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mc:AlternateContent xmlns:mc="http://schemas.openxmlformats.org/markup-compatibility/2006">
    <mc:Choice Requires="x15">
      <x15ac:absPath xmlns:x15ac="http://schemas.microsoft.com/office/spreadsheetml/2010/11/ac" url="https://d.docs.live.net/cab899e733811041/Documents/Excel project/Dashboard/"/>
    </mc:Choice>
  </mc:AlternateContent>
  <xr:revisionPtr revIDLastSave="8" documentId="8_{1DE7482E-A110-4C09-A98F-5F2E660C43D6}" xr6:coauthVersionLast="47" xr6:coauthVersionMax="47" xr10:uidLastSave="{9ECCE246-8F42-4742-96E4-8CC0B402A618}"/>
  <bookViews>
    <workbookView xWindow="-98" yWindow="-98" windowWidth="21795" windowHeight="12345" firstSheet="2" activeTab="2" xr2:uid="{26D4546B-D2A1-4444-8EAF-A6228F96F0C1}"/>
  </bookViews>
  <sheets>
    <sheet name="Data" sheetId="2" state="hidden" r:id="rId1"/>
    <sheet name="Assets" sheetId="4" state="hidden" r:id="rId2"/>
    <sheet name="Customer Center Report" sheetId="5" r:id="rId3"/>
    <sheet name="Pivots" sheetId="6" r:id="rId4"/>
  </sheets>
  <definedNames>
    <definedName name="_xlnm._FilterDatabase" localSheetId="0" hidden="1">Data!$B$3:$H$1003</definedName>
    <definedName name="_xlcn.WorksheetConnection_07.sampledataexcelportfolioproject.xlsxcalls" hidden="1">calls[]</definedName>
    <definedName name="_xlcn.WorksheetConnection_07.sampledataexcelportfolioproject.xlsxcustomers" hidden="1">customers[]</definedName>
    <definedName name="_xlcn.WorksheetConnection_07.sampledataexcelportfolioproject.xlsxTable3" hidden="1">Table3</definedName>
    <definedName name="Slicer_Representative">#N/A</definedName>
  </definedNames>
  <calcPr calcId="191029"/>
  <pivotCaches>
    <pivotCache cacheId="0" r:id="rId5"/>
    <pivotCache cacheId="1" r:id="rId6"/>
    <pivotCache cacheId="2" r:id="rId7"/>
    <pivotCache cacheId="3" r:id="rId8"/>
    <pivotCache cacheId="12" r:id="rId9"/>
    <pivotCache cacheId="15" r:id="rId10"/>
    <pivotCache cacheId="18" r:id="rId11"/>
    <pivotCache cacheId="21" r:id="rId12"/>
    <pivotCache cacheId="24"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Table3" connection="WorksheetConnection_07.sample-data-excel-portfolio-project.xlsx!Table3"/>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4" i="4" l="1"/>
  <c r="P24" i="5" a="1"/>
  <c r="P24" i="5" s="1"/>
  <c r="J52" i="6"/>
  <c r="I55"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I59" i="6"/>
  <c r="I58" i="6"/>
  <c r="I57" i="6"/>
  <c r="I56" i="6"/>
  <c r="J59" i="6"/>
  <c r="J57" i="6"/>
  <c r="J56" i="6"/>
  <c r="J5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495A18-206A-4EEC-8D4F-35E565AF886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A5C407A-E8DC-427F-8715-3CCCEE6F1B77}"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
        </x15:connection>
      </ext>
    </extLst>
  </connection>
  <connection id="3" xr16:uid="{200AE51C-B5E9-49E2-A717-6CED1AB32CE4}"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
        </x15:connection>
      </ext>
    </extLst>
  </connection>
  <connection id="4" xr16:uid="{4938D987-35B6-4FBE-ACCB-C96A65695C0B}" name="WorksheetConnection_07.sample-data-excel-portfolio-project.xlsx!Table3" type="102" refreshedVersion="8" minRefreshableVersion="5">
    <extLst>
      <ext xmlns:x15="http://schemas.microsoft.com/office/spreadsheetml/2010/11/main" uri="{DE250136-89BD-433C-8126-D09CA5730AF9}">
        <x15:connection id="Table3">
          <x15:rangePr sourceName="_xlcn.WorksheetConnection_07.sampledataexcelportfolioproject.xlsxTable3"/>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<sst xmlns="http://schemas.openxmlformats.org/spreadsheetml/2006/main" count="3180" uniqueCount="1080">
  <si>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</si>
  <si>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</si>
  <si>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</si>
  <si>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</si>
  <si>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</si>
  <si>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</si>
  <si>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</si>
  <si>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</si>
  <si>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</si>
  <si>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</si>
  <si>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</si>
  <si>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</si>
  <si>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</si>
  <si>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</si>
  <si>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</si>
  <si>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</si>
  <si>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</si>
  <si>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</si>
  <si>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</si>
  <si>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</si>
  <si>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</si>
  <si>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</si>
  <si>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</si>
  <si>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</si>
  <si>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</si>
  <si>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</si>
  <si>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</si>
  <si>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</si>
  <si>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</si>
  <si>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</si>
  <si>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</si>
  <si>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</si>
  <si>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</si>
  <si>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</si>
  <si>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</si>
  <si>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</si>
  <si>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</si>
  <si>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</si>
  <si>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</si>
  <si>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</si>
  <si>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</si>
  <si>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</si>
  <si>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</si>
  <si>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</si>
  <si>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</si>
  <si>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</si>
  <si>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</si>
  <si>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</si>
  <si>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</si>
  <si>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</si>
  <si>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</si>
  <si>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</si>
  <si>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</si>
  <si>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</si>
  <si>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</si>
  <si>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</si>
  <si>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</si>
  <si>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</si>
  <si>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</si>
  <si>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</si>
  <si>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</si>
  <si>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</si>
  <si>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</si>
  <si>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</si>
  <si>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</si>
  <si>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</si>
  <si>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</si>
  <si>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</si>
  <si>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</si>
  <si>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</si>
  <si>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</si>
  <si>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</si>
  <si>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</si>
  <si>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</si>
  <si>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</si>
  <si>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</si>
  <si>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</si>
  <si>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</si>
  <si>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</si>
  <si>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</si>
  <si>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</si>
  <si>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</si>
  <si>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</si>
  <si>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</si>
  <si>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</si>
  <si>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</si>
  <si>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</si>
  <si>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</si>
  <si>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</si>
  <si>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</si>
  <si>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</si>
  <si>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</si>
  <si>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</si>
  <si>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</si>
  <si>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</si>
  <si>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</si>
  <si>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</si>
  <si>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</si>
  <si>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</si>
  <si>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</si>
  <si>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</si>
  <si>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</si>
  <si>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</si>
  <si>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</si>
  <si>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</si>
  <si>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</si>
  <si>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</si>
  <si>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</si>
  <si>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</si>
  <si>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</si>
  <si>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</si>
  <si>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</si>
  <si>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</si>
  <si>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</si>
  <si>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</si>
  <si>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</si>
  <si>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</si>
  <si>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</si>
  <si>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</si>
  <si>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</si>
  <si>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</si>
  <si>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</si>
  <si>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</si>
  <si>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</si>
  <si>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</si>
  <si>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</si>
  <si>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</si>
  <si>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</si>
  <si>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</si>
  <si>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</si>
  <si>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</si>
  <si>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</si>
  <si>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</si>
  <si>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</si>
  <si>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</si>
  <si>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</si>
  <si>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</si>
  <si>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</si>
  <si>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</si>
  <si>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</si>
  <si>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</si>
  <si>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</si>
  <si>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</si>
  <si>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</si>
  <si>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</si>
  <si>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</si>
  <si>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</si>
  <si>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</si>
  <si>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</si>
  <si>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</si>
  <si>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</si>
  <si>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</si>
  <si>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</si>
  <si>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</si>
  <si>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</si>
  <si>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</si>
  <si>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</si>
  <si>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</si>
  <si>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</si>
  <si>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</si>
  <si>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</si>
  <si>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</si>
  <si>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</si>
  <si>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</si>
  <si>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</si>
  <si>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</si>
  <si>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</si>
  <si>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</si>
  <si>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</si>
  <si>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</si>
  <si>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</si>
  <si>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</si>
  <si>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</si>
  <si>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</si>
  <si>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</si>
  <si>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</si>
  <si>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</si>
  <si>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</si>
  <si>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</si>
  <si>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</si>
  <si>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</si>
  <si>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</si>
  <si>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</si>
  <si>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</si>
  <si>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</si>
  <si>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</si>
  <si>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</si>
  <si>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</si>
  <si>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</si>
  <si>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</si>
  <si>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</si>
  <si>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</si>
  <si>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</si>
  <si>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</si>
  <si>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</si>
  <si>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</si>
  <si>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</si>
  <si>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</si>
  <si>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</si>
  <si>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</si>
  <si>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</si>
  <si>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</si>
  <si>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</si>
  <si>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</si>
  <si>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</si>
  <si>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</si>
  <si>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</si>
  <si>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</si>
  <si>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</si>
  <si>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</si>
  <si>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</si>
  <si>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</si>
  <si>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</si>
  <si>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</si>
  <si>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</si>
  <si>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</si>
  <si>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</si>
  <si>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</si>
  <si>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</si>
  <si>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</si>
  <si>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</si>
  <si>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</si>
  <si>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</si>
  <si>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</si>
  <si>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</si>
  <si>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</si>
  <si>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</si>
  <si>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</si>
  <si>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</si>
  <si>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</si>
  <si>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</si>
  <si>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</si>
  <si>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</si>
  <si>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</si>
  <si>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</si>
  <si>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</si>
  <si>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</si>
  <si>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</si>
  <si>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</si>
  <si>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</si>
  <si>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</si>
  <si>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</si>
  <si>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</si>
  <si>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</si>
  <si>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</si>
  <si>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</si>
  <si>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</si>
  <si>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</si>
  <si>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</si>
  <si>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</si>
  <si>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</si>
  <si>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</si>
  <si>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</si>
  <si>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</si>
  <si>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</si>
  <si>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</si>
  <si>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</si>
  <si>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</si>
  <si>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</si>
  <si>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</si>
  <si>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</si>
  <si>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</si>
  <si>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</si>
  <si>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</si>
  <si>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</si>
  <si>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</si>
  <si>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</si>
  <si>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</si>
  <si>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</si>
  <si>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</si>
  <si>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</si>
  <si>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</si>
  <si>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</si>
  <si>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</si>
  <si>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</si>
  <si>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</si>
  <si>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</si>
  <si>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</si>
  <si>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</si>
  <si>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</si>
  <si>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</si>
  <si>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</si>
  <si>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</si>
  <si>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</si>
  <si>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</si>
  <si>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</si>
  <si>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</si>
  <si>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</si>
  <si>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</si>
  <si>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</si>
  <si>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</si>
  <si>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</si>
  <si>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</si>
  <si>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</si>
  <si>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</si>
  <si>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</si>
  <si>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</si>
  <si>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</si>
  <si>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</si>
  <si>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</si>
  <si>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</si>
  <si>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</si>
  <si>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</si>
  <si>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</si>
  <si>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</si>
  <si>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</si>
  <si>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</si>
  <si>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</si>
  <si>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</si>
  <si>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</si>
  <si>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</si>
  <si>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</si>
  <si>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</si>
  <si>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</si>
  <si>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</si>
  <si>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</si>
  <si>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</si>
  <si>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</si>
  <si>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</si>
  <si>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</si>
  <si>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</si>
  <si>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</si>
  <si>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</si>
  <si>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</si>
  <si>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</si>
  <si>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</si>
  <si>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</si>
  <si>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</si>
  <si>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</si>
  <si>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</si>
  <si>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</si>
  <si>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</si>
  <si>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</si>
  <si>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</si>
  <si>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</si>
  <si>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</si>
  <si>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</si>
  <si>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</si>
  <si>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</si>
  <si>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</si>
  <si>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</si>
  <si>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</si>
  <si>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</si>
  <si>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</si>
  <si>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</si>
  <si>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</si>
  <si>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</si>
  <si>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</si>
  <si>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</si>
  <si>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</si>
  <si>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</si>
  <si>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</si>
  <si>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</si>
  <si>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</si>
  <si>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</si>
  <si>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</si>
  <si>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</si>
  <si>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</si>
  <si>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</si>
  <si>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</si>
  <si>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</si>
  <si>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</si>
  <si>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</si>
  <si>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</si>
  <si>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</si>
  <si>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</si>
  <si>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</si>
  <si>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</si>
  <si>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</si>
  <si>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</si>
  <si>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</si>
  <si>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</si>
  <si>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</si>
  <si>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</si>
  <si>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</si>
  <si>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</si>
  <si>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</si>
  <si>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</si>
  <si>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</si>
  <si>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</si>
  <si>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</si>
  <si>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</si>
  <si>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</si>
  <si>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</si>
  <si>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</si>
  <si>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</si>
  <si>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</si>
  <si>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</si>
  <si>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</si>
  <si>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</si>
  <si>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</si>
  <si>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</si>
  <si>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</si>
  <si>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</si>
  <si>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</si>
  <si>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</si>
  <si>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</si>
  <si>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</si>
  <si>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</si>
  <si>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</si>
  <si>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</si>
  <si>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</si>
  <si>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</si>
  <si>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</si>
  <si>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</si>
  <si>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</si>
  <si>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</si>
  <si>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</si>
  <si>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</si>
  <si>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</si>
  <si>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</si>
  <si>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</si>
  <si>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</si>
  <si>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</si>
  <si>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</si>
  <si>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</si>
  <si>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</si>
  <si>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</si>
  <si>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</si>
  <si>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</si>
  <si>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</si>
  <si>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</si>
  <si>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</si>
  <si>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</si>
  <si>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</si>
  <si>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</si>
  <si>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</si>
  <si>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</si>
  <si>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</si>
  <si>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</si>
  <si>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</si>
  <si>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</si>
  <si>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</si>
  <si>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</si>
  <si>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</si>
  <si>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</si>
  <si>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</si>
  <si>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</si>
  <si>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</si>
  <si>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</si>
  <si>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</si>
  <si>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</si>
  <si>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</si>
  <si>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</si>
  <si>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</si>
  <si>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</si>
  <si>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</si>
  <si>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</si>
  <si>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</si>
  <si>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</si>
  <si>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</si>
  <si>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</si>
  <si>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</si>
  <si>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</si>
  <si>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</si>
  <si>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</si>
  <si>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</si>
  <si>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</si>
  <si>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</si>
  <si>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</si>
  <si>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</si>
  <si>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</si>
  <si>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</si>
  <si>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</si>
  <si>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</si>
  <si>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</si>
  <si>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</si>
  <si>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</si>
  <si>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</si>
  <si>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</si>
  <si>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</si>
  <si>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</si>
  <si>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</si>
  <si>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</si>
  <si>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</si>
  <si>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</si>
  <si>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</si>
  <si>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</si>
  <si>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</si>
  <si>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</si>
  <si>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</si>
  <si>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</si>
  <si>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</si>
  <si>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</si>
  <si>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</si>
  <si>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</si>
  <si>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</si>
  <si>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</si>
  <si>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</si>
  <si>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</si>
  <si>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</si>
  <si>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</si>
  <si>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</si>
  <si>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</si>
  <si>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</si>
  <si>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</si>
  <si>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</si>
  <si>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</si>
  <si>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</si>
  <si>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</si>
  <si>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</si>
  <si>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</si>
  <si>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</si>
  <si>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</si>
  <si>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</si>
  <si>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</si>
  <si>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</si>
  <si>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</si>
  <si>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</si>
  <si>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</si>
  <si>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</si>
  <si>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</si>
  <si>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</si>
  <si>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</si>
  <si>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</si>
  <si>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</si>
  <si>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</si>
  <si>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</si>
  <si>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</si>
  <si>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</si>
  <si>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</si>
  <si>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</si>
  <si>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</si>
  <si>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</si>
  <si>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</si>
  <si>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</si>
  <si>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</si>
  <si>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</si>
  <si>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</si>
  <si>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</si>
  <si>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</si>
  <si>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</si>
  <si>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</si>
  <si>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</si>
  <si>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</si>
  <si>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</si>
  <si>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</si>
  <si>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</si>
  <si>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</si>
  <si>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</si>
  <si>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</si>
  <si>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</si>
  <si>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</si>
  <si>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</si>
  <si>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</si>
  <si>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</si>
  <si>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</si>
  <si>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</si>
  <si>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</si>
  <si>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</si>
  <si>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</si>
  <si>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</si>
  <si>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</si>
  <si>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</si>
  <si>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</si>
  <si>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</si>
  <si>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</si>
  <si>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</si>
  <si>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</si>
  <si>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</si>
  <si>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</si>
  <si>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</si>
  <si>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</si>
  <si>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</si>
  <si>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</si>
  <si>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</si>
  <si>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</si>
  <si>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</si>
  <si>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</si>
  <si>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</si>
  <si>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</si>
  <si>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</si>
  <si>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</si>
  <si>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</si>
  <si>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</si>
  <si>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</si>
  <si>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</si>
  <si>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</si>
  <si>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</si>
  <si>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</si>
  <si>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</si>
  <si>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</si>
  <si>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</si>
  <si>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</si>
  <si>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</si>
  <si>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</si>
  <si>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</si>
  <si>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</si>
  <si>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</si>
  <si>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</si>
  <si>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</si>
  <si>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</si>
  <si>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</si>
  <si>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</si>
  <si>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</si>
  <si>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</si>
  <si>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</si>
  <si>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</si>
  <si>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</si>
  <si>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</si>
  <si>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</si>
  <si>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</si>
  <si>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</si>
  <si>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</si>
  <si>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</si>
  <si>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</si>
  <si>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</si>
  <si>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</si>
  <si>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</si>
  <si>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</si>
  <si>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</si>
  <si>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</si>
  <si>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</si>
  <si>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</si>
  <si>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</si>
  <si>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</si>
  <si>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</si>
  <si>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</si>
  <si>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</si>
  <si>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</si>
  <si>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</si>
  <si>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</si>
  <si>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</si>
  <si>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</si>
  <si>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</si>
  <si>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</si>
  <si>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</si>
  <si>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</si>
  <si>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</si>
  <si>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</si>
  <si>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</si>
  <si>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</si>
  <si>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</si>
  <si>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</si>
  <si>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</si>
  <si>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</si>
  <si>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</si>
  <si>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</si>
  <si>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</si>
  <si>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</si>
  <si>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</si>
  <si>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</si>
  <si>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</si>
  <si>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</si>
  <si>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</si>
  <si>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</si>
  <si>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</si>
  <si>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</si>
  <si>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</si>
  <si>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</si>
  <si>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</si>
  <si>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</si>
  <si>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</si>
  <si>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</si>
  <si>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</si>
  <si>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</si>
  <si>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</si>
  <si>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</si>
  <si>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</si>
  <si>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</si>
  <si>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</si>
  <si>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</si>
  <si>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</si>
  <si>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</si>
  <si>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</si>
  <si>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</si>
  <si>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</si>
  <si>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</si>
  <si>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</si>
  <si>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</si>
  <si>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</si>
  <si>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</si>
  <si>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</si>
  <si>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</si>
  <si>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</si>
  <si>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</si>
  <si>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</si>
  <si>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</si>
  <si>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</si>
  <si>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</si>
  <si>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</si>
  <si>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</si>
  <si>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</si>
  <si>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</si>
  <si>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</si>
  <si>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</si>
  <si>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</si>
  <si>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</si>
  <si>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</si>
  <si>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</si>
  <si>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</si>
  <si>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</si>
  <si>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</si>
  <si>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</si>
  <si>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</si>
  <si>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</si>
  <si>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</si>
  <si>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</si>
  <si>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</si>
  <si>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</si>
  <si>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</si>
  <si>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</si>
  <si>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</si>
  <si>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</si>
  <si>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</si>
  <si>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</si>
  <si>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</si>
  <si>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</si>
  <si>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</si>
  <si>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</si>
  <si>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</si>
  <si>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</si>
  <si>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</si>
  <si>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</si>
  <si>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</si>
  <si>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</si>
  <si>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</si>
  <si>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</si>
  <si>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</si>
  <si>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</si>
  <si>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</si>
  <si>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</si>
  <si>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</si>
  <si>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</si>
  <si>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</si>
  <si>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</si>
  <si>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</si>
  <si>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</si>
  <si>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</si>
  <si>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</si>
  <si>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</si>
  <si>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</si>
  <si>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</si>
  <si>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</si>
  <si>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</si>
  <si>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</si>
  <si>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</si>
  <si>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</si>
  <si>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</si>
  <si>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</si>
  <si>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</si>
  <si>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</si>
  <si>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</si>
  <si>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</si>
  <si>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</si>
  <si>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</si>
  <si>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</si>
  <si>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</si>
  <si>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</si>
  <si>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</si>
  <si>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</si>
  <si>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</si>
  <si>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</si>
  <si>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</si>
  <si>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</si>
  <si>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</si>
  <si>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</si>
  <si>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</si>
  <si>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</si>
  <si>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</si>
  <si>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</si>
  <si>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</si>
  <si>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</si>
  <si>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</si>
  <si>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</si>
  <si>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</si>
  <si>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</si>
  <si>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</si>
  <si>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</si>
  <si>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</si>
  <si>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</si>
  <si>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</si>
  <si>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</si>
  <si>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</si>
  <si>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</si>
  <si>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</si>
  <si>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</si>
  <si>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</si>
  <si>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</si>
  <si>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</si>
  <si>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</si>
  <si>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</si>
  <si>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</si>
  <si>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</si>
  <si>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</si>
  <si>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</si>
  <si>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</si>
  <si>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</si>
  <si>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</si>
  <si>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</si>
  <si>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</si>
  <si>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</si>
  <si>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</si>
  <si>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</si>
  <si>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</si>
  <si>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</si>
  <si>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</si>
  <si>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</si>
  <si>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</si>
  <si>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</si>
  <si>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</si>
  <si>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</si>
  <si>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</si>
  <si>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</si>
  <si>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</si>
  <si>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</si>
  <si>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</si>
  <si>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</si>
  <si>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</si>
  <si>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</si>
  <si>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</si>
  <si>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</si>
  <si>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</si>
  <si>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</si>
  <si>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</si>
  <si>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</si>
  <si>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</si>
  <si>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</si>
  <si>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</si>
  <si>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</si>
  <si>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</si>
  <si>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</si>
  <si>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</si>
  <si>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</si>
  <si>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</si>
  <si>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</si>
  <si>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</si>
  <si>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</si>
  <si>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</si>
  <si>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</si>
  <si>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</si>
  <si>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</si>
  <si>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</si>
  <si>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</si>
  <si>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</si>
  <si>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</si>
  <si>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</si>
  <si>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</si>
  <si>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</si>
  <si>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</si>
  <si>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</si>
  <si>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</si>
  <si>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</si>
  <si>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</si>
  <si>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</si>
  <si>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</si>
  <si>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</si>
  <si>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</si>
  <si>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</si>
  <si>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</si>
  <si>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</si>
  <si>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</si>
  <si>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</si>
  <si>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</si>
  <si>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</si>
  <si>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</si>
  <si>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</si>
  <si>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</si>
  <si>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</si>
  <si>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</si>
  <si>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</si>
  <si>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</si>
  <si>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</si>
  <si>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</si>
  <si>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</si>
  <si>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</si>
  <si>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</si>
  <si>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</si>
  <si>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</si>
  <si>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</si>
  <si>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</si>
  <si>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</si>
  <si>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</si>
  <si>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</si>
  <si>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</si>
  <si>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</si>
  <si>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</si>
  <si>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</si>
  <si>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</si>
  <si>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</si>
  <si>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</si>
  <si>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</si>
  <si>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</si>
  <si>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</si>
  <si>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</si>
  <si>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</si>
  <si>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</si>
  <si>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</si>
  <si>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</si>
  <si>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</si>
  <si>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</si>
  <si>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</si>
  <si>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</si>
  <si>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</si>
  <si>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</si>
  <si>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</si>
  <si>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</si>
  <si>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</si>
  <si>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</si>
  <si>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</si>
  <si>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</si>
  <si>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</si>
  <si>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</si>
  <si>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</si>
  <si>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</si>
  <si>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</si>
  <si>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</si>
  <si>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</si>
  <si>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</si>
  <si>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</si>
  <si>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</si>
  <si>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</si>
  <si>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</si>
  <si>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</si>
  <si>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</si>
  <si>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</si>
  <si>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</si>
  <si>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</si>
  <si>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</si>
  <si>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</si>
  <si>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</si>
  <si>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</si>
  <si>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</si>
  <si>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</si>
  <si>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</si>
  <si>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</si>
  <si>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</si>
  <si>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</si>
  <si>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</si>
  <si>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</si>
  <si>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</si>
  <si>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</si>
  <si>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</si>
  <si>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</si>
  <si>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</si>
  <si>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</si>
  <si>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</si>
  <si>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</si>
  <si>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</si>
  <si>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</si>
  <si>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</si>
  <si>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</si>
  <si>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</si>
  <si>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</si>
  <si>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</si>
  <si>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</si>
  <si>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</si>
  <si>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</si>
  <si>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</si>
  <si>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</si>
  <si>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</si>
  <si>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</si>
  <si>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</si>
  <si>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</si>
  <si>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</si>
  <si>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</si>
  <si>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</si>
  <si>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</si>
  <si>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</si>
  <si>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</si>
  <si>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</si>
  <si>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</si>
  <si>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</si>
  <si>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</si>
  <si>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</si>
  <si>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</si>
  <si>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</si>
  <si>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</si>
  <si>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</si>
  <si>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</si>
  <si>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</si>
  <si>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</si>
  <si>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</si>
  <si>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</si>
  <si>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</si>
  <si>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</si>
  <si>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</si>
  <si>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</si>
  <si>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</si>
  <si>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</si>
  <si>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</si>
  <si>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</si>
  <si>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</si>
  <si>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</si>
  <si>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</si>
  <si>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</si>
  <si>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</si>
  <si>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</si>
  <si>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</si>
  <si>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</si>
  <si>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</si>
  <si>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</si>
  <si>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</si>
  <si>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</si>
  <si>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</si>
  <si>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</si>
  <si>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</si>
  <si>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</si>
  <si>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</si>
  <si>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</si>
  <si>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</si>
  <si>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</si>
  <si>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</si>
  <si>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</si>
  <si>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</si>
  <si>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</si>
  <si>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</si>
  <si>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</si>
  <si>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</si>
  <si>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</si>
  <si>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</si>
  <si>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</si>
  <si>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</si>
  <si>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</si>
  <si>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</si>
  <si>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</si>
  <si>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</si>
  <si>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</si>
  <si>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</si>
  <si>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</si>
  <si>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</si>
  <si>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</si>
  <si>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</si>
  <si>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</si>
  <si>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</si>
  <si>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</si>
  <si>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</si>
  <si>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</si>
  <si>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</si>
  <si>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</si>
  <si>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</si>
  <si>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</si>
  <si>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</si>
  <si>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</si>
  <si>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</si>
  <si>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</si>
  <si>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</si>
  <si>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</si>
  <si>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</si>
  <si>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</si>
  <si>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</si>
  <si>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</si>
  <si>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</si>
  <si>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</si>
  <si>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</si>
  <si>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Average Rating</t>
  </si>
  <si>
    <t>five star</t>
  </si>
  <si>
    <t>Grand Total</t>
  </si>
  <si>
    <t>Jan</t>
  </si>
  <si>
    <t>Feb</t>
  </si>
  <si>
    <t>Mar</t>
  </si>
  <si>
    <t>Apr</t>
  </si>
  <si>
    <t>May</t>
  </si>
  <si>
    <t>Jun</t>
  </si>
  <si>
    <t>Jul</t>
  </si>
  <si>
    <t>Aug</t>
  </si>
  <si>
    <t>Sep</t>
  </si>
  <si>
    <t>Oct</t>
  </si>
  <si>
    <t>Nov</t>
  </si>
  <si>
    <t>Dec</t>
  </si>
  <si>
    <t>Row Labels</t>
  </si>
  <si>
    <t>Call Count2</t>
  </si>
  <si>
    <t>Friday</t>
  </si>
  <si>
    <t>Monday</t>
  </si>
  <si>
    <t>Saturday</t>
  </si>
  <si>
    <t>Sunday</t>
  </si>
  <si>
    <t>Thursday</t>
  </si>
  <si>
    <t>Tuesday</t>
  </si>
  <si>
    <t>Wednesday</t>
  </si>
  <si>
    <t>Selected calls</t>
  </si>
  <si>
    <t>Selected Amount</t>
  </si>
  <si>
    <t>Column Labels</t>
  </si>
  <si>
    <t>Total</t>
  </si>
  <si>
    <r>
      <rPr>
        <b/>
        <sz val="32"/>
        <color theme="1" tint="0.249977111117893"/>
        <rFont val="Arial"/>
        <family val="2"/>
        <scheme val="minor"/>
      </rPr>
      <t xml:space="preserve">Call Center Report - </t>
    </r>
    <r>
      <rPr>
        <b/>
        <sz val="32"/>
        <color theme="1" tint="0.499984740745262"/>
        <rFont val="Arial"/>
        <family val="2"/>
        <scheme val="minor"/>
      </rPr>
      <t>2023</t>
    </r>
  </si>
  <si>
    <t>Rep</t>
  </si>
  <si>
    <t>calls</t>
  </si>
  <si>
    <t>Amount</t>
  </si>
  <si>
    <t>select rep</t>
  </si>
  <si>
    <t xml:space="preserve">      Representative</t>
  </si>
  <si>
    <t>Sai Vinay Alla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</si>
</sst>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quot;₹&quot;\ #,##0;#,##0\ \-&quot;₹&quot;;&quot;₹&quot;\ #,##0"/>
    <numFmt numFmtId="166" formatCode="\$#,###.0,\k"/>
    <numFmt numFmtId="167" formatCode="[$$-409]#,##0_ ;\-[$$-409]#,##0\ "/>
    <numFmt numFmtId="168" formatCode="&quot;₹&quot;\ #,##0;#,##0\ \-&quot;₹&quot;;&quot;₹&quot;\ #,##0"/>
  </numFmts>
  <fonts count="8" x14ac:knownFonts="1">
    <font>
      <sz val="11"/>
      <color theme="1"/>
      <name val="Arial"/>
      <family val="2"/>
      <scheme val="minor"/>
    </font>
    <font>
      <b/>
      <sz val="11"/>
      <color theme="1"/>
      <name val="Arial"/>
      <family val="2"/>
      <scheme val="minor"/>
    </font>
    <font>
      <sz val="8"/>
      <name val="Arial"/>
      <family val="2"/>
      <scheme val="minor"/>
    </font>
    <font>
      <sz val="18"/>
      <color theme="1"/>
      <name val="Aptos ExtraBold"/>
      <family val="2"/>
    </font>
    <font>
      <sz val="12"/>
      <color theme="1"/>
      <name val="Arial"/>
      <family val="2"/>
      <scheme val="minor"/>
    </font>
    <font>
      <b/>
      <sz val="14"/>
      <color theme="1"/>
      <name val="Arial"/>
      <family val="2"/>
      <scheme val="minor"/>
    </font>
    <font>
      <b/>
      <sz val="32"/>
      <color theme="1" tint="0.249977111117893"/>
      <name val="Arial"/>
      <family val="2"/>
      <scheme val="minor"/>
    </font>
    <font>
      <b/>
      <sz val="32"/>
      <color theme="1" tint="0.499984740745262"/>
      <name val="Arial"/>
      <family val="2"/>
      <scheme val="minor"/>
    </font>
  </fonts>
  <fills count="7">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bgColor indexed="64"/>
      </patternFill>
    </fill>
    <fill>
      <patternFill patternType="solid">
        <fgColor theme="0"/>
        <bgColor theme="4" tint="0.79998168889431442"/>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58">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1" fontId="0" fillId="0" borderId="0" xfId="0" applyNumberFormat="1"/>
    <xf numFmtId="3" fontId="0" fillId="0" borderId="0" xfId="0" applyNumberFormat="1"/>
    <xf numFmtId="0" fontId="0" fillId="0" borderId="0" xfId="0" pivotButton="1"/>
    <xf numFmtId="0" fontId="0" fillId="4" borderId="0" xfId="0" applyFill="1"/>
    <xf numFmtId="0" fontId="0" fillId="0" borderId="0" xfId="0" applyAlignment="1">
      <alignment horizontal="left"/>
    </xf>
    <xf numFmtId="165" fontId="0" fillId="0" borderId="0" xfId="0" applyNumberFormat="1"/>
    <xf numFmtId="166" fontId="0" fillId="0" borderId="0" xfId="0" applyNumberFormat="1"/>
    <xf numFmtId="49" fontId="0" fillId="0" borderId="0" xfId="0" applyNumberFormat="1"/>
    <xf numFmtId="0" fontId="4" fillId="0" borderId="0" xfId="0" applyFont="1"/>
    <xf numFmtId="0" fontId="0" fillId="0" borderId="0" xfId="0" applyAlignment="1">
      <alignment horizontal="left" indent="1"/>
    </xf>
    <xf numFmtId="0" fontId="0" fillId="3" borderId="11" xfId="0" applyFill="1" applyBorder="1"/>
    <xf numFmtId="0" fontId="0" fillId="3" borderId="12" xfId="0" applyFill="1" applyBorder="1"/>
    <xf numFmtId="0" fontId="0" fillId="3" borderId="13" xfId="0" applyFill="1" applyBorder="1"/>
    <xf numFmtId="0" fontId="0" fillId="3" borderId="15" xfId="0" applyFill="1" applyBorder="1"/>
    <xf numFmtId="0" fontId="0" fillId="3" borderId="10" xfId="0" applyFill="1" applyBorder="1"/>
    <xf numFmtId="0" fontId="0" fillId="3" borderId="14" xfId="0" applyFill="1" applyBorder="1"/>
    <xf numFmtId="0" fontId="0" fillId="3" borderId="16" xfId="0" applyFill="1" applyBorder="1"/>
    <xf numFmtId="0" fontId="0" fillId="3" borderId="17" xfId="0" applyFill="1" applyBorder="1"/>
    <xf numFmtId="0" fontId="0" fillId="5" borderId="10" xfId="0" applyFill="1" applyBorder="1"/>
    <xf numFmtId="0" fontId="1" fillId="6" borderId="11" xfId="0" applyFont="1" applyFill="1" applyBorder="1" applyAlignment="1">
      <alignment horizontal="center"/>
    </xf>
    <xf numFmtId="0" fontId="1" fillId="6" borderId="12" xfId="0" applyFont="1" applyFill="1" applyBorder="1" applyAlignment="1">
      <alignment horizontal="center"/>
    </xf>
    <xf numFmtId="0" fontId="1" fillId="5" borderId="13" xfId="0" applyFont="1" applyFill="1" applyBorder="1"/>
    <xf numFmtId="0" fontId="0" fillId="5" borderId="0" xfId="0" applyFill="1"/>
    <xf numFmtId="0" fontId="0" fillId="5" borderId="14" xfId="0" applyFill="1" applyBorder="1"/>
    <xf numFmtId="0" fontId="0" fillId="5" borderId="13" xfId="0" applyFill="1" applyBorder="1"/>
    <xf numFmtId="167" fontId="0" fillId="5" borderId="0" xfId="0" applyNumberFormat="1" applyFill="1"/>
    <xf numFmtId="167" fontId="0" fillId="5" borderId="14" xfId="0" applyNumberFormat="1" applyFill="1" applyBorder="1"/>
    <xf numFmtId="0" fontId="0" fillId="5" borderId="15" xfId="0" applyFill="1" applyBorder="1"/>
    <xf numFmtId="167" fontId="0" fillId="5" borderId="16" xfId="0" applyNumberFormat="1" applyFill="1" applyBorder="1"/>
    <xf numFmtId="167" fontId="0" fillId="5" borderId="17" xfId="0" applyNumberFormat="1" applyFill="1" applyBorder="1"/>
    <xf numFmtId="0" fontId="5" fillId="3" borderId="0" xfId="0" applyFont="1" applyFill="1"/>
    <xf numFmtId="0" fontId="6" fillId="3" borderId="16" xfId="0" applyFont="1" applyFill="1" applyBorder="1" applyAlignment="1">
      <alignment horizontal="left"/>
    </xf>
    <xf numFmtId="0" fontId="0" fillId="3" borderId="16" xfId="0" applyFill="1" applyBorder="1" applyAlignment="1">
      <alignment horizontal="left"/>
    </xf>
    <xf numFmtId="0" fontId="5" fillId="3" borderId="0" xfId="0" applyFont="1" applyFill="1"/>
    <xf numFmtId="0" fontId="0" fillId="3" borderId="0" xfId="0" applyFill="1" applyAlignment="1">
      <alignment horizontal="center"/>
    </xf>
    <xf numFmtId="168" fontId="0" fillId="0" borderId="0" xfId="0" applyNumberFormat="1"/>
    <xf numFmtId="0" fontId="0" fillId="0" borderId="0" xfId="0" applyNumberFormat="1"/>
  </cellXfs>
  <cellStyles count="1">
    <cellStyle name="Normal" xfId="0" builtinId="0"/>
  </cellStyles>
  <dxfs count="22">
    <dxf>
      <numFmt numFmtId="2" formatCode="0.00"/>
    </dxf>
    <dxf>
      <numFmt numFmtId="3" formatCode="#,##0"/>
    </dxf>
    <dxf>
      <fill>
        <patternFill>
          <bgColor theme="8" tint="0.39994506668294322"/>
        </patternFill>
      </fill>
      <border>
        <left style="thin">
          <color auto="1"/>
        </left>
        <right style="thin">
          <color auto="1"/>
        </right>
        <top style="thin">
          <color auto="1"/>
        </top>
        <bottom style="thin">
          <color auto="1"/>
        </bottom>
        <vertical/>
        <horizontal/>
      </border>
    </dxf>
    <dxf>
      <numFmt numFmtId="3" formatCode="#,##0"/>
    </dxf>
    <dxf>
      <numFmt numFmtId="2" formatCode="0.00"/>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rial"/>
        <family val="2"/>
        <scheme val="minor"/>
      </font>
      <border diagonalUp="0" diagonalDown="0" outline="0">
        <left style="thin">
          <color indexed="64"/>
        </left>
        <right style="thin">
          <color indexed="64"/>
        </right>
        <top/>
        <bottom/>
      </border>
    </dxf>
    <dxf>
      <numFmt numFmtId="30" formatCode="@"/>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14996795556505021"/>
        </left>
        <right style="thin">
          <color theme="0" tint="-0.14996795556505021"/>
        </right>
        <top style="thin">
          <color theme="0" tint="-0.14996795556505021"/>
        </top>
        <bottom style="thin">
          <color theme="0" tint="-0.1499679555650502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1"/>
    </tableStyle>
    <tableStyle name="SlicerStyleDark5 2" pivot="0" table="0" count="10" xr9:uid="{01D76105-729C-4F3F-9113-0D373BFE2C7A}">
      <tableStyleElement type="wholeTable" dxfId="20"/>
      <tableStyleElement type="headerRow" dxfId="19"/>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1.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10/relationships/person" Target="persons/person.xml"/><Relationship Id="rId27"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Dashboard.xlsx]Pivots!Weekly trend</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805340286130124"/>
          <c:y val="6.5748114286720893E-2"/>
          <c:w val="0.61964244400214619"/>
          <c:h val="0.87073438506996026"/>
        </c:manualLayout>
      </c:layout>
      <c:barChart>
        <c:barDir val="bar"/>
        <c:grouping val="clustered"/>
        <c:varyColors val="0"/>
        <c:ser>
          <c:idx val="0"/>
          <c:order val="0"/>
          <c:tx>
            <c:strRef>
              <c:f>Pivots!$E$27</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Pivots!$D$28:$D$35</c:f>
              <c:strCache>
                <c:ptCount val="7"/>
                <c:pt idx="0">
                  <c:v>Sunday</c:v>
                </c:pt>
                <c:pt idx="1">
                  <c:v>Monday</c:v>
                </c:pt>
                <c:pt idx="2">
                  <c:v>Tuesday</c:v>
                </c:pt>
                <c:pt idx="3">
                  <c:v>Wednesday</c:v>
                </c:pt>
                <c:pt idx="4">
                  <c:v>Thursday</c:v>
                </c:pt>
                <c:pt idx="5">
                  <c:v>Friday</c:v>
                </c:pt>
                <c:pt idx="6">
                  <c:v>Saturday</c:v>
                </c:pt>
              </c:strCache>
            </c:strRef>
          </c:cat>
          <c:val>
            <c:numRef>
              <c:f>Pivots!$E$28:$E$35</c:f>
              <c:numCache>
                <c:formatCode>0</c:formatCode>
                <c:ptCount val="7"/>
                <c:pt idx="0">
                  <c:v>146</c:v>
                </c:pt>
                <c:pt idx="1">
                  <c:v>133</c:v>
                </c:pt>
                <c:pt idx="2">
                  <c:v>138</c:v>
                </c:pt>
                <c:pt idx="3">
                  <c:v>153</c:v>
                </c:pt>
                <c:pt idx="4">
                  <c:v>128</c:v>
                </c:pt>
                <c:pt idx="5">
                  <c:v>141</c:v>
                </c:pt>
                <c:pt idx="6">
                  <c:v>161</c:v>
                </c:pt>
              </c:numCache>
            </c:numRef>
          </c:val>
          <c:extLst>
            <c:ext xmlns:c16="http://schemas.microsoft.com/office/drawing/2014/chart" uri="{C3380CC4-5D6E-409C-BE32-E72D297353CC}">
              <c16:uniqueId val="{00000000-7A65-4E09-B9A5-977A1254BE39}"/>
            </c:ext>
          </c:extLst>
        </c:ser>
        <c:dLbls>
          <c:showLegendKey val="0"/>
          <c:showVal val="0"/>
          <c:showCatName val="0"/>
          <c:showSerName val="0"/>
          <c:showPercent val="0"/>
          <c:showBubbleSize val="0"/>
        </c:dLbls>
        <c:gapWidth val="25"/>
        <c:axId val="1493771888"/>
        <c:axId val="1493762768"/>
      </c:barChart>
      <c:catAx>
        <c:axId val="1493771888"/>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762768"/>
        <c:crosses val="autoZero"/>
        <c:auto val="1"/>
        <c:lblAlgn val="ctr"/>
        <c:lblOffset val="100"/>
        <c:noMultiLvlLbl val="0"/>
      </c:catAx>
      <c:valAx>
        <c:axId val="1493762768"/>
        <c:scaling>
          <c:orientation val="minMax"/>
        </c:scaling>
        <c:delete val="1"/>
        <c:axPos val="t"/>
        <c:numFmt formatCode="0" sourceLinked="1"/>
        <c:majorTickMark val="none"/>
        <c:minorTickMark val="none"/>
        <c:tickLblPos val="nextTo"/>
        <c:crossAx val="14937718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Dashboard.xlsx]Pivots!Monthly trend</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chemeClr val="accent6"/>
                </a:solidFill>
              </a:rPr>
              <a:t>Call</a:t>
            </a:r>
            <a:r>
              <a:rPr lang="en-IN" sz="1800" b="1" baseline="0">
                <a:solidFill>
                  <a:schemeClr val="accent6"/>
                </a:solidFill>
              </a:rPr>
              <a:t> Trend</a:t>
            </a:r>
            <a:endParaRPr lang="en-IN" sz="1800" b="1">
              <a:solidFill>
                <a:schemeClr val="accent6"/>
              </a:solidFill>
            </a:endParaRPr>
          </a:p>
        </c:rich>
      </c:tx>
      <c:layout>
        <c:manualLayout>
          <c:xMode val="edge"/>
          <c:yMode val="edge"/>
          <c:x val="1.9410548902940142E-2"/>
          <c:y val="2.59481176581639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6"/>
            </a:solidFill>
            <a:round/>
          </a:ln>
          <a:effectLst/>
        </c:spPr>
        <c:marker>
          <c:symbol val="circle"/>
          <c:size val="7"/>
          <c:spPr>
            <a:solidFill>
              <a:schemeClr val="bg1">
                <a:alpha val="73000"/>
              </a:schemeClr>
            </a:solidFill>
            <a:ln w="25400">
              <a:solidFill>
                <a:srgbClr val="00206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lumMod val="60000"/>
                  <a:lumOff val="40000"/>
                </a:schemeClr>
              </a:gs>
              <a:gs pos="95000">
                <a:schemeClr val="accent6">
                  <a:alpha val="50000"/>
                  <a:lumMod val="50000"/>
                  <a:lumOff val="5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60000"/>
                  <a:lumOff val="40000"/>
                </a:schemeClr>
              </a:gs>
              <a:gs pos="95000">
                <a:schemeClr val="accent6">
                  <a:alpha val="50000"/>
                  <a:lumMod val="50000"/>
                  <a:lumOff val="5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solidFill>
            <a:round/>
          </a:ln>
          <a:effectLst/>
        </c:spPr>
        <c:marker>
          <c:symbol val="circle"/>
          <c:size val="7"/>
          <c:spPr>
            <a:solidFill>
              <a:schemeClr val="bg1">
                <a:alpha val="73000"/>
              </a:schemeClr>
            </a:solidFill>
            <a:ln w="25400">
              <a:solidFill>
                <a:srgbClr val="00206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schemeClr>
              </a:gs>
              <a:gs pos="95000">
                <a:schemeClr val="accent6">
                  <a:alpha val="50000"/>
                  <a:lumMod val="50000"/>
                  <a:lumOff val="5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alpha val="73000"/>
              </a:schemeClr>
            </a:solidFill>
            <a:ln w="25400">
              <a:solidFill>
                <a:srgbClr val="00206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Pivots!$C$24</c:f>
              <c:strCache>
                <c:ptCount val="1"/>
                <c:pt idx="0">
                  <c:v>Call Count2</c:v>
                </c:pt>
              </c:strCache>
            </c:strRef>
          </c:tx>
          <c:spPr>
            <a:gradFill flip="none" rotWithShape="1">
              <a:gsLst>
                <a:gs pos="0">
                  <a:schemeClr val="accent6">
                    <a:lumMod val="60000"/>
                    <a:lumOff val="40000"/>
                  </a:schemeClr>
                </a:gs>
                <a:gs pos="95000">
                  <a:schemeClr val="accent6">
                    <a:alpha val="50000"/>
                    <a:lumMod val="50000"/>
                    <a:lumOff val="50000"/>
                  </a:schemeClr>
                </a:gs>
              </a:gsLst>
              <a:lin ang="54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0-3F91-403B-8A11-20AEFFCC2141}"/>
            </c:ext>
          </c:extLst>
        </c:ser>
        <c:dLbls>
          <c:showLegendKey val="0"/>
          <c:showVal val="0"/>
          <c:showCatName val="0"/>
          <c:showSerName val="0"/>
          <c:showPercent val="0"/>
          <c:showBubbleSize val="0"/>
        </c:dLbls>
        <c:axId val="1493738288"/>
        <c:axId val="1493742608"/>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alpha val="73000"/>
                </a:schemeClr>
              </a:solidFill>
              <a:ln w="25400">
                <a:solidFill>
                  <a:srgbClr val="002060"/>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1-3F91-403B-8A11-20AEFFCC2141}"/>
            </c:ext>
          </c:extLst>
        </c:ser>
        <c:dLbls>
          <c:showLegendKey val="0"/>
          <c:showVal val="0"/>
          <c:showCatName val="0"/>
          <c:showSerName val="0"/>
          <c:showPercent val="0"/>
          <c:showBubbleSize val="0"/>
        </c:dLbls>
        <c:marker val="1"/>
        <c:smooth val="0"/>
        <c:axId val="1493738288"/>
        <c:axId val="1493742608"/>
      </c:lineChart>
      <c:catAx>
        <c:axId val="149373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742608"/>
        <c:crosses val="autoZero"/>
        <c:auto val="1"/>
        <c:lblAlgn val="ctr"/>
        <c:lblOffset val="100"/>
        <c:noMultiLvlLbl val="0"/>
      </c:catAx>
      <c:valAx>
        <c:axId val="14937426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7382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5"/>
                </a:solidFill>
                <a:latin typeface="+mn-lt"/>
                <a:ea typeface="+mn-ea"/>
                <a:cs typeface="+mn-cs"/>
              </a:defRPr>
            </a:pPr>
            <a:r>
              <a:rPr lang="en-IN" sz="1800" b="1">
                <a:solidFill>
                  <a:schemeClr val="accent5"/>
                </a:solidFill>
              </a:rPr>
              <a:t>Calls</a:t>
            </a:r>
            <a:endParaRPr lang="en-IN" b="1">
              <a:solidFill>
                <a:schemeClr val="accent5"/>
              </a:solidFill>
            </a:endParaRPr>
          </a:p>
        </c:rich>
      </c:tx>
      <c:layout>
        <c:manualLayout>
          <c:xMode val="edge"/>
          <c:yMode val="edge"/>
          <c:x val="0.15447293339153428"/>
          <c:y val="2.39822903330058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5"/>
              </a:solidFill>
              <a:latin typeface="+mn-lt"/>
              <a:ea typeface="+mn-ea"/>
              <a:cs typeface="+mn-cs"/>
            </a:defRPr>
          </a:pPr>
          <a:endParaRPr lang="en-IN"/>
        </a:p>
      </c:txPr>
    </c:title>
    <c:autoTitleDeleted val="0"/>
    <c:plotArea>
      <c:layout>
        <c:manualLayout>
          <c:layoutTarget val="inner"/>
          <c:xMode val="edge"/>
          <c:yMode val="edge"/>
          <c:x val="0.18313784286462811"/>
          <c:y val="0.13859077690115237"/>
          <c:w val="0.8168621571353718"/>
          <c:h val="0.82340469423614371"/>
        </c:manualLayout>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Pivots!$F$55:$F$59</c:f>
              <c:strCache>
                <c:ptCount val="5"/>
                <c:pt idx="0">
                  <c:v>R01</c:v>
                </c:pt>
                <c:pt idx="1">
                  <c:v>R02</c:v>
                </c:pt>
                <c:pt idx="2">
                  <c:v>R03</c:v>
                </c:pt>
                <c:pt idx="3">
                  <c:v>R04</c:v>
                </c:pt>
                <c:pt idx="4">
                  <c:v>R05</c:v>
                </c:pt>
              </c:strCache>
            </c:strRef>
          </c:cat>
          <c:val>
            <c:numRef>
              <c:f>Pivots!$G$55:$G$59</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2418-4084-911B-42047B0C2320}"/>
            </c:ext>
          </c:extLst>
        </c:ser>
        <c:ser>
          <c:idx val="1"/>
          <c:order val="1"/>
          <c:tx>
            <c:strRef>
              <c:f>Pivots!$I$54</c:f>
              <c:strCache>
                <c:ptCount val="1"/>
                <c:pt idx="0">
                  <c:v>Selected calls</c:v>
                </c:pt>
              </c:strCache>
            </c:strRef>
          </c:tx>
          <c:spPr>
            <a:gradFill>
              <a:gsLst>
                <a:gs pos="0">
                  <a:schemeClr val="accent5">
                    <a:lumMod val="60000"/>
                    <a:lumOff val="40000"/>
                  </a:schemeClr>
                </a:gs>
                <a:gs pos="100000">
                  <a:schemeClr val="accent5"/>
                </a:gs>
              </a:gsLst>
              <a:lin ang="0" scaled="1"/>
            </a:gradFill>
            <a:ln>
              <a:noFill/>
            </a:ln>
            <a:effectLst/>
          </c:spPr>
          <c:invertIfNegative val="0"/>
          <c:dPt>
            <c:idx val="4"/>
            <c:invertIfNegative val="0"/>
            <c:bubble3D val="0"/>
            <c:spPr>
              <a:gradFill>
                <a:gsLst>
                  <a:gs pos="0">
                    <a:schemeClr val="accent5">
                      <a:lumMod val="60000"/>
                      <a:lumOff val="40000"/>
                    </a:schemeClr>
                  </a:gs>
                  <a:gs pos="100000">
                    <a:schemeClr val="accent5"/>
                  </a:gs>
                </a:gsLst>
                <a:lin ang="0" scaled="1"/>
              </a:gradFill>
              <a:ln>
                <a:solidFill>
                  <a:schemeClr val="accent1">
                    <a:alpha val="82000"/>
                  </a:schemeClr>
                </a:solidFill>
              </a:ln>
              <a:effectLst/>
            </c:spPr>
            <c:extLst>
              <c:ext xmlns:c16="http://schemas.microsoft.com/office/drawing/2014/chart" uri="{C3380CC4-5D6E-409C-BE32-E72D297353CC}">
                <c16:uniqueId val="{00000002-2418-4084-911B-42047B0C2320}"/>
              </c:ext>
            </c:extLst>
          </c:dPt>
          <c:dLbls>
            <c:delete val="1"/>
          </c:dLbls>
          <c:val>
            <c:numRef>
              <c:f>Pivots!$I$55:$I$59</c:f>
              <c:numCache>
                <c:formatCode>General</c:formatCode>
                <c:ptCount val="5"/>
                <c:pt idx="0">
                  <c:v>189</c:v>
                </c:pt>
                <c:pt idx="1">
                  <c:v>0</c:v>
                </c:pt>
                <c:pt idx="2">
                  <c:v>0</c:v>
                </c:pt>
                <c:pt idx="3">
                  <c:v>0</c:v>
                </c:pt>
                <c:pt idx="4">
                  <c:v>0</c:v>
                </c:pt>
              </c:numCache>
            </c:numRef>
          </c:val>
          <c:extLst>
            <c:ext xmlns:c16="http://schemas.microsoft.com/office/drawing/2014/chart" uri="{C3380CC4-5D6E-409C-BE32-E72D297353CC}">
              <c16:uniqueId val="{00000003-2418-4084-911B-42047B0C2320}"/>
            </c:ext>
          </c:extLst>
        </c:ser>
        <c:dLbls>
          <c:dLblPos val="outEnd"/>
          <c:showLegendKey val="0"/>
          <c:showVal val="1"/>
          <c:showCatName val="0"/>
          <c:showSerName val="0"/>
          <c:showPercent val="0"/>
          <c:showBubbleSize val="0"/>
        </c:dLbls>
        <c:gapWidth val="25"/>
        <c:overlap val="100"/>
        <c:axId val="9327616"/>
        <c:axId val="9326176"/>
      </c:barChart>
      <c:catAx>
        <c:axId val="93276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6176"/>
        <c:crosses val="autoZero"/>
        <c:auto val="1"/>
        <c:lblAlgn val="ctr"/>
        <c:lblOffset val="100"/>
        <c:noMultiLvlLbl val="0"/>
      </c:catAx>
      <c:valAx>
        <c:axId val="9326176"/>
        <c:scaling>
          <c:orientation val="minMax"/>
          <c:min val="0"/>
        </c:scaling>
        <c:delete val="1"/>
        <c:axPos val="t"/>
        <c:numFmt formatCode="0" sourceLinked="1"/>
        <c:majorTickMark val="none"/>
        <c:minorTickMark val="none"/>
        <c:tickLblPos val="nextTo"/>
        <c:crossAx val="93276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sz="1800" b="1">
                <a:solidFill>
                  <a:schemeClr val="accent6"/>
                </a:solidFill>
              </a:rPr>
              <a:t>Amount</a:t>
            </a:r>
            <a:endParaRPr lang="en-IN" b="1">
              <a:solidFill>
                <a:schemeClr val="accent6"/>
              </a:solidFill>
            </a:endParaRPr>
          </a:p>
        </c:rich>
      </c:tx>
      <c:layout>
        <c:manualLayout>
          <c:xMode val="edge"/>
          <c:yMode val="edge"/>
          <c:x val="7.389587303837078E-2"/>
          <c:y val="1.2685255774228721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4.3063346776500804E-2"/>
          <c:y val="0.12853357258043516"/>
          <c:w val="0.8815757963646228"/>
          <c:h val="0.82373512725706899"/>
        </c:manualLayout>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Pivots!$F$55:$F$59</c:f>
              <c:strCache>
                <c:ptCount val="5"/>
                <c:pt idx="0">
                  <c:v>R01</c:v>
                </c:pt>
                <c:pt idx="1">
                  <c:v>R02</c:v>
                </c:pt>
                <c:pt idx="2">
                  <c:v>R03</c:v>
                </c:pt>
                <c:pt idx="3">
                  <c:v>R04</c:v>
                </c:pt>
                <c:pt idx="4">
                  <c:v>R05</c:v>
                </c:pt>
              </c:strCache>
            </c:strRef>
          </c:cat>
          <c:val>
            <c:numRef>
              <c:f>Pivots!$H$55:$H$59</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83E2-4FD9-B553-A5C35DDEB840}"/>
            </c:ext>
          </c:extLst>
        </c:ser>
        <c:ser>
          <c:idx val="1"/>
          <c:order val="1"/>
          <c:tx>
            <c:strRef>
              <c:f>Pivots!$J$54</c:f>
              <c:strCache>
                <c:ptCount val="1"/>
                <c:pt idx="0">
                  <c:v>Selected Amount</c:v>
                </c:pt>
              </c:strCache>
            </c:strRef>
          </c:tx>
          <c:spPr>
            <a:gradFill flip="none" rotWithShape="1">
              <a:gsLst>
                <a:gs pos="0">
                  <a:schemeClr val="accent6">
                    <a:lumMod val="60000"/>
                    <a:lumOff val="40000"/>
                  </a:schemeClr>
                </a:gs>
                <a:gs pos="100000">
                  <a:schemeClr val="accent6"/>
                </a:gs>
              </a:gsLst>
              <a:lin ang="0" scaled="1"/>
              <a:tileRect/>
            </a:gradFill>
            <a:ln>
              <a:noFill/>
            </a:ln>
            <a:effectLst/>
          </c:spPr>
          <c:invertIfNegative val="0"/>
          <c:dLbls>
            <c:delete val="1"/>
          </c:dLbls>
          <c:val>
            <c:numRef>
              <c:f>Pivots!$J$55:$J$59</c:f>
              <c:numCache>
                <c:formatCode>\$#,###.0,\k</c:formatCode>
                <c:ptCount val="5"/>
                <c:pt idx="0">
                  <c:v>18415</c:v>
                </c:pt>
                <c:pt idx="1">
                  <c:v>0</c:v>
                </c:pt>
                <c:pt idx="2">
                  <c:v>0</c:v>
                </c:pt>
                <c:pt idx="3">
                  <c:v>0</c:v>
                </c:pt>
                <c:pt idx="4">
                  <c:v>0</c:v>
                </c:pt>
              </c:numCache>
            </c:numRef>
          </c:val>
          <c:extLst>
            <c:ext xmlns:c16="http://schemas.microsoft.com/office/drawing/2014/chart" uri="{C3380CC4-5D6E-409C-BE32-E72D297353CC}">
              <c16:uniqueId val="{00000001-83E2-4FD9-B553-A5C35DDEB840}"/>
            </c:ext>
          </c:extLst>
        </c:ser>
        <c:dLbls>
          <c:dLblPos val="outEnd"/>
          <c:showLegendKey val="0"/>
          <c:showVal val="1"/>
          <c:showCatName val="0"/>
          <c:showSerName val="0"/>
          <c:showPercent val="0"/>
          <c:showBubbleSize val="0"/>
        </c:dLbls>
        <c:gapWidth val="25"/>
        <c:overlap val="100"/>
        <c:axId val="9327136"/>
        <c:axId val="9325216"/>
      </c:barChart>
      <c:catAx>
        <c:axId val="9327136"/>
        <c:scaling>
          <c:orientation val="maxMin"/>
        </c:scaling>
        <c:delete val="1"/>
        <c:axPos val="l"/>
        <c:numFmt formatCode="General" sourceLinked="1"/>
        <c:majorTickMark val="out"/>
        <c:minorTickMark val="none"/>
        <c:tickLblPos val="nextTo"/>
        <c:crossAx val="9325216"/>
        <c:crosses val="autoZero"/>
        <c:auto val="1"/>
        <c:lblAlgn val="ctr"/>
        <c:lblOffset val="100"/>
        <c:noMultiLvlLbl val="0"/>
      </c:catAx>
      <c:valAx>
        <c:axId val="9325216"/>
        <c:scaling>
          <c:orientation val="minMax"/>
        </c:scaling>
        <c:delete val="1"/>
        <c:axPos val="t"/>
        <c:numFmt formatCode="\$#,###.0,\k" sourceLinked="1"/>
        <c:majorTickMark val="none"/>
        <c:minorTickMark val="none"/>
        <c:tickLblPos val="nextTo"/>
        <c:crossAx val="93271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Dashboard.xlsx]Pivots!PivotTable4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5"/>
                </a:solidFill>
              </a:rPr>
              <a:t>Female</a:t>
            </a:r>
            <a:r>
              <a:rPr lang="en-IN" baseline="0"/>
              <a:t> vs. </a:t>
            </a:r>
            <a:r>
              <a:rPr lang="en-IN" sz="1600" b="1" baseline="0">
                <a:solidFill>
                  <a:schemeClr val="accent4">
                    <a:lumMod val="75000"/>
                  </a:schemeClr>
                </a:solidFill>
              </a:rPr>
              <a:t>Male</a:t>
            </a:r>
            <a:r>
              <a:rPr lang="en-IN" baseline="0">
                <a:solidFill>
                  <a:schemeClr val="accent4">
                    <a:lumMod val="75000"/>
                  </a:schemeClr>
                </a:solidFill>
              </a:rPr>
              <a:t> </a:t>
            </a:r>
            <a:r>
              <a:rPr lang="en-IN" baseline="0">
                <a:solidFill>
                  <a:schemeClr val="tx1">
                    <a:lumMod val="75000"/>
                    <a:lumOff val="25000"/>
                  </a:schemeClr>
                </a:solidFill>
              </a:rPr>
              <a:t>Callers</a:t>
            </a:r>
            <a:endParaRPr lang="en-IN">
              <a:solidFill>
                <a:schemeClr val="tx1">
                  <a:lumMod val="75000"/>
                  <a:lumOff val="2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lumMod val="95000"/>
                <a:alpha val="47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lumMod val="75000"/>
            </a:schemeClr>
          </a:solidFill>
          <a:ln>
            <a:noFill/>
          </a:ln>
          <a:effectLst/>
        </c:spPr>
        <c:marker>
          <c:symbol val="none"/>
        </c:marker>
        <c:dLbl>
          <c:idx val="0"/>
          <c:spPr>
            <a:solidFill>
              <a:schemeClr val="bg1">
                <a:lumMod val="95000"/>
                <a:alpha val="47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Pivots!$B$66:$B$67</c:f>
              <c:strCache>
                <c:ptCount val="1"/>
                <c:pt idx="0">
                  <c:v>Female</c:v>
                </c:pt>
              </c:strCache>
            </c:strRef>
          </c:tx>
          <c:spPr>
            <a:solidFill>
              <a:schemeClr val="accent5"/>
            </a:solidFill>
            <a:ln>
              <a:noFill/>
            </a:ln>
            <a:effectLst/>
          </c:spPr>
          <c:invertIfNegative val="0"/>
          <c:dLbls>
            <c:spPr>
              <a:solidFill>
                <a:schemeClr val="bg1">
                  <a:lumMod val="95000"/>
                  <a:alpha val="47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Pivots!$A$68:$A$71</c:f>
              <c:strCache>
                <c:ptCount val="3"/>
                <c:pt idx="0">
                  <c:v>Cincinnati</c:v>
                </c:pt>
                <c:pt idx="1">
                  <c:v>Cleveland</c:v>
                </c:pt>
                <c:pt idx="2">
                  <c:v>Columbus</c:v>
                </c:pt>
              </c:strCache>
            </c:strRef>
          </c:cat>
          <c:val>
            <c:numRef>
              <c:f>Pivots!$B$68:$B$71</c:f>
              <c:numCache>
                <c:formatCode>0</c:formatCode>
                <c:ptCount val="3"/>
                <c:pt idx="0">
                  <c:v>144</c:v>
                </c:pt>
                <c:pt idx="1">
                  <c:v>326</c:v>
                </c:pt>
                <c:pt idx="2">
                  <c:v>129</c:v>
                </c:pt>
              </c:numCache>
            </c:numRef>
          </c:val>
          <c:extLst>
            <c:ext xmlns:c16="http://schemas.microsoft.com/office/drawing/2014/chart" uri="{C3380CC4-5D6E-409C-BE32-E72D297353CC}">
              <c16:uniqueId val="{00000000-3B8B-4231-B875-9823945DF0F9}"/>
            </c:ext>
          </c:extLst>
        </c:ser>
        <c:ser>
          <c:idx val="1"/>
          <c:order val="1"/>
          <c:tx>
            <c:strRef>
              <c:f>Pivots!$C$66:$C$67</c:f>
              <c:strCache>
                <c:ptCount val="1"/>
                <c:pt idx="0">
                  <c:v>Male</c:v>
                </c:pt>
              </c:strCache>
            </c:strRef>
          </c:tx>
          <c:spPr>
            <a:solidFill>
              <a:schemeClr val="accent4">
                <a:lumMod val="75000"/>
              </a:schemeClr>
            </a:solidFill>
            <a:ln>
              <a:noFill/>
            </a:ln>
            <a:effectLst/>
          </c:spPr>
          <c:invertIfNegative val="0"/>
          <c:dLbls>
            <c:spPr>
              <a:solidFill>
                <a:schemeClr val="bg1">
                  <a:lumMod val="95000"/>
                  <a:alpha val="47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Pivots!$A$68:$A$71</c:f>
              <c:strCache>
                <c:ptCount val="3"/>
                <c:pt idx="0">
                  <c:v>Cincinnati</c:v>
                </c:pt>
                <c:pt idx="1">
                  <c:v>Cleveland</c:v>
                </c:pt>
                <c:pt idx="2">
                  <c:v>Columbus</c:v>
                </c:pt>
              </c:strCache>
            </c:strRef>
          </c:cat>
          <c:val>
            <c:numRef>
              <c:f>Pivots!$C$68:$C$71</c:f>
              <c:numCache>
                <c:formatCode>0</c:formatCode>
                <c:ptCount val="3"/>
                <c:pt idx="0">
                  <c:v>132</c:v>
                </c:pt>
                <c:pt idx="1">
                  <c:v>63</c:v>
                </c:pt>
                <c:pt idx="2">
                  <c:v>206</c:v>
                </c:pt>
              </c:numCache>
            </c:numRef>
          </c:val>
          <c:extLst>
            <c:ext xmlns:c16="http://schemas.microsoft.com/office/drawing/2014/chart" uri="{C3380CC4-5D6E-409C-BE32-E72D297353CC}">
              <c16:uniqueId val="{00000001-3B8B-4231-B875-9823945DF0F9}"/>
            </c:ext>
          </c:extLst>
        </c:ser>
        <c:dLbls>
          <c:showLegendKey val="0"/>
          <c:showVal val="0"/>
          <c:showCatName val="0"/>
          <c:showSerName val="0"/>
          <c:showPercent val="0"/>
          <c:showBubbleSize val="0"/>
        </c:dLbls>
        <c:gapWidth val="25"/>
        <c:overlap val="100"/>
        <c:axId val="298890048"/>
        <c:axId val="298880928"/>
      </c:barChart>
      <c:catAx>
        <c:axId val="29889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880928"/>
        <c:crosses val="autoZero"/>
        <c:auto val="1"/>
        <c:lblAlgn val="ctr"/>
        <c:lblOffset val="100"/>
        <c:noMultiLvlLbl val="0"/>
      </c:catAx>
      <c:valAx>
        <c:axId val="2988809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8900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Dashboard.xlsx]Pivots!rep satisfaction</c:name>
    <c:fmtId val="47"/>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a:solidFill>
                  <a:srgbClr val="002060"/>
                </a:solidFill>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Pivots!$B$41</c:f>
              <c:strCache>
                <c:ptCount val="1"/>
                <c:pt idx="0">
                  <c:v>Total</c:v>
                </c:pt>
              </c:strCache>
            </c:strRef>
          </c:tx>
          <c:spPr>
            <a:solidFill>
              <a:schemeClr val="accent1"/>
            </a:solidFill>
            <a:ln>
              <a:noFill/>
            </a:ln>
            <a:effectLst/>
          </c:spPr>
          <c:invertIfNegative val="0"/>
          <c:cat>
            <c:strRef>
              <c:f>Pivots!$A$42:$A$48</c:f>
              <c:strCache>
                <c:ptCount val="6"/>
                <c:pt idx="0">
                  <c:v>0</c:v>
                </c:pt>
                <c:pt idx="1">
                  <c:v>1</c:v>
                </c:pt>
                <c:pt idx="2">
                  <c:v>2</c:v>
                </c:pt>
                <c:pt idx="3">
                  <c:v>3</c:v>
                </c:pt>
                <c:pt idx="4">
                  <c:v>4</c:v>
                </c:pt>
                <c:pt idx="5">
                  <c:v>5</c:v>
                </c:pt>
              </c:strCache>
            </c:strRef>
          </c:cat>
          <c:val>
            <c:numRef>
              <c:f>Pivots!$B$42:$B$48</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EACF-4330-BAF8-1A43E2E6D6D0}"/>
            </c:ext>
          </c:extLst>
        </c:ser>
        <c:dLbls>
          <c:showLegendKey val="0"/>
          <c:showVal val="0"/>
          <c:showCatName val="0"/>
          <c:showSerName val="0"/>
          <c:showPercent val="0"/>
          <c:showBubbleSize val="0"/>
        </c:dLbls>
        <c:gapWidth val="10"/>
        <c:overlap val="100"/>
        <c:axId val="1493770928"/>
        <c:axId val="291409728"/>
      </c:barChart>
      <c:catAx>
        <c:axId val="1493770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409728"/>
        <c:crosses val="autoZero"/>
        <c:auto val="1"/>
        <c:lblAlgn val="ctr"/>
        <c:lblOffset val="100"/>
        <c:noMultiLvlLbl val="0"/>
      </c:catAx>
      <c:valAx>
        <c:axId val="2914097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7709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6"/>
                </a:solidFill>
              </a:rPr>
              <a:t>Calls</a:t>
            </a:r>
            <a:endParaRPr lang="en-IN" b="1">
              <a:solidFill>
                <a:schemeClr val="accent6"/>
              </a:solidFill>
            </a:endParaRPr>
          </a:p>
        </c:rich>
      </c:tx>
      <c:layout>
        <c:manualLayout>
          <c:xMode val="edge"/>
          <c:yMode val="edge"/>
          <c:x val="6.7714061844928952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bar"/>
        <c:grouping val="clustered"/>
        <c:varyColors val="0"/>
        <c:ser>
          <c:idx val="0"/>
          <c:order val="0"/>
          <c:spPr>
            <a:gradFill>
              <a:gsLst>
                <a:gs pos="0">
                  <a:schemeClr val="accent6">
                    <a:lumMod val="60000"/>
                    <a:lumOff val="40000"/>
                  </a:schemeClr>
                </a:gs>
                <a:gs pos="100000">
                  <a:schemeClr val="accent6"/>
                </a:gs>
              </a:gsLst>
              <a:lin ang="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Pivots!$F$55:$F$59</c:f>
              <c:strCache>
                <c:ptCount val="5"/>
                <c:pt idx="0">
                  <c:v>R01</c:v>
                </c:pt>
                <c:pt idx="1">
                  <c:v>R02</c:v>
                </c:pt>
                <c:pt idx="2">
                  <c:v>R03</c:v>
                </c:pt>
                <c:pt idx="3">
                  <c:v>R04</c:v>
                </c:pt>
                <c:pt idx="4">
                  <c:v>R05</c:v>
                </c:pt>
              </c:strCache>
            </c:strRef>
          </c:cat>
          <c:val>
            <c:numRef>
              <c:f>Pivots!$G$55:$G$59</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A49F-43AB-A459-FD8E7F579DE9}"/>
            </c:ext>
          </c:extLst>
        </c:ser>
        <c:dLbls>
          <c:showLegendKey val="0"/>
          <c:showVal val="0"/>
          <c:showCatName val="0"/>
          <c:showSerName val="0"/>
          <c:showPercent val="0"/>
          <c:showBubbleSize val="0"/>
        </c:dLbls>
        <c:gapWidth val="25"/>
        <c:axId val="115321999"/>
        <c:axId val="115306639"/>
      </c:barChart>
      <c:catAx>
        <c:axId val="115321999"/>
        <c:scaling>
          <c:orientation val="maxMin"/>
        </c:scaling>
        <c:delete val="1"/>
        <c:axPos val="l"/>
        <c:numFmt formatCode="General" sourceLinked="1"/>
        <c:majorTickMark val="none"/>
        <c:minorTickMark val="none"/>
        <c:tickLblPos val="nextTo"/>
        <c:crossAx val="115306639"/>
        <c:crosses val="autoZero"/>
        <c:auto val="1"/>
        <c:lblAlgn val="ctr"/>
        <c:lblOffset val="100"/>
        <c:noMultiLvlLbl val="0"/>
      </c:catAx>
      <c:valAx>
        <c:axId val="115306639"/>
        <c:scaling>
          <c:orientation val="minMax"/>
          <c:min val="0"/>
        </c:scaling>
        <c:delete val="1"/>
        <c:axPos val="t"/>
        <c:numFmt formatCode="0" sourceLinked="1"/>
        <c:majorTickMark val="none"/>
        <c:minorTickMark val="none"/>
        <c:tickLblPos val="nextTo"/>
        <c:crossAx val="1153219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5"/>
                </a:solidFill>
              </a:rPr>
              <a:t>Amount</a:t>
            </a:r>
            <a:endParaRPr lang="en-IN" b="1">
              <a:solidFill>
                <a:schemeClr val="accent5"/>
              </a:solidFill>
            </a:endParaRPr>
          </a:p>
        </c:rich>
      </c:tx>
      <c:layout>
        <c:manualLayout>
          <c:xMode val="edge"/>
          <c:yMode val="edge"/>
          <c:x val="0.1213243173829862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bar"/>
        <c:grouping val="clustered"/>
        <c:varyColors val="0"/>
        <c:ser>
          <c:idx val="0"/>
          <c:order val="0"/>
          <c:spPr>
            <a:gradFill flip="none" rotWithShape="1">
              <a:gsLst>
                <a:gs pos="0">
                  <a:schemeClr val="accent5">
                    <a:lumMod val="60000"/>
                    <a:lumOff val="40000"/>
                  </a:schemeClr>
                </a:gs>
                <a:gs pos="100000">
                  <a:schemeClr val="accent5"/>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Pivots!$F$55:$F$59</c:f>
              <c:strCache>
                <c:ptCount val="5"/>
                <c:pt idx="0">
                  <c:v>R01</c:v>
                </c:pt>
                <c:pt idx="1">
                  <c:v>R02</c:v>
                </c:pt>
                <c:pt idx="2">
                  <c:v>R03</c:v>
                </c:pt>
                <c:pt idx="3">
                  <c:v>R04</c:v>
                </c:pt>
                <c:pt idx="4">
                  <c:v>R05</c:v>
                </c:pt>
              </c:strCache>
            </c:strRef>
          </c:cat>
          <c:val>
            <c:numRef>
              <c:f>Pivots!$H$55:$H$59</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1FA8-429D-8577-06867E4B8832}"/>
            </c:ext>
          </c:extLst>
        </c:ser>
        <c:dLbls>
          <c:dLblPos val="outEnd"/>
          <c:showLegendKey val="0"/>
          <c:showVal val="1"/>
          <c:showCatName val="0"/>
          <c:showSerName val="0"/>
          <c:showPercent val="0"/>
          <c:showBubbleSize val="0"/>
        </c:dLbls>
        <c:gapWidth val="25"/>
        <c:axId val="115321999"/>
        <c:axId val="115306639"/>
      </c:barChart>
      <c:catAx>
        <c:axId val="11532199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06639"/>
        <c:crosses val="autoZero"/>
        <c:auto val="1"/>
        <c:lblAlgn val="ctr"/>
        <c:lblOffset val="100"/>
        <c:noMultiLvlLbl val="0"/>
      </c:catAx>
      <c:valAx>
        <c:axId val="115306639"/>
        <c:scaling>
          <c:orientation val="minMax"/>
        </c:scaling>
        <c:delete val="1"/>
        <c:axPos val="t"/>
        <c:numFmt formatCode="\$#,###.0,\k" sourceLinked="1"/>
        <c:majorTickMark val="none"/>
        <c:minorTickMark val="none"/>
        <c:tickLblPos val="nextTo"/>
        <c:crossAx val="1153219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chart" Target="../charts/chart2.xml"/><Relationship Id="rId3" Type="http://schemas.openxmlformats.org/officeDocument/2006/relationships/image" Target="../media/image16.png"/><Relationship Id="rId7" Type="http://schemas.openxmlformats.org/officeDocument/2006/relationships/image" Target="../media/image20.svg"/><Relationship Id="rId12" Type="http://schemas.openxmlformats.org/officeDocument/2006/relationships/chart" Target="../charts/chart1.xml"/><Relationship Id="rId17" Type="http://schemas.openxmlformats.org/officeDocument/2006/relationships/chart" Target="../charts/chart6.xml"/><Relationship Id="rId2" Type="http://schemas.openxmlformats.org/officeDocument/2006/relationships/image" Target="../media/image15.svg"/><Relationship Id="rId16" Type="http://schemas.openxmlformats.org/officeDocument/2006/relationships/chart" Target="../charts/chart5.xml"/><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svg"/><Relationship Id="rId5" Type="http://schemas.openxmlformats.org/officeDocument/2006/relationships/image" Target="../media/image18.svg"/><Relationship Id="rId15" Type="http://schemas.openxmlformats.org/officeDocument/2006/relationships/chart" Target="../charts/chart4.xml"/><Relationship Id="rId10" Type="http://schemas.openxmlformats.org/officeDocument/2006/relationships/image" Target="../media/image23.png"/><Relationship Id="rId4" Type="http://schemas.openxmlformats.org/officeDocument/2006/relationships/image" Target="../media/image17.svg"/><Relationship Id="rId9" Type="http://schemas.openxmlformats.org/officeDocument/2006/relationships/image" Target="../media/image22.svg"/><Relationship Id="rId1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10</xdr:row>
      <xdr:rowOff>3892</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310100</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37272</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4</xdr:row>
      <xdr:rowOff>509279</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13</xdr:row>
      <xdr:rowOff>24721</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19</xdr:row>
      <xdr:rowOff>11685</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xdr:from>
      <xdr:col>5</xdr:col>
      <xdr:colOff>92930</xdr:colOff>
      <xdr:row>2</xdr:row>
      <xdr:rowOff>23231</xdr:rowOff>
    </xdr:from>
    <xdr:to>
      <xdr:col>5</xdr:col>
      <xdr:colOff>702759</xdr:colOff>
      <xdr:row>2</xdr:row>
      <xdr:rowOff>599908</xdr:rowOff>
    </xdr:to>
    <xdr:pic>
      <xdr:nvPicPr>
        <xdr:cNvPr id="9" name="Picture 8" descr="Businessman hands behind back">
          <a:extLst>
            <a:ext uri="{FF2B5EF4-FFF2-40B4-BE49-F238E27FC236}">
              <a16:creationId xmlns:a16="http://schemas.microsoft.com/office/drawing/2014/main" id="{E28F263C-5063-B4D3-E322-D5F298F9A638}"/>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349" b="73439"/>
        <a:stretch>
          <a:fillRect/>
        </a:stretch>
      </xdr:blipFill>
      <xdr:spPr>
        <a:xfrm>
          <a:off x="3658997" y="371707"/>
          <a:ext cx="609829" cy="576677"/>
        </a:xfrm>
        <a:prstGeom prst="ellipse">
          <a:avLst/>
        </a:prstGeom>
      </xdr:spPr>
    </xdr:pic>
    <xdr:clientData/>
  </xdr:twoCellAnchor>
  <xdr:twoCellAnchor>
    <xdr:from>
      <xdr:col>5</xdr:col>
      <xdr:colOff>75504</xdr:colOff>
      <xdr:row>3</xdr:row>
      <xdr:rowOff>75503</xdr:rowOff>
    </xdr:from>
    <xdr:to>
      <xdr:col>5</xdr:col>
      <xdr:colOff>685333</xdr:colOff>
      <xdr:row>3</xdr:row>
      <xdr:rowOff>599793</xdr:rowOff>
    </xdr:to>
    <xdr:pic>
      <xdr:nvPicPr>
        <xdr:cNvPr id="11" name="Picture 10" descr="Businessman hands behind back">
          <a:extLst>
            <a:ext uri="{FF2B5EF4-FFF2-40B4-BE49-F238E27FC236}">
              <a16:creationId xmlns:a16="http://schemas.microsoft.com/office/drawing/2014/main" id="{E1F0C7AC-F122-4306-9537-AE3110CE0422}"/>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349" b="73439"/>
        <a:stretch>
          <a:fillRect/>
        </a:stretch>
      </xdr:blipFill>
      <xdr:spPr>
        <a:xfrm>
          <a:off x="3641571" y="969924"/>
          <a:ext cx="609829" cy="524290"/>
        </a:xfrm>
        <a:prstGeom prst="ellipse">
          <a:avLst/>
        </a:prstGeom>
      </xdr:spPr>
    </xdr:pic>
    <xdr:clientData/>
  </xdr:twoCellAnchor>
  <xdr:twoCellAnchor>
    <xdr:from>
      <xdr:col>5</xdr:col>
      <xdr:colOff>58080</xdr:colOff>
      <xdr:row>4</xdr:row>
      <xdr:rowOff>40655</xdr:rowOff>
    </xdr:from>
    <xdr:to>
      <xdr:col>5</xdr:col>
      <xdr:colOff>667909</xdr:colOff>
      <xdr:row>4</xdr:row>
      <xdr:rowOff>564945</xdr:rowOff>
    </xdr:to>
    <xdr:pic>
      <xdr:nvPicPr>
        <xdr:cNvPr id="12" name="Picture 11" descr="Businessman hands behind back">
          <a:extLst>
            <a:ext uri="{FF2B5EF4-FFF2-40B4-BE49-F238E27FC236}">
              <a16:creationId xmlns:a16="http://schemas.microsoft.com/office/drawing/2014/main" id="{E6C29512-D8B9-44D9-85AF-73BBEC5A9497}"/>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349" b="73439"/>
        <a:stretch>
          <a:fillRect/>
        </a:stretch>
      </xdr:blipFill>
      <xdr:spPr>
        <a:xfrm>
          <a:off x="3624147" y="1568140"/>
          <a:ext cx="609829" cy="524290"/>
        </a:xfrm>
        <a:prstGeom prst="ellipse">
          <a:avLst/>
        </a:prstGeom>
      </xdr:spPr>
    </xdr:pic>
    <xdr:clientData/>
  </xdr:twoCellAnchor>
  <xdr:twoCellAnchor>
    <xdr:from>
      <xdr:col>5</xdr:col>
      <xdr:colOff>63887</xdr:colOff>
      <xdr:row>5</xdr:row>
      <xdr:rowOff>46463</xdr:rowOff>
    </xdr:from>
    <xdr:to>
      <xdr:col>5</xdr:col>
      <xdr:colOff>673716</xdr:colOff>
      <xdr:row>5</xdr:row>
      <xdr:rowOff>570753</xdr:rowOff>
    </xdr:to>
    <xdr:pic>
      <xdr:nvPicPr>
        <xdr:cNvPr id="13" name="Picture 12" descr="Businessman hands behind back">
          <a:extLst>
            <a:ext uri="{FF2B5EF4-FFF2-40B4-BE49-F238E27FC236}">
              <a16:creationId xmlns:a16="http://schemas.microsoft.com/office/drawing/2014/main" id="{EB0AB9A9-1515-432F-BD05-FE511D3AC119}"/>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349" b="73439"/>
        <a:stretch>
          <a:fillRect/>
        </a:stretch>
      </xdr:blipFill>
      <xdr:spPr>
        <a:xfrm>
          <a:off x="3629954" y="2207012"/>
          <a:ext cx="609829" cy="524290"/>
        </a:xfrm>
        <a:prstGeom prst="ellipse">
          <a:avLst/>
        </a:prstGeom>
      </xdr:spPr>
    </xdr:pic>
    <xdr:clientData/>
  </xdr:twoCellAnchor>
  <xdr:twoCellAnchor>
    <xdr:from>
      <xdr:col>5</xdr:col>
      <xdr:colOff>40656</xdr:colOff>
      <xdr:row>6</xdr:row>
      <xdr:rowOff>58080</xdr:rowOff>
    </xdr:from>
    <xdr:to>
      <xdr:col>5</xdr:col>
      <xdr:colOff>650485</xdr:colOff>
      <xdr:row>6</xdr:row>
      <xdr:rowOff>582370</xdr:rowOff>
    </xdr:to>
    <xdr:pic>
      <xdr:nvPicPr>
        <xdr:cNvPr id="14" name="Picture 13" descr="Businessman hands behind back">
          <a:extLst>
            <a:ext uri="{FF2B5EF4-FFF2-40B4-BE49-F238E27FC236}">
              <a16:creationId xmlns:a16="http://schemas.microsoft.com/office/drawing/2014/main" id="{EB3B0AA9-66BD-4C82-BF1A-D917C1C1EE47}"/>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349" b="73439"/>
        <a:stretch>
          <a:fillRect/>
        </a:stretch>
      </xdr:blipFill>
      <xdr:spPr>
        <a:xfrm>
          <a:off x="3606723" y="2851693"/>
          <a:ext cx="609829" cy="524290"/>
        </a:xfrm>
        <a:prstGeom prst="ellipse">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238124</xdr:colOff>
      <xdr:row>3</xdr:row>
      <xdr:rowOff>100013</xdr:rowOff>
    </xdr:from>
    <xdr:to>
      <xdr:col>3</xdr:col>
      <xdr:colOff>126524</xdr:colOff>
      <xdr:row>9</xdr:row>
      <xdr:rowOff>0</xdr:rowOff>
    </xdr:to>
    <xdr:sp macro="" textlink="Pivots!A4">
      <xdr:nvSpPr>
        <xdr:cNvPr id="2" name="Rectangle 1">
          <a:extLst>
            <a:ext uri="{FF2B5EF4-FFF2-40B4-BE49-F238E27FC236}">
              <a16:creationId xmlns:a16="http://schemas.microsoft.com/office/drawing/2014/main" id="{57A1143B-CDB7-C07F-2CB5-8B2DCFA6B0D9}"/>
            </a:ext>
          </a:extLst>
        </xdr:cNvPr>
        <xdr:cNvSpPr/>
      </xdr:nvSpPr>
      <xdr:spPr>
        <a:xfrm>
          <a:off x="923924" y="614363"/>
          <a:ext cx="1260000" cy="928687"/>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0B0B943-8CA0-462D-A2CB-85C6ECC87123}" type="TxLink">
            <a:rPr lang="en-US" sz="2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1000</a:t>
          </a:fld>
          <a:endParaRPr lang="en-IN" sz="2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xdr:col>
      <xdr:colOff>381000</xdr:colOff>
      <xdr:row>3</xdr:row>
      <xdr:rowOff>133350</xdr:rowOff>
    </xdr:from>
    <xdr:to>
      <xdr:col>2</xdr:col>
      <xdr:colOff>638175</xdr:colOff>
      <xdr:row>5</xdr:row>
      <xdr:rowOff>14288</xdr:rowOff>
    </xdr:to>
    <xdr:sp macro="" textlink="">
      <xdr:nvSpPr>
        <xdr:cNvPr id="3" name="TextBox 2">
          <a:extLst>
            <a:ext uri="{FF2B5EF4-FFF2-40B4-BE49-F238E27FC236}">
              <a16:creationId xmlns:a16="http://schemas.microsoft.com/office/drawing/2014/main" id="{058417F4-E2B7-3B42-1FBC-DA1751FDB053}"/>
            </a:ext>
          </a:extLst>
        </xdr:cNvPr>
        <xdr:cNvSpPr txBox="1"/>
      </xdr:nvSpPr>
      <xdr:spPr>
        <a:xfrm>
          <a:off x="1066800" y="647700"/>
          <a:ext cx="942975"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95000"/>
                </a:schemeClr>
              </a:solidFill>
            </a:rPr>
            <a:t>Calls</a:t>
          </a:r>
        </a:p>
      </xdr:txBody>
    </xdr:sp>
    <xdr:clientData/>
  </xdr:twoCellAnchor>
  <xdr:twoCellAnchor editAs="oneCell">
    <xdr:from>
      <xdr:col>1</xdr:col>
      <xdr:colOff>381001</xdr:colOff>
      <xdr:row>3</xdr:row>
      <xdr:rowOff>133350</xdr:rowOff>
    </xdr:from>
    <xdr:to>
      <xdr:col>1</xdr:col>
      <xdr:colOff>579529</xdr:colOff>
      <xdr:row>4</xdr:row>
      <xdr:rowOff>152400</xdr:rowOff>
    </xdr:to>
    <xdr:pic>
      <xdr:nvPicPr>
        <xdr:cNvPr id="4" name="Graphic 3" descr="Receiver with solid fill">
          <a:extLst>
            <a:ext uri="{FF2B5EF4-FFF2-40B4-BE49-F238E27FC236}">
              <a16:creationId xmlns:a16="http://schemas.microsoft.com/office/drawing/2014/main" id="{B87F2964-CF19-42A5-A8F2-2FBF95A3F56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66801" y="647700"/>
          <a:ext cx="198528" cy="190500"/>
        </a:xfrm>
        <a:prstGeom prst="rect">
          <a:avLst/>
        </a:prstGeom>
      </xdr:spPr>
    </xdr:pic>
    <xdr:clientData/>
  </xdr:twoCellAnchor>
  <xdr:twoCellAnchor>
    <xdr:from>
      <xdr:col>1</xdr:col>
      <xdr:colOff>461963</xdr:colOff>
      <xdr:row>7</xdr:row>
      <xdr:rowOff>76200</xdr:rowOff>
    </xdr:from>
    <xdr:to>
      <xdr:col>2</xdr:col>
      <xdr:colOff>600075</xdr:colOff>
      <xdr:row>8</xdr:row>
      <xdr:rowOff>128588</xdr:rowOff>
    </xdr:to>
    <xdr:sp macro="" textlink="Pivots!A10">
      <xdr:nvSpPr>
        <xdr:cNvPr id="5" name="TextBox 4">
          <a:extLst>
            <a:ext uri="{FF2B5EF4-FFF2-40B4-BE49-F238E27FC236}">
              <a16:creationId xmlns:a16="http://schemas.microsoft.com/office/drawing/2014/main" id="{744BFCDD-4008-A607-E4FE-BE4E1BF860AB}"/>
            </a:ext>
          </a:extLst>
        </xdr:cNvPr>
        <xdr:cNvSpPr txBox="1"/>
      </xdr:nvSpPr>
      <xdr:spPr>
        <a:xfrm>
          <a:off x="1147763" y="1276350"/>
          <a:ext cx="823912"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433F361-407A-4B40-A029-C23F2D3D52E7}" type="TxLink">
            <a:rPr lang="en-US" sz="1200" b="1" i="0" u="none" strike="noStrike">
              <a:solidFill>
                <a:schemeClr val="bg1">
                  <a:lumMod val="85000"/>
                </a:schemeClr>
              </a:solidFill>
              <a:latin typeface="Arial"/>
              <a:cs typeface="Arial"/>
            </a:rPr>
            <a:pPr algn="ctr"/>
            <a:t>1000</a:t>
          </a:fld>
          <a:endParaRPr lang="en-IN" sz="1200" b="1">
            <a:solidFill>
              <a:schemeClr val="bg1">
                <a:lumMod val="85000"/>
              </a:schemeClr>
            </a:solidFill>
          </a:endParaRPr>
        </a:p>
      </xdr:txBody>
    </xdr:sp>
    <xdr:clientData/>
  </xdr:twoCellAnchor>
  <xdr:twoCellAnchor>
    <xdr:from>
      <xdr:col>1</xdr:col>
      <xdr:colOff>242887</xdr:colOff>
      <xdr:row>11</xdr:row>
      <xdr:rowOff>138113</xdr:rowOff>
    </xdr:from>
    <xdr:to>
      <xdr:col>3</xdr:col>
      <xdr:colOff>131287</xdr:colOff>
      <xdr:row>17</xdr:row>
      <xdr:rowOff>38100</xdr:rowOff>
    </xdr:to>
    <xdr:sp macro="" textlink="Pivots!B4">
      <xdr:nvSpPr>
        <xdr:cNvPr id="6" name="Rectangle 5">
          <a:extLst>
            <a:ext uri="{FF2B5EF4-FFF2-40B4-BE49-F238E27FC236}">
              <a16:creationId xmlns:a16="http://schemas.microsoft.com/office/drawing/2014/main" id="{715ACC6C-D690-4E6E-B056-A0E8B37E3480}"/>
            </a:ext>
          </a:extLst>
        </xdr:cNvPr>
        <xdr:cNvSpPr/>
      </xdr:nvSpPr>
      <xdr:spPr>
        <a:xfrm>
          <a:off x="928687" y="2024063"/>
          <a:ext cx="1260000" cy="928687"/>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C0DBA7D-913B-49DA-B91E-1F6838193F2B}" type="TxLink">
            <a:rPr lang="en-US"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marL="0" indent="0" algn="ctr"/>
            <a:t>₹ 96,623</a:t>
          </a:fld>
          <a:endParaRPr lang="en-IN"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xdr:col>
      <xdr:colOff>385763</xdr:colOff>
      <xdr:row>12</xdr:row>
      <xdr:rowOff>0</xdr:rowOff>
    </xdr:from>
    <xdr:to>
      <xdr:col>2</xdr:col>
      <xdr:colOff>642938</xdr:colOff>
      <xdr:row>13</xdr:row>
      <xdr:rowOff>52388</xdr:rowOff>
    </xdr:to>
    <xdr:sp macro="" textlink="">
      <xdr:nvSpPr>
        <xdr:cNvPr id="7" name="TextBox 6">
          <a:extLst>
            <a:ext uri="{FF2B5EF4-FFF2-40B4-BE49-F238E27FC236}">
              <a16:creationId xmlns:a16="http://schemas.microsoft.com/office/drawing/2014/main" id="{97B37D05-022F-4A08-8764-F09FFD4BBF12}"/>
            </a:ext>
          </a:extLst>
        </xdr:cNvPr>
        <xdr:cNvSpPr txBox="1"/>
      </xdr:nvSpPr>
      <xdr:spPr>
        <a:xfrm>
          <a:off x="1071563" y="2057400"/>
          <a:ext cx="942975"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95000"/>
                </a:schemeClr>
              </a:solidFill>
            </a:rPr>
            <a:t>Amount</a:t>
          </a:r>
        </a:p>
      </xdr:txBody>
    </xdr:sp>
    <xdr:clientData/>
  </xdr:twoCellAnchor>
  <xdr:twoCellAnchor editAs="oneCell">
    <xdr:from>
      <xdr:col>1</xdr:col>
      <xdr:colOff>339955</xdr:colOff>
      <xdr:row>12</xdr:row>
      <xdr:rowOff>0</xdr:rowOff>
    </xdr:from>
    <xdr:to>
      <xdr:col>1</xdr:col>
      <xdr:colOff>527525</xdr:colOff>
      <xdr:row>13</xdr:row>
      <xdr:rowOff>19050</xdr:rowOff>
    </xdr:to>
    <xdr:pic>
      <xdr:nvPicPr>
        <xdr:cNvPr id="8" name="Graphic 7">
          <a:extLst>
            <a:ext uri="{FF2B5EF4-FFF2-40B4-BE49-F238E27FC236}">
              <a16:creationId xmlns:a16="http://schemas.microsoft.com/office/drawing/2014/main" id="{D8E8C004-ADBE-4FB9-A865-EA240786200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1028686" y="2022231"/>
          <a:ext cx="187570" cy="187570"/>
        </a:xfrm>
        <a:prstGeom prst="rect">
          <a:avLst/>
        </a:prstGeom>
      </xdr:spPr>
    </xdr:pic>
    <xdr:clientData/>
  </xdr:twoCellAnchor>
  <xdr:twoCellAnchor>
    <xdr:from>
      <xdr:col>1</xdr:col>
      <xdr:colOff>466726</xdr:colOff>
      <xdr:row>15</xdr:row>
      <xdr:rowOff>114300</xdr:rowOff>
    </xdr:from>
    <xdr:to>
      <xdr:col>2</xdr:col>
      <xdr:colOff>604838</xdr:colOff>
      <xdr:row>16</xdr:row>
      <xdr:rowOff>166688</xdr:rowOff>
    </xdr:to>
    <xdr:sp macro="" textlink="Pivots!B10">
      <xdr:nvSpPr>
        <xdr:cNvPr id="9" name="TextBox 8">
          <a:extLst>
            <a:ext uri="{FF2B5EF4-FFF2-40B4-BE49-F238E27FC236}">
              <a16:creationId xmlns:a16="http://schemas.microsoft.com/office/drawing/2014/main" id="{DEA108BD-5A4B-4D13-A0D7-E0E5D4B8F071}"/>
            </a:ext>
          </a:extLst>
        </xdr:cNvPr>
        <xdr:cNvSpPr txBox="1"/>
      </xdr:nvSpPr>
      <xdr:spPr>
        <a:xfrm>
          <a:off x="1152526" y="2686050"/>
          <a:ext cx="823912"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556682D-863B-4AF0-A843-56546D1FD766}" type="TxLink">
            <a:rPr lang="en-US" sz="1200" b="1" i="0" u="none" strike="noStrike">
              <a:solidFill>
                <a:schemeClr val="bg1">
                  <a:lumMod val="85000"/>
                </a:schemeClr>
              </a:solidFill>
              <a:latin typeface="Arial"/>
              <a:ea typeface="+mn-ea"/>
              <a:cs typeface="Arial"/>
            </a:rPr>
            <a:pPr marL="0" indent="0" algn="ctr"/>
            <a:t>₹ 96,623</a:t>
          </a:fld>
          <a:endParaRPr lang="en-IN" sz="1200" b="1" i="0" u="none" strike="noStrike">
            <a:solidFill>
              <a:schemeClr val="bg1">
                <a:lumMod val="85000"/>
              </a:schemeClr>
            </a:solidFill>
            <a:latin typeface="Arial"/>
            <a:ea typeface="+mn-ea"/>
            <a:cs typeface="Arial"/>
          </a:endParaRPr>
        </a:p>
      </xdr:txBody>
    </xdr:sp>
    <xdr:clientData/>
  </xdr:twoCellAnchor>
  <xdr:twoCellAnchor>
    <xdr:from>
      <xdr:col>5</xdr:col>
      <xdr:colOff>142876</xdr:colOff>
      <xdr:row>14</xdr:row>
      <xdr:rowOff>33337</xdr:rowOff>
    </xdr:from>
    <xdr:to>
      <xdr:col>6</xdr:col>
      <xdr:colOff>400051</xdr:colOff>
      <xdr:row>15</xdr:row>
      <xdr:rowOff>85725</xdr:rowOff>
    </xdr:to>
    <xdr:sp macro="" textlink="">
      <xdr:nvSpPr>
        <xdr:cNvPr id="11" name="TextBox 10">
          <a:extLst>
            <a:ext uri="{FF2B5EF4-FFF2-40B4-BE49-F238E27FC236}">
              <a16:creationId xmlns:a16="http://schemas.microsoft.com/office/drawing/2014/main" id="{027B094E-2942-4411-9856-1A7A13E649F0}"/>
            </a:ext>
          </a:extLst>
        </xdr:cNvPr>
        <xdr:cNvSpPr txBox="1"/>
      </xdr:nvSpPr>
      <xdr:spPr>
        <a:xfrm>
          <a:off x="3571876" y="2433637"/>
          <a:ext cx="942975"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95000"/>
                </a:schemeClr>
              </a:solidFill>
            </a:rPr>
            <a:t>Calls</a:t>
          </a:r>
        </a:p>
      </xdr:txBody>
    </xdr:sp>
    <xdr:clientData/>
  </xdr:twoCellAnchor>
  <xdr:twoCellAnchor editAs="oneCell">
    <xdr:from>
      <xdr:col>5</xdr:col>
      <xdr:colOff>142877</xdr:colOff>
      <xdr:row>14</xdr:row>
      <xdr:rowOff>33337</xdr:rowOff>
    </xdr:from>
    <xdr:to>
      <xdr:col>5</xdr:col>
      <xdr:colOff>341405</xdr:colOff>
      <xdr:row>15</xdr:row>
      <xdr:rowOff>52387</xdr:rowOff>
    </xdr:to>
    <xdr:pic>
      <xdr:nvPicPr>
        <xdr:cNvPr id="12" name="Graphic 11" descr="Receiver with solid fill">
          <a:extLst>
            <a:ext uri="{FF2B5EF4-FFF2-40B4-BE49-F238E27FC236}">
              <a16:creationId xmlns:a16="http://schemas.microsoft.com/office/drawing/2014/main" id="{01009C14-53F9-47CE-BF79-CC7B9E5F4C7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5"/>
            </a:ext>
          </a:extLst>
        </a:blip>
        <a:stretch>
          <a:fillRect/>
        </a:stretch>
      </xdr:blipFill>
      <xdr:spPr>
        <a:xfrm>
          <a:off x="3571877" y="2433637"/>
          <a:ext cx="198528" cy="190500"/>
        </a:xfrm>
        <a:prstGeom prst="rect">
          <a:avLst/>
        </a:prstGeom>
      </xdr:spPr>
    </xdr:pic>
    <xdr:clientData/>
  </xdr:twoCellAnchor>
  <xdr:twoCellAnchor>
    <xdr:from>
      <xdr:col>5</xdr:col>
      <xdr:colOff>295276</xdr:colOff>
      <xdr:row>15</xdr:row>
      <xdr:rowOff>14287</xdr:rowOff>
    </xdr:from>
    <xdr:to>
      <xdr:col>6</xdr:col>
      <xdr:colOff>552451</xdr:colOff>
      <xdr:row>16</xdr:row>
      <xdr:rowOff>66675</xdr:rowOff>
    </xdr:to>
    <xdr:sp macro="" textlink="">
      <xdr:nvSpPr>
        <xdr:cNvPr id="15" name="TextBox 14">
          <a:extLst>
            <a:ext uri="{FF2B5EF4-FFF2-40B4-BE49-F238E27FC236}">
              <a16:creationId xmlns:a16="http://schemas.microsoft.com/office/drawing/2014/main" id="{94203DAC-9586-49B2-9F6A-DC78053FAF28}"/>
            </a:ext>
          </a:extLst>
        </xdr:cNvPr>
        <xdr:cNvSpPr txBox="1"/>
      </xdr:nvSpPr>
      <xdr:spPr>
        <a:xfrm>
          <a:off x="3724276" y="2586037"/>
          <a:ext cx="942975"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95000"/>
                </a:schemeClr>
              </a:solidFill>
            </a:rPr>
            <a:t>Calls</a:t>
          </a:r>
        </a:p>
      </xdr:txBody>
    </xdr:sp>
    <xdr:clientData/>
  </xdr:twoCellAnchor>
  <xdr:twoCellAnchor editAs="oneCell">
    <xdr:from>
      <xdr:col>5</xdr:col>
      <xdr:colOff>295277</xdr:colOff>
      <xdr:row>15</xdr:row>
      <xdr:rowOff>14287</xdr:rowOff>
    </xdr:from>
    <xdr:to>
      <xdr:col>5</xdr:col>
      <xdr:colOff>493805</xdr:colOff>
      <xdr:row>16</xdr:row>
      <xdr:rowOff>33337</xdr:rowOff>
    </xdr:to>
    <xdr:pic>
      <xdr:nvPicPr>
        <xdr:cNvPr id="16" name="Graphic 15" descr="Receiver with solid fill">
          <a:extLst>
            <a:ext uri="{FF2B5EF4-FFF2-40B4-BE49-F238E27FC236}">
              <a16:creationId xmlns:a16="http://schemas.microsoft.com/office/drawing/2014/main" id="{2516D357-345B-4BA1-A49D-BD0B7829E55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5"/>
            </a:ext>
          </a:extLst>
        </a:blip>
        <a:stretch>
          <a:fillRect/>
        </a:stretch>
      </xdr:blipFill>
      <xdr:spPr>
        <a:xfrm>
          <a:off x="3724277" y="2586037"/>
          <a:ext cx="198528" cy="190500"/>
        </a:xfrm>
        <a:prstGeom prst="rect">
          <a:avLst/>
        </a:prstGeom>
      </xdr:spPr>
    </xdr:pic>
    <xdr:clientData/>
  </xdr:twoCellAnchor>
  <xdr:twoCellAnchor>
    <xdr:from>
      <xdr:col>1</xdr:col>
      <xdr:colOff>271463</xdr:colOff>
      <xdr:row>19</xdr:row>
      <xdr:rowOff>142875</xdr:rowOff>
    </xdr:from>
    <xdr:to>
      <xdr:col>3</xdr:col>
      <xdr:colOff>159863</xdr:colOff>
      <xdr:row>25</xdr:row>
      <xdr:rowOff>42862</xdr:rowOff>
    </xdr:to>
    <xdr:sp macro="" textlink="Pivots!C4">
      <xdr:nvSpPr>
        <xdr:cNvPr id="18" name="Rectangle 17">
          <a:extLst>
            <a:ext uri="{FF2B5EF4-FFF2-40B4-BE49-F238E27FC236}">
              <a16:creationId xmlns:a16="http://schemas.microsoft.com/office/drawing/2014/main" id="{79DEAF8A-8939-444D-B633-24ACD7F5E3B3}"/>
            </a:ext>
          </a:extLst>
        </xdr:cNvPr>
        <xdr:cNvSpPr/>
      </xdr:nvSpPr>
      <xdr:spPr>
        <a:xfrm>
          <a:off x="957263" y="3400425"/>
          <a:ext cx="1260000" cy="928687"/>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F1337BE-D508-4D0C-8767-7AFF8039383E}" type="TxLink">
            <a:rPr lang="en-US" sz="2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marL="0" indent="0" algn="ctr"/>
            <a:t>89,850</a:t>
          </a:fld>
          <a:endParaRPr lang="en-IN" sz="2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xdr:col>
      <xdr:colOff>414339</xdr:colOff>
      <xdr:row>20</xdr:row>
      <xdr:rowOff>4762</xdr:rowOff>
    </xdr:from>
    <xdr:to>
      <xdr:col>2</xdr:col>
      <xdr:colOff>671514</xdr:colOff>
      <xdr:row>21</xdr:row>
      <xdr:rowOff>57150</xdr:rowOff>
    </xdr:to>
    <xdr:sp macro="" textlink="">
      <xdr:nvSpPr>
        <xdr:cNvPr id="19" name="TextBox 18">
          <a:extLst>
            <a:ext uri="{FF2B5EF4-FFF2-40B4-BE49-F238E27FC236}">
              <a16:creationId xmlns:a16="http://schemas.microsoft.com/office/drawing/2014/main" id="{BC6CA9B5-3FC2-4CC8-8509-D8D03136B705}"/>
            </a:ext>
          </a:extLst>
        </xdr:cNvPr>
        <xdr:cNvSpPr txBox="1"/>
      </xdr:nvSpPr>
      <xdr:spPr>
        <a:xfrm>
          <a:off x="1100139" y="3433762"/>
          <a:ext cx="942975"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95000"/>
                </a:schemeClr>
              </a:solidFill>
            </a:rPr>
            <a:t>Duration</a:t>
          </a:r>
        </a:p>
      </xdr:txBody>
    </xdr:sp>
    <xdr:clientData/>
  </xdr:twoCellAnchor>
  <xdr:twoCellAnchor editAs="oneCell">
    <xdr:from>
      <xdr:col>1</xdr:col>
      <xdr:colOff>331895</xdr:colOff>
      <xdr:row>20</xdr:row>
      <xdr:rowOff>12089</xdr:rowOff>
    </xdr:from>
    <xdr:to>
      <xdr:col>1</xdr:col>
      <xdr:colOff>519465</xdr:colOff>
      <xdr:row>21</xdr:row>
      <xdr:rowOff>32369</xdr:rowOff>
    </xdr:to>
    <xdr:pic>
      <xdr:nvPicPr>
        <xdr:cNvPr id="20" name="Graphic 19">
          <a:extLst>
            <a:ext uri="{FF2B5EF4-FFF2-40B4-BE49-F238E27FC236}">
              <a16:creationId xmlns:a16="http://schemas.microsoft.com/office/drawing/2014/main" id="{C47C539D-DE21-4E0B-95C8-5F101E17804C}"/>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1020626" y="3382474"/>
          <a:ext cx="187570" cy="187570"/>
        </a:xfrm>
        <a:prstGeom prst="rect">
          <a:avLst/>
        </a:prstGeom>
      </xdr:spPr>
    </xdr:pic>
    <xdr:clientData/>
  </xdr:twoCellAnchor>
  <xdr:twoCellAnchor>
    <xdr:from>
      <xdr:col>1</xdr:col>
      <xdr:colOff>495302</xdr:colOff>
      <xdr:row>23</xdr:row>
      <xdr:rowOff>119062</xdr:rowOff>
    </xdr:from>
    <xdr:to>
      <xdr:col>2</xdr:col>
      <xdr:colOff>633414</xdr:colOff>
      <xdr:row>25</xdr:row>
      <xdr:rowOff>0</xdr:rowOff>
    </xdr:to>
    <xdr:sp macro="" textlink="Pivots!C10">
      <xdr:nvSpPr>
        <xdr:cNvPr id="21" name="TextBox 20">
          <a:extLst>
            <a:ext uri="{FF2B5EF4-FFF2-40B4-BE49-F238E27FC236}">
              <a16:creationId xmlns:a16="http://schemas.microsoft.com/office/drawing/2014/main" id="{C9FB276E-6AD5-4FB6-B558-F2899DD18776}"/>
            </a:ext>
          </a:extLst>
        </xdr:cNvPr>
        <xdr:cNvSpPr txBox="1"/>
      </xdr:nvSpPr>
      <xdr:spPr>
        <a:xfrm>
          <a:off x="1181102" y="4062412"/>
          <a:ext cx="823912"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4EB2BF2-44F3-4AEC-8DEF-3BB01CF72D35}" type="TxLink">
            <a:rPr lang="en-US" sz="1200" b="1" i="0" u="none" strike="noStrike">
              <a:solidFill>
                <a:schemeClr val="bg1">
                  <a:lumMod val="85000"/>
                </a:schemeClr>
              </a:solidFill>
              <a:latin typeface="Arial"/>
              <a:ea typeface="+mn-ea"/>
              <a:cs typeface="Arial"/>
            </a:rPr>
            <a:pPr marL="0" indent="0" algn="ctr"/>
            <a:t>89,850</a:t>
          </a:fld>
          <a:endParaRPr lang="en-IN" sz="1200" b="1" i="0" u="none" strike="noStrike">
            <a:solidFill>
              <a:schemeClr val="bg1">
                <a:lumMod val="85000"/>
              </a:schemeClr>
            </a:solidFill>
            <a:latin typeface="Arial"/>
            <a:ea typeface="+mn-ea"/>
            <a:cs typeface="Arial"/>
          </a:endParaRPr>
        </a:p>
      </xdr:txBody>
    </xdr:sp>
    <xdr:clientData/>
  </xdr:twoCellAnchor>
  <xdr:twoCellAnchor>
    <xdr:from>
      <xdr:col>1</xdr:col>
      <xdr:colOff>295275</xdr:colOff>
      <xdr:row>27</xdr:row>
      <xdr:rowOff>128587</xdr:rowOff>
    </xdr:from>
    <xdr:to>
      <xdr:col>3</xdr:col>
      <xdr:colOff>183675</xdr:colOff>
      <xdr:row>33</xdr:row>
      <xdr:rowOff>28574</xdr:rowOff>
    </xdr:to>
    <xdr:sp macro="" textlink="Pivots!D4">
      <xdr:nvSpPr>
        <xdr:cNvPr id="22" name="Rectangle 21">
          <a:extLst>
            <a:ext uri="{FF2B5EF4-FFF2-40B4-BE49-F238E27FC236}">
              <a16:creationId xmlns:a16="http://schemas.microsoft.com/office/drawing/2014/main" id="{61CC179A-BC84-4D22-9C28-CC2EEBBC9805}"/>
            </a:ext>
          </a:extLst>
        </xdr:cNvPr>
        <xdr:cNvSpPr/>
      </xdr:nvSpPr>
      <xdr:spPr>
        <a:xfrm>
          <a:off x="981075" y="4757737"/>
          <a:ext cx="1260000" cy="928687"/>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05C983A-9DC3-470E-B072-72BBDF25220A}" type="TxLink">
            <a:rPr lang="en-US" sz="2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marL="0" indent="0" algn="ctr"/>
            <a:t>4</a:t>
          </a:fld>
          <a:endParaRPr lang="en-IN" sz="2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xdr:col>
      <xdr:colOff>438151</xdr:colOff>
      <xdr:row>27</xdr:row>
      <xdr:rowOff>161924</xdr:rowOff>
    </xdr:from>
    <xdr:to>
      <xdr:col>3</xdr:col>
      <xdr:colOff>9526</xdr:colOff>
      <xdr:row>29</xdr:row>
      <xdr:rowOff>42862</xdr:rowOff>
    </xdr:to>
    <xdr:sp macro="" textlink="">
      <xdr:nvSpPr>
        <xdr:cNvPr id="23" name="TextBox 22">
          <a:extLst>
            <a:ext uri="{FF2B5EF4-FFF2-40B4-BE49-F238E27FC236}">
              <a16:creationId xmlns:a16="http://schemas.microsoft.com/office/drawing/2014/main" id="{E8563ACE-0DDD-470F-8E9F-73A992FEBE8C}"/>
            </a:ext>
          </a:extLst>
        </xdr:cNvPr>
        <xdr:cNvSpPr txBox="1"/>
      </xdr:nvSpPr>
      <xdr:spPr>
        <a:xfrm>
          <a:off x="1123951" y="4791074"/>
          <a:ext cx="942975"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95000"/>
                </a:schemeClr>
              </a:solidFill>
            </a:rPr>
            <a:t>Avg Rating</a:t>
          </a:r>
        </a:p>
      </xdr:txBody>
    </xdr:sp>
    <xdr:clientData/>
  </xdr:twoCellAnchor>
  <xdr:twoCellAnchor editAs="oneCell">
    <xdr:from>
      <xdr:col>1</xdr:col>
      <xdr:colOff>342520</xdr:colOff>
      <xdr:row>27</xdr:row>
      <xdr:rowOff>154598</xdr:rowOff>
    </xdr:from>
    <xdr:to>
      <xdr:col>1</xdr:col>
      <xdr:colOff>527158</xdr:colOff>
      <xdr:row>28</xdr:row>
      <xdr:rowOff>160948</xdr:rowOff>
    </xdr:to>
    <xdr:pic>
      <xdr:nvPicPr>
        <xdr:cNvPr id="24" name="Graphic 23">
          <a:extLst>
            <a:ext uri="{FF2B5EF4-FFF2-40B4-BE49-F238E27FC236}">
              <a16:creationId xmlns:a16="http://schemas.microsoft.com/office/drawing/2014/main" id="{4B9B8FAF-20D3-4A64-AEA5-4EAF9B6BE03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1031251" y="4704618"/>
          <a:ext cx="184638" cy="184638"/>
        </a:xfrm>
        <a:prstGeom prst="rect">
          <a:avLst/>
        </a:prstGeom>
      </xdr:spPr>
    </xdr:pic>
    <xdr:clientData/>
  </xdr:twoCellAnchor>
  <xdr:twoCellAnchor>
    <xdr:from>
      <xdr:col>1</xdr:col>
      <xdr:colOff>519114</xdr:colOff>
      <xdr:row>31</xdr:row>
      <xdr:rowOff>104774</xdr:rowOff>
    </xdr:from>
    <xdr:to>
      <xdr:col>2</xdr:col>
      <xdr:colOff>657226</xdr:colOff>
      <xdr:row>32</xdr:row>
      <xdr:rowOff>157162</xdr:rowOff>
    </xdr:to>
    <xdr:sp macro="" textlink="Pivots!D10">
      <xdr:nvSpPr>
        <xdr:cNvPr id="25" name="TextBox 24">
          <a:extLst>
            <a:ext uri="{FF2B5EF4-FFF2-40B4-BE49-F238E27FC236}">
              <a16:creationId xmlns:a16="http://schemas.microsoft.com/office/drawing/2014/main" id="{C3129C27-7B74-45AC-A097-5D0C1520FAE7}"/>
            </a:ext>
          </a:extLst>
        </xdr:cNvPr>
        <xdr:cNvSpPr txBox="1"/>
      </xdr:nvSpPr>
      <xdr:spPr>
        <a:xfrm>
          <a:off x="1204914" y="5419724"/>
          <a:ext cx="823912"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CB17E52-0853-4424-BC4E-324D502774E2}" type="TxLink">
            <a:rPr lang="en-US" sz="1200" b="1" i="0" u="none" strike="noStrike">
              <a:solidFill>
                <a:schemeClr val="bg1">
                  <a:lumMod val="85000"/>
                </a:schemeClr>
              </a:solidFill>
              <a:latin typeface="Arial"/>
              <a:ea typeface="+mn-ea"/>
              <a:cs typeface="Arial"/>
            </a:rPr>
            <a:pPr marL="0" indent="0" algn="ctr"/>
            <a:t>4</a:t>
          </a:fld>
          <a:endParaRPr lang="en-IN" sz="1200" b="1" i="0" u="none" strike="noStrike">
            <a:solidFill>
              <a:schemeClr val="bg1">
                <a:lumMod val="85000"/>
              </a:schemeClr>
            </a:solidFill>
            <a:latin typeface="Arial"/>
            <a:ea typeface="+mn-ea"/>
            <a:cs typeface="Arial"/>
          </a:endParaRPr>
        </a:p>
      </xdr:txBody>
    </xdr:sp>
    <xdr:clientData/>
  </xdr:twoCellAnchor>
  <xdr:twoCellAnchor>
    <xdr:from>
      <xdr:col>1</xdr:col>
      <xdr:colOff>319088</xdr:colOff>
      <xdr:row>36</xdr:row>
      <xdr:rowOff>4762</xdr:rowOff>
    </xdr:from>
    <xdr:to>
      <xdr:col>3</xdr:col>
      <xdr:colOff>207488</xdr:colOff>
      <xdr:row>41</xdr:row>
      <xdr:rowOff>76199</xdr:rowOff>
    </xdr:to>
    <xdr:sp macro="" textlink="Pivots!E4">
      <xdr:nvSpPr>
        <xdr:cNvPr id="26" name="Rectangle 25">
          <a:extLst>
            <a:ext uri="{FF2B5EF4-FFF2-40B4-BE49-F238E27FC236}">
              <a16:creationId xmlns:a16="http://schemas.microsoft.com/office/drawing/2014/main" id="{22619AB7-6062-4233-868E-21A62B2A0995}"/>
            </a:ext>
          </a:extLst>
        </xdr:cNvPr>
        <xdr:cNvSpPr/>
      </xdr:nvSpPr>
      <xdr:spPr>
        <a:xfrm>
          <a:off x="1004888" y="6176962"/>
          <a:ext cx="1260000" cy="928687"/>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39200D4-3AC6-42A5-BEFF-6E38E92A64ED}" type="TxLink">
            <a:rPr lang="en-US" sz="2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marL="0" indent="0" algn="ctr"/>
            <a:t>307</a:t>
          </a:fld>
          <a:endParaRPr lang="en-IN" sz="2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xdr:col>
      <xdr:colOff>461964</xdr:colOff>
      <xdr:row>36</xdr:row>
      <xdr:rowOff>38098</xdr:rowOff>
    </xdr:from>
    <xdr:to>
      <xdr:col>3</xdr:col>
      <xdr:colOff>241789</xdr:colOff>
      <xdr:row>37</xdr:row>
      <xdr:rowOff>117229</xdr:rowOff>
    </xdr:to>
    <xdr:sp macro="" textlink="">
      <xdr:nvSpPr>
        <xdr:cNvPr id="27" name="TextBox 26">
          <a:extLst>
            <a:ext uri="{FF2B5EF4-FFF2-40B4-BE49-F238E27FC236}">
              <a16:creationId xmlns:a16="http://schemas.microsoft.com/office/drawing/2014/main" id="{C2F74002-A7B2-47FB-8DAE-3E5C042D56F1}"/>
            </a:ext>
          </a:extLst>
        </xdr:cNvPr>
        <xdr:cNvSpPr txBox="1"/>
      </xdr:nvSpPr>
      <xdr:spPr>
        <a:xfrm>
          <a:off x="1150695" y="6104790"/>
          <a:ext cx="1157286"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95000"/>
                </a:schemeClr>
              </a:solidFill>
            </a:rPr>
            <a:t>Happy Callers</a:t>
          </a:r>
        </a:p>
      </xdr:txBody>
    </xdr:sp>
    <xdr:clientData/>
  </xdr:twoCellAnchor>
  <xdr:twoCellAnchor editAs="oneCell">
    <xdr:from>
      <xdr:col>1</xdr:col>
      <xdr:colOff>372194</xdr:colOff>
      <xdr:row>36</xdr:row>
      <xdr:rowOff>45426</xdr:rowOff>
    </xdr:from>
    <xdr:to>
      <xdr:col>1</xdr:col>
      <xdr:colOff>559764</xdr:colOff>
      <xdr:row>37</xdr:row>
      <xdr:rowOff>48600</xdr:rowOff>
    </xdr:to>
    <xdr:pic>
      <xdr:nvPicPr>
        <xdr:cNvPr id="28" name="Graphic 27">
          <a:extLst>
            <a:ext uri="{FF2B5EF4-FFF2-40B4-BE49-F238E27FC236}">
              <a16:creationId xmlns:a16="http://schemas.microsoft.com/office/drawing/2014/main" id="{BB6A3655-EA90-444A-967D-F6B4B21126E9}"/>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1060925" y="6112118"/>
          <a:ext cx="187570" cy="187570"/>
        </a:xfrm>
        <a:prstGeom prst="rect">
          <a:avLst/>
        </a:prstGeom>
      </xdr:spPr>
    </xdr:pic>
    <xdr:clientData/>
  </xdr:twoCellAnchor>
  <xdr:twoCellAnchor>
    <xdr:from>
      <xdr:col>1</xdr:col>
      <xdr:colOff>542927</xdr:colOff>
      <xdr:row>39</xdr:row>
      <xdr:rowOff>152399</xdr:rowOff>
    </xdr:from>
    <xdr:to>
      <xdr:col>2</xdr:col>
      <xdr:colOff>681039</xdr:colOff>
      <xdr:row>41</xdr:row>
      <xdr:rowOff>33337</xdr:rowOff>
    </xdr:to>
    <xdr:sp macro="" textlink="Pivots!E10">
      <xdr:nvSpPr>
        <xdr:cNvPr id="29" name="TextBox 28">
          <a:extLst>
            <a:ext uri="{FF2B5EF4-FFF2-40B4-BE49-F238E27FC236}">
              <a16:creationId xmlns:a16="http://schemas.microsoft.com/office/drawing/2014/main" id="{8BEDCAC3-62CC-4BDF-BBC2-1C3EAA50A9A5}"/>
            </a:ext>
          </a:extLst>
        </xdr:cNvPr>
        <xdr:cNvSpPr txBox="1"/>
      </xdr:nvSpPr>
      <xdr:spPr>
        <a:xfrm>
          <a:off x="1228727" y="6838949"/>
          <a:ext cx="823912"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53AC7B5-5DA8-452A-B38A-F135F2541067}" type="TxLink">
            <a:rPr lang="en-US" sz="1200" b="1" i="0" u="none" strike="noStrike">
              <a:solidFill>
                <a:schemeClr val="bg1">
                  <a:lumMod val="85000"/>
                </a:schemeClr>
              </a:solidFill>
              <a:latin typeface="Arial"/>
              <a:ea typeface="+mn-ea"/>
              <a:cs typeface="Arial"/>
            </a:rPr>
            <a:pPr marL="0" indent="0" algn="ctr"/>
            <a:t>307</a:t>
          </a:fld>
          <a:endParaRPr lang="en-IN" sz="1200" b="1" i="0" u="none" strike="noStrike">
            <a:solidFill>
              <a:schemeClr val="bg1">
                <a:lumMod val="85000"/>
              </a:schemeClr>
            </a:solidFill>
            <a:latin typeface="Arial"/>
            <a:ea typeface="+mn-ea"/>
            <a:cs typeface="Arial"/>
          </a:endParaRPr>
        </a:p>
      </xdr:txBody>
    </xdr:sp>
    <xdr:clientData/>
  </xdr:twoCellAnchor>
  <xdr:twoCellAnchor>
    <xdr:from>
      <xdr:col>10</xdr:col>
      <xdr:colOff>542193</xdr:colOff>
      <xdr:row>5</xdr:row>
      <xdr:rowOff>163285</xdr:rowOff>
    </xdr:from>
    <xdr:to>
      <xdr:col>14</xdr:col>
      <xdr:colOff>231322</xdr:colOff>
      <xdr:row>16</xdr:row>
      <xdr:rowOff>108857</xdr:rowOff>
    </xdr:to>
    <xdr:graphicFrame macro="">
      <xdr:nvGraphicFramePr>
        <xdr:cNvPr id="32" name="Chart 31">
          <a:extLst>
            <a:ext uri="{FF2B5EF4-FFF2-40B4-BE49-F238E27FC236}">
              <a16:creationId xmlns:a16="http://schemas.microsoft.com/office/drawing/2014/main" id="{F1856729-FAAE-4B9F-A506-B9A5F55582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11</xdr:col>
      <xdr:colOff>202101</xdr:colOff>
      <xdr:row>22</xdr:row>
      <xdr:rowOff>43088</xdr:rowOff>
    </xdr:from>
    <xdr:to>
      <xdr:col>14</xdr:col>
      <xdr:colOff>371841</xdr:colOff>
      <xdr:row>34</xdr:row>
      <xdr:rowOff>144707</xdr:rowOff>
    </xdr:to>
    <mc:AlternateContent xmlns:mc="http://schemas.openxmlformats.org/markup-compatibility/2006" xmlns:a14="http://schemas.microsoft.com/office/drawing/2010/main">
      <mc:Choice Requires="a14">
        <xdr:graphicFrame macro="">
          <xdr:nvGraphicFramePr>
            <xdr:cNvPr id="30" name="Representative">
              <a:extLst>
                <a:ext uri="{FF2B5EF4-FFF2-40B4-BE49-F238E27FC236}">
                  <a16:creationId xmlns:a16="http://schemas.microsoft.com/office/drawing/2014/main" id="{E6C6A0FD-5238-4DD3-A1D4-01A08FD0A8B5}"/>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7760870" y="4376964"/>
              <a:ext cx="2231221" cy="2387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29308</xdr:colOff>
      <xdr:row>4</xdr:row>
      <xdr:rowOff>0</xdr:rowOff>
    </xdr:from>
    <xdr:to>
      <xdr:col>10</xdr:col>
      <xdr:colOff>534865</xdr:colOff>
      <xdr:row>18</xdr:row>
      <xdr:rowOff>87922</xdr:rowOff>
    </xdr:to>
    <xdr:graphicFrame macro="">
      <xdr:nvGraphicFramePr>
        <xdr:cNvPr id="33" name="Chart 32">
          <a:extLst>
            <a:ext uri="{FF2B5EF4-FFF2-40B4-BE49-F238E27FC236}">
              <a16:creationId xmlns:a16="http://schemas.microsoft.com/office/drawing/2014/main" id="{B3B47703-769B-4363-8C10-58C8E1D0B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21981</xdr:colOff>
      <xdr:row>20</xdr:row>
      <xdr:rowOff>0</xdr:rowOff>
    </xdr:from>
    <xdr:to>
      <xdr:col>11</xdr:col>
      <xdr:colOff>13606</xdr:colOff>
      <xdr:row>41</xdr:row>
      <xdr:rowOff>73269</xdr:rowOff>
    </xdr:to>
    <xdr:sp macro="" textlink="">
      <xdr:nvSpPr>
        <xdr:cNvPr id="31" name="Rectangle 30">
          <a:extLst>
            <a:ext uri="{FF2B5EF4-FFF2-40B4-BE49-F238E27FC236}">
              <a16:creationId xmlns:a16="http://schemas.microsoft.com/office/drawing/2014/main" id="{9A423A55-2DF5-1C2F-A59D-C2D903004E2F}"/>
            </a:ext>
          </a:extLst>
        </xdr:cNvPr>
        <xdr:cNvSpPr/>
      </xdr:nvSpPr>
      <xdr:spPr>
        <a:xfrm>
          <a:off x="2770624" y="3401786"/>
          <a:ext cx="4801751" cy="3645144"/>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40246</xdr:colOff>
      <xdr:row>20</xdr:row>
      <xdr:rowOff>27449</xdr:rowOff>
    </xdr:from>
    <xdr:to>
      <xdr:col>11</xdr:col>
      <xdr:colOff>4280</xdr:colOff>
      <xdr:row>41</xdr:row>
      <xdr:rowOff>47625</xdr:rowOff>
    </xdr:to>
    <xdr:grpSp>
      <xdr:nvGrpSpPr>
        <xdr:cNvPr id="17" name="Group 16">
          <a:extLst>
            <a:ext uri="{FF2B5EF4-FFF2-40B4-BE49-F238E27FC236}">
              <a16:creationId xmlns:a16="http://schemas.microsoft.com/office/drawing/2014/main" id="{83AB8265-355D-2219-273F-E05E60DB13C4}"/>
            </a:ext>
          </a:extLst>
        </xdr:cNvPr>
        <xdr:cNvGrpSpPr/>
      </xdr:nvGrpSpPr>
      <xdr:grpSpPr>
        <a:xfrm>
          <a:off x="2787842" y="4075574"/>
          <a:ext cx="4772328" cy="4004191"/>
          <a:chOff x="4454383" y="4740682"/>
          <a:chExt cx="5551801" cy="2750991"/>
        </a:xfrm>
      </xdr:grpSpPr>
      <xdr:graphicFrame macro="">
        <xdr:nvGraphicFramePr>
          <xdr:cNvPr id="13" name="Chart 12">
            <a:extLst>
              <a:ext uri="{FF2B5EF4-FFF2-40B4-BE49-F238E27FC236}">
                <a16:creationId xmlns:a16="http://schemas.microsoft.com/office/drawing/2014/main" id="{1152BBA2-CE34-FBB8-D6BE-7B746202EF77}"/>
              </a:ext>
            </a:extLst>
          </xdr:cNvPr>
          <xdr:cNvGraphicFramePr/>
        </xdr:nvGraphicFramePr>
        <xdr:xfrm>
          <a:off x="4454383" y="4740682"/>
          <a:ext cx="2895579" cy="2743199"/>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14" name="Chart 13">
            <a:extLst>
              <a:ext uri="{FF2B5EF4-FFF2-40B4-BE49-F238E27FC236}">
                <a16:creationId xmlns:a16="http://schemas.microsoft.com/office/drawing/2014/main" id="{70308B2D-576D-493D-C07B-48EBC41D0D3D}"/>
              </a:ext>
            </a:extLst>
          </xdr:cNvPr>
          <xdr:cNvGraphicFramePr/>
        </xdr:nvGraphicFramePr>
        <xdr:xfrm>
          <a:off x="7111201" y="4748473"/>
          <a:ext cx="2894983" cy="2743200"/>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xdr:from>
      <xdr:col>14</xdr:col>
      <xdr:colOff>912812</xdr:colOff>
      <xdr:row>3</xdr:row>
      <xdr:rowOff>163285</xdr:rowOff>
    </xdr:from>
    <xdr:to>
      <xdr:col>18</xdr:col>
      <xdr:colOff>269874</xdr:colOff>
      <xdr:row>18</xdr:row>
      <xdr:rowOff>6804</xdr:rowOff>
    </xdr:to>
    <xdr:graphicFrame macro="">
      <xdr:nvGraphicFramePr>
        <xdr:cNvPr id="34" name="Chart 33">
          <a:extLst>
            <a:ext uri="{FF2B5EF4-FFF2-40B4-BE49-F238E27FC236}">
              <a16:creationId xmlns:a16="http://schemas.microsoft.com/office/drawing/2014/main" id="{0D4C5E1C-DEAF-4BE7-A0D2-BDEAAC07E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357187</xdr:colOff>
      <xdr:row>4</xdr:row>
      <xdr:rowOff>3171</xdr:rowOff>
    </xdr:from>
    <xdr:to>
      <xdr:col>22</xdr:col>
      <xdr:colOff>7937</xdr:colOff>
      <xdr:row>18</xdr:row>
      <xdr:rowOff>8659</xdr:rowOff>
    </xdr:to>
    <xdr:graphicFrame macro="">
      <xdr:nvGraphicFramePr>
        <xdr:cNvPr id="38" name="Chart 37">
          <a:extLst>
            <a:ext uri="{FF2B5EF4-FFF2-40B4-BE49-F238E27FC236}">
              <a16:creationId xmlns:a16="http://schemas.microsoft.com/office/drawing/2014/main" id="{C0593A0A-FF59-4AA2-BB82-FA7A757513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0</xdr:colOff>
      <xdr:row>31</xdr:row>
      <xdr:rowOff>0</xdr:rowOff>
    </xdr:from>
    <xdr:to>
      <xdr:col>14</xdr:col>
      <xdr:colOff>287655</xdr:colOff>
      <xdr:row>42</xdr:row>
      <xdr:rowOff>128553</xdr:rowOff>
    </xdr:to>
    <mc:AlternateContent xmlns:mc="http://schemas.openxmlformats.org/markup-compatibility/2006" xmlns:a14="http://schemas.microsoft.com/office/drawing/2010/main">
      <mc:Choice Requires="a14">
        <xdr:graphicFrame macro="">
          <xdr:nvGraphicFramePr>
            <xdr:cNvPr id="6" name="Representative 1">
              <a:extLst>
                <a:ext uri="{FF2B5EF4-FFF2-40B4-BE49-F238E27FC236}">
                  <a16:creationId xmlns:a16="http://schemas.microsoft.com/office/drawing/2014/main" id="{82A7E965-50C9-4110-AC55-89D53DDCB09C}"/>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9464631" y="5419859"/>
              <a:ext cx="1656036" cy="20469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423928</xdr:colOff>
      <xdr:row>63</xdr:row>
      <xdr:rowOff>6707</xdr:rowOff>
    </xdr:from>
    <xdr:to>
      <xdr:col>14</xdr:col>
      <xdr:colOff>456128</xdr:colOff>
      <xdr:row>78</xdr:row>
      <xdr:rowOff>137374</xdr:rowOff>
    </xdr:to>
    <xdr:grpSp>
      <xdr:nvGrpSpPr>
        <xdr:cNvPr id="4" name="Group 3">
          <a:extLst>
            <a:ext uri="{FF2B5EF4-FFF2-40B4-BE49-F238E27FC236}">
              <a16:creationId xmlns:a16="http://schemas.microsoft.com/office/drawing/2014/main" id="{5E9FB132-50C2-3DCB-A7B7-0279DAAFF57A}"/>
            </a:ext>
          </a:extLst>
        </xdr:cNvPr>
        <xdr:cNvGrpSpPr/>
      </xdr:nvGrpSpPr>
      <xdr:grpSpPr>
        <a:xfrm>
          <a:off x="5062727" y="10935717"/>
          <a:ext cx="6501778" cy="2728395"/>
          <a:chOff x="4772857" y="11007411"/>
          <a:chExt cx="9010384" cy="2746688"/>
        </a:xfrm>
      </xdr:grpSpPr>
      <xdr:graphicFrame macro="">
        <xdr:nvGraphicFramePr>
          <xdr:cNvPr id="3" name="Chart 2">
            <a:extLst>
              <a:ext uri="{FF2B5EF4-FFF2-40B4-BE49-F238E27FC236}">
                <a16:creationId xmlns:a16="http://schemas.microsoft.com/office/drawing/2014/main" id="{0CCCD9FD-7C6D-40A0-9165-1A8E40DC19C5}"/>
              </a:ext>
            </a:extLst>
          </xdr:cNvPr>
          <xdr:cNvGraphicFramePr>
            <a:graphicFrameLocks/>
          </xdr:cNvGraphicFramePr>
        </xdr:nvGraphicFramePr>
        <xdr:xfrm>
          <a:off x="9211242" y="11007411"/>
          <a:ext cx="4571999" cy="27432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 name="Chart 1">
            <a:extLst>
              <a:ext uri="{FF2B5EF4-FFF2-40B4-BE49-F238E27FC236}">
                <a16:creationId xmlns:a16="http://schemas.microsoft.com/office/drawing/2014/main" id="{C7C900A7-61FF-96E4-8214-3CB3190135EE}"/>
              </a:ext>
            </a:extLst>
          </xdr:cNvPr>
          <xdr:cNvGraphicFramePr/>
        </xdr:nvGraphicFramePr>
        <xdr:xfrm>
          <a:off x="4772857" y="11010899"/>
          <a:ext cx="4572001" cy="274320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VINAY ALLA" refreshedDate="45892.961744791668" backgroundQuery="1" createdVersion="8" refreshedVersion="8" minRefreshableVersion="3" recordCount="0" supportSubquery="1" supportAdvancedDrill="1" xr:uid="{049B0386-734E-4701-B09F-DFA51B6709FA}">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Table3].[Ratings]" caption="Ratings" attribute="1" defaultMemberUniqueName="[Table3].[Ratings].[All]" allUniqueName="[Table3].[Ratings].[All]" dimensionUniqueName="[Table3]"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ption="five sta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4">
    <dimension name="calls" uniqueName="[calls]" caption="calls"/>
    <dimension name="customers" uniqueName="[customers]" caption="customers"/>
    <dimension measure="1" name="Measures" uniqueName="[Measures]" caption="Measures"/>
    <dimension name="Table3" uniqueName="[Table3]" caption="Table3"/>
  </dimensions>
  <measureGroups count="3">
    <measureGroup name="calls" caption="calls"/>
    <measureGroup name="customers" caption="customers"/>
    <measureGroup name="Table3" caption="Table3"/>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VINAY ALLA" refreshedDate="45892.961755439814" backgroundQuery="1" createdVersion="8" refreshedVersion="8" minRefreshableVersion="3" recordCount="0" supportSubquery="1" supportAdvancedDrill="1" xr:uid="{73ED2C3C-0BC3-4720-B3F4-37A1AFEE15BF}">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3].[Ratings]" caption="Ratings" attribute="1" defaultMemberUniqueName="[Table3].[Ratings].[All]" allUniqueName="[Table3].[Ratings].[All]" dimensionUniqueName="[Table3]"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ption="five sta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4">
    <dimension name="calls" uniqueName="[calls]" caption="calls"/>
    <dimension name="customers" uniqueName="[customers]" caption="customers"/>
    <dimension measure="1" name="Measures" uniqueName="[Measures]" caption="Measures"/>
    <dimension name="Table3" uniqueName="[Table3]" caption="Table3"/>
  </dimensions>
  <measureGroups count="3">
    <measureGroup name="calls" caption="calls"/>
    <measureGroup name="customers" caption="customers"/>
    <measureGroup name="Table3" caption="Table3"/>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VINAY ALLA" refreshedDate="45892.961756249999" backgroundQuery="1" createdVersion="8" refreshedVersion="8" minRefreshableVersion="3" recordCount="0" supportSubquery="1" supportAdvancedDrill="1" xr:uid="{9F2D0BDF-27E0-4600-98A3-9A8D0C383FB6}">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erage Rating]" caption="Average Rating" numFmtId="0" hierarchy="21" level="32767"/>
    <cacheField name="[Measures].[five star]" caption="five star" numFmtId="0" hierarchy="22"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3].[Ratings]" caption="Ratings" attribute="1" defaultMemberUniqueName="[Table3].[Ratings].[All]" allUniqueName="[Table3].[Ratings].[All]" dimensionUniqueName="[Table3]"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five star]" caption="five star"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4">
    <dimension name="calls" uniqueName="[calls]" caption="calls"/>
    <dimension name="customers" uniqueName="[customers]" caption="customers"/>
    <dimension measure="1" name="Measures" uniqueName="[Measures]" caption="Measures"/>
    <dimension name="Table3" uniqueName="[Table3]" caption="Table3"/>
  </dimensions>
  <measureGroups count="3">
    <measureGroup name="calls" caption="calls"/>
    <measureGroup name="customers" caption="customers"/>
    <measureGroup name="Table3" caption="Table3"/>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VINAY ALLA" refreshedDate="45892.970972916664" backgroundQuery="1" createdVersion="8" refreshedVersion="8" minRefreshableVersion="3" recordCount="0" supportSubquery="1" supportAdvancedDrill="1" xr:uid="{88F27EDD-0234-4DAF-9E7D-A9AF3A5B0602}">
  <cacheSource type="external" connectionId="1"/>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 name="[calls].[Representative].[Representative]" caption="Representative" numFmtId="0" hierarchy="3" level="1">
      <sharedItems count="5">
        <s v="R01"/>
        <s v="R02"/>
        <s v="R03"/>
        <s v="R04"/>
        <s v="R05"/>
      </sharedItems>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Table3].[Ratings]" caption="Ratings" attribute="1" defaultMemberUniqueName="[Table3].[Ratings].[All]" allUniqueName="[Table3].[Ratings].[All]" dimensionUniqueName="[Table3]"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ption="five sta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4">
    <dimension name="calls" uniqueName="[calls]" caption="calls"/>
    <dimension name="customers" uniqueName="[customers]" caption="customers"/>
    <dimension measure="1" name="Measures" uniqueName="[Measures]" caption="Measures"/>
    <dimension name="Table3" uniqueName="[Table3]" caption="Table3"/>
  </dimensions>
  <measureGroups count="3">
    <measureGroup name="calls" caption="calls"/>
    <measureGroup name="customers" caption="customers"/>
    <measureGroup name="Table3" caption="Table3"/>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VINAY ALLA" refreshedDate="45894.729115046299" backgroundQuery="1" createdVersion="8" refreshedVersion="8" minRefreshableVersion="3" recordCount="0" supportSubquery="1" supportAdvancedDrill="1" xr:uid="{30937650-5CB2-479C-B480-E2790F0A0643}">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erage Rating]" caption="Average Rating" numFmtId="0" hierarchy="21" level="32767"/>
    <cacheField name="[Measures].[five star]" caption="five star" numFmtId="0" hierarchy="22" level="32767"/>
    <cacheField name="[calls].[Representative].[Representative]" caption="Representative" numFmtId="0" hierarchy="3"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3].[Ratings]" caption="Ratings" attribute="1" defaultMemberUniqueName="[Table3].[Ratings].[All]" allUniqueName="[Table3].[Ratings].[All]" dimensionUniqueName="[Table3]"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five star]" caption="five star"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4">
    <dimension name="calls" uniqueName="[calls]" caption="calls"/>
    <dimension name="customers" uniqueName="[customers]" caption="customers"/>
    <dimension measure="1" name="Measures" uniqueName="[Measures]" caption="Measures"/>
    <dimension name="Table3" uniqueName="[Table3]" caption="Table3"/>
  </dimensions>
  <measureGroups count="3">
    <measureGroup name="calls" caption="calls"/>
    <measureGroup name="customers" caption="customers"/>
    <measureGroup name="Table3" caption="Table3"/>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VINAY ALLA" refreshedDate="45894.729118287039" backgroundQuery="1" createdVersion="8" refreshedVersion="8" minRefreshableVersion="3" recordCount="0" supportSubquery="1" supportAdvancedDrill="1" xr:uid="{D8BA66E1-586B-4FE7-A08C-77621A49C59F}">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3T00:00:00" maxDate="2023-12-31T00:00:00" count="147">
        <d v="2023-01-03T00:00:00"/>
        <d v="2023-01-07T00:00:00"/>
        <d v="2023-01-08T00:00:00"/>
        <d v="2023-01-10T00:00:00"/>
        <d v="2023-01-17T00:00:00"/>
        <d v="2023-01-21T00:00:00"/>
        <d v="2023-01-24T00:00:00"/>
        <d v="2023-01-25T00:00:00"/>
        <d v="2023-01-27T00:00:00"/>
        <d v="2023-02-01T00:00:00"/>
        <d v="2023-02-07T00:00:00"/>
        <d v="2023-02-11T00:00:00"/>
        <d v="2023-02-13T00:00:00"/>
        <d v="2023-02-14T00:00:00"/>
        <d v="2023-02-15T00:00:00"/>
        <d v="2023-02-21T00:00:00"/>
        <d v="2023-02-23T00:00:00"/>
        <d v="2023-02-26T00:00:00"/>
        <d v="2023-02-28T00:00:00"/>
        <d v="2023-03-01T00:00:00"/>
        <d v="2023-03-02T00:00:00"/>
        <d v="2023-03-04T00:00:00"/>
        <d v="2023-03-06T00:00:00"/>
        <d v="2023-03-07T00:00:00"/>
        <d v="2023-03-10T00:00:00"/>
        <d v="2023-03-11T00:00:00"/>
        <d v="2023-03-12T00:00:00"/>
        <d v="2023-03-13T00:00:00"/>
        <d v="2023-03-14T00:00:00"/>
        <d v="2023-03-15T00:00:00"/>
        <d v="2023-03-16T00:00:00"/>
        <d v="2023-03-18T00:00:00"/>
        <d v="2023-03-21T00:00:00"/>
        <d v="2023-03-22T00:00:00"/>
        <d v="2023-03-23T00:00:00"/>
        <d v="2023-03-24T00:00:00"/>
        <d v="2023-03-26T00:00:00"/>
        <d v="2023-03-27T00:00:00"/>
        <d v="2023-03-29T00:00:00"/>
        <d v="2023-04-03T00:00:00"/>
        <d v="2023-04-07T00:00:00"/>
        <d v="2023-04-08T00:00:00"/>
        <d v="2023-04-09T00:00:00"/>
        <d v="2023-04-10T00:00:00"/>
        <d v="2023-04-11T00:00:00"/>
        <d v="2023-04-14T00:00:00"/>
        <d v="2023-04-16T00:00:00"/>
        <d v="2023-04-17T00:00:00"/>
        <d v="2023-04-21T00:00:00"/>
        <d v="2023-04-22T00:00:00"/>
        <d v="2023-04-23T00:00:00"/>
        <d v="2023-04-24T00:00:00"/>
        <d v="2023-04-27T00:00:00"/>
        <d v="2023-04-28T00:00:00"/>
        <d v="2023-04-29T00:00:00"/>
        <d v="2023-04-30T00:00:00"/>
        <d v="2023-05-02T00:00:00"/>
        <d v="2023-05-03T00:00:00"/>
        <d v="2023-05-06T00:00:00"/>
        <d v="2023-05-07T00:00:00"/>
        <d v="2023-05-10T00:00:00"/>
        <d v="2023-05-12T00:00:00"/>
        <d v="2023-05-14T00:00:00"/>
        <d v="2023-05-15T00:00:00"/>
        <d v="2023-05-16T00:00:00"/>
        <d v="2023-05-17T00:00:00"/>
        <d v="2023-05-22T00:00:00"/>
        <d v="2023-05-23T00:00:00"/>
        <d v="2023-05-25T00:00:00"/>
        <d v="2023-05-27T00:00:00"/>
        <d v="2023-05-29T00:00:00"/>
        <d v="2023-06-11T00:00:00"/>
        <d v="2023-06-15T00:00:00"/>
        <d v="2023-06-17T00:00:00"/>
        <d v="2023-06-18T00:00:00"/>
        <d v="2023-06-20T00:00:00"/>
        <d v="2023-06-24T00:00:00"/>
        <d v="2023-06-27T00:00:00"/>
        <d v="2023-06-29T00:00:00"/>
        <d v="2023-06-30T00:00:00"/>
        <d v="2023-07-01T00:00:00"/>
        <d v="2023-07-02T00:00:00"/>
        <d v="2023-07-05T00:00:00"/>
        <d v="2023-07-07T00:00:00"/>
        <d v="2023-07-08T00:00:00"/>
        <d v="2023-07-12T00:00:00"/>
        <d v="2023-07-15T00:00:00"/>
        <d v="2023-07-17T00:00:00"/>
        <d v="2023-07-18T00:00:00"/>
        <d v="2023-07-20T00:00:00"/>
        <d v="2023-07-21T00:00:00"/>
        <d v="2023-07-28T00:00:00"/>
        <d v="2023-07-29T00:00:00"/>
        <d v="2023-07-31T00:00:00"/>
        <d v="2023-08-04T00:00:00"/>
        <d v="2023-08-06T00:00:00"/>
        <d v="2023-08-13T00:00:00"/>
        <d v="2023-08-18T00:00:00"/>
        <d v="2023-08-19T00:00:00"/>
        <d v="2023-08-21T00:00:00"/>
        <d v="2023-08-23T00:00:00"/>
        <d v="2023-08-25T00:00:00"/>
        <d v="2023-08-26T00:00:00"/>
        <d v="2023-08-27T00:00:00"/>
        <d v="2023-09-01T00:00:00"/>
        <d v="2023-09-04T00:00:00"/>
        <d v="2023-09-06T00:00:00"/>
        <d v="2023-09-09T00:00:00"/>
        <d v="2023-09-24T00:00:00"/>
        <d v="2023-09-27T00:00:00"/>
        <d v="2023-09-28T00:00:00"/>
        <d v="2023-09-29T00:00:00"/>
        <d v="2023-09-30T00:00:00"/>
        <d v="2023-10-01T00:00:00"/>
        <d v="2023-10-03T00:00:00"/>
        <d v="2023-10-04T00:00:00"/>
        <d v="2023-10-05T00:00:00"/>
        <d v="2023-10-06T00:00:00"/>
        <d v="2023-10-10T00:00:00"/>
        <d v="2023-10-11T00:00:00"/>
        <d v="2023-10-12T00:00:00"/>
        <d v="2023-10-16T00:00:00"/>
        <d v="2023-10-19T00:00:00"/>
        <d v="2023-10-20T00:00:00"/>
        <d v="2023-10-22T00:00:00"/>
        <d v="2023-10-23T00:00:00"/>
        <d v="2023-10-28T00:00:00"/>
        <d v="2023-11-01T00:00:00"/>
        <d v="2023-11-02T00:00:00"/>
        <d v="2023-11-07T00:00:00"/>
        <d v="2023-11-09T00:00:00"/>
        <d v="2023-11-10T00:00:00"/>
        <d v="2023-11-11T00:00:00"/>
        <d v="2023-11-24T00:00:00"/>
        <d v="2023-11-26T00:00:00"/>
        <d v="2023-12-01T00:00:00"/>
        <d v="2023-12-05T00:00:00"/>
        <d v="2023-12-07T00:00:00"/>
        <d v="2023-12-14T00:00:00"/>
        <d v="2023-12-15T00:00:00"/>
        <d v="2023-12-16T00:00:00"/>
        <d v="2023-12-17T00:00:00"/>
        <d v="2023-12-20T00:00:00"/>
        <d v="2023-12-24T00:00:00"/>
        <d v="2023-12-27T00:00:00"/>
        <d v="2023-12-29T00:00:00"/>
        <d v="2023-12-30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Unsupported0" numFmtId="0" hierarchy="29" level="32767">
      <extLst>
        <ext xmlns:x14="http://schemas.microsoft.com/office/spreadsheetml/2009/9/main" uri="{63CAB8AC-B538-458d-9737-405883B0398D}">
          <x14:cacheField ignore="1"/>
        </ext>
      </extLst>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3].[Ratings]" caption="Ratings" attribute="1" defaultMemberUniqueName="[Table3].[Ratings].[All]" allUniqueName="[Table3].[Ratings].[All]" dimensionUniqueName="[Table3]"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ption="five sta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Unsupported0" caption="Call number" measure="1" count="0">
      <extLst>
        <ext xmlns:x14="http://schemas.microsoft.com/office/spreadsheetml/2009/9/main" uri="{8CF416AD-EC4C-4aba-99F5-12A058AE0983}">
          <x14:cacheHierarchy ignore="1"/>
        </ext>
      </extLst>
    </cacheHierarchy>
  </cacheHierarchies>
  <kpis count="0"/>
  <dimensions count="4">
    <dimension name="calls" uniqueName="[calls]" caption="calls"/>
    <dimension name="customers" uniqueName="[customers]" caption="customers"/>
    <dimension measure="1" name="Measures" uniqueName="[Measures]" caption="Measures"/>
    <dimension name="Table3" uniqueName="[Table3]" caption="Table3"/>
  </dimensions>
  <measureGroups count="3">
    <measureGroup name="calls" caption="calls"/>
    <measureGroup name="customers" caption="customers"/>
    <measureGroup name="Table3" caption="Table3"/>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VINAY ALLA" refreshedDate="45894.729121180557" backgroundQuery="1" createdVersion="8" refreshedVersion="8" minRefreshableVersion="3" recordCount="0" supportSubquery="1" supportAdvancedDrill="1" xr:uid="{A39C9606-395E-48E8-8B75-B2DF6A9A2B54}">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3].[Ratings]" caption="Ratings" attribute="1" defaultMemberUniqueName="[Table3].[Ratings].[All]" allUniqueName="[Table3].[Ratings].[All]" dimensionUniqueName="[Table3]"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ption="five sta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4">
    <dimension name="calls" uniqueName="[calls]" caption="calls"/>
    <dimension name="customers" uniqueName="[customers]" caption="customers"/>
    <dimension measure="1" name="Measures" uniqueName="[Measures]" caption="Measures"/>
    <dimension name="Table3" uniqueName="[Table3]" caption="Table3"/>
  </dimensions>
  <measureGroups count="3">
    <measureGroup name="calls" caption="calls"/>
    <measureGroup name="customers" caption="customers"/>
    <measureGroup name="Table3" caption="Table3"/>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VINAY ALLA" refreshedDate="45894.729124074074" backgroundQuery="1" createdVersion="8" refreshedVersion="8" minRefreshableVersion="3" recordCount="0" supportSubquery="1" supportAdvancedDrill="1" xr:uid="{658A595D-0298-46EA-BE1B-567FE869CD5E}">
  <cacheSource type="external" connectionId="1"/>
  <cacheFields count="3">
    <cacheField name="[calls].[Representative].[Representative]" caption="Representative" numFmtId="0" hierarchy="3" level="1">
      <sharedItems containsSemiMixedTypes="0" containsNonDate="0" containsString="0"/>
    </cacheField>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2"/>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3].[Ratings]" caption="Ratings" attribute="1" defaultMemberUniqueName="[Table3].[Ratings].[All]" allUniqueName="[Table3].[Ratings].[All]" dimensionUniqueName="[Table3]" displayFolder="" count="2"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ption="five sta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4">
    <dimension name="calls" uniqueName="[calls]" caption="calls"/>
    <dimension name="customers" uniqueName="[customers]" caption="customers"/>
    <dimension measure="1" name="Measures" uniqueName="[Measures]" caption="Measures"/>
    <dimension name="Table3" uniqueName="[Table3]" caption="Table3"/>
  </dimensions>
  <measureGroups count="3">
    <measureGroup name="calls" caption="calls"/>
    <measureGroup name="customers" caption="customers"/>
    <measureGroup name="Table3" caption="Table3"/>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VINAY ALLA" refreshedDate="45894.729127314815" backgroundQuery="1" createdVersion="8" refreshedVersion="8" minRefreshableVersion="3" recordCount="0" supportSubquery="1" supportAdvancedDrill="1" xr:uid="{5036036F-B647-44A0-B594-75F24378E71C}">
  <cacheSource type="external" connectionId="1"/>
  <cacheFields count="1">
    <cacheField name="[calls].[Representative].[Representative]" caption="Representative" numFmtId="0" hierarchy="3" level="1">
      <sharedItems count="5">
        <s v="R01"/>
        <s v="R02"/>
        <s v="R03"/>
        <s v="R04"/>
        <s v="R05"/>
      </sharedItems>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3].[Ratings]" caption="Ratings" attribute="1" defaultMemberUniqueName="[Table3].[Ratings].[All]" allUniqueName="[Table3].[Ratings].[All]" dimensionUniqueName="[Table3]"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ption="five sta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4">
    <dimension name="calls" uniqueName="[calls]" caption="calls"/>
    <dimension name="customers" uniqueName="[customers]" caption="customers"/>
    <dimension measure="1" name="Measures" uniqueName="[Measures]" caption="Measures"/>
    <dimension name="Table3" uniqueName="[Table3]" caption="Table3"/>
  </dimensions>
  <measureGroups count="3">
    <measureGroup name="calls" caption="calls"/>
    <measureGroup name="customers" caption="customers"/>
    <measureGroup name="Table3" caption="Table3"/>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VINAY ALLA" refreshedDate="45892.961745601853" backgroundQuery="1" createdVersion="3" refreshedVersion="8" minRefreshableVersion="3" recordCount="0" supportSubquery="1" supportAdvancedDrill="1" xr:uid="{0199D236-5D96-450D-8659-7F133753EB96}">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3].[Ratings]" caption="Ratings" attribute="1" defaultMemberUniqueName="[Table3].[Ratings].[All]" allUniqueName="[Table3].[Ratings].[All]" dimensionUniqueName="[Table3]"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ption="five sta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54622047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10883C-7C6D-495C-925A-1B71FD57BA2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66:D71"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8E550A-4531-4FAE-A6FB-15711CD20697}" name="PivotTable1"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numFmtId="3"/>
    <dataField fld="3" subtotal="count" baseField="0" baseItem="0"/>
    <dataField fld="4"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9927FB-0B36-4691-83FE-C87D80B667FE}" name="Rep"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6:A82" firstHeaderRow="1" firstDataRow="1" firstDataCol="1"/>
  <pivotFields count="1">
    <pivotField axis="axisRow" allDrilled="1" subtotalTop="0" showAll="0" dataSourceSort="1" defaultSubtotal="0" defaultAttributeDrillState="1">
      <items count="5">
        <item x="0"/>
        <item x="1"/>
        <item x="2"/>
        <item x="3"/>
        <item x="4"/>
      </items>
    </pivotField>
  </pivotFields>
  <rowFields count="1">
    <field x="0"/>
  </rowFields>
  <rowItems count="6">
    <i>
      <x/>
    </i>
    <i>
      <x v="1"/>
    </i>
    <i>
      <x v="2"/>
    </i>
    <i>
      <x v="3"/>
    </i>
    <i>
      <x v="4"/>
    </i>
    <i t="grand">
      <x/>
    </i>
  </rowItems>
  <pivotHierarchies count="2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1AD446-6A82-4CA5-839C-D831878824C7}" name="Re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4:C60"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BE8473-A43D-43A3-84D9-F1215609E080}" name="rep pivot"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numFmtId="3"/>
    <dataField fld="3" subtotal="count" baseField="0" baseItem="0"/>
    <dataField fld="4" subtotal="count" baseField="0" baseItem="0"/>
  </dataFields>
  <formats count="2">
    <format dxfId="4">
      <pivotArea outline="0" collapsedLevelsAreSubtotals="1" fieldPosition="0">
        <references count="1">
          <reference field="4294967294" count="1" selected="0">
            <x v="2"/>
          </reference>
        </references>
      </pivotArea>
    </format>
    <format dxfId="3">
      <pivotArea outline="0" fieldPosition="0">
        <references count="1">
          <reference field="4294967294" count="1">
            <x v="2"/>
          </reference>
        </references>
      </pivotArea>
    </format>
  </formats>
  <pivotHierarchies count="2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BBA23D-BCC4-4B4E-8511-E6DEADA30309}" name="PivotTable7"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91:G110"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xis="axisCol" allDrilled="1" subtotalTop="0" showAll="0" dataSourceSort="1" defaultSubtotal="0" defaultAttributeDrillState="1">
      <items count="5">
        <item x="0"/>
        <item x="1"/>
        <item x="2"/>
        <item x="3"/>
        <item x="4"/>
      </items>
    </pivotField>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3"/>
  </colFields>
  <colItems count="6">
    <i>
      <x/>
    </i>
    <i>
      <x v="1"/>
    </i>
    <i>
      <x v="2"/>
    </i>
    <i>
      <x v="3"/>
    </i>
    <i>
      <x v="4"/>
    </i>
    <i t="grand">
      <x/>
    </i>
  </colItems>
  <dataFields count="1">
    <dataField fld="2"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3BBE9F-9884-4783-A5D9-DED3C403A8E9}" name="rep satisfaction" cacheId="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8">
  <location ref="A41:B48"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2"/>
  </rowFields>
  <rowItems count="7">
    <i>
      <x/>
    </i>
    <i>
      <x v="1"/>
    </i>
    <i>
      <x v="2"/>
    </i>
    <i>
      <x v="3"/>
    </i>
    <i>
      <x v="4"/>
    </i>
    <i>
      <x v="5"/>
    </i>
    <i t="grand">
      <x/>
    </i>
  </rowItems>
  <colItems count="1">
    <i/>
  </colItems>
  <dataFields count="1">
    <dataField fld="1" subtotal="count" baseField="0" baseItem="0"/>
  </dataFields>
  <chartFormats count="1">
    <chartFormat chart="47" format="3"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C508811-2BB4-4391-AB57-511D45588C8D}" name="Weekly trend"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4">
  <location ref="D27:E35"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1">
    <chartFormat chart="31"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984559B-D6A7-4E28-B6AA-4397144BDF0C}" name="Monthly trend"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3">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6">
    <chartFormat chart="26" format="4" series="1">
      <pivotArea type="data" outline="0" fieldPosition="0">
        <references count="1">
          <reference field="4294967294" count="1" selected="0">
            <x v="1"/>
          </reference>
        </references>
      </pivotArea>
    </chartFormat>
    <chartFormat chart="26"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1"/>
          </reference>
        </references>
      </pivotArea>
    </chartFormat>
    <chartFormat chart="32" format="4" series="1">
      <pivotArea type="data" outline="0" fieldPosition="0">
        <references count="1">
          <reference field="4294967294" count="1" selected="0">
            <x v="1"/>
          </reference>
        </references>
      </pivotArea>
    </chartFormat>
    <chartFormat chart="32" format="5"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22D44425-8F67-4E62-8585-F89F8A42370A}" sourceName="[calls].[Representative]">
  <pivotTables>
    <pivotTable tabId="6" name="rep pivot"/>
    <pivotTable tabId="6" name="Monthly trend"/>
    <pivotTable tabId="6" name="Weekly trend"/>
    <pivotTable tabId="6" name="rep satisfaction"/>
    <pivotTable tabId="6" name="Rep"/>
  </pivotTables>
  <data>
    <olap pivotCacheId="546220476">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D3743D0A-D8C8-46E5-8EE9-6E8BB218224A}" cache="Slicer_Representative" caption="Representative" showCaption="0" level="1" style="SlicerStyleDark5 2" rowHeight="36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0AA7F730-E0C9-42D5-A42B-55F28207086C}" cache="Slicer_Representative" caption="Representative" level="1" style="SlicerStyleDark5 2" rowHeight="23336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8"/>
    <tableColumn id="5" xr3:uid="{5A35565E-8707-4DED-AD15-A0669D67B382}" name="Date of Call" dataDxfId="17"/>
    <tableColumn id="6" xr3:uid="{F2E4F158-B41F-47BC-8DF8-DFCADFEE4E40}" name="Purchase Amount"/>
    <tableColumn id="7" xr3:uid="{04B291B5-47BD-4F78-8FD8-D1551CCA6BD9}" name="Satisfaction Rating"/>
    <tableColumn id="8" xr3:uid="{6E4123C0-0B17-43B8-A142-A1E540CE974C}" name="FY" dataDxfId="16">
      <calculatedColumnFormula>IF(MONTH(calls[[#This Row],[Date of Call]])&lt;=6, YEAR(calls[[#This Row],[Date of Call]]), YEAR(calls[[#This Row],[Date of Call]])+1)</calculatedColumnFormula>
    </tableColumn>
    <tableColumn id="9" xr3:uid="{199FA271-5E9B-46CE-9BC6-2801F92CD17E}" name="Day of week" dataDxfId="15">
      <calculatedColumnFormula>TEXT(calls[[#This Row],[Date of Call]],"DDDD")</calculatedColumnFormula>
    </tableColumn>
    <tableColumn id="10" xr3:uid="{328CDB09-95B8-4D5E-9ED9-EF0D363735A1}" name="Duration Bucket" dataDxfId="14">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3">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2" headerRowBorderDxfId="11" tableBorderDxfId="10" totalsRowBorderDxfId="9">
  <autoFilter ref="Q3:T18" xr:uid="{27158F51-A707-4171-8A04-81FB0AABCBA5}"/>
  <tableColumns count="4">
    <tableColumn id="1" xr3:uid="{02688061-6A8C-4E23-B7FF-D00CD8B58CAC}" name="Customer ID" dataDxfId="8"/>
    <tableColumn id="2" xr3:uid="{771678B6-DB44-426B-9874-B4E421A440D5}" name="Gedner" dataDxfId="7"/>
    <tableColumn id="3" xr3:uid="{B0D41C62-587E-494D-B49A-603F2C05F8D3}" name="Age" dataDxfId="6"/>
    <tableColumn id="4" xr3:uid="{663F92D6-FE31-4D81-9E01-8D066DDC8A88}" name="City" dataDxfId="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Times New Roman-Arial">
      <a:majorFont>
        <a:latin typeface="Times New Roman" panose="02020603050405020304"/>
        <a:ea typeface=""/>
        <a:cs typeface=""/>
        <a:font script="Jpan" typeface="ＭＳ Ｐ明朝"/>
        <a:font script="Hang" typeface="바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돋움"/>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3.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F1" zoomScale="115" zoomScaleNormal="115" workbookViewId="0">
      <selection activeCell="L3" sqref="L3:L1003"/>
    </sheetView>
  </sheetViews>
  <sheetFormatPr defaultRowHeight="13.5" x14ac:dyDescent="0.35"/>
  <cols>
    <col min="1" max="1" width="3.0625" customWidth="1"/>
    <col min="2" max="2" width="14.5625" customWidth="1"/>
    <col min="3" max="3" width="12.8125" customWidth="1"/>
    <col min="4" max="4" width="16.5625" customWidth="1"/>
    <col min="5" max="5" width="14.9375" customWidth="1"/>
    <col min="6" max="6" width="16.0625" customWidth="1"/>
    <col min="7" max="7" width="17.25" customWidth="1"/>
    <col min="8" max="8" width="18.375" customWidth="1"/>
    <col min="9" max="9" width="17.25" customWidth="1"/>
    <col min="10" max="12" width="15.4375" customWidth="1"/>
    <col min="13" max="16" width="7.4375" customWidth="1"/>
    <col min="17" max="17" width="14.5625" customWidth="1"/>
    <col min="20" max="20" width="10.5625" customWidth="1"/>
  </cols>
  <sheetData>
    <row r="1" spans="2:20" s="4" customFormat="1" ht="48" customHeight="1" x14ac:dyDescent="0.35">
      <c r="B1" s="5" t="s">
        <v>1003</v>
      </c>
    </row>
    <row r="2" spans="2:20" x14ac:dyDescent="0.35">
      <c r="R2" s="1"/>
    </row>
    <row r="3" spans="2:20" ht="13.9" x14ac:dyDescent="0.4">
      <c r="B3" s="14" t="s">
        <v>25</v>
      </c>
      <c r="C3" s="14" t="s">
        <v>0</v>
      </c>
      <c r="D3" s="15" t="s">
        <v>1</v>
      </c>
      <c r="E3" s="16" t="s">
        <v>3</v>
      </c>
      <c r="F3" s="16" t="s">
        <v>4</v>
      </c>
      <c r="G3" s="14" t="s">
        <v>2</v>
      </c>
      <c r="H3" s="14" t="s">
        <v>994</v>
      </c>
      <c r="I3" t="s">
        <v>1036</v>
      </c>
      <c r="J3" t="s">
        <v>1037</v>
      </c>
      <c r="K3" t="s">
        <v>1038</v>
      </c>
      <c r="L3" s="28" t="s">
        <v>1039</v>
      </c>
      <c r="Q3" s="8" t="s">
        <v>0</v>
      </c>
      <c r="R3" s="9" t="s">
        <v>995</v>
      </c>
      <c r="S3" s="9" t="s">
        <v>996</v>
      </c>
      <c r="T3" s="10" t="s">
        <v>997</v>
      </c>
    </row>
    <row r="4" spans="2:20" x14ac:dyDescent="0.3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s="28">
        <f>ROUND(calls[[#This Row],[Satisfaction Rating]],0)</f>
        <v>5</v>
      </c>
      <c r="Q4" s="6" t="s">
        <v>17</v>
      </c>
      <c r="R4" s="3" t="s">
        <v>998</v>
      </c>
      <c r="S4" s="2">
        <v>41</v>
      </c>
      <c r="T4" s="7" t="s">
        <v>1000</v>
      </c>
    </row>
    <row r="5" spans="2:20" x14ac:dyDescent="0.3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s="28">
        <f>ROUND(calls[[#This Row],[Satisfaction Rating]],0)</f>
        <v>3</v>
      </c>
      <c r="Q5" s="6" t="s">
        <v>24</v>
      </c>
      <c r="R5" s="3" t="s">
        <v>998</v>
      </c>
      <c r="S5" s="2">
        <v>31</v>
      </c>
      <c r="T5" s="7" t="s">
        <v>1001</v>
      </c>
    </row>
    <row r="6" spans="2:20" x14ac:dyDescent="0.3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s="28">
        <f>ROUND(calls[[#This Row],[Satisfaction Rating]],0)</f>
        <v>5</v>
      </c>
      <c r="Q6" s="6" t="s">
        <v>20</v>
      </c>
      <c r="R6" s="3" t="s">
        <v>998</v>
      </c>
      <c r="S6" s="2">
        <v>26</v>
      </c>
      <c r="T6" s="7" t="s">
        <v>1002</v>
      </c>
    </row>
    <row r="7" spans="2:20" x14ac:dyDescent="0.3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s="28">
        <f>ROUND(calls[[#This Row],[Satisfaction Rating]],0)</f>
        <v>3</v>
      </c>
      <c r="Q7" s="6" t="s">
        <v>12</v>
      </c>
      <c r="R7" s="3" t="s">
        <v>998</v>
      </c>
      <c r="S7" s="2">
        <v>36</v>
      </c>
      <c r="T7" s="7" t="s">
        <v>1002</v>
      </c>
    </row>
    <row r="8" spans="2:20" x14ac:dyDescent="0.3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s="28">
        <f>ROUND(calls[[#This Row],[Satisfaction Rating]],0)</f>
        <v>3</v>
      </c>
      <c r="Q8" s="6" t="s">
        <v>23</v>
      </c>
      <c r="R8" s="3" t="s">
        <v>998</v>
      </c>
      <c r="S8" s="2">
        <v>37</v>
      </c>
      <c r="T8" s="7" t="s">
        <v>1000</v>
      </c>
    </row>
    <row r="9" spans="2:20" x14ac:dyDescent="0.3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s="28">
        <f>ROUND(calls[[#This Row],[Satisfaction Rating]],0)</f>
        <v>5</v>
      </c>
      <c r="Q9" s="6" t="s">
        <v>7</v>
      </c>
      <c r="R9" s="3" t="s">
        <v>998</v>
      </c>
      <c r="S9" s="2">
        <v>23</v>
      </c>
      <c r="T9" s="7" t="s">
        <v>1000</v>
      </c>
    </row>
    <row r="10" spans="2:20" x14ac:dyDescent="0.3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s="28">
        <f>ROUND(calls[[#This Row],[Satisfaction Rating]],0)</f>
        <v>5</v>
      </c>
      <c r="Q10" s="6" t="s">
        <v>15</v>
      </c>
      <c r="R10" s="3" t="s">
        <v>999</v>
      </c>
      <c r="S10" s="2">
        <v>22</v>
      </c>
      <c r="T10" s="7" t="s">
        <v>1001</v>
      </c>
    </row>
    <row r="11" spans="2:20" x14ac:dyDescent="0.3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s="28">
        <f>ROUND(calls[[#This Row],[Satisfaction Rating]],0)</f>
        <v>4</v>
      </c>
      <c r="Q11" s="6" t="s">
        <v>5</v>
      </c>
      <c r="R11" s="3" t="s">
        <v>999</v>
      </c>
      <c r="S11" s="2">
        <v>42</v>
      </c>
      <c r="T11" s="7" t="s">
        <v>1001</v>
      </c>
    </row>
    <row r="12" spans="2:20" x14ac:dyDescent="0.3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s="28">
        <f>ROUND(calls[[#This Row],[Satisfaction Rating]],0)</f>
        <v>4</v>
      </c>
      <c r="Q12" s="6" t="s">
        <v>22</v>
      </c>
      <c r="R12" s="3" t="s">
        <v>999</v>
      </c>
      <c r="S12" s="2">
        <v>25</v>
      </c>
      <c r="T12" s="7" t="s">
        <v>1000</v>
      </c>
    </row>
    <row r="13" spans="2:20" x14ac:dyDescent="0.3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s="28">
        <f>ROUND(calls[[#This Row],[Satisfaction Rating]],0)</f>
        <v>3</v>
      </c>
      <c r="Q13" s="6" t="s">
        <v>18</v>
      </c>
      <c r="R13" s="3" t="s">
        <v>999</v>
      </c>
      <c r="S13" s="2">
        <v>30</v>
      </c>
      <c r="T13" s="7" t="s">
        <v>1001</v>
      </c>
    </row>
    <row r="14" spans="2:20" x14ac:dyDescent="0.3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s="28">
        <f>ROUND(calls[[#This Row],[Satisfaction Rating]],0)</f>
        <v>5</v>
      </c>
      <c r="Q14" s="6" t="s">
        <v>8</v>
      </c>
      <c r="R14" s="3" t="s">
        <v>999</v>
      </c>
      <c r="S14" s="2">
        <v>30</v>
      </c>
      <c r="T14" s="7" t="s">
        <v>1002</v>
      </c>
    </row>
    <row r="15" spans="2:20" x14ac:dyDescent="0.3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s="28">
        <f>ROUND(calls[[#This Row],[Satisfaction Rating]],0)</f>
        <v>3</v>
      </c>
      <c r="Q15" s="6" t="s">
        <v>16</v>
      </c>
      <c r="R15" s="3" t="s">
        <v>999</v>
      </c>
      <c r="S15" s="2">
        <v>28</v>
      </c>
      <c r="T15" s="7" t="s">
        <v>1002</v>
      </c>
    </row>
    <row r="16" spans="2:20" x14ac:dyDescent="0.3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s="28">
        <f>ROUND(calls[[#This Row],[Satisfaction Rating]],0)</f>
        <v>4</v>
      </c>
      <c r="Q16" s="6" t="s">
        <v>14</v>
      </c>
      <c r="R16" s="3" t="s">
        <v>999</v>
      </c>
      <c r="S16" s="2">
        <v>37</v>
      </c>
      <c r="T16" s="7" t="s">
        <v>1001</v>
      </c>
    </row>
    <row r="17" spans="2:20" x14ac:dyDescent="0.3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s="28">
        <f>ROUND(calls[[#This Row],[Satisfaction Rating]],0)</f>
        <v>4</v>
      </c>
      <c r="Q17" s="6" t="s">
        <v>21</v>
      </c>
      <c r="R17" s="3" t="s">
        <v>999</v>
      </c>
      <c r="S17" s="2">
        <v>38</v>
      </c>
      <c r="T17" s="7" t="s">
        <v>1000</v>
      </c>
    </row>
    <row r="18" spans="2:20" x14ac:dyDescent="0.3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s="28">
        <f>ROUND(calls[[#This Row],[Satisfaction Rating]],0)</f>
        <v>5</v>
      </c>
      <c r="Q18" s="11" t="s">
        <v>19</v>
      </c>
      <c r="R18" s="19" t="s">
        <v>999</v>
      </c>
      <c r="S18" s="12">
        <v>43</v>
      </c>
      <c r="T18" s="13" t="s">
        <v>1001</v>
      </c>
    </row>
    <row r="19" spans="2:20" x14ac:dyDescent="0.3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s="28">
        <f>ROUND(calls[[#This Row],[Satisfaction Rating]],0)</f>
        <v>5</v>
      </c>
    </row>
    <row r="20" spans="2:20" x14ac:dyDescent="0.3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s="28">
        <f>ROUND(calls[[#This Row],[Satisfaction Rating]],0)</f>
        <v>4</v>
      </c>
    </row>
    <row r="21" spans="2:20" x14ac:dyDescent="0.3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s="28">
        <f>ROUND(calls[[#This Row],[Satisfaction Rating]],0)</f>
        <v>4</v>
      </c>
    </row>
    <row r="22" spans="2:20" x14ac:dyDescent="0.3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s="28">
        <f>ROUND(calls[[#This Row],[Satisfaction Rating]],0)</f>
        <v>4</v>
      </c>
    </row>
    <row r="23" spans="2:20" x14ac:dyDescent="0.3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s="28">
        <f>ROUND(calls[[#This Row],[Satisfaction Rating]],0)</f>
        <v>4</v>
      </c>
    </row>
    <row r="24" spans="2:20" x14ac:dyDescent="0.3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s="28">
        <f>ROUND(calls[[#This Row],[Satisfaction Rating]],0)</f>
        <v>5</v>
      </c>
    </row>
    <row r="25" spans="2:20" x14ac:dyDescent="0.3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s="28">
        <f>ROUND(calls[[#This Row],[Satisfaction Rating]],0)</f>
        <v>5</v>
      </c>
    </row>
    <row r="26" spans="2:20" x14ac:dyDescent="0.3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s="28">
        <f>ROUND(calls[[#This Row],[Satisfaction Rating]],0)</f>
        <v>5</v>
      </c>
    </row>
    <row r="27" spans="2:20" x14ac:dyDescent="0.3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s="28">
        <f>ROUND(calls[[#This Row],[Satisfaction Rating]],0)</f>
        <v>2</v>
      </c>
    </row>
    <row r="28" spans="2:20" x14ac:dyDescent="0.3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s="28">
        <f>ROUND(calls[[#This Row],[Satisfaction Rating]],0)</f>
        <v>3</v>
      </c>
    </row>
    <row r="29" spans="2:20" x14ac:dyDescent="0.3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s="28">
        <f>ROUND(calls[[#This Row],[Satisfaction Rating]],0)</f>
        <v>4</v>
      </c>
    </row>
    <row r="30" spans="2:20" x14ac:dyDescent="0.3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s="28">
        <f>ROUND(calls[[#This Row],[Satisfaction Rating]],0)</f>
        <v>4</v>
      </c>
    </row>
    <row r="31" spans="2:20" x14ac:dyDescent="0.3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s="28">
        <f>ROUND(calls[[#This Row],[Satisfaction Rating]],0)</f>
        <v>5</v>
      </c>
    </row>
    <row r="32" spans="2:20" x14ac:dyDescent="0.3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s="28">
        <f>ROUND(calls[[#This Row],[Satisfaction Rating]],0)</f>
        <v>3</v>
      </c>
    </row>
    <row r="33" spans="2:12" x14ac:dyDescent="0.3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s="28">
        <f>ROUND(calls[[#This Row],[Satisfaction Rating]],0)</f>
        <v>5</v>
      </c>
    </row>
    <row r="34" spans="2:12" x14ac:dyDescent="0.3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s="28">
        <f>ROUND(calls[[#This Row],[Satisfaction Rating]],0)</f>
        <v>4</v>
      </c>
    </row>
    <row r="35" spans="2:12" x14ac:dyDescent="0.3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s="28">
        <f>ROUND(calls[[#This Row],[Satisfaction Rating]],0)</f>
        <v>4</v>
      </c>
    </row>
    <row r="36" spans="2:12" x14ac:dyDescent="0.3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s="28">
        <f>ROUND(calls[[#This Row],[Satisfaction Rating]],0)</f>
        <v>5</v>
      </c>
    </row>
    <row r="37" spans="2:12" x14ac:dyDescent="0.3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s="28">
        <f>ROUND(calls[[#This Row],[Satisfaction Rating]],0)</f>
        <v>5</v>
      </c>
    </row>
    <row r="38" spans="2:12" x14ac:dyDescent="0.3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s="28">
        <f>ROUND(calls[[#This Row],[Satisfaction Rating]],0)</f>
        <v>5</v>
      </c>
    </row>
    <row r="39" spans="2:12" x14ac:dyDescent="0.3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s="28">
        <f>ROUND(calls[[#This Row],[Satisfaction Rating]],0)</f>
        <v>2</v>
      </c>
    </row>
    <row r="40" spans="2:12" x14ac:dyDescent="0.3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s="28">
        <f>ROUND(calls[[#This Row],[Satisfaction Rating]],0)</f>
        <v>3</v>
      </c>
    </row>
    <row r="41" spans="2:12" x14ac:dyDescent="0.3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s="28">
        <f>ROUND(calls[[#This Row],[Satisfaction Rating]],0)</f>
        <v>3</v>
      </c>
    </row>
    <row r="42" spans="2:12" x14ac:dyDescent="0.3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s="28">
        <f>ROUND(calls[[#This Row],[Satisfaction Rating]],0)</f>
        <v>2</v>
      </c>
    </row>
    <row r="43" spans="2:12" x14ac:dyDescent="0.3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s="28">
        <f>ROUND(calls[[#This Row],[Satisfaction Rating]],0)</f>
        <v>5</v>
      </c>
    </row>
    <row r="44" spans="2:12" x14ac:dyDescent="0.3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s="28">
        <f>ROUND(calls[[#This Row],[Satisfaction Rating]],0)</f>
        <v>5</v>
      </c>
    </row>
    <row r="45" spans="2:12" x14ac:dyDescent="0.3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s="28">
        <f>ROUND(calls[[#This Row],[Satisfaction Rating]],0)</f>
        <v>5</v>
      </c>
    </row>
    <row r="46" spans="2:12" x14ac:dyDescent="0.3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s="28">
        <f>ROUND(calls[[#This Row],[Satisfaction Rating]],0)</f>
        <v>4</v>
      </c>
    </row>
    <row r="47" spans="2:12" x14ac:dyDescent="0.3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s="28">
        <f>ROUND(calls[[#This Row],[Satisfaction Rating]],0)</f>
        <v>4</v>
      </c>
    </row>
    <row r="48" spans="2:12" x14ac:dyDescent="0.3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s="28">
        <f>ROUND(calls[[#This Row],[Satisfaction Rating]],0)</f>
        <v>4</v>
      </c>
    </row>
    <row r="49" spans="2:12" x14ac:dyDescent="0.3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s="28">
        <f>ROUND(calls[[#This Row],[Satisfaction Rating]],0)</f>
        <v>4</v>
      </c>
    </row>
    <row r="50" spans="2:12" x14ac:dyDescent="0.3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s="28">
        <f>ROUND(calls[[#This Row],[Satisfaction Rating]],0)</f>
        <v>4</v>
      </c>
    </row>
    <row r="51" spans="2:12" x14ac:dyDescent="0.3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s="28">
        <f>ROUND(calls[[#This Row],[Satisfaction Rating]],0)</f>
        <v>4</v>
      </c>
    </row>
    <row r="52" spans="2:12" x14ac:dyDescent="0.3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s="28">
        <f>ROUND(calls[[#This Row],[Satisfaction Rating]],0)</f>
        <v>4</v>
      </c>
    </row>
    <row r="53" spans="2:12" x14ac:dyDescent="0.3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s="28">
        <f>ROUND(calls[[#This Row],[Satisfaction Rating]],0)</f>
        <v>4</v>
      </c>
    </row>
    <row r="54" spans="2:12" x14ac:dyDescent="0.3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s="28">
        <f>ROUND(calls[[#This Row],[Satisfaction Rating]],0)</f>
        <v>4</v>
      </c>
    </row>
    <row r="55" spans="2:12" x14ac:dyDescent="0.3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s="28">
        <f>ROUND(calls[[#This Row],[Satisfaction Rating]],0)</f>
        <v>4</v>
      </c>
    </row>
    <row r="56" spans="2:12" x14ac:dyDescent="0.3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s="28">
        <f>ROUND(calls[[#This Row],[Satisfaction Rating]],0)</f>
        <v>5</v>
      </c>
    </row>
    <row r="57" spans="2:12" x14ac:dyDescent="0.3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s="28">
        <f>ROUND(calls[[#This Row],[Satisfaction Rating]],0)</f>
        <v>5</v>
      </c>
    </row>
    <row r="58" spans="2:12" x14ac:dyDescent="0.3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s="28">
        <f>ROUND(calls[[#This Row],[Satisfaction Rating]],0)</f>
        <v>5</v>
      </c>
    </row>
    <row r="59" spans="2:12" x14ac:dyDescent="0.3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s="28">
        <f>ROUND(calls[[#This Row],[Satisfaction Rating]],0)</f>
        <v>5</v>
      </c>
    </row>
    <row r="60" spans="2:12" x14ac:dyDescent="0.3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s="28">
        <f>ROUND(calls[[#This Row],[Satisfaction Rating]],0)</f>
        <v>3</v>
      </c>
    </row>
    <row r="61" spans="2:12" x14ac:dyDescent="0.3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s="28">
        <f>ROUND(calls[[#This Row],[Satisfaction Rating]],0)</f>
        <v>2</v>
      </c>
    </row>
    <row r="62" spans="2:12" x14ac:dyDescent="0.3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s="28">
        <f>ROUND(calls[[#This Row],[Satisfaction Rating]],0)</f>
        <v>4</v>
      </c>
    </row>
    <row r="63" spans="2:12" x14ac:dyDescent="0.3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s="28">
        <f>ROUND(calls[[#This Row],[Satisfaction Rating]],0)</f>
        <v>5</v>
      </c>
    </row>
    <row r="64" spans="2:12" x14ac:dyDescent="0.3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s="28">
        <f>ROUND(calls[[#This Row],[Satisfaction Rating]],0)</f>
        <v>4</v>
      </c>
    </row>
    <row r="65" spans="2:12" x14ac:dyDescent="0.3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s="28">
        <f>ROUND(calls[[#This Row],[Satisfaction Rating]],0)</f>
        <v>3</v>
      </c>
    </row>
    <row r="66" spans="2:12" x14ac:dyDescent="0.3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s="28">
        <f>ROUND(calls[[#This Row],[Satisfaction Rating]],0)</f>
        <v>5</v>
      </c>
    </row>
    <row r="67" spans="2:12" x14ac:dyDescent="0.3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s="28">
        <f>ROUND(calls[[#This Row],[Satisfaction Rating]],0)</f>
        <v>4</v>
      </c>
    </row>
    <row r="68" spans="2:12" x14ac:dyDescent="0.3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s="28">
        <f>ROUND(calls[[#This Row],[Satisfaction Rating]],0)</f>
        <v>4</v>
      </c>
    </row>
    <row r="69" spans="2:12" x14ac:dyDescent="0.3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s="28">
        <f>ROUND(calls[[#This Row],[Satisfaction Rating]],0)</f>
        <v>4</v>
      </c>
    </row>
    <row r="70" spans="2:12" x14ac:dyDescent="0.3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s="28">
        <f>ROUND(calls[[#This Row],[Satisfaction Rating]],0)</f>
        <v>2</v>
      </c>
    </row>
    <row r="71" spans="2:12" x14ac:dyDescent="0.3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s="28">
        <f>ROUND(calls[[#This Row],[Satisfaction Rating]],0)</f>
        <v>4</v>
      </c>
    </row>
    <row r="72" spans="2:12" x14ac:dyDescent="0.3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s="28">
        <f>ROUND(calls[[#This Row],[Satisfaction Rating]],0)</f>
        <v>3</v>
      </c>
    </row>
    <row r="73" spans="2:12" x14ac:dyDescent="0.3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s="28">
        <f>ROUND(calls[[#This Row],[Satisfaction Rating]],0)</f>
        <v>0</v>
      </c>
    </row>
    <row r="74" spans="2:12" x14ac:dyDescent="0.3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s="28">
        <f>ROUND(calls[[#This Row],[Satisfaction Rating]],0)</f>
        <v>4</v>
      </c>
    </row>
    <row r="75" spans="2:12" x14ac:dyDescent="0.3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s="28">
        <f>ROUND(calls[[#This Row],[Satisfaction Rating]],0)</f>
        <v>5</v>
      </c>
    </row>
    <row r="76" spans="2:12" x14ac:dyDescent="0.3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s="28">
        <f>ROUND(calls[[#This Row],[Satisfaction Rating]],0)</f>
        <v>3</v>
      </c>
    </row>
    <row r="77" spans="2:12" x14ac:dyDescent="0.3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s="28">
        <f>ROUND(calls[[#This Row],[Satisfaction Rating]],0)</f>
        <v>3</v>
      </c>
    </row>
    <row r="78" spans="2:12" x14ac:dyDescent="0.3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s="28">
        <f>ROUND(calls[[#This Row],[Satisfaction Rating]],0)</f>
        <v>4</v>
      </c>
    </row>
    <row r="79" spans="2:12" x14ac:dyDescent="0.3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s="28">
        <f>ROUND(calls[[#This Row],[Satisfaction Rating]],0)</f>
        <v>3</v>
      </c>
    </row>
    <row r="80" spans="2:12" x14ac:dyDescent="0.3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s="28">
        <f>ROUND(calls[[#This Row],[Satisfaction Rating]],0)</f>
        <v>2</v>
      </c>
    </row>
    <row r="81" spans="2:12" x14ac:dyDescent="0.3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s="28">
        <f>ROUND(calls[[#This Row],[Satisfaction Rating]],0)</f>
        <v>5</v>
      </c>
    </row>
    <row r="82" spans="2:12" x14ac:dyDescent="0.3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s="28">
        <f>ROUND(calls[[#This Row],[Satisfaction Rating]],0)</f>
        <v>4</v>
      </c>
    </row>
    <row r="83" spans="2:12" x14ac:dyDescent="0.3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s="28">
        <f>ROUND(calls[[#This Row],[Satisfaction Rating]],0)</f>
        <v>5</v>
      </c>
    </row>
    <row r="84" spans="2:12" x14ac:dyDescent="0.3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s="28">
        <f>ROUND(calls[[#This Row],[Satisfaction Rating]],0)</f>
        <v>4</v>
      </c>
    </row>
    <row r="85" spans="2:12" x14ac:dyDescent="0.3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s="28">
        <f>ROUND(calls[[#This Row],[Satisfaction Rating]],0)</f>
        <v>5</v>
      </c>
    </row>
    <row r="86" spans="2:12" x14ac:dyDescent="0.3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s="28">
        <f>ROUND(calls[[#This Row],[Satisfaction Rating]],0)</f>
        <v>3</v>
      </c>
    </row>
    <row r="87" spans="2:12" x14ac:dyDescent="0.3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s="28">
        <f>ROUND(calls[[#This Row],[Satisfaction Rating]],0)</f>
        <v>3</v>
      </c>
    </row>
    <row r="88" spans="2:12" x14ac:dyDescent="0.3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s="28">
        <f>ROUND(calls[[#This Row],[Satisfaction Rating]],0)</f>
        <v>4</v>
      </c>
    </row>
    <row r="89" spans="2:12" x14ac:dyDescent="0.3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s="28">
        <f>ROUND(calls[[#This Row],[Satisfaction Rating]],0)</f>
        <v>5</v>
      </c>
    </row>
    <row r="90" spans="2:12" x14ac:dyDescent="0.3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s="28">
        <f>ROUND(calls[[#This Row],[Satisfaction Rating]],0)</f>
        <v>4</v>
      </c>
    </row>
    <row r="91" spans="2:12" x14ac:dyDescent="0.3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s="28">
        <f>ROUND(calls[[#This Row],[Satisfaction Rating]],0)</f>
        <v>2</v>
      </c>
    </row>
    <row r="92" spans="2:12" x14ac:dyDescent="0.3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s="28">
        <f>ROUND(calls[[#This Row],[Satisfaction Rating]],0)</f>
        <v>5</v>
      </c>
    </row>
    <row r="93" spans="2:12" x14ac:dyDescent="0.3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s="28">
        <f>ROUND(calls[[#This Row],[Satisfaction Rating]],0)</f>
        <v>5</v>
      </c>
    </row>
    <row r="94" spans="2:12" x14ac:dyDescent="0.3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s="28">
        <f>ROUND(calls[[#This Row],[Satisfaction Rating]],0)</f>
        <v>4</v>
      </c>
    </row>
    <row r="95" spans="2:12" x14ac:dyDescent="0.3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s="28">
        <f>ROUND(calls[[#This Row],[Satisfaction Rating]],0)</f>
        <v>5</v>
      </c>
    </row>
    <row r="96" spans="2:12" x14ac:dyDescent="0.3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s="28">
        <f>ROUND(calls[[#This Row],[Satisfaction Rating]],0)</f>
        <v>5</v>
      </c>
    </row>
    <row r="97" spans="2:12" x14ac:dyDescent="0.3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s="28">
        <f>ROUND(calls[[#This Row],[Satisfaction Rating]],0)</f>
        <v>5</v>
      </c>
    </row>
    <row r="98" spans="2:12" x14ac:dyDescent="0.3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s="28">
        <f>ROUND(calls[[#This Row],[Satisfaction Rating]],0)</f>
        <v>5</v>
      </c>
    </row>
    <row r="99" spans="2:12" x14ac:dyDescent="0.3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s="28">
        <f>ROUND(calls[[#This Row],[Satisfaction Rating]],0)</f>
        <v>4</v>
      </c>
    </row>
    <row r="100" spans="2:12" x14ac:dyDescent="0.3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s="28">
        <f>ROUND(calls[[#This Row],[Satisfaction Rating]],0)</f>
        <v>5</v>
      </c>
    </row>
    <row r="101" spans="2:12" x14ac:dyDescent="0.3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s="28">
        <f>ROUND(calls[[#This Row],[Satisfaction Rating]],0)</f>
        <v>4</v>
      </c>
    </row>
    <row r="102" spans="2:12" x14ac:dyDescent="0.3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s="28">
        <f>ROUND(calls[[#This Row],[Satisfaction Rating]],0)</f>
        <v>5</v>
      </c>
    </row>
    <row r="103" spans="2:12" x14ac:dyDescent="0.3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s="28">
        <f>ROUND(calls[[#This Row],[Satisfaction Rating]],0)</f>
        <v>5</v>
      </c>
    </row>
    <row r="104" spans="2:12" x14ac:dyDescent="0.3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s="28">
        <f>ROUND(calls[[#This Row],[Satisfaction Rating]],0)</f>
        <v>5</v>
      </c>
    </row>
    <row r="105" spans="2:12" x14ac:dyDescent="0.3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s="28">
        <f>ROUND(calls[[#This Row],[Satisfaction Rating]],0)</f>
        <v>3</v>
      </c>
    </row>
    <row r="106" spans="2:12" x14ac:dyDescent="0.3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s="28">
        <f>ROUND(calls[[#This Row],[Satisfaction Rating]],0)</f>
        <v>4</v>
      </c>
    </row>
    <row r="107" spans="2:12" x14ac:dyDescent="0.3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s="28">
        <f>ROUND(calls[[#This Row],[Satisfaction Rating]],0)</f>
        <v>4</v>
      </c>
    </row>
    <row r="108" spans="2:12" x14ac:dyDescent="0.3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s="28">
        <f>ROUND(calls[[#This Row],[Satisfaction Rating]],0)</f>
        <v>5</v>
      </c>
    </row>
    <row r="109" spans="2:12" x14ac:dyDescent="0.3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s="28">
        <f>ROUND(calls[[#This Row],[Satisfaction Rating]],0)</f>
        <v>4</v>
      </c>
    </row>
    <row r="110" spans="2:12" x14ac:dyDescent="0.3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s="28">
        <f>ROUND(calls[[#This Row],[Satisfaction Rating]],0)</f>
        <v>5</v>
      </c>
    </row>
    <row r="111" spans="2:12" x14ac:dyDescent="0.3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s="28">
        <f>ROUND(calls[[#This Row],[Satisfaction Rating]],0)</f>
        <v>3</v>
      </c>
    </row>
    <row r="112" spans="2:12" x14ac:dyDescent="0.3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s="28">
        <f>ROUND(calls[[#This Row],[Satisfaction Rating]],0)</f>
        <v>3</v>
      </c>
    </row>
    <row r="113" spans="2:12" x14ac:dyDescent="0.3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s="28">
        <f>ROUND(calls[[#This Row],[Satisfaction Rating]],0)</f>
        <v>3</v>
      </c>
    </row>
    <row r="114" spans="2:12" x14ac:dyDescent="0.3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s="28">
        <f>ROUND(calls[[#This Row],[Satisfaction Rating]],0)</f>
        <v>5</v>
      </c>
    </row>
    <row r="115" spans="2:12" x14ac:dyDescent="0.3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s="28">
        <f>ROUND(calls[[#This Row],[Satisfaction Rating]],0)</f>
        <v>4</v>
      </c>
    </row>
    <row r="116" spans="2:12" x14ac:dyDescent="0.3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s="28">
        <f>ROUND(calls[[#This Row],[Satisfaction Rating]],0)</f>
        <v>5</v>
      </c>
    </row>
    <row r="117" spans="2:12" x14ac:dyDescent="0.3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s="28">
        <f>ROUND(calls[[#This Row],[Satisfaction Rating]],0)</f>
        <v>5</v>
      </c>
    </row>
    <row r="118" spans="2:12" x14ac:dyDescent="0.3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s="28">
        <f>ROUND(calls[[#This Row],[Satisfaction Rating]],0)</f>
        <v>4</v>
      </c>
    </row>
    <row r="119" spans="2:12" x14ac:dyDescent="0.3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s="28">
        <f>ROUND(calls[[#This Row],[Satisfaction Rating]],0)</f>
        <v>4</v>
      </c>
    </row>
    <row r="120" spans="2:12" x14ac:dyDescent="0.3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s="28">
        <f>ROUND(calls[[#This Row],[Satisfaction Rating]],0)</f>
        <v>2</v>
      </c>
    </row>
    <row r="121" spans="2:12" x14ac:dyDescent="0.3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s="28">
        <f>ROUND(calls[[#This Row],[Satisfaction Rating]],0)</f>
        <v>4</v>
      </c>
    </row>
    <row r="122" spans="2:12" x14ac:dyDescent="0.3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s="28">
        <f>ROUND(calls[[#This Row],[Satisfaction Rating]],0)</f>
        <v>4</v>
      </c>
    </row>
    <row r="123" spans="2:12" x14ac:dyDescent="0.3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s="28">
        <f>ROUND(calls[[#This Row],[Satisfaction Rating]],0)</f>
        <v>4</v>
      </c>
    </row>
    <row r="124" spans="2:12" x14ac:dyDescent="0.3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s="28">
        <f>ROUND(calls[[#This Row],[Satisfaction Rating]],0)</f>
        <v>4</v>
      </c>
    </row>
    <row r="125" spans="2:12" x14ac:dyDescent="0.3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s="28">
        <f>ROUND(calls[[#This Row],[Satisfaction Rating]],0)</f>
        <v>2</v>
      </c>
    </row>
    <row r="126" spans="2:12" x14ac:dyDescent="0.3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s="28">
        <f>ROUND(calls[[#This Row],[Satisfaction Rating]],0)</f>
        <v>3</v>
      </c>
    </row>
    <row r="127" spans="2:12" x14ac:dyDescent="0.3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s="28">
        <f>ROUND(calls[[#This Row],[Satisfaction Rating]],0)</f>
        <v>5</v>
      </c>
    </row>
    <row r="128" spans="2:12" x14ac:dyDescent="0.3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s="28">
        <f>ROUND(calls[[#This Row],[Satisfaction Rating]],0)</f>
        <v>4</v>
      </c>
    </row>
    <row r="129" spans="2:12" x14ac:dyDescent="0.3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s="28">
        <f>ROUND(calls[[#This Row],[Satisfaction Rating]],0)</f>
        <v>1</v>
      </c>
    </row>
    <row r="130" spans="2:12" x14ac:dyDescent="0.3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s="28">
        <f>ROUND(calls[[#This Row],[Satisfaction Rating]],0)</f>
        <v>4</v>
      </c>
    </row>
    <row r="131" spans="2:12" x14ac:dyDescent="0.3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s="28">
        <f>ROUND(calls[[#This Row],[Satisfaction Rating]],0)</f>
        <v>2</v>
      </c>
    </row>
    <row r="132" spans="2:12" x14ac:dyDescent="0.3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s="28">
        <f>ROUND(calls[[#This Row],[Satisfaction Rating]],0)</f>
        <v>1</v>
      </c>
    </row>
    <row r="133" spans="2:12" x14ac:dyDescent="0.3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s="28">
        <f>ROUND(calls[[#This Row],[Satisfaction Rating]],0)</f>
        <v>4</v>
      </c>
    </row>
    <row r="134" spans="2:12" x14ac:dyDescent="0.3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s="28">
        <f>ROUND(calls[[#This Row],[Satisfaction Rating]],0)</f>
        <v>3</v>
      </c>
    </row>
    <row r="135" spans="2:12" x14ac:dyDescent="0.3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s="28">
        <f>ROUND(calls[[#This Row],[Satisfaction Rating]],0)</f>
        <v>3</v>
      </c>
    </row>
    <row r="136" spans="2:12" x14ac:dyDescent="0.3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s="28">
        <f>ROUND(calls[[#This Row],[Satisfaction Rating]],0)</f>
        <v>4</v>
      </c>
    </row>
    <row r="137" spans="2:12" x14ac:dyDescent="0.3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s="28">
        <f>ROUND(calls[[#This Row],[Satisfaction Rating]],0)</f>
        <v>5</v>
      </c>
    </row>
    <row r="138" spans="2:12" x14ac:dyDescent="0.3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s="28">
        <f>ROUND(calls[[#This Row],[Satisfaction Rating]],0)</f>
        <v>2</v>
      </c>
    </row>
    <row r="139" spans="2:12" x14ac:dyDescent="0.3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s="28">
        <f>ROUND(calls[[#This Row],[Satisfaction Rating]],0)</f>
        <v>5</v>
      </c>
    </row>
    <row r="140" spans="2:12" x14ac:dyDescent="0.3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s="28">
        <f>ROUND(calls[[#This Row],[Satisfaction Rating]],0)</f>
        <v>3</v>
      </c>
    </row>
    <row r="141" spans="2:12" x14ac:dyDescent="0.3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s="28">
        <f>ROUND(calls[[#This Row],[Satisfaction Rating]],0)</f>
        <v>5</v>
      </c>
    </row>
    <row r="142" spans="2:12" x14ac:dyDescent="0.3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s="28">
        <f>ROUND(calls[[#This Row],[Satisfaction Rating]],0)</f>
        <v>3</v>
      </c>
    </row>
    <row r="143" spans="2:12" x14ac:dyDescent="0.3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s="28">
        <f>ROUND(calls[[#This Row],[Satisfaction Rating]],0)</f>
        <v>4</v>
      </c>
    </row>
    <row r="144" spans="2:12" x14ac:dyDescent="0.3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s="28">
        <f>ROUND(calls[[#This Row],[Satisfaction Rating]],0)</f>
        <v>4</v>
      </c>
    </row>
    <row r="145" spans="2:12" x14ac:dyDescent="0.3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s="28">
        <f>ROUND(calls[[#This Row],[Satisfaction Rating]],0)</f>
        <v>5</v>
      </c>
    </row>
    <row r="146" spans="2:12" x14ac:dyDescent="0.3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s="28">
        <f>ROUND(calls[[#This Row],[Satisfaction Rating]],0)</f>
        <v>3</v>
      </c>
    </row>
    <row r="147" spans="2:12" x14ac:dyDescent="0.3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s="28">
        <f>ROUND(calls[[#This Row],[Satisfaction Rating]],0)</f>
        <v>3</v>
      </c>
    </row>
    <row r="148" spans="2:12" x14ac:dyDescent="0.3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s="28">
        <f>ROUND(calls[[#This Row],[Satisfaction Rating]],0)</f>
        <v>3</v>
      </c>
    </row>
    <row r="149" spans="2:12" x14ac:dyDescent="0.3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s="28">
        <f>ROUND(calls[[#This Row],[Satisfaction Rating]],0)</f>
        <v>5</v>
      </c>
    </row>
    <row r="150" spans="2:12" x14ac:dyDescent="0.3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s="28">
        <f>ROUND(calls[[#This Row],[Satisfaction Rating]],0)</f>
        <v>4</v>
      </c>
    </row>
    <row r="151" spans="2:12" x14ac:dyDescent="0.3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s="28">
        <f>ROUND(calls[[#This Row],[Satisfaction Rating]],0)</f>
        <v>4</v>
      </c>
    </row>
    <row r="152" spans="2:12" x14ac:dyDescent="0.3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s="28">
        <f>ROUND(calls[[#This Row],[Satisfaction Rating]],0)</f>
        <v>4</v>
      </c>
    </row>
    <row r="153" spans="2:12" x14ac:dyDescent="0.3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s="28">
        <f>ROUND(calls[[#This Row],[Satisfaction Rating]],0)</f>
        <v>4</v>
      </c>
    </row>
    <row r="154" spans="2:12" x14ac:dyDescent="0.3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s="28">
        <f>ROUND(calls[[#This Row],[Satisfaction Rating]],0)</f>
        <v>3</v>
      </c>
    </row>
    <row r="155" spans="2:12" x14ac:dyDescent="0.3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s="28">
        <f>ROUND(calls[[#This Row],[Satisfaction Rating]],0)</f>
        <v>5</v>
      </c>
    </row>
    <row r="156" spans="2:12" x14ac:dyDescent="0.3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s="28">
        <f>ROUND(calls[[#This Row],[Satisfaction Rating]],0)</f>
        <v>5</v>
      </c>
    </row>
    <row r="157" spans="2:12" x14ac:dyDescent="0.3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s="28">
        <f>ROUND(calls[[#This Row],[Satisfaction Rating]],0)</f>
        <v>3</v>
      </c>
    </row>
    <row r="158" spans="2:12" x14ac:dyDescent="0.3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s="28">
        <f>ROUND(calls[[#This Row],[Satisfaction Rating]],0)</f>
        <v>4</v>
      </c>
    </row>
    <row r="159" spans="2:12" x14ac:dyDescent="0.3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s="28">
        <f>ROUND(calls[[#This Row],[Satisfaction Rating]],0)</f>
        <v>4</v>
      </c>
    </row>
    <row r="160" spans="2:12" x14ac:dyDescent="0.3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s="28">
        <f>ROUND(calls[[#This Row],[Satisfaction Rating]],0)</f>
        <v>5</v>
      </c>
    </row>
    <row r="161" spans="2:12" x14ac:dyDescent="0.3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s="28">
        <f>ROUND(calls[[#This Row],[Satisfaction Rating]],0)</f>
        <v>5</v>
      </c>
    </row>
    <row r="162" spans="2:12" x14ac:dyDescent="0.3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s="28">
        <f>ROUND(calls[[#This Row],[Satisfaction Rating]],0)</f>
        <v>5</v>
      </c>
    </row>
    <row r="163" spans="2:12" x14ac:dyDescent="0.3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s="28">
        <f>ROUND(calls[[#This Row],[Satisfaction Rating]],0)</f>
        <v>4</v>
      </c>
    </row>
    <row r="164" spans="2:12" x14ac:dyDescent="0.3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s="28">
        <f>ROUND(calls[[#This Row],[Satisfaction Rating]],0)</f>
        <v>4</v>
      </c>
    </row>
    <row r="165" spans="2:12" x14ac:dyDescent="0.3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s="28">
        <f>ROUND(calls[[#This Row],[Satisfaction Rating]],0)</f>
        <v>3</v>
      </c>
    </row>
    <row r="166" spans="2:12" x14ac:dyDescent="0.3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s="28">
        <f>ROUND(calls[[#This Row],[Satisfaction Rating]],0)</f>
        <v>4</v>
      </c>
    </row>
    <row r="167" spans="2:12" x14ac:dyDescent="0.3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s="28">
        <f>ROUND(calls[[#This Row],[Satisfaction Rating]],0)</f>
        <v>2</v>
      </c>
    </row>
    <row r="168" spans="2:12" x14ac:dyDescent="0.3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s="28">
        <f>ROUND(calls[[#This Row],[Satisfaction Rating]],0)</f>
        <v>2</v>
      </c>
    </row>
    <row r="169" spans="2:12" x14ac:dyDescent="0.3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s="28">
        <f>ROUND(calls[[#This Row],[Satisfaction Rating]],0)</f>
        <v>3</v>
      </c>
    </row>
    <row r="170" spans="2:12" x14ac:dyDescent="0.3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s="28">
        <f>ROUND(calls[[#This Row],[Satisfaction Rating]],0)</f>
        <v>3</v>
      </c>
    </row>
    <row r="171" spans="2:12" x14ac:dyDescent="0.3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s="28">
        <f>ROUND(calls[[#This Row],[Satisfaction Rating]],0)</f>
        <v>3</v>
      </c>
    </row>
    <row r="172" spans="2:12" x14ac:dyDescent="0.3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s="28">
        <f>ROUND(calls[[#This Row],[Satisfaction Rating]],0)</f>
        <v>3</v>
      </c>
    </row>
    <row r="173" spans="2:12" x14ac:dyDescent="0.3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s="28">
        <f>ROUND(calls[[#This Row],[Satisfaction Rating]],0)</f>
        <v>5</v>
      </c>
    </row>
    <row r="174" spans="2:12" x14ac:dyDescent="0.3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s="28">
        <f>ROUND(calls[[#This Row],[Satisfaction Rating]],0)</f>
        <v>3</v>
      </c>
    </row>
    <row r="175" spans="2:12" x14ac:dyDescent="0.3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s="28">
        <f>ROUND(calls[[#This Row],[Satisfaction Rating]],0)</f>
        <v>5</v>
      </c>
    </row>
    <row r="176" spans="2:12" x14ac:dyDescent="0.3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s="28">
        <f>ROUND(calls[[#This Row],[Satisfaction Rating]],0)</f>
        <v>5</v>
      </c>
    </row>
    <row r="177" spans="2:12" x14ac:dyDescent="0.3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s="28">
        <f>ROUND(calls[[#This Row],[Satisfaction Rating]],0)</f>
        <v>4</v>
      </c>
    </row>
    <row r="178" spans="2:12" x14ac:dyDescent="0.3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s="28">
        <f>ROUND(calls[[#This Row],[Satisfaction Rating]],0)</f>
        <v>5</v>
      </c>
    </row>
    <row r="179" spans="2:12" x14ac:dyDescent="0.3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s="28">
        <f>ROUND(calls[[#This Row],[Satisfaction Rating]],0)</f>
        <v>5</v>
      </c>
    </row>
    <row r="180" spans="2:12" x14ac:dyDescent="0.3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s="28">
        <f>ROUND(calls[[#This Row],[Satisfaction Rating]],0)</f>
        <v>4</v>
      </c>
    </row>
    <row r="181" spans="2:12" x14ac:dyDescent="0.3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s="28">
        <f>ROUND(calls[[#This Row],[Satisfaction Rating]],0)</f>
        <v>4</v>
      </c>
    </row>
    <row r="182" spans="2:12" x14ac:dyDescent="0.3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s="28">
        <f>ROUND(calls[[#This Row],[Satisfaction Rating]],0)</f>
        <v>3</v>
      </c>
    </row>
    <row r="183" spans="2:12" x14ac:dyDescent="0.3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s="28">
        <f>ROUND(calls[[#This Row],[Satisfaction Rating]],0)</f>
        <v>4</v>
      </c>
    </row>
    <row r="184" spans="2:12" x14ac:dyDescent="0.3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s="28">
        <f>ROUND(calls[[#This Row],[Satisfaction Rating]],0)</f>
        <v>1</v>
      </c>
    </row>
    <row r="185" spans="2:12" x14ac:dyDescent="0.3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s="28">
        <f>ROUND(calls[[#This Row],[Satisfaction Rating]],0)</f>
        <v>5</v>
      </c>
    </row>
    <row r="186" spans="2:12" x14ac:dyDescent="0.3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s="28">
        <f>ROUND(calls[[#This Row],[Satisfaction Rating]],0)</f>
        <v>5</v>
      </c>
    </row>
    <row r="187" spans="2:12" x14ac:dyDescent="0.3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s="28">
        <f>ROUND(calls[[#This Row],[Satisfaction Rating]],0)</f>
        <v>4</v>
      </c>
    </row>
    <row r="188" spans="2:12" x14ac:dyDescent="0.3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s="28">
        <f>ROUND(calls[[#This Row],[Satisfaction Rating]],0)</f>
        <v>3</v>
      </c>
    </row>
    <row r="189" spans="2:12" x14ac:dyDescent="0.3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s="28">
        <f>ROUND(calls[[#This Row],[Satisfaction Rating]],0)</f>
        <v>4</v>
      </c>
    </row>
    <row r="190" spans="2:12" x14ac:dyDescent="0.3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s="28">
        <f>ROUND(calls[[#This Row],[Satisfaction Rating]],0)</f>
        <v>4</v>
      </c>
    </row>
    <row r="191" spans="2:12" x14ac:dyDescent="0.3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s="28">
        <f>ROUND(calls[[#This Row],[Satisfaction Rating]],0)</f>
        <v>5</v>
      </c>
    </row>
    <row r="192" spans="2:12" x14ac:dyDescent="0.3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s="28">
        <f>ROUND(calls[[#This Row],[Satisfaction Rating]],0)</f>
        <v>3</v>
      </c>
    </row>
    <row r="193" spans="2:12" x14ac:dyDescent="0.3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s="28">
        <f>ROUND(calls[[#This Row],[Satisfaction Rating]],0)</f>
        <v>3</v>
      </c>
    </row>
    <row r="194" spans="2:12" x14ac:dyDescent="0.3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s="28">
        <f>ROUND(calls[[#This Row],[Satisfaction Rating]],0)</f>
        <v>2</v>
      </c>
    </row>
    <row r="195" spans="2:12" x14ac:dyDescent="0.3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s="28">
        <f>ROUND(calls[[#This Row],[Satisfaction Rating]],0)</f>
        <v>3</v>
      </c>
    </row>
    <row r="196" spans="2:12" x14ac:dyDescent="0.3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s="28">
        <f>ROUND(calls[[#This Row],[Satisfaction Rating]],0)</f>
        <v>4</v>
      </c>
    </row>
    <row r="197" spans="2:12" x14ac:dyDescent="0.3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s="28">
        <f>ROUND(calls[[#This Row],[Satisfaction Rating]],0)</f>
        <v>5</v>
      </c>
    </row>
    <row r="198" spans="2:12" x14ac:dyDescent="0.3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s="28">
        <f>ROUND(calls[[#This Row],[Satisfaction Rating]],0)</f>
        <v>3</v>
      </c>
    </row>
    <row r="199" spans="2:12" x14ac:dyDescent="0.3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s="28">
        <f>ROUND(calls[[#This Row],[Satisfaction Rating]],0)</f>
        <v>5</v>
      </c>
    </row>
    <row r="200" spans="2:12" x14ac:dyDescent="0.3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s="28">
        <f>ROUND(calls[[#This Row],[Satisfaction Rating]],0)</f>
        <v>5</v>
      </c>
    </row>
    <row r="201" spans="2:12" x14ac:dyDescent="0.3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s="28">
        <f>ROUND(calls[[#This Row],[Satisfaction Rating]],0)</f>
        <v>4</v>
      </c>
    </row>
    <row r="202" spans="2:12" x14ac:dyDescent="0.3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s="28">
        <f>ROUND(calls[[#This Row],[Satisfaction Rating]],0)</f>
        <v>4</v>
      </c>
    </row>
    <row r="203" spans="2:12" x14ac:dyDescent="0.3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s="28">
        <f>ROUND(calls[[#This Row],[Satisfaction Rating]],0)</f>
        <v>4</v>
      </c>
    </row>
    <row r="204" spans="2:12" x14ac:dyDescent="0.3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s="28">
        <f>ROUND(calls[[#This Row],[Satisfaction Rating]],0)</f>
        <v>4</v>
      </c>
    </row>
    <row r="205" spans="2:12" x14ac:dyDescent="0.3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s="28">
        <f>ROUND(calls[[#This Row],[Satisfaction Rating]],0)</f>
        <v>2</v>
      </c>
    </row>
    <row r="206" spans="2:12" x14ac:dyDescent="0.3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s="28">
        <f>ROUND(calls[[#This Row],[Satisfaction Rating]],0)</f>
        <v>4</v>
      </c>
    </row>
    <row r="207" spans="2:12" x14ac:dyDescent="0.3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s="28">
        <f>ROUND(calls[[#This Row],[Satisfaction Rating]],0)</f>
        <v>4</v>
      </c>
    </row>
    <row r="208" spans="2:12" x14ac:dyDescent="0.3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s="28">
        <f>ROUND(calls[[#This Row],[Satisfaction Rating]],0)</f>
        <v>3</v>
      </c>
    </row>
    <row r="209" spans="2:12" x14ac:dyDescent="0.3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s="28">
        <f>ROUND(calls[[#This Row],[Satisfaction Rating]],0)</f>
        <v>5</v>
      </c>
    </row>
    <row r="210" spans="2:12" x14ac:dyDescent="0.3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s="28">
        <f>ROUND(calls[[#This Row],[Satisfaction Rating]],0)</f>
        <v>5</v>
      </c>
    </row>
    <row r="211" spans="2:12" x14ac:dyDescent="0.3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s="28">
        <f>ROUND(calls[[#This Row],[Satisfaction Rating]],0)</f>
        <v>3</v>
      </c>
    </row>
    <row r="212" spans="2:12" x14ac:dyDescent="0.3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s="28">
        <f>ROUND(calls[[#This Row],[Satisfaction Rating]],0)</f>
        <v>4</v>
      </c>
    </row>
    <row r="213" spans="2:12" x14ac:dyDescent="0.3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s="28">
        <f>ROUND(calls[[#This Row],[Satisfaction Rating]],0)</f>
        <v>5</v>
      </c>
    </row>
    <row r="214" spans="2:12" x14ac:dyDescent="0.3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s="28">
        <f>ROUND(calls[[#This Row],[Satisfaction Rating]],0)</f>
        <v>4</v>
      </c>
    </row>
    <row r="215" spans="2:12" x14ac:dyDescent="0.3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s="28">
        <f>ROUND(calls[[#This Row],[Satisfaction Rating]],0)</f>
        <v>4</v>
      </c>
    </row>
    <row r="216" spans="2:12" x14ac:dyDescent="0.3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s="28">
        <f>ROUND(calls[[#This Row],[Satisfaction Rating]],0)</f>
        <v>3</v>
      </c>
    </row>
    <row r="217" spans="2:12" x14ac:dyDescent="0.3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s="28">
        <f>ROUND(calls[[#This Row],[Satisfaction Rating]],0)</f>
        <v>4</v>
      </c>
    </row>
    <row r="218" spans="2:12" x14ac:dyDescent="0.3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s="28">
        <f>ROUND(calls[[#This Row],[Satisfaction Rating]],0)</f>
        <v>4</v>
      </c>
    </row>
    <row r="219" spans="2:12" x14ac:dyDescent="0.3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s="28">
        <f>ROUND(calls[[#This Row],[Satisfaction Rating]],0)</f>
        <v>4</v>
      </c>
    </row>
    <row r="220" spans="2:12" x14ac:dyDescent="0.3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s="28">
        <f>ROUND(calls[[#This Row],[Satisfaction Rating]],0)</f>
        <v>4</v>
      </c>
    </row>
    <row r="221" spans="2:12" x14ac:dyDescent="0.3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s="28">
        <f>ROUND(calls[[#This Row],[Satisfaction Rating]],0)</f>
        <v>3</v>
      </c>
    </row>
    <row r="222" spans="2:12" x14ac:dyDescent="0.3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s="28">
        <f>ROUND(calls[[#This Row],[Satisfaction Rating]],0)</f>
        <v>5</v>
      </c>
    </row>
    <row r="223" spans="2:12" x14ac:dyDescent="0.3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s="28">
        <f>ROUND(calls[[#This Row],[Satisfaction Rating]],0)</f>
        <v>3</v>
      </c>
    </row>
    <row r="224" spans="2:12" x14ac:dyDescent="0.3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s="28">
        <f>ROUND(calls[[#This Row],[Satisfaction Rating]],0)</f>
        <v>3</v>
      </c>
    </row>
    <row r="225" spans="2:12" x14ac:dyDescent="0.3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s="28">
        <f>ROUND(calls[[#This Row],[Satisfaction Rating]],0)</f>
        <v>5</v>
      </c>
    </row>
    <row r="226" spans="2:12" x14ac:dyDescent="0.3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s="28">
        <f>ROUND(calls[[#This Row],[Satisfaction Rating]],0)</f>
        <v>4</v>
      </c>
    </row>
    <row r="227" spans="2:12" x14ac:dyDescent="0.3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s="28">
        <f>ROUND(calls[[#This Row],[Satisfaction Rating]],0)</f>
        <v>4</v>
      </c>
    </row>
    <row r="228" spans="2:12" x14ac:dyDescent="0.3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s="28">
        <f>ROUND(calls[[#This Row],[Satisfaction Rating]],0)</f>
        <v>3</v>
      </c>
    </row>
    <row r="229" spans="2:12" x14ac:dyDescent="0.3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s="28">
        <f>ROUND(calls[[#This Row],[Satisfaction Rating]],0)</f>
        <v>5</v>
      </c>
    </row>
    <row r="230" spans="2:12" x14ac:dyDescent="0.3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s="28">
        <f>ROUND(calls[[#This Row],[Satisfaction Rating]],0)</f>
        <v>3</v>
      </c>
    </row>
    <row r="231" spans="2:12" x14ac:dyDescent="0.3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s="28">
        <f>ROUND(calls[[#This Row],[Satisfaction Rating]],0)</f>
        <v>4</v>
      </c>
    </row>
    <row r="232" spans="2:12" x14ac:dyDescent="0.3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s="28">
        <f>ROUND(calls[[#This Row],[Satisfaction Rating]],0)</f>
        <v>5</v>
      </c>
    </row>
    <row r="233" spans="2:12" x14ac:dyDescent="0.3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s="28">
        <f>ROUND(calls[[#This Row],[Satisfaction Rating]],0)</f>
        <v>4</v>
      </c>
    </row>
    <row r="234" spans="2:12" x14ac:dyDescent="0.3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s="28">
        <f>ROUND(calls[[#This Row],[Satisfaction Rating]],0)</f>
        <v>4</v>
      </c>
    </row>
    <row r="235" spans="2:12" x14ac:dyDescent="0.3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s="28">
        <f>ROUND(calls[[#This Row],[Satisfaction Rating]],0)</f>
        <v>5</v>
      </c>
    </row>
    <row r="236" spans="2:12" x14ac:dyDescent="0.3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s="28">
        <f>ROUND(calls[[#This Row],[Satisfaction Rating]],0)</f>
        <v>5</v>
      </c>
    </row>
    <row r="237" spans="2:12" x14ac:dyDescent="0.3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s="28">
        <f>ROUND(calls[[#This Row],[Satisfaction Rating]],0)</f>
        <v>3</v>
      </c>
    </row>
    <row r="238" spans="2:12" x14ac:dyDescent="0.3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s="28">
        <f>ROUND(calls[[#This Row],[Satisfaction Rating]],0)</f>
        <v>3</v>
      </c>
    </row>
    <row r="239" spans="2:12" x14ac:dyDescent="0.3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s="28">
        <f>ROUND(calls[[#This Row],[Satisfaction Rating]],0)</f>
        <v>4</v>
      </c>
    </row>
    <row r="240" spans="2:12" x14ac:dyDescent="0.3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s="28">
        <f>ROUND(calls[[#This Row],[Satisfaction Rating]],0)</f>
        <v>5</v>
      </c>
    </row>
    <row r="241" spans="2:12" x14ac:dyDescent="0.3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s="28">
        <f>ROUND(calls[[#This Row],[Satisfaction Rating]],0)</f>
        <v>4</v>
      </c>
    </row>
    <row r="242" spans="2:12" x14ac:dyDescent="0.3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s="28">
        <f>ROUND(calls[[#This Row],[Satisfaction Rating]],0)</f>
        <v>5</v>
      </c>
    </row>
    <row r="243" spans="2:12" x14ac:dyDescent="0.3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s="28">
        <f>ROUND(calls[[#This Row],[Satisfaction Rating]],0)</f>
        <v>4</v>
      </c>
    </row>
    <row r="244" spans="2:12" x14ac:dyDescent="0.3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s="28">
        <f>ROUND(calls[[#This Row],[Satisfaction Rating]],0)</f>
        <v>4</v>
      </c>
    </row>
    <row r="245" spans="2:12" x14ac:dyDescent="0.3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s="28">
        <f>ROUND(calls[[#This Row],[Satisfaction Rating]],0)</f>
        <v>4</v>
      </c>
    </row>
    <row r="246" spans="2:12" x14ac:dyDescent="0.3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s="28">
        <f>ROUND(calls[[#This Row],[Satisfaction Rating]],0)</f>
        <v>5</v>
      </c>
    </row>
    <row r="247" spans="2:12" x14ac:dyDescent="0.3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s="28">
        <f>ROUND(calls[[#This Row],[Satisfaction Rating]],0)</f>
        <v>4</v>
      </c>
    </row>
    <row r="248" spans="2:12" x14ac:dyDescent="0.3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s="28">
        <f>ROUND(calls[[#This Row],[Satisfaction Rating]],0)</f>
        <v>4</v>
      </c>
    </row>
    <row r="249" spans="2:12" x14ac:dyDescent="0.3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s="28">
        <f>ROUND(calls[[#This Row],[Satisfaction Rating]],0)</f>
        <v>4</v>
      </c>
    </row>
    <row r="250" spans="2:12" x14ac:dyDescent="0.3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s="28">
        <f>ROUND(calls[[#This Row],[Satisfaction Rating]],0)</f>
        <v>4</v>
      </c>
    </row>
    <row r="251" spans="2:12" x14ac:dyDescent="0.3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s="28">
        <f>ROUND(calls[[#This Row],[Satisfaction Rating]],0)</f>
        <v>3</v>
      </c>
    </row>
    <row r="252" spans="2:12" x14ac:dyDescent="0.3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s="28">
        <f>ROUND(calls[[#This Row],[Satisfaction Rating]],0)</f>
        <v>4</v>
      </c>
    </row>
    <row r="253" spans="2:12" x14ac:dyDescent="0.3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s="28">
        <f>ROUND(calls[[#This Row],[Satisfaction Rating]],0)</f>
        <v>4</v>
      </c>
    </row>
    <row r="254" spans="2:12" x14ac:dyDescent="0.3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s="28">
        <f>ROUND(calls[[#This Row],[Satisfaction Rating]],0)</f>
        <v>3</v>
      </c>
    </row>
    <row r="255" spans="2:12" x14ac:dyDescent="0.3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s="28">
        <f>ROUND(calls[[#This Row],[Satisfaction Rating]],0)</f>
        <v>3</v>
      </c>
    </row>
    <row r="256" spans="2:12" x14ac:dyDescent="0.3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s="28">
        <f>ROUND(calls[[#This Row],[Satisfaction Rating]],0)</f>
        <v>4</v>
      </c>
    </row>
    <row r="257" spans="2:12" x14ac:dyDescent="0.3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s="28">
        <f>ROUND(calls[[#This Row],[Satisfaction Rating]],0)</f>
        <v>4</v>
      </c>
    </row>
    <row r="258" spans="2:12" x14ac:dyDescent="0.3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s="28">
        <f>ROUND(calls[[#This Row],[Satisfaction Rating]],0)</f>
        <v>5</v>
      </c>
    </row>
    <row r="259" spans="2:12" x14ac:dyDescent="0.3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s="28">
        <f>ROUND(calls[[#This Row],[Satisfaction Rating]],0)</f>
        <v>4</v>
      </c>
    </row>
    <row r="260" spans="2:12" x14ac:dyDescent="0.3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s="28">
        <f>ROUND(calls[[#This Row],[Satisfaction Rating]],0)</f>
        <v>4</v>
      </c>
    </row>
    <row r="261" spans="2:12" x14ac:dyDescent="0.3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s="28">
        <f>ROUND(calls[[#This Row],[Satisfaction Rating]],0)</f>
        <v>4</v>
      </c>
    </row>
    <row r="262" spans="2:12" x14ac:dyDescent="0.3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s="28">
        <f>ROUND(calls[[#This Row],[Satisfaction Rating]],0)</f>
        <v>5</v>
      </c>
    </row>
    <row r="263" spans="2:12" x14ac:dyDescent="0.3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s="28">
        <f>ROUND(calls[[#This Row],[Satisfaction Rating]],0)</f>
        <v>4</v>
      </c>
    </row>
    <row r="264" spans="2:12" x14ac:dyDescent="0.3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s="28">
        <f>ROUND(calls[[#This Row],[Satisfaction Rating]],0)</f>
        <v>5</v>
      </c>
    </row>
    <row r="265" spans="2:12" x14ac:dyDescent="0.3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s="28">
        <f>ROUND(calls[[#This Row],[Satisfaction Rating]],0)</f>
        <v>5</v>
      </c>
    </row>
    <row r="266" spans="2:12" x14ac:dyDescent="0.3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s="28">
        <f>ROUND(calls[[#This Row],[Satisfaction Rating]],0)</f>
        <v>4</v>
      </c>
    </row>
    <row r="267" spans="2:12" x14ac:dyDescent="0.3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s="28">
        <f>ROUND(calls[[#This Row],[Satisfaction Rating]],0)</f>
        <v>5</v>
      </c>
    </row>
    <row r="268" spans="2:12" x14ac:dyDescent="0.3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s="28">
        <f>ROUND(calls[[#This Row],[Satisfaction Rating]],0)</f>
        <v>3</v>
      </c>
    </row>
    <row r="269" spans="2:12" x14ac:dyDescent="0.3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s="28">
        <f>ROUND(calls[[#This Row],[Satisfaction Rating]],0)</f>
        <v>5</v>
      </c>
    </row>
    <row r="270" spans="2:12" x14ac:dyDescent="0.3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s="28">
        <f>ROUND(calls[[#This Row],[Satisfaction Rating]],0)</f>
        <v>4</v>
      </c>
    </row>
    <row r="271" spans="2:12" x14ac:dyDescent="0.3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s="28">
        <f>ROUND(calls[[#This Row],[Satisfaction Rating]],0)</f>
        <v>4</v>
      </c>
    </row>
    <row r="272" spans="2:12" x14ac:dyDescent="0.3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s="28">
        <f>ROUND(calls[[#This Row],[Satisfaction Rating]],0)</f>
        <v>4</v>
      </c>
    </row>
    <row r="273" spans="2:12" x14ac:dyDescent="0.3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s="28">
        <f>ROUND(calls[[#This Row],[Satisfaction Rating]],0)</f>
        <v>3</v>
      </c>
    </row>
    <row r="274" spans="2:12" x14ac:dyDescent="0.3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s="28">
        <f>ROUND(calls[[#This Row],[Satisfaction Rating]],0)</f>
        <v>4</v>
      </c>
    </row>
    <row r="275" spans="2:12" x14ac:dyDescent="0.3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s="28">
        <f>ROUND(calls[[#This Row],[Satisfaction Rating]],0)</f>
        <v>4</v>
      </c>
    </row>
    <row r="276" spans="2:12" x14ac:dyDescent="0.3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s="28">
        <f>ROUND(calls[[#This Row],[Satisfaction Rating]],0)</f>
        <v>4</v>
      </c>
    </row>
    <row r="277" spans="2:12" x14ac:dyDescent="0.3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s="28">
        <f>ROUND(calls[[#This Row],[Satisfaction Rating]],0)</f>
        <v>4</v>
      </c>
    </row>
    <row r="278" spans="2:12" x14ac:dyDescent="0.3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s="28">
        <f>ROUND(calls[[#This Row],[Satisfaction Rating]],0)</f>
        <v>4</v>
      </c>
    </row>
    <row r="279" spans="2:12" x14ac:dyDescent="0.3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s="28">
        <f>ROUND(calls[[#This Row],[Satisfaction Rating]],0)</f>
        <v>3</v>
      </c>
    </row>
    <row r="280" spans="2:12" x14ac:dyDescent="0.3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s="28">
        <f>ROUND(calls[[#This Row],[Satisfaction Rating]],0)</f>
        <v>5</v>
      </c>
    </row>
    <row r="281" spans="2:12" x14ac:dyDescent="0.3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s="28">
        <f>ROUND(calls[[#This Row],[Satisfaction Rating]],0)</f>
        <v>4</v>
      </c>
    </row>
    <row r="282" spans="2:12" x14ac:dyDescent="0.3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s="28">
        <f>ROUND(calls[[#This Row],[Satisfaction Rating]],0)</f>
        <v>5</v>
      </c>
    </row>
    <row r="283" spans="2:12" x14ac:dyDescent="0.3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s="28">
        <f>ROUND(calls[[#This Row],[Satisfaction Rating]],0)</f>
        <v>5</v>
      </c>
    </row>
    <row r="284" spans="2:12" x14ac:dyDescent="0.3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s="28">
        <f>ROUND(calls[[#This Row],[Satisfaction Rating]],0)</f>
        <v>3</v>
      </c>
    </row>
    <row r="285" spans="2:12" x14ac:dyDescent="0.3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s="28">
        <f>ROUND(calls[[#This Row],[Satisfaction Rating]],0)</f>
        <v>3</v>
      </c>
    </row>
    <row r="286" spans="2:12" x14ac:dyDescent="0.3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s="28">
        <f>ROUND(calls[[#This Row],[Satisfaction Rating]],0)</f>
        <v>2</v>
      </c>
    </row>
    <row r="287" spans="2:12" x14ac:dyDescent="0.3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s="28">
        <f>ROUND(calls[[#This Row],[Satisfaction Rating]],0)</f>
        <v>4</v>
      </c>
    </row>
    <row r="288" spans="2:12" x14ac:dyDescent="0.3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s="28">
        <f>ROUND(calls[[#This Row],[Satisfaction Rating]],0)</f>
        <v>4</v>
      </c>
    </row>
    <row r="289" spans="2:12" x14ac:dyDescent="0.3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s="28">
        <f>ROUND(calls[[#This Row],[Satisfaction Rating]],0)</f>
        <v>3</v>
      </c>
    </row>
    <row r="290" spans="2:12" x14ac:dyDescent="0.3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s="28">
        <f>ROUND(calls[[#This Row],[Satisfaction Rating]],0)</f>
        <v>5</v>
      </c>
    </row>
    <row r="291" spans="2:12" x14ac:dyDescent="0.3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s="28">
        <f>ROUND(calls[[#This Row],[Satisfaction Rating]],0)</f>
        <v>4</v>
      </c>
    </row>
    <row r="292" spans="2:12" x14ac:dyDescent="0.3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s="28">
        <f>ROUND(calls[[#This Row],[Satisfaction Rating]],0)</f>
        <v>4</v>
      </c>
    </row>
    <row r="293" spans="2:12" x14ac:dyDescent="0.3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s="28">
        <f>ROUND(calls[[#This Row],[Satisfaction Rating]],0)</f>
        <v>5</v>
      </c>
    </row>
    <row r="294" spans="2:12" x14ac:dyDescent="0.3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s="28">
        <f>ROUND(calls[[#This Row],[Satisfaction Rating]],0)</f>
        <v>5</v>
      </c>
    </row>
    <row r="295" spans="2:12" x14ac:dyDescent="0.3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s="28">
        <f>ROUND(calls[[#This Row],[Satisfaction Rating]],0)</f>
        <v>5</v>
      </c>
    </row>
    <row r="296" spans="2:12" x14ac:dyDescent="0.3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s="28">
        <f>ROUND(calls[[#This Row],[Satisfaction Rating]],0)</f>
        <v>4</v>
      </c>
    </row>
    <row r="297" spans="2:12" x14ac:dyDescent="0.3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s="28">
        <f>ROUND(calls[[#This Row],[Satisfaction Rating]],0)</f>
        <v>5</v>
      </c>
    </row>
    <row r="298" spans="2:12" x14ac:dyDescent="0.3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s="28">
        <f>ROUND(calls[[#This Row],[Satisfaction Rating]],0)</f>
        <v>4</v>
      </c>
    </row>
    <row r="299" spans="2:12" x14ac:dyDescent="0.3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s="28">
        <f>ROUND(calls[[#This Row],[Satisfaction Rating]],0)</f>
        <v>3</v>
      </c>
    </row>
    <row r="300" spans="2:12" x14ac:dyDescent="0.3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s="28">
        <f>ROUND(calls[[#This Row],[Satisfaction Rating]],0)</f>
        <v>4</v>
      </c>
    </row>
    <row r="301" spans="2:12" x14ac:dyDescent="0.3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s="28">
        <f>ROUND(calls[[#This Row],[Satisfaction Rating]],0)</f>
        <v>3</v>
      </c>
    </row>
    <row r="302" spans="2:12" x14ac:dyDescent="0.3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s="28">
        <f>ROUND(calls[[#This Row],[Satisfaction Rating]],0)</f>
        <v>5</v>
      </c>
    </row>
    <row r="303" spans="2:12" x14ac:dyDescent="0.3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s="28">
        <f>ROUND(calls[[#This Row],[Satisfaction Rating]],0)</f>
        <v>3</v>
      </c>
    </row>
    <row r="304" spans="2:12" x14ac:dyDescent="0.3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s="28">
        <f>ROUND(calls[[#This Row],[Satisfaction Rating]],0)</f>
        <v>3</v>
      </c>
    </row>
    <row r="305" spans="2:12" x14ac:dyDescent="0.3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s="28">
        <f>ROUND(calls[[#This Row],[Satisfaction Rating]],0)</f>
        <v>2</v>
      </c>
    </row>
    <row r="306" spans="2:12" x14ac:dyDescent="0.3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s="28">
        <f>ROUND(calls[[#This Row],[Satisfaction Rating]],0)</f>
        <v>4</v>
      </c>
    </row>
    <row r="307" spans="2:12" x14ac:dyDescent="0.3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s="28">
        <f>ROUND(calls[[#This Row],[Satisfaction Rating]],0)</f>
        <v>4</v>
      </c>
    </row>
    <row r="308" spans="2:12" x14ac:dyDescent="0.3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s="28">
        <f>ROUND(calls[[#This Row],[Satisfaction Rating]],0)</f>
        <v>4</v>
      </c>
    </row>
    <row r="309" spans="2:12" x14ac:dyDescent="0.3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s="28">
        <f>ROUND(calls[[#This Row],[Satisfaction Rating]],0)</f>
        <v>5</v>
      </c>
    </row>
    <row r="310" spans="2:12" x14ac:dyDescent="0.3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s="28">
        <f>ROUND(calls[[#This Row],[Satisfaction Rating]],0)</f>
        <v>1</v>
      </c>
    </row>
    <row r="311" spans="2:12" x14ac:dyDescent="0.3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s="28">
        <f>ROUND(calls[[#This Row],[Satisfaction Rating]],0)</f>
        <v>5</v>
      </c>
    </row>
    <row r="312" spans="2:12" x14ac:dyDescent="0.3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s="28">
        <f>ROUND(calls[[#This Row],[Satisfaction Rating]],0)</f>
        <v>5</v>
      </c>
    </row>
    <row r="313" spans="2:12" x14ac:dyDescent="0.3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s="28">
        <f>ROUND(calls[[#This Row],[Satisfaction Rating]],0)</f>
        <v>5</v>
      </c>
    </row>
    <row r="314" spans="2:12" x14ac:dyDescent="0.3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s="28">
        <f>ROUND(calls[[#This Row],[Satisfaction Rating]],0)</f>
        <v>4</v>
      </c>
    </row>
    <row r="315" spans="2:12" x14ac:dyDescent="0.3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s="28">
        <f>ROUND(calls[[#This Row],[Satisfaction Rating]],0)</f>
        <v>4</v>
      </c>
    </row>
    <row r="316" spans="2:12" x14ac:dyDescent="0.3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s="28">
        <f>ROUND(calls[[#This Row],[Satisfaction Rating]],0)</f>
        <v>4</v>
      </c>
    </row>
    <row r="317" spans="2:12" x14ac:dyDescent="0.3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s="28">
        <f>ROUND(calls[[#This Row],[Satisfaction Rating]],0)</f>
        <v>4</v>
      </c>
    </row>
    <row r="318" spans="2:12" x14ac:dyDescent="0.3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s="28">
        <f>ROUND(calls[[#This Row],[Satisfaction Rating]],0)</f>
        <v>4</v>
      </c>
    </row>
    <row r="319" spans="2:12" x14ac:dyDescent="0.3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s="28">
        <f>ROUND(calls[[#This Row],[Satisfaction Rating]],0)</f>
        <v>5</v>
      </c>
    </row>
    <row r="320" spans="2:12" x14ac:dyDescent="0.3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s="28">
        <f>ROUND(calls[[#This Row],[Satisfaction Rating]],0)</f>
        <v>4</v>
      </c>
    </row>
    <row r="321" spans="2:12" x14ac:dyDescent="0.3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s="28">
        <f>ROUND(calls[[#This Row],[Satisfaction Rating]],0)</f>
        <v>4</v>
      </c>
    </row>
    <row r="322" spans="2:12" x14ac:dyDescent="0.3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s="28">
        <f>ROUND(calls[[#This Row],[Satisfaction Rating]],0)</f>
        <v>4</v>
      </c>
    </row>
    <row r="323" spans="2:12" x14ac:dyDescent="0.3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s="28">
        <f>ROUND(calls[[#This Row],[Satisfaction Rating]],0)</f>
        <v>4</v>
      </c>
    </row>
    <row r="324" spans="2:12" x14ac:dyDescent="0.3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s="28">
        <f>ROUND(calls[[#This Row],[Satisfaction Rating]],0)</f>
        <v>2</v>
      </c>
    </row>
    <row r="325" spans="2:12" x14ac:dyDescent="0.3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s="28">
        <f>ROUND(calls[[#This Row],[Satisfaction Rating]],0)</f>
        <v>5</v>
      </c>
    </row>
    <row r="326" spans="2:12" x14ac:dyDescent="0.3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s="28">
        <f>ROUND(calls[[#This Row],[Satisfaction Rating]],0)</f>
        <v>4</v>
      </c>
    </row>
    <row r="327" spans="2:12" x14ac:dyDescent="0.3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s="28">
        <f>ROUND(calls[[#This Row],[Satisfaction Rating]],0)</f>
        <v>5</v>
      </c>
    </row>
    <row r="328" spans="2:12" x14ac:dyDescent="0.3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s="28">
        <f>ROUND(calls[[#This Row],[Satisfaction Rating]],0)</f>
        <v>4</v>
      </c>
    </row>
    <row r="329" spans="2:12" x14ac:dyDescent="0.3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s="28">
        <f>ROUND(calls[[#This Row],[Satisfaction Rating]],0)</f>
        <v>3</v>
      </c>
    </row>
    <row r="330" spans="2:12" x14ac:dyDescent="0.3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s="28">
        <f>ROUND(calls[[#This Row],[Satisfaction Rating]],0)</f>
        <v>4</v>
      </c>
    </row>
    <row r="331" spans="2:12" x14ac:dyDescent="0.3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s="28">
        <f>ROUND(calls[[#This Row],[Satisfaction Rating]],0)</f>
        <v>2</v>
      </c>
    </row>
    <row r="332" spans="2:12" x14ac:dyDescent="0.3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s="28">
        <f>ROUND(calls[[#This Row],[Satisfaction Rating]],0)</f>
        <v>4</v>
      </c>
    </row>
    <row r="333" spans="2:12" x14ac:dyDescent="0.3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s="28">
        <f>ROUND(calls[[#This Row],[Satisfaction Rating]],0)</f>
        <v>4</v>
      </c>
    </row>
    <row r="334" spans="2:12" x14ac:dyDescent="0.3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s="28">
        <f>ROUND(calls[[#This Row],[Satisfaction Rating]],0)</f>
        <v>3</v>
      </c>
    </row>
    <row r="335" spans="2:12" x14ac:dyDescent="0.3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s="28">
        <f>ROUND(calls[[#This Row],[Satisfaction Rating]],0)</f>
        <v>5</v>
      </c>
    </row>
    <row r="336" spans="2:12" x14ac:dyDescent="0.3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s="28">
        <f>ROUND(calls[[#This Row],[Satisfaction Rating]],0)</f>
        <v>4</v>
      </c>
    </row>
    <row r="337" spans="2:12" x14ac:dyDescent="0.3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s="28">
        <f>ROUND(calls[[#This Row],[Satisfaction Rating]],0)</f>
        <v>5</v>
      </c>
    </row>
    <row r="338" spans="2:12" x14ac:dyDescent="0.3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s="28">
        <f>ROUND(calls[[#This Row],[Satisfaction Rating]],0)</f>
        <v>3</v>
      </c>
    </row>
    <row r="339" spans="2:12" x14ac:dyDescent="0.3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s="28">
        <f>ROUND(calls[[#This Row],[Satisfaction Rating]],0)</f>
        <v>5</v>
      </c>
    </row>
    <row r="340" spans="2:12" x14ac:dyDescent="0.3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s="28">
        <f>ROUND(calls[[#This Row],[Satisfaction Rating]],0)</f>
        <v>2</v>
      </c>
    </row>
    <row r="341" spans="2:12" x14ac:dyDescent="0.3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s="28">
        <f>ROUND(calls[[#This Row],[Satisfaction Rating]],0)</f>
        <v>5</v>
      </c>
    </row>
    <row r="342" spans="2:12" x14ac:dyDescent="0.3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s="28">
        <f>ROUND(calls[[#This Row],[Satisfaction Rating]],0)</f>
        <v>3</v>
      </c>
    </row>
    <row r="343" spans="2:12" x14ac:dyDescent="0.3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s="28">
        <f>ROUND(calls[[#This Row],[Satisfaction Rating]],0)</f>
        <v>4</v>
      </c>
    </row>
    <row r="344" spans="2:12" x14ac:dyDescent="0.3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s="28">
        <f>ROUND(calls[[#This Row],[Satisfaction Rating]],0)</f>
        <v>4</v>
      </c>
    </row>
    <row r="345" spans="2:12" x14ac:dyDescent="0.3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s="28">
        <f>ROUND(calls[[#This Row],[Satisfaction Rating]],0)</f>
        <v>4</v>
      </c>
    </row>
    <row r="346" spans="2:12" x14ac:dyDescent="0.3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s="28">
        <f>ROUND(calls[[#This Row],[Satisfaction Rating]],0)</f>
        <v>5</v>
      </c>
    </row>
    <row r="347" spans="2:12" x14ac:dyDescent="0.3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s="28">
        <f>ROUND(calls[[#This Row],[Satisfaction Rating]],0)</f>
        <v>3</v>
      </c>
    </row>
    <row r="348" spans="2:12" x14ac:dyDescent="0.3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s="28">
        <f>ROUND(calls[[#This Row],[Satisfaction Rating]],0)</f>
        <v>3</v>
      </c>
    </row>
    <row r="349" spans="2:12" x14ac:dyDescent="0.3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s="28">
        <f>ROUND(calls[[#This Row],[Satisfaction Rating]],0)</f>
        <v>5</v>
      </c>
    </row>
    <row r="350" spans="2:12" x14ac:dyDescent="0.3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s="28">
        <f>ROUND(calls[[#This Row],[Satisfaction Rating]],0)</f>
        <v>4</v>
      </c>
    </row>
    <row r="351" spans="2:12" x14ac:dyDescent="0.3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s="28">
        <f>ROUND(calls[[#This Row],[Satisfaction Rating]],0)</f>
        <v>5</v>
      </c>
    </row>
    <row r="352" spans="2:12" x14ac:dyDescent="0.3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s="28">
        <f>ROUND(calls[[#This Row],[Satisfaction Rating]],0)</f>
        <v>5</v>
      </c>
    </row>
    <row r="353" spans="2:12" x14ac:dyDescent="0.3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s="28">
        <f>ROUND(calls[[#This Row],[Satisfaction Rating]],0)</f>
        <v>4</v>
      </c>
    </row>
    <row r="354" spans="2:12" x14ac:dyDescent="0.3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s="28">
        <f>ROUND(calls[[#This Row],[Satisfaction Rating]],0)</f>
        <v>4</v>
      </c>
    </row>
    <row r="355" spans="2:12" x14ac:dyDescent="0.3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s="28">
        <f>ROUND(calls[[#This Row],[Satisfaction Rating]],0)</f>
        <v>4</v>
      </c>
    </row>
    <row r="356" spans="2:12" x14ac:dyDescent="0.3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s="28">
        <f>ROUND(calls[[#This Row],[Satisfaction Rating]],0)</f>
        <v>4</v>
      </c>
    </row>
    <row r="357" spans="2:12" x14ac:dyDescent="0.3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s="28">
        <f>ROUND(calls[[#This Row],[Satisfaction Rating]],0)</f>
        <v>3</v>
      </c>
    </row>
    <row r="358" spans="2:12" x14ac:dyDescent="0.3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s="28">
        <f>ROUND(calls[[#This Row],[Satisfaction Rating]],0)</f>
        <v>5</v>
      </c>
    </row>
    <row r="359" spans="2:12" x14ac:dyDescent="0.3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s="28">
        <f>ROUND(calls[[#This Row],[Satisfaction Rating]],0)</f>
        <v>5</v>
      </c>
    </row>
    <row r="360" spans="2:12" x14ac:dyDescent="0.3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s="28">
        <f>ROUND(calls[[#This Row],[Satisfaction Rating]],0)</f>
        <v>4</v>
      </c>
    </row>
    <row r="361" spans="2:12" x14ac:dyDescent="0.3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s="28">
        <f>ROUND(calls[[#This Row],[Satisfaction Rating]],0)</f>
        <v>4</v>
      </c>
    </row>
    <row r="362" spans="2:12" x14ac:dyDescent="0.3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s="28">
        <f>ROUND(calls[[#This Row],[Satisfaction Rating]],0)</f>
        <v>3</v>
      </c>
    </row>
    <row r="363" spans="2:12" x14ac:dyDescent="0.3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s="28">
        <f>ROUND(calls[[#This Row],[Satisfaction Rating]],0)</f>
        <v>4</v>
      </c>
    </row>
    <row r="364" spans="2:12" x14ac:dyDescent="0.3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s="28">
        <f>ROUND(calls[[#This Row],[Satisfaction Rating]],0)</f>
        <v>4</v>
      </c>
    </row>
    <row r="365" spans="2:12" x14ac:dyDescent="0.3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s="28">
        <f>ROUND(calls[[#This Row],[Satisfaction Rating]],0)</f>
        <v>4</v>
      </c>
    </row>
    <row r="366" spans="2:12" x14ac:dyDescent="0.3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s="28">
        <f>ROUND(calls[[#This Row],[Satisfaction Rating]],0)</f>
        <v>5</v>
      </c>
    </row>
    <row r="367" spans="2:12" x14ac:dyDescent="0.3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s="28">
        <f>ROUND(calls[[#This Row],[Satisfaction Rating]],0)</f>
        <v>3</v>
      </c>
    </row>
    <row r="368" spans="2:12" x14ac:dyDescent="0.3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s="28">
        <f>ROUND(calls[[#This Row],[Satisfaction Rating]],0)</f>
        <v>3</v>
      </c>
    </row>
    <row r="369" spans="2:12" x14ac:dyDescent="0.3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s="28">
        <f>ROUND(calls[[#This Row],[Satisfaction Rating]],0)</f>
        <v>3</v>
      </c>
    </row>
    <row r="370" spans="2:12" x14ac:dyDescent="0.3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s="28">
        <f>ROUND(calls[[#This Row],[Satisfaction Rating]],0)</f>
        <v>3</v>
      </c>
    </row>
    <row r="371" spans="2:12" x14ac:dyDescent="0.3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s="28">
        <f>ROUND(calls[[#This Row],[Satisfaction Rating]],0)</f>
        <v>5</v>
      </c>
    </row>
    <row r="372" spans="2:12" x14ac:dyDescent="0.3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s="28">
        <f>ROUND(calls[[#This Row],[Satisfaction Rating]],0)</f>
        <v>4</v>
      </c>
    </row>
    <row r="373" spans="2:12" x14ac:dyDescent="0.3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s="28">
        <f>ROUND(calls[[#This Row],[Satisfaction Rating]],0)</f>
        <v>5</v>
      </c>
    </row>
    <row r="374" spans="2:12" x14ac:dyDescent="0.3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s="28">
        <f>ROUND(calls[[#This Row],[Satisfaction Rating]],0)</f>
        <v>2</v>
      </c>
    </row>
    <row r="375" spans="2:12" x14ac:dyDescent="0.3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s="28">
        <f>ROUND(calls[[#This Row],[Satisfaction Rating]],0)</f>
        <v>3</v>
      </c>
    </row>
    <row r="376" spans="2:12" x14ac:dyDescent="0.3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s="28">
        <f>ROUND(calls[[#This Row],[Satisfaction Rating]],0)</f>
        <v>4</v>
      </c>
    </row>
    <row r="377" spans="2:12" x14ac:dyDescent="0.3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s="28">
        <f>ROUND(calls[[#This Row],[Satisfaction Rating]],0)</f>
        <v>4</v>
      </c>
    </row>
    <row r="378" spans="2:12" x14ac:dyDescent="0.3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s="28">
        <f>ROUND(calls[[#This Row],[Satisfaction Rating]],0)</f>
        <v>4</v>
      </c>
    </row>
    <row r="379" spans="2:12" x14ac:dyDescent="0.3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s="28">
        <f>ROUND(calls[[#This Row],[Satisfaction Rating]],0)</f>
        <v>5</v>
      </c>
    </row>
    <row r="380" spans="2:12" x14ac:dyDescent="0.3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s="28">
        <f>ROUND(calls[[#This Row],[Satisfaction Rating]],0)</f>
        <v>4</v>
      </c>
    </row>
    <row r="381" spans="2:12" x14ac:dyDescent="0.3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s="28">
        <f>ROUND(calls[[#This Row],[Satisfaction Rating]],0)</f>
        <v>4</v>
      </c>
    </row>
    <row r="382" spans="2:12" x14ac:dyDescent="0.3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s="28">
        <f>ROUND(calls[[#This Row],[Satisfaction Rating]],0)</f>
        <v>4</v>
      </c>
    </row>
    <row r="383" spans="2:12" x14ac:dyDescent="0.3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s="28">
        <f>ROUND(calls[[#This Row],[Satisfaction Rating]],0)</f>
        <v>4</v>
      </c>
    </row>
    <row r="384" spans="2:12" x14ac:dyDescent="0.3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s="28">
        <f>ROUND(calls[[#This Row],[Satisfaction Rating]],0)</f>
        <v>5</v>
      </c>
    </row>
    <row r="385" spans="2:12" x14ac:dyDescent="0.3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s="28">
        <f>ROUND(calls[[#This Row],[Satisfaction Rating]],0)</f>
        <v>4</v>
      </c>
    </row>
    <row r="386" spans="2:12" x14ac:dyDescent="0.3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s="28">
        <f>ROUND(calls[[#This Row],[Satisfaction Rating]],0)</f>
        <v>4</v>
      </c>
    </row>
    <row r="387" spans="2:12" x14ac:dyDescent="0.3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s="28">
        <f>ROUND(calls[[#This Row],[Satisfaction Rating]],0)</f>
        <v>5</v>
      </c>
    </row>
    <row r="388" spans="2:12" x14ac:dyDescent="0.3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s="28">
        <f>ROUND(calls[[#This Row],[Satisfaction Rating]],0)</f>
        <v>2</v>
      </c>
    </row>
    <row r="389" spans="2:12" x14ac:dyDescent="0.3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s="28">
        <f>ROUND(calls[[#This Row],[Satisfaction Rating]],0)</f>
        <v>4</v>
      </c>
    </row>
    <row r="390" spans="2:12" x14ac:dyDescent="0.3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s="28">
        <f>ROUND(calls[[#This Row],[Satisfaction Rating]],0)</f>
        <v>4</v>
      </c>
    </row>
    <row r="391" spans="2:12" x14ac:dyDescent="0.3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s="28">
        <f>ROUND(calls[[#This Row],[Satisfaction Rating]],0)</f>
        <v>5</v>
      </c>
    </row>
    <row r="392" spans="2:12" x14ac:dyDescent="0.3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s="28">
        <f>ROUND(calls[[#This Row],[Satisfaction Rating]],0)</f>
        <v>3</v>
      </c>
    </row>
    <row r="393" spans="2:12" x14ac:dyDescent="0.3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s="28">
        <f>ROUND(calls[[#This Row],[Satisfaction Rating]],0)</f>
        <v>5</v>
      </c>
    </row>
    <row r="394" spans="2:12" x14ac:dyDescent="0.3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s="28">
        <f>ROUND(calls[[#This Row],[Satisfaction Rating]],0)</f>
        <v>2</v>
      </c>
    </row>
    <row r="395" spans="2:12" x14ac:dyDescent="0.3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s="28">
        <f>ROUND(calls[[#This Row],[Satisfaction Rating]],0)</f>
        <v>5</v>
      </c>
    </row>
    <row r="396" spans="2:12" x14ac:dyDescent="0.3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s="28">
        <f>ROUND(calls[[#This Row],[Satisfaction Rating]],0)</f>
        <v>4</v>
      </c>
    </row>
    <row r="397" spans="2:12" x14ac:dyDescent="0.3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s="28">
        <f>ROUND(calls[[#This Row],[Satisfaction Rating]],0)</f>
        <v>4</v>
      </c>
    </row>
    <row r="398" spans="2:12" x14ac:dyDescent="0.3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s="28">
        <f>ROUND(calls[[#This Row],[Satisfaction Rating]],0)</f>
        <v>5</v>
      </c>
    </row>
    <row r="399" spans="2:12" x14ac:dyDescent="0.3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s="28">
        <f>ROUND(calls[[#This Row],[Satisfaction Rating]],0)</f>
        <v>5</v>
      </c>
    </row>
    <row r="400" spans="2:12" x14ac:dyDescent="0.3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s="28">
        <f>ROUND(calls[[#This Row],[Satisfaction Rating]],0)</f>
        <v>4</v>
      </c>
    </row>
    <row r="401" spans="2:12" x14ac:dyDescent="0.3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s="28">
        <f>ROUND(calls[[#This Row],[Satisfaction Rating]],0)</f>
        <v>4</v>
      </c>
    </row>
    <row r="402" spans="2:12" x14ac:dyDescent="0.3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s="28">
        <f>ROUND(calls[[#This Row],[Satisfaction Rating]],0)</f>
        <v>4</v>
      </c>
    </row>
    <row r="403" spans="2:12" x14ac:dyDescent="0.3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s="28">
        <f>ROUND(calls[[#This Row],[Satisfaction Rating]],0)</f>
        <v>4</v>
      </c>
    </row>
    <row r="404" spans="2:12" x14ac:dyDescent="0.3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s="28">
        <f>ROUND(calls[[#This Row],[Satisfaction Rating]],0)</f>
        <v>3</v>
      </c>
    </row>
    <row r="405" spans="2:12" x14ac:dyDescent="0.3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s="28">
        <f>ROUND(calls[[#This Row],[Satisfaction Rating]],0)</f>
        <v>4</v>
      </c>
    </row>
    <row r="406" spans="2:12" x14ac:dyDescent="0.3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s="28">
        <f>ROUND(calls[[#This Row],[Satisfaction Rating]],0)</f>
        <v>3</v>
      </c>
    </row>
    <row r="407" spans="2:12" x14ac:dyDescent="0.3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s="28">
        <f>ROUND(calls[[#This Row],[Satisfaction Rating]],0)</f>
        <v>3</v>
      </c>
    </row>
    <row r="408" spans="2:12" x14ac:dyDescent="0.3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s="28">
        <f>ROUND(calls[[#This Row],[Satisfaction Rating]],0)</f>
        <v>5</v>
      </c>
    </row>
    <row r="409" spans="2:12" x14ac:dyDescent="0.3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s="28">
        <f>ROUND(calls[[#This Row],[Satisfaction Rating]],0)</f>
        <v>4</v>
      </c>
    </row>
    <row r="410" spans="2:12" x14ac:dyDescent="0.3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s="28">
        <f>ROUND(calls[[#This Row],[Satisfaction Rating]],0)</f>
        <v>5</v>
      </c>
    </row>
    <row r="411" spans="2:12" x14ac:dyDescent="0.3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s="28">
        <f>ROUND(calls[[#This Row],[Satisfaction Rating]],0)</f>
        <v>4</v>
      </c>
    </row>
    <row r="412" spans="2:12" x14ac:dyDescent="0.3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s="28">
        <f>ROUND(calls[[#This Row],[Satisfaction Rating]],0)</f>
        <v>4</v>
      </c>
    </row>
    <row r="413" spans="2:12" x14ac:dyDescent="0.3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s="28">
        <f>ROUND(calls[[#This Row],[Satisfaction Rating]],0)</f>
        <v>4</v>
      </c>
    </row>
    <row r="414" spans="2:12" x14ac:dyDescent="0.3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s="28">
        <f>ROUND(calls[[#This Row],[Satisfaction Rating]],0)</f>
        <v>5</v>
      </c>
    </row>
    <row r="415" spans="2:12" x14ac:dyDescent="0.3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s="28">
        <f>ROUND(calls[[#This Row],[Satisfaction Rating]],0)</f>
        <v>4</v>
      </c>
    </row>
    <row r="416" spans="2:12" x14ac:dyDescent="0.3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s="28">
        <f>ROUND(calls[[#This Row],[Satisfaction Rating]],0)</f>
        <v>5</v>
      </c>
    </row>
    <row r="417" spans="2:12" x14ac:dyDescent="0.3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s="28">
        <f>ROUND(calls[[#This Row],[Satisfaction Rating]],0)</f>
        <v>4</v>
      </c>
    </row>
    <row r="418" spans="2:12" x14ac:dyDescent="0.3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s="28">
        <f>ROUND(calls[[#This Row],[Satisfaction Rating]],0)</f>
        <v>4</v>
      </c>
    </row>
    <row r="419" spans="2:12" x14ac:dyDescent="0.3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s="28">
        <f>ROUND(calls[[#This Row],[Satisfaction Rating]],0)</f>
        <v>5</v>
      </c>
    </row>
    <row r="420" spans="2:12" x14ac:dyDescent="0.3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s="28">
        <f>ROUND(calls[[#This Row],[Satisfaction Rating]],0)</f>
        <v>4</v>
      </c>
    </row>
    <row r="421" spans="2:12" x14ac:dyDescent="0.3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s="28">
        <f>ROUND(calls[[#This Row],[Satisfaction Rating]],0)</f>
        <v>4</v>
      </c>
    </row>
    <row r="422" spans="2:12" x14ac:dyDescent="0.3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s="28">
        <f>ROUND(calls[[#This Row],[Satisfaction Rating]],0)</f>
        <v>4</v>
      </c>
    </row>
    <row r="423" spans="2:12" x14ac:dyDescent="0.3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s="28">
        <f>ROUND(calls[[#This Row],[Satisfaction Rating]],0)</f>
        <v>5</v>
      </c>
    </row>
    <row r="424" spans="2:12" x14ac:dyDescent="0.3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s="28">
        <f>ROUND(calls[[#This Row],[Satisfaction Rating]],0)</f>
        <v>5</v>
      </c>
    </row>
    <row r="425" spans="2:12" x14ac:dyDescent="0.3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s="28">
        <f>ROUND(calls[[#This Row],[Satisfaction Rating]],0)</f>
        <v>4</v>
      </c>
    </row>
    <row r="426" spans="2:12" x14ac:dyDescent="0.3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s="28">
        <f>ROUND(calls[[#This Row],[Satisfaction Rating]],0)</f>
        <v>3</v>
      </c>
    </row>
    <row r="427" spans="2:12" x14ac:dyDescent="0.3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s="28">
        <f>ROUND(calls[[#This Row],[Satisfaction Rating]],0)</f>
        <v>3</v>
      </c>
    </row>
    <row r="428" spans="2:12" x14ac:dyDescent="0.3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s="28">
        <f>ROUND(calls[[#This Row],[Satisfaction Rating]],0)</f>
        <v>5</v>
      </c>
    </row>
    <row r="429" spans="2:12" x14ac:dyDescent="0.3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s="28">
        <f>ROUND(calls[[#This Row],[Satisfaction Rating]],0)</f>
        <v>2</v>
      </c>
    </row>
    <row r="430" spans="2:12" x14ac:dyDescent="0.3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s="28">
        <f>ROUND(calls[[#This Row],[Satisfaction Rating]],0)</f>
        <v>3</v>
      </c>
    </row>
    <row r="431" spans="2:12" x14ac:dyDescent="0.3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s="28">
        <f>ROUND(calls[[#This Row],[Satisfaction Rating]],0)</f>
        <v>3</v>
      </c>
    </row>
    <row r="432" spans="2:12" x14ac:dyDescent="0.3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s="28">
        <f>ROUND(calls[[#This Row],[Satisfaction Rating]],0)</f>
        <v>5</v>
      </c>
    </row>
    <row r="433" spans="2:12" x14ac:dyDescent="0.3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s="28">
        <f>ROUND(calls[[#This Row],[Satisfaction Rating]],0)</f>
        <v>3</v>
      </c>
    </row>
    <row r="434" spans="2:12" x14ac:dyDescent="0.3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s="28">
        <f>ROUND(calls[[#This Row],[Satisfaction Rating]],0)</f>
        <v>3</v>
      </c>
    </row>
    <row r="435" spans="2:12" x14ac:dyDescent="0.3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s="28">
        <f>ROUND(calls[[#This Row],[Satisfaction Rating]],0)</f>
        <v>2</v>
      </c>
    </row>
    <row r="436" spans="2:12" x14ac:dyDescent="0.3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s="28">
        <f>ROUND(calls[[#This Row],[Satisfaction Rating]],0)</f>
        <v>5</v>
      </c>
    </row>
    <row r="437" spans="2:12" x14ac:dyDescent="0.3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s="28">
        <f>ROUND(calls[[#This Row],[Satisfaction Rating]],0)</f>
        <v>5</v>
      </c>
    </row>
    <row r="438" spans="2:12" x14ac:dyDescent="0.3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s="28">
        <f>ROUND(calls[[#This Row],[Satisfaction Rating]],0)</f>
        <v>5</v>
      </c>
    </row>
    <row r="439" spans="2:12" x14ac:dyDescent="0.3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s="28">
        <f>ROUND(calls[[#This Row],[Satisfaction Rating]],0)</f>
        <v>4</v>
      </c>
    </row>
    <row r="440" spans="2:12" x14ac:dyDescent="0.3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s="28">
        <f>ROUND(calls[[#This Row],[Satisfaction Rating]],0)</f>
        <v>5</v>
      </c>
    </row>
    <row r="441" spans="2:12" x14ac:dyDescent="0.3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s="28">
        <f>ROUND(calls[[#This Row],[Satisfaction Rating]],0)</f>
        <v>4</v>
      </c>
    </row>
    <row r="442" spans="2:12" x14ac:dyDescent="0.3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s="28">
        <f>ROUND(calls[[#This Row],[Satisfaction Rating]],0)</f>
        <v>3</v>
      </c>
    </row>
    <row r="443" spans="2:12" x14ac:dyDescent="0.3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s="28">
        <f>ROUND(calls[[#This Row],[Satisfaction Rating]],0)</f>
        <v>4</v>
      </c>
    </row>
    <row r="444" spans="2:12" x14ac:dyDescent="0.3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s="28">
        <f>ROUND(calls[[#This Row],[Satisfaction Rating]],0)</f>
        <v>5</v>
      </c>
    </row>
    <row r="445" spans="2:12" x14ac:dyDescent="0.3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s="28">
        <f>ROUND(calls[[#This Row],[Satisfaction Rating]],0)</f>
        <v>5</v>
      </c>
    </row>
    <row r="446" spans="2:12" x14ac:dyDescent="0.3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s="28">
        <f>ROUND(calls[[#This Row],[Satisfaction Rating]],0)</f>
        <v>4</v>
      </c>
    </row>
    <row r="447" spans="2:12" x14ac:dyDescent="0.3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s="28">
        <f>ROUND(calls[[#This Row],[Satisfaction Rating]],0)</f>
        <v>3</v>
      </c>
    </row>
    <row r="448" spans="2:12" x14ac:dyDescent="0.3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s="28">
        <f>ROUND(calls[[#This Row],[Satisfaction Rating]],0)</f>
        <v>4</v>
      </c>
    </row>
    <row r="449" spans="2:12" x14ac:dyDescent="0.3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s="28">
        <f>ROUND(calls[[#This Row],[Satisfaction Rating]],0)</f>
        <v>1</v>
      </c>
    </row>
    <row r="450" spans="2:12" x14ac:dyDescent="0.3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s="28">
        <f>ROUND(calls[[#This Row],[Satisfaction Rating]],0)</f>
        <v>4</v>
      </c>
    </row>
    <row r="451" spans="2:12" x14ac:dyDescent="0.3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s="28">
        <f>ROUND(calls[[#This Row],[Satisfaction Rating]],0)</f>
        <v>4</v>
      </c>
    </row>
    <row r="452" spans="2:12" x14ac:dyDescent="0.3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s="28">
        <f>ROUND(calls[[#This Row],[Satisfaction Rating]],0)</f>
        <v>5</v>
      </c>
    </row>
    <row r="453" spans="2:12" x14ac:dyDescent="0.3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s="28">
        <f>ROUND(calls[[#This Row],[Satisfaction Rating]],0)</f>
        <v>3</v>
      </c>
    </row>
    <row r="454" spans="2:12" x14ac:dyDescent="0.3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s="28">
        <f>ROUND(calls[[#This Row],[Satisfaction Rating]],0)</f>
        <v>5</v>
      </c>
    </row>
    <row r="455" spans="2:12" x14ac:dyDescent="0.3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s="28">
        <f>ROUND(calls[[#This Row],[Satisfaction Rating]],0)</f>
        <v>4</v>
      </c>
    </row>
    <row r="456" spans="2:12" x14ac:dyDescent="0.3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s="28">
        <f>ROUND(calls[[#This Row],[Satisfaction Rating]],0)</f>
        <v>4</v>
      </c>
    </row>
    <row r="457" spans="2:12" x14ac:dyDescent="0.3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s="28">
        <f>ROUND(calls[[#This Row],[Satisfaction Rating]],0)</f>
        <v>4</v>
      </c>
    </row>
    <row r="458" spans="2:12" x14ac:dyDescent="0.3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s="28">
        <f>ROUND(calls[[#This Row],[Satisfaction Rating]],0)</f>
        <v>5</v>
      </c>
    </row>
    <row r="459" spans="2:12" x14ac:dyDescent="0.3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s="28">
        <f>ROUND(calls[[#This Row],[Satisfaction Rating]],0)</f>
        <v>5</v>
      </c>
    </row>
    <row r="460" spans="2:12" x14ac:dyDescent="0.3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s="28">
        <f>ROUND(calls[[#This Row],[Satisfaction Rating]],0)</f>
        <v>5</v>
      </c>
    </row>
    <row r="461" spans="2:12" x14ac:dyDescent="0.3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s="28">
        <f>ROUND(calls[[#This Row],[Satisfaction Rating]],0)</f>
        <v>5</v>
      </c>
    </row>
    <row r="462" spans="2:12" x14ac:dyDescent="0.3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s="28">
        <f>ROUND(calls[[#This Row],[Satisfaction Rating]],0)</f>
        <v>4</v>
      </c>
    </row>
    <row r="463" spans="2:12" x14ac:dyDescent="0.3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s="28">
        <f>ROUND(calls[[#This Row],[Satisfaction Rating]],0)</f>
        <v>4</v>
      </c>
    </row>
    <row r="464" spans="2:12" x14ac:dyDescent="0.3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s="28">
        <f>ROUND(calls[[#This Row],[Satisfaction Rating]],0)</f>
        <v>4</v>
      </c>
    </row>
    <row r="465" spans="2:12" x14ac:dyDescent="0.3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s="28">
        <f>ROUND(calls[[#This Row],[Satisfaction Rating]],0)</f>
        <v>5</v>
      </c>
    </row>
    <row r="466" spans="2:12" x14ac:dyDescent="0.3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s="28">
        <f>ROUND(calls[[#This Row],[Satisfaction Rating]],0)</f>
        <v>5</v>
      </c>
    </row>
    <row r="467" spans="2:12" x14ac:dyDescent="0.3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s="28">
        <f>ROUND(calls[[#This Row],[Satisfaction Rating]],0)</f>
        <v>3</v>
      </c>
    </row>
    <row r="468" spans="2:12" x14ac:dyDescent="0.3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s="28">
        <f>ROUND(calls[[#This Row],[Satisfaction Rating]],0)</f>
        <v>3</v>
      </c>
    </row>
    <row r="469" spans="2:12" x14ac:dyDescent="0.3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s="28">
        <f>ROUND(calls[[#This Row],[Satisfaction Rating]],0)</f>
        <v>5</v>
      </c>
    </row>
    <row r="470" spans="2:12" x14ac:dyDescent="0.3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s="28">
        <f>ROUND(calls[[#This Row],[Satisfaction Rating]],0)</f>
        <v>5</v>
      </c>
    </row>
    <row r="471" spans="2:12" x14ac:dyDescent="0.3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s="28">
        <f>ROUND(calls[[#This Row],[Satisfaction Rating]],0)</f>
        <v>1</v>
      </c>
    </row>
    <row r="472" spans="2:12" x14ac:dyDescent="0.3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s="28">
        <f>ROUND(calls[[#This Row],[Satisfaction Rating]],0)</f>
        <v>3</v>
      </c>
    </row>
    <row r="473" spans="2:12" x14ac:dyDescent="0.3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s="28">
        <f>ROUND(calls[[#This Row],[Satisfaction Rating]],0)</f>
        <v>3</v>
      </c>
    </row>
    <row r="474" spans="2:12" x14ac:dyDescent="0.3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s="28">
        <f>ROUND(calls[[#This Row],[Satisfaction Rating]],0)</f>
        <v>5</v>
      </c>
    </row>
    <row r="475" spans="2:12" x14ac:dyDescent="0.3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s="28">
        <f>ROUND(calls[[#This Row],[Satisfaction Rating]],0)</f>
        <v>4</v>
      </c>
    </row>
    <row r="476" spans="2:12" x14ac:dyDescent="0.3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s="28">
        <f>ROUND(calls[[#This Row],[Satisfaction Rating]],0)</f>
        <v>3</v>
      </c>
    </row>
    <row r="477" spans="2:12" x14ac:dyDescent="0.3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s="28">
        <f>ROUND(calls[[#This Row],[Satisfaction Rating]],0)</f>
        <v>4</v>
      </c>
    </row>
    <row r="478" spans="2:12" x14ac:dyDescent="0.3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s="28">
        <f>ROUND(calls[[#This Row],[Satisfaction Rating]],0)</f>
        <v>5</v>
      </c>
    </row>
    <row r="479" spans="2:12" x14ac:dyDescent="0.3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s="28">
        <f>ROUND(calls[[#This Row],[Satisfaction Rating]],0)</f>
        <v>3</v>
      </c>
    </row>
    <row r="480" spans="2:12" x14ac:dyDescent="0.3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s="28">
        <f>ROUND(calls[[#This Row],[Satisfaction Rating]],0)</f>
        <v>5</v>
      </c>
    </row>
    <row r="481" spans="2:12" x14ac:dyDescent="0.3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s="28">
        <f>ROUND(calls[[#This Row],[Satisfaction Rating]],0)</f>
        <v>4</v>
      </c>
    </row>
    <row r="482" spans="2:12" x14ac:dyDescent="0.3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s="28">
        <f>ROUND(calls[[#This Row],[Satisfaction Rating]],0)</f>
        <v>4</v>
      </c>
    </row>
    <row r="483" spans="2:12" x14ac:dyDescent="0.3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s="28">
        <f>ROUND(calls[[#This Row],[Satisfaction Rating]],0)</f>
        <v>4</v>
      </c>
    </row>
    <row r="484" spans="2:12" x14ac:dyDescent="0.3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s="28">
        <f>ROUND(calls[[#This Row],[Satisfaction Rating]],0)</f>
        <v>5</v>
      </c>
    </row>
    <row r="485" spans="2:12" x14ac:dyDescent="0.3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s="28">
        <f>ROUND(calls[[#This Row],[Satisfaction Rating]],0)</f>
        <v>5</v>
      </c>
    </row>
    <row r="486" spans="2:12" x14ac:dyDescent="0.3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s="28">
        <f>ROUND(calls[[#This Row],[Satisfaction Rating]],0)</f>
        <v>4</v>
      </c>
    </row>
    <row r="487" spans="2:12" x14ac:dyDescent="0.3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s="28">
        <f>ROUND(calls[[#This Row],[Satisfaction Rating]],0)</f>
        <v>5</v>
      </c>
    </row>
    <row r="488" spans="2:12" x14ac:dyDescent="0.3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s="28">
        <f>ROUND(calls[[#This Row],[Satisfaction Rating]],0)</f>
        <v>5</v>
      </c>
    </row>
    <row r="489" spans="2:12" x14ac:dyDescent="0.3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s="28">
        <f>ROUND(calls[[#This Row],[Satisfaction Rating]],0)</f>
        <v>3</v>
      </c>
    </row>
    <row r="490" spans="2:12" x14ac:dyDescent="0.3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s="28">
        <f>ROUND(calls[[#This Row],[Satisfaction Rating]],0)</f>
        <v>4</v>
      </c>
    </row>
    <row r="491" spans="2:12" x14ac:dyDescent="0.3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s="28">
        <f>ROUND(calls[[#This Row],[Satisfaction Rating]],0)</f>
        <v>5</v>
      </c>
    </row>
    <row r="492" spans="2:12" x14ac:dyDescent="0.3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s="28">
        <f>ROUND(calls[[#This Row],[Satisfaction Rating]],0)</f>
        <v>4</v>
      </c>
    </row>
    <row r="493" spans="2:12" x14ac:dyDescent="0.3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s="28">
        <f>ROUND(calls[[#This Row],[Satisfaction Rating]],0)</f>
        <v>5</v>
      </c>
    </row>
    <row r="494" spans="2:12" x14ac:dyDescent="0.3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s="28">
        <f>ROUND(calls[[#This Row],[Satisfaction Rating]],0)</f>
        <v>3</v>
      </c>
    </row>
    <row r="495" spans="2:12" x14ac:dyDescent="0.3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s="28">
        <f>ROUND(calls[[#This Row],[Satisfaction Rating]],0)</f>
        <v>4</v>
      </c>
    </row>
    <row r="496" spans="2:12" x14ac:dyDescent="0.3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s="28">
        <f>ROUND(calls[[#This Row],[Satisfaction Rating]],0)</f>
        <v>4</v>
      </c>
    </row>
    <row r="497" spans="2:12" x14ac:dyDescent="0.3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s="28">
        <f>ROUND(calls[[#This Row],[Satisfaction Rating]],0)</f>
        <v>4</v>
      </c>
    </row>
    <row r="498" spans="2:12" x14ac:dyDescent="0.3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s="28">
        <f>ROUND(calls[[#This Row],[Satisfaction Rating]],0)</f>
        <v>4</v>
      </c>
    </row>
    <row r="499" spans="2:12" x14ac:dyDescent="0.3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s="28">
        <f>ROUND(calls[[#This Row],[Satisfaction Rating]],0)</f>
        <v>4</v>
      </c>
    </row>
    <row r="500" spans="2:12" x14ac:dyDescent="0.3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s="28">
        <f>ROUND(calls[[#This Row],[Satisfaction Rating]],0)</f>
        <v>3</v>
      </c>
    </row>
    <row r="501" spans="2:12" x14ac:dyDescent="0.3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s="28">
        <f>ROUND(calls[[#This Row],[Satisfaction Rating]],0)</f>
        <v>4</v>
      </c>
    </row>
    <row r="502" spans="2:12" x14ac:dyDescent="0.3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s="28">
        <f>ROUND(calls[[#This Row],[Satisfaction Rating]],0)</f>
        <v>5</v>
      </c>
    </row>
    <row r="503" spans="2:12" x14ac:dyDescent="0.3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s="28">
        <f>ROUND(calls[[#This Row],[Satisfaction Rating]],0)</f>
        <v>4</v>
      </c>
    </row>
    <row r="504" spans="2:12" x14ac:dyDescent="0.3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s="28">
        <f>ROUND(calls[[#This Row],[Satisfaction Rating]],0)</f>
        <v>4</v>
      </c>
    </row>
    <row r="505" spans="2:12" x14ac:dyDescent="0.3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s="28">
        <f>ROUND(calls[[#This Row],[Satisfaction Rating]],0)</f>
        <v>3</v>
      </c>
    </row>
    <row r="506" spans="2:12" x14ac:dyDescent="0.3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s="28">
        <f>ROUND(calls[[#This Row],[Satisfaction Rating]],0)</f>
        <v>4</v>
      </c>
    </row>
    <row r="507" spans="2:12" x14ac:dyDescent="0.3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s="28">
        <f>ROUND(calls[[#This Row],[Satisfaction Rating]],0)</f>
        <v>2</v>
      </c>
    </row>
    <row r="508" spans="2:12" x14ac:dyDescent="0.3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s="28">
        <f>ROUND(calls[[#This Row],[Satisfaction Rating]],0)</f>
        <v>5</v>
      </c>
    </row>
    <row r="509" spans="2:12" x14ac:dyDescent="0.3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s="28">
        <f>ROUND(calls[[#This Row],[Satisfaction Rating]],0)</f>
        <v>3</v>
      </c>
    </row>
    <row r="510" spans="2:12" x14ac:dyDescent="0.3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s="28">
        <f>ROUND(calls[[#This Row],[Satisfaction Rating]],0)</f>
        <v>5</v>
      </c>
    </row>
    <row r="511" spans="2:12" x14ac:dyDescent="0.3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s="28">
        <f>ROUND(calls[[#This Row],[Satisfaction Rating]],0)</f>
        <v>5</v>
      </c>
    </row>
    <row r="512" spans="2:12" x14ac:dyDescent="0.3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s="28">
        <f>ROUND(calls[[#This Row],[Satisfaction Rating]],0)</f>
        <v>3</v>
      </c>
    </row>
    <row r="513" spans="2:12" x14ac:dyDescent="0.3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s="28">
        <f>ROUND(calls[[#This Row],[Satisfaction Rating]],0)</f>
        <v>4</v>
      </c>
    </row>
    <row r="514" spans="2:12" x14ac:dyDescent="0.3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s="28">
        <f>ROUND(calls[[#This Row],[Satisfaction Rating]],0)</f>
        <v>5</v>
      </c>
    </row>
    <row r="515" spans="2:12" x14ac:dyDescent="0.3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s="28">
        <f>ROUND(calls[[#This Row],[Satisfaction Rating]],0)</f>
        <v>4</v>
      </c>
    </row>
    <row r="516" spans="2:12" x14ac:dyDescent="0.3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s="28">
        <f>ROUND(calls[[#This Row],[Satisfaction Rating]],0)</f>
        <v>4</v>
      </c>
    </row>
    <row r="517" spans="2:12" x14ac:dyDescent="0.3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s="28">
        <f>ROUND(calls[[#This Row],[Satisfaction Rating]],0)</f>
        <v>3</v>
      </c>
    </row>
    <row r="518" spans="2:12" x14ac:dyDescent="0.3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s="28">
        <f>ROUND(calls[[#This Row],[Satisfaction Rating]],0)</f>
        <v>5</v>
      </c>
    </row>
    <row r="519" spans="2:12" x14ac:dyDescent="0.3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s="28">
        <f>ROUND(calls[[#This Row],[Satisfaction Rating]],0)</f>
        <v>3</v>
      </c>
    </row>
    <row r="520" spans="2:12" x14ac:dyDescent="0.3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s="28">
        <f>ROUND(calls[[#This Row],[Satisfaction Rating]],0)</f>
        <v>4</v>
      </c>
    </row>
    <row r="521" spans="2:12" x14ac:dyDescent="0.3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s="28">
        <f>ROUND(calls[[#This Row],[Satisfaction Rating]],0)</f>
        <v>4</v>
      </c>
    </row>
    <row r="522" spans="2:12" x14ac:dyDescent="0.3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s="28">
        <f>ROUND(calls[[#This Row],[Satisfaction Rating]],0)</f>
        <v>4</v>
      </c>
    </row>
    <row r="523" spans="2:12" x14ac:dyDescent="0.3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s="28">
        <f>ROUND(calls[[#This Row],[Satisfaction Rating]],0)</f>
        <v>5</v>
      </c>
    </row>
    <row r="524" spans="2:12" x14ac:dyDescent="0.3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s="28">
        <f>ROUND(calls[[#This Row],[Satisfaction Rating]],0)</f>
        <v>5</v>
      </c>
    </row>
    <row r="525" spans="2:12" x14ac:dyDescent="0.3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s="28">
        <f>ROUND(calls[[#This Row],[Satisfaction Rating]],0)</f>
        <v>4</v>
      </c>
    </row>
    <row r="526" spans="2:12" x14ac:dyDescent="0.3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s="28">
        <f>ROUND(calls[[#This Row],[Satisfaction Rating]],0)</f>
        <v>5</v>
      </c>
    </row>
    <row r="527" spans="2:12" x14ac:dyDescent="0.3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s="28">
        <f>ROUND(calls[[#This Row],[Satisfaction Rating]],0)</f>
        <v>5</v>
      </c>
    </row>
    <row r="528" spans="2:12" x14ac:dyDescent="0.3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s="28">
        <f>ROUND(calls[[#This Row],[Satisfaction Rating]],0)</f>
        <v>2</v>
      </c>
    </row>
    <row r="529" spans="2:12" x14ac:dyDescent="0.3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s="28">
        <f>ROUND(calls[[#This Row],[Satisfaction Rating]],0)</f>
        <v>4</v>
      </c>
    </row>
    <row r="530" spans="2:12" x14ac:dyDescent="0.3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s="28">
        <f>ROUND(calls[[#This Row],[Satisfaction Rating]],0)</f>
        <v>4</v>
      </c>
    </row>
    <row r="531" spans="2:12" x14ac:dyDescent="0.3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s="28">
        <f>ROUND(calls[[#This Row],[Satisfaction Rating]],0)</f>
        <v>4</v>
      </c>
    </row>
    <row r="532" spans="2:12" x14ac:dyDescent="0.3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s="28">
        <f>ROUND(calls[[#This Row],[Satisfaction Rating]],0)</f>
        <v>4</v>
      </c>
    </row>
    <row r="533" spans="2:12" x14ac:dyDescent="0.3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s="28">
        <f>ROUND(calls[[#This Row],[Satisfaction Rating]],0)</f>
        <v>4</v>
      </c>
    </row>
    <row r="534" spans="2:12" x14ac:dyDescent="0.3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s="28">
        <f>ROUND(calls[[#This Row],[Satisfaction Rating]],0)</f>
        <v>4</v>
      </c>
    </row>
    <row r="535" spans="2:12" x14ac:dyDescent="0.3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s="28">
        <f>ROUND(calls[[#This Row],[Satisfaction Rating]],0)</f>
        <v>4</v>
      </c>
    </row>
    <row r="536" spans="2:12" x14ac:dyDescent="0.3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s="28">
        <f>ROUND(calls[[#This Row],[Satisfaction Rating]],0)</f>
        <v>4</v>
      </c>
    </row>
    <row r="537" spans="2:12" x14ac:dyDescent="0.3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s="28">
        <f>ROUND(calls[[#This Row],[Satisfaction Rating]],0)</f>
        <v>4</v>
      </c>
    </row>
    <row r="538" spans="2:12" x14ac:dyDescent="0.3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s="28">
        <f>ROUND(calls[[#This Row],[Satisfaction Rating]],0)</f>
        <v>4</v>
      </c>
    </row>
    <row r="539" spans="2:12" x14ac:dyDescent="0.3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s="28">
        <f>ROUND(calls[[#This Row],[Satisfaction Rating]],0)</f>
        <v>5</v>
      </c>
    </row>
    <row r="540" spans="2:12" x14ac:dyDescent="0.3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s="28">
        <f>ROUND(calls[[#This Row],[Satisfaction Rating]],0)</f>
        <v>4</v>
      </c>
    </row>
    <row r="541" spans="2:12" x14ac:dyDescent="0.3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s="28">
        <f>ROUND(calls[[#This Row],[Satisfaction Rating]],0)</f>
        <v>4</v>
      </c>
    </row>
    <row r="542" spans="2:12" x14ac:dyDescent="0.3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s="28">
        <f>ROUND(calls[[#This Row],[Satisfaction Rating]],0)</f>
        <v>4</v>
      </c>
    </row>
    <row r="543" spans="2:12" x14ac:dyDescent="0.3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s="28">
        <f>ROUND(calls[[#This Row],[Satisfaction Rating]],0)</f>
        <v>5</v>
      </c>
    </row>
    <row r="544" spans="2:12" x14ac:dyDescent="0.3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s="28">
        <f>ROUND(calls[[#This Row],[Satisfaction Rating]],0)</f>
        <v>3</v>
      </c>
    </row>
    <row r="545" spans="2:12" x14ac:dyDescent="0.3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s="28">
        <f>ROUND(calls[[#This Row],[Satisfaction Rating]],0)</f>
        <v>5</v>
      </c>
    </row>
    <row r="546" spans="2:12" x14ac:dyDescent="0.3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s="28">
        <f>ROUND(calls[[#This Row],[Satisfaction Rating]],0)</f>
        <v>4</v>
      </c>
    </row>
    <row r="547" spans="2:12" x14ac:dyDescent="0.3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s="28">
        <f>ROUND(calls[[#This Row],[Satisfaction Rating]],0)</f>
        <v>4</v>
      </c>
    </row>
    <row r="548" spans="2:12" x14ac:dyDescent="0.3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s="28">
        <f>ROUND(calls[[#This Row],[Satisfaction Rating]],0)</f>
        <v>3</v>
      </c>
    </row>
    <row r="549" spans="2:12" x14ac:dyDescent="0.3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s="28">
        <f>ROUND(calls[[#This Row],[Satisfaction Rating]],0)</f>
        <v>3</v>
      </c>
    </row>
    <row r="550" spans="2:12" x14ac:dyDescent="0.3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s="28">
        <f>ROUND(calls[[#This Row],[Satisfaction Rating]],0)</f>
        <v>4</v>
      </c>
    </row>
    <row r="551" spans="2:12" x14ac:dyDescent="0.3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s="28">
        <f>ROUND(calls[[#This Row],[Satisfaction Rating]],0)</f>
        <v>5</v>
      </c>
    </row>
    <row r="552" spans="2:12" x14ac:dyDescent="0.3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s="28">
        <f>ROUND(calls[[#This Row],[Satisfaction Rating]],0)</f>
        <v>4</v>
      </c>
    </row>
    <row r="553" spans="2:12" x14ac:dyDescent="0.3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s="28">
        <f>ROUND(calls[[#This Row],[Satisfaction Rating]],0)</f>
        <v>4</v>
      </c>
    </row>
    <row r="554" spans="2:12" x14ac:dyDescent="0.3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s="28">
        <f>ROUND(calls[[#This Row],[Satisfaction Rating]],0)</f>
        <v>5</v>
      </c>
    </row>
    <row r="555" spans="2:12" x14ac:dyDescent="0.3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s="28">
        <f>ROUND(calls[[#This Row],[Satisfaction Rating]],0)</f>
        <v>4</v>
      </c>
    </row>
    <row r="556" spans="2:12" x14ac:dyDescent="0.3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s="28">
        <f>ROUND(calls[[#This Row],[Satisfaction Rating]],0)</f>
        <v>4</v>
      </c>
    </row>
    <row r="557" spans="2:12" x14ac:dyDescent="0.3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s="28">
        <f>ROUND(calls[[#This Row],[Satisfaction Rating]],0)</f>
        <v>5</v>
      </c>
    </row>
    <row r="558" spans="2:12" x14ac:dyDescent="0.3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s="28">
        <f>ROUND(calls[[#This Row],[Satisfaction Rating]],0)</f>
        <v>5</v>
      </c>
    </row>
    <row r="559" spans="2:12" x14ac:dyDescent="0.3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s="28">
        <f>ROUND(calls[[#This Row],[Satisfaction Rating]],0)</f>
        <v>3</v>
      </c>
    </row>
    <row r="560" spans="2:12" x14ac:dyDescent="0.3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s="28">
        <f>ROUND(calls[[#This Row],[Satisfaction Rating]],0)</f>
        <v>4</v>
      </c>
    </row>
    <row r="561" spans="2:12" x14ac:dyDescent="0.3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s="28">
        <f>ROUND(calls[[#This Row],[Satisfaction Rating]],0)</f>
        <v>1</v>
      </c>
    </row>
    <row r="562" spans="2:12" x14ac:dyDescent="0.3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s="28">
        <f>ROUND(calls[[#This Row],[Satisfaction Rating]],0)</f>
        <v>3</v>
      </c>
    </row>
    <row r="563" spans="2:12" x14ac:dyDescent="0.3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s="28">
        <f>ROUND(calls[[#This Row],[Satisfaction Rating]],0)</f>
        <v>3</v>
      </c>
    </row>
    <row r="564" spans="2:12" x14ac:dyDescent="0.3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s="28">
        <f>ROUND(calls[[#This Row],[Satisfaction Rating]],0)</f>
        <v>5</v>
      </c>
    </row>
    <row r="565" spans="2:12" x14ac:dyDescent="0.3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s="28">
        <f>ROUND(calls[[#This Row],[Satisfaction Rating]],0)</f>
        <v>3</v>
      </c>
    </row>
    <row r="566" spans="2:12" x14ac:dyDescent="0.3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s="28">
        <f>ROUND(calls[[#This Row],[Satisfaction Rating]],0)</f>
        <v>4</v>
      </c>
    </row>
    <row r="567" spans="2:12" x14ac:dyDescent="0.3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s="28">
        <f>ROUND(calls[[#This Row],[Satisfaction Rating]],0)</f>
        <v>5</v>
      </c>
    </row>
    <row r="568" spans="2:12" x14ac:dyDescent="0.3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s="28">
        <f>ROUND(calls[[#This Row],[Satisfaction Rating]],0)</f>
        <v>4</v>
      </c>
    </row>
    <row r="569" spans="2:12" x14ac:dyDescent="0.3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s="28">
        <f>ROUND(calls[[#This Row],[Satisfaction Rating]],0)</f>
        <v>3</v>
      </c>
    </row>
    <row r="570" spans="2:12" x14ac:dyDescent="0.3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s="28">
        <f>ROUND(calls[[#This Row],[Satisfaction Rating]],0)</f>
        <v>3</v>
      </c>
    </row>
    <row r="571" spans="2:12" x14ac:dyDescent="0.3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s="28">
        <f>ROUND(calls[[#This Row],[Satisfaction Rating]],0)</f>
        <v>5</v>
      </c>
    </row>
    <row r="572" spans="2:12" x14ac:dyDescent="0.3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s="28">
        <f>ROUND(calls[[#This Row],[Satisfaction Rating]],0)</f>
        <v>5</v>
      </c>
    </row>
    <row r="573" spans="2:12" x14ac:dyDescent="0.3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s="28">
        <f>ROUND(calls[[#This Row],[Satisfaction Rating]],0)</f>
        <v>3</v>
      </c>
    </row>
    <row r="574" spans="2:12" x14ac:dyDescent="0.3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s="28">
        <f>ROUND(calls[[#This Row],[Satisfaction Rating]],0)</f>
        <v>5</v>
      </c>
    </row>
    <row r="575" spans="2:12" x14ac:dyDescent="0.3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s="28">
        <f>ROUND(calls[[#This Row],[Satisfaction Rating]],0)</f>
        <v>5</v>
      </c>
    </row>
    <row r="576" spans="2:12" x14ac:dyDescent="0.3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s="28">
        <f>ROUND(calls[[#This Row],[Satisfaction Rating]],0)</f>
        <v>4</v>
      </c>
    </row>
    <row r="577" spans="2:12" x14ac:dyDescent="0.3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s="28">
        <f>ROUND(calls[[#This Row],[Satisfaction Rating]],0)</f>
        <v>2</v>
      </c>
    </row>
    <row r="578" spans="2:12" x14ac:dyDescent="0.3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s="28">
        <f>ROUND(calls[[#This Row],[Satisfaction Rating]],0)</f>
        <v>4</v>
      </c>
    </row>
    <row r="579" spans="2:12" x14ac:dyDescent="0.3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s="28">
        <f>ROUND(calls[[#This Row],[Satisfaction Rating]],0)</f>
        <v>4</v>
      </c>
    </row>
    <row r="580" spans="2:12" x14ac:dyDescent="0.3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s="28">
        <f>ROUND(calls[[#This Row],[Satisfaction Rating]],0)</f>
        <v>5</v>
      </c>
    </row>
    <row r="581" spans="2:12" x14ac:dyDescent="0.3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s="28">
        <f>ROUND(calls[[#This Row],[Satisfaction Rating]],0)</f>
        <v>5</v>
      </c>
    </row>
    <row r="582" spans="2:12" x14ac:dyDescent="0.3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s="28">
        <f>ROUND(calls[[#This Row],[Satisfaction Rating]],0)</f>
        <v>2</v>
      </c>
    </row>
    <row r="583" spans="2:12" x14ac:dyDescent="0.3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s="28">
        <f>ROUND(calls[[#This Row],[Satisfaction Rating]],0)</f>
        <v>4</v>
      </c>
    </row>
    <row r="584" spans="2:12" x14ac:dyDescent="0.3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s="28">
        <f>ROUND(calls[[#This Row],[Satisfaction Rating]],0)</f>
        <v>4</v>
      </c>
    </row>
    <row r="585" spans="2:12" x14ac:dyDescent="0.3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s="28">
        <f>ROUND(calls[[#This Row],[Satisfaction Rating]],0)</f>
        <v>3</v>
      </c>
    </row>
    <row r="586" spans="2:12" x14ac:dyDescent="0.3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s="28">
        <f>ROUND(calls[[#This Row],[Satisfaction Rating]],0)</f>
        <v>3</v>
      </c>
    </row>
    <row r="587" spans="2:12" x14ac:dyDescent="0.3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s="28">
        <f>ROUND(calls[[#This Row],[Satisfaction Rating]],0)</f>
        <v>3</v>
      </c>
    </row>
    <row r="588" spans="2:12" x14ac:dyDescent="0.3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s="28">
        <f>ROUND(calls[[#This Row],[Satisfaction Rating]],0)</f>
        <v>3</v>
      </c>
    </row>
    <row r="589" spans="2:12" x14ac:dyDescent="0.3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s="28">
        <f>ROUND(calls[[#This Row],[Satisfaction Rating]],0)</f>
        <v>5</v>
      </c>
    </row>
    <row r="590" spans="2:12" x14ac:dyDescent="0.3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s="28">
        <f>ROUND(calls[[#This Row],[Satisfaction Rating]],0)</f>
        <v>4</v>
      </c>
    </row>
    <row r="591" spans="2:12" x14ac:dyDescent="0.3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s="28">
        <f>ROUND(calls[[#This Row],[Satisfaction Rating]],0)</f>
        <v>4</v>
      </c>
    </row>
    <row r="592" spans="2:12" x14ac:dyDescent="0.3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s="28">
        <f>ROUND(calls[[#This Row],[Satisfaction Rating]],0)</f>
        <v>2</v>
      </c>
    </row>
    <row r="593" spans="2:12" x14ac:dyDescent="0.3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s="28">
        <f>ROUND(calls[[#This Row],[Satisfaction Rating]],0)</f>
        <v>4</v>
      </c>
    </row>
    <row r="594" spans="2:12" x14ac:dyDescent="0.3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s="28">
        <f>ROUND(calls[[#This Row],[Satisfaction Rating]],0)</f>
        <v>3</v>
      </c>
    </row>
    <row r="595" spans="2:12" x14ac:dyDescent="0.3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s="28">
        <f>ROUND(calls[[#This Row],[Satisfaction Rating]],0)</f>
        <v>4</v>
      </c>
    </row>
    <row r="596" spans="2:12" x14ac:dyDescent="0.3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s="28">
        <f>ROUND(calls[[#This Row],[Satisfaction Rating]],0)</f>
        <v>4</v>
      </c>
    </row>
    <row r="597" spans="2:12" x14ac:dyDescent="0.3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s="28">
        <f>ROUND(calls[[#This Row],[Satisfaction Rating]],0)</f>
        <v>4</v>
      </c>
    </row>
    <row r="598" spans="2:12" x14ac:dyDescent="0.3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s="28">
        <f>ROUND(calls[[#This Row],[Satisfaction Rating]],0)</f>
        <v>2</v>
      </c>
    </row>
    <row r="599" spans="2:12" x14ac:dyDescent="0.3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s="28">
        <f>ROUND(calls[[#This Row],[Satisfaction Rating]],0)</f>
        <v>4</v>
      </c>
    </row>
    <row r="600" spans="2:12" x14ac:dyDescent="0.3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s="28">
        <f>ROUND(calls[[#This Row],[Satisfaction Rating]],0)</f>
        <v>3</v>
      </c>
    </row>
    <row r="601" spans="2:12" x14ac:dyDescent="0.3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s="28">
        <f>ROUND(calls[[#This Row],[Satisfaction Rating]],0)</f>
        <v>2</v>
      </c>
    </row>
    <row r="602" spans="2:12" x14ac:dyDescent="0.3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s="28">
        <f>ROUND(calls[[#This Row],[Satisfaction Rating]],0)</f>
        <v>3</v>
      </c>
    </row>
    <row r="603" spans="2:12" x14ac:dyDescent="0.3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s="28">
        <f>ROUND(calls[[#This Row],[Satisfaction Rating]],0)</f>
        <v>5</v>
      </c>
    </row>
    <row r="604" spans="2:12" x14ac:dyDescent="0.3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s="28">
        <f>ROUND(calls[[#This Row],[Satisfaction Rating]],0)</f>
        <v>5</v>
      </c>
    </row>
    <row r="605" spans="2:12" x14ac:dyDescent="0.3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s="28">
        <f>ROUND(calls[[#This Row],[Satisfaction Rating]],0)</f>
        <v>5</v>
      </c>
    </row>
    <row r="606" spans="2:12" x14ac:dyDescent="0.3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s="28">
        <f>ROUND(calls[[#This Row],[Satisfaction Rating]],0)</f>
        <v>5</v>
      </c>
    </row>
    <row r="607" spans="2:12" x14ac:dyDescent="0.3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s="28">
        <f>ROUND(calls[[#This Row],[Satisfaction Rating]],0)</f>
        <v>5</v>
      </c>
    </row>
    <row r="608" spans="2:12" x14ac:dyDescent="0.3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s="28">
        <f>ROUND(calls[[#This Row],[Satisfaction Rating]],0)</f>
        <v>5</v>
      </c>
    </row>
    <row r="609" spans="2:12" x14ac:dyDescent="0.3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s="28">
        <f>ROUND(calls[[#This Row],[Satisfaction Rating]],0)</f>
        <v>5</v>
      </c>
    </row>
    <row r="610" spans="2:12" x14ac:dyDescent="0.3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s="28">
        <f>ROUND(calls[[#This Row],[Satisfaction Rating]],0)</f>
        <v>5</v>
      </c>
    </row>
    <row r="611" spans="2:12" x14ac:dyDescent="0.3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s="28">
        <f>ROUND(calls[[#This Row],[Satisfaction Rating]],0)</f>
        <v>4</v>
      </c>
    </row>
    <row r="612" spans="2:12" x14ac:dyDescent="0.3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s="28">
        <f>ROUND(calls[[#This Row],[Satisfaction Rating]],0)</f>
        <v>3</v>
      </c>
    </row>
    <row r="613" spans="2:12" x14ac:dyDescent="0.3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s="28">
        <f>ROUND(calls[[#This Row],[Satisfaction Rating]],0)</f>
        <v>3</v>
      </c>
    </row>
    <row r="614" spans="2:12" x14ac:dyDescent="0.3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s="28">
        <f>ROUND(calls[[#This Row],[Satisfaction Rating]],0)</f>
        <v>5</v>
      </c>
    </row>
    <row r="615" spans="2:12" x14ac:dyDescent="0.3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s="28">
        <f>ROUND(calls[[#This Row],[Satisfaction Rating]],0)</f>
        <v>5</v>
      </c>
    </row>
    <row r="616" spans="2:12" x14ac:dyDescent="0.3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s="28">
        <f>ROUND(calls[[#This Row],[Satisfaction Rating]],0)</f>
        <v>5</v>
      </c>
    </row>
    <row r="617" spans="2:12" x14ac:dyDescent="0.3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s="28">
        <f>ROUND(calls[[#This Row],[Satisfaction Rating]],0)</f>
        <v>5</v>
      </c>
    </row>
    <row r="618" spans="2:12" x14ac:dyDescent="0.3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s="28">
        <f>ROUND(calls[[#This Row],[Satisfaction Rating]],0)</f>
        <v>4</v>
      </c>
    </row>
    <row r="619" spans="2:12" x14ac:dyDescent="0.3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s="28">
        <f>ROUND(calls[[#This Row],[Satisfaction Rating]],0)</f>
        <v>4</v>
      </c>
    </row>
    <row r="620" spans="2:12" x14ac:dyDescent="0.3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s="28">
        <f>ROUND(calls[[#This Row],[Satisfaction Rating]],0)</f>
        <v>4</v>
      </c>
    </row>
    <row r="621" spans="2:12" x14ac:dyDescent="0.3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s="28">
        <f>ROUND(calls[[#This Row],[Satisfaction Rating]],0)</f>
        <v>5</v>
      </c>
    </row>
    <row r="622" spans="2:12" x14ac:dyDescent="0.3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s="28">
        <f>ROUND(calls[[#This Row],[Satisfaction Rating]],0)</f>
        <v>4</v>
      </c>
    </row>
    <row r="623" spans="2:12" x14ac:dyDescent="0.3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s="28">
        <f>ROUND(calls[[#This Row],[Satisfaction Rating]],0)</f>
        <v>4</v>
      </c>
    </row>
    <row r="624" spans="2:12" x14ac:dyDescent="0.3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s="28">
        <f>ROUND(calls[[#This Row],[Satisfaction Rating]],0)</f>
        <v>5</v>
      </c>
    </row>
    <row r="625" spans="2:12" x14ac:dyDescent="0.3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s="28">
        <f>ROUND(calls[[#This Row],[Satisfaction Rating]],0)</f>
        <v>5</v>
      </c>
    </row>
    <row r="626" spans="2:12" x14ac:dyDescent="0.3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s="28">
        <f>ROUND(calls[[#This Row],[Satisfaction Rating]],0)</f>
        <v>3</v>
      </c>
    </row>
    <row r="627" spans="2:12" x14ac:dyDescent="0.3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s="28">
        <f>ROUND(calls[[#This Row],[Satisfaction Rating]],0)</f>
        <v>3</v>
      </c>
    </row>
    <row r="628" spans="2:12" x14ac:dyDescent="0.3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s="28">
        <f>ROUND(calls[[#This Row],[Satisfaction Rating]],0)</f>
        <v>5</v>
      </c>
    </row>
    <row r="629" spans="2:12" x14ac:dyDescent="0.3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s="28">
        <f>ROUND(calls[[#This Row],[Satisfaction Rating]],0)</f>
        <v>4</v>
      </c>
    </row>
    <row r="630" spans="2:12" x14ac:dyDescent="0.3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s="28">
        <f>ROUND(calls[[#This Row],[Satisfaction Rating]],0)</f>
        <v>3</v>
      </c>
    </row>
    <row r="631" spans="2:12" x14ac:dyDescent="0.3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s="28">
        <f>ROUND(calls[[#This Row],[Satisfaction Rating]],0)</f>
        <v>3</v>
      </c>
    </row>
    <row r="632" spans="2:12" x14ac:dyDescent="0.3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s="28">
        <f>ROUND(calls[[#This Row],[Satisfaction Rating]],0)</f>
        <v>4</v>
      </c>
    </row>
    <row r="633" spans="2:12" x14ac:dyDescent="0.3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s="28">
        <f>ROUND(calls[[#This Row],[Satisfaction Rating]],0)</f>
        <v>4</v>
      </c>
    </row>
    <row r="634" spans="2:12" x14ac:dyDescent="0.3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s="28">
        <f>ROUND(calls[[#This Row],[Satisfaction Rating]],0)</f>
        <v>3</v>
      </c>
    </row>
    <row r="635" spans="2:12" x14ac:dyDescent="0.3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s="28">
        <f>ROUND(calls[[#This Row],[Satisfaction Rating]],0)</f>
        <v>2</v>
      </c>
    </row>
    <row r="636" spans="2:12" x14ac:dyDescent="0.3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s="28">
        <f>ROUND(calls[[#This Row],[Satisfaction Rating]],0)</f>
        <v>2</v>
      </c>
    </row>
    <row r="637" spans="2:12" x14ac:dyDescent="0.3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s="28">
        <f>ROUND(calls[[#This Row],[Satisfaction Rating]],0)</f>
        <v>3</v>
      </c>
    </row>
    <row r="638" spans="2:12" x14ac:dyDescent="0.3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s="28">
        <f>ROUND(calls[[#This Row],[Satisfaction Rating]],0)</f>
        <v>4</v>
      </c>
    </row>
    <row r="639" spans="2:12" x14ac:dyDescent="0.3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s="28">
        <f>ROUND(calls[[#This Row],[Satisfaction Rating]],0)</f>
        <v>5</v>
      </c>
    </row>
    <row r="640" spans="2:12" x14ac:dyDescent="0.3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s="28">
        <f>ROUND(calls[[#This Row],[Satisfaction Rating]],0)</f>
        <v>5</v>
      </c>
    </row>
    <row r="641" spans="2:12" x14ac:dyDescent="0.3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s="28">
        <f>ROUND(calls[[#This Row],[Satisfaction Rating]],0)</f>
        <v>4</v>
      </c>
    </row>
    <row r="642" spans="2:12" x14ac:dyDescent="0.3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s="28">
        <f>ROUND(calls[[#This Row],[Satisfaction Rating]],0)</f>
        <v>4</v>
      </c>
    </row>
    <row r="643" spans="2:12" x14ac:dyDescent="0.3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s="28">
        <f>ROUND(calls[[#This Row],[Satisfaction Rating]],0)</f>
        <v>3</v>
      </c>
    </row>
    <row r="644" spans="2:12" x14ac:dyDescent="0.3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s="28">
        <f>ROUND(calls[[#This Row],[Satisfaction Rating]],0)</f>
        <v>3</v>
      </c>
    </row>
    <row r="645" spans="2:12" x14ac:dyDescent="0.3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s="28">
        <f>ROUND(calls[[#This Row],[Satisfaction Rating]],0)</f>
        <v>4</v>
      </c>
    </row>
    <row r="646" spans="2:12" x14ac:dyDescent="0.3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s="28">
        <f>ROUND(calls[[#This Row],[Satisfaction Rating]],0)</f>
        <v>4</v>
      </c>
    </row>
    <row r="647" spans="2:12" x14ac:dyDescent="0.3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s="28">
        <f>ROUND(calls[[#This Row],[Satisfaction Rating]],0)</f>
        <v>3</v>
      </c>
    </row>
    <row r="648" spans="2:12" x14ac:dyDescent="0.3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s="28">
        <f>ROUND(calls[[#This Row],[Satisfaction Rating]],0)</f>
        <v>4</v>
      </c>
    </row>
    <row r="649" spans="2:12" x14ac:dyDescent="0.3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s="28">
        <f>ROUND(calls[[#This Row],[Satisfaction Rating]],0)</f>
        <v>3</v>
      </c>
    </row>
    <row r="650" spans="2:12" x14ac:dyDescent="0.3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s="28">
        <f>ROUND(calls[[#This Row],[Satisfaction Rating]],0)</f>
        <v>5</v>
      </c>
    </row>
    <row r="651" spans="2:12" x14ac:dyDescent="0.3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s="28">
        <f>ROUND(calls[[#This Row],[Satisfaction Rating]],0)</f>
        <v>2</v>
      </c>
    </row>
    <row r="652" spans="2:12" x14ac:dyDescent="0.3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s="28">
        <f>ROUND(calls[[#This Row],[Satisfaction Rating]],0)</f>
        <v>5</v>
      </c>
    </row>
    <row r="653" spans="2:12" x14ac:dyDescent="0.3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s="28">
        <f>ROUND(calls[[#This Row],[Satisfaction Rating]],0)</f>
        <v>4</v>
      </c>
    </row>
    <row r="654" spans="2:12" x14ac:dyDescent="0.3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s="28">
        <f>ROUND(calls[[#This Row],[Satisfaction Rating]],0)</f>
        <v>4</v>
      </c>
    </row>
    <row r="655" spans="2:12" x14ac:dyDescent="0.3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s="28">
        <f>ROUND(calls[[#This Row],[Satisfaction Rating]],0)</f>
        <v>5</v>
      </c>
    </row>
    <row r="656" spans="2:12" x14ac:dyDescent="0.3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s="28">
        <f>ROUND(calls[[#This Row],[Satisfaction Rating]],0)</f>
        <v>4</v>
      </c>
    </row>
    <row r="657" spans="2:12" x14ac:dyDescent="0.3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s="28">
        <f>ROUND(calls[[#This Row],[Satisfaction Rating]],0)</f>
        <v>4</v>
      </c>
    </row>
    <row r="658" spans="2:12" x14ac:dyDescent="0.3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s="28">
        <f>ROUND(calls[[#This Row],[Satisfaction Rating]],0)</f>
        <v>3</v>
      </c>
    </row>
    <row r="659" spans="2:12" x14ac:dyDescent="0.3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s="28">
        <f>ROUND(calls[[#This Row],[Satisfaction Rating]],0)</f>
        <v>3</v>
      </c>
    </row>
    <row r="660" spans="2:12" x14ac:dyDescent="0.3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s="28">
        <f>ROUND(calls[[#This Row],[Satisfaction Rating]],0)</f>
        <v>5</v>
      </c>
    </row>
    <row r="661" spans="2:12" x14ac:dyDescent="0.3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s="28">
        <f>ROUND(calls[[#This Row],[Satisfaction Rating]],0)</f>
        <v>5</v>
      </c>
    </row>
    <row r="662" spans="2:12" x14ac:dyDescent="0.3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s="28">
        <f>ROUND(calls[[#This Row],[Satisfaction Rating]],0)</f>
        <v>4</v>
      </c>
    </row>
    <row r="663" spans="2:12" x14ac:dyDescent="0.3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s="28">
        <f>ROUND(calls[[#This Row],[Satisfaction Rating]],0)</f>
        <v>4</v>
      </c>
    </row>
    <row r="664" spans="2:12" x14ac:dyDescent="0.3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s="28">
        <f>ROUND(calls[[#This Row],[Satisfaction Rating]],0)</f>
        <v>3</v>
      </c>
    </row>
    <row r="665" spans="2:12" x14ac:dyDescent="0.3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s="28">
        <f>ROUND(calls[[#This Row],[Satisfaction Rating]],0)</f>
        <v>4</v>
      </c>
    </row>
    <row r="666" spans="2:12" x14ac:dyDescent="0.3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s="28">
        <f>ROUND(calls[[#This Row],[Satisfaction Rating]],0)</f>
        <v>3</v>
      </c>
    </row>
    <row r="667" spans="2:12" x14ac:dyDescent="0.3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s="28">
        <f>ROUND(calls[[#This Row],[Satisfaction Rating]],0)</f>
        <v>5</v>
      </c>
    </row>
    <row r="668" spans="2:12" x14ac:dyDescent="0.3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s="28">
        <f>ROUND(calls[[#This Row],[Satisfaction Rating]],0)</f>
        <v>5</v>
      </c>
    </row>
    <row r="669" spans="2:12" x14ac:dyDescent="0.3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s="28">
        <f>ROUND(calls[[#This Row],[Satisfaction Rating]],0)</f>
        <v>4</v>
      </c>
    </row>
    <row r="670" spans="2:12" x14ac:dyDescent="0.3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s="28">
        <f>ROUND(calls[[#This Row],[Satisfaction Rating]],0)</f>
        <v>4</v>
      </c>
    </row>
    <row r="671" spans="2:12" x14ac:dyDescent="0.3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s="28">
        <f>ROUND(calls[[#This Row],[Satisfaction Rating]],0)</f>
        <v>5</v>
      </c>
    </row>
    <row r="672" spans="2:12" x14ac:dyDescent="0.3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s="28">
        <f>ROUND(calls[[#This Row],[Satisfaction Rating]],0)</f>
        <v>5</v>
      </c>
    </row>
    <row r="673" spans="2:12" x14ac:dyDescent="0.3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s="28">
        <f>ROUND(calls[[#This Row],[Satisfaction Rating]],0)</f>
        <v>5</v>
      </c>
    </row>
    <row r="674" spans="2:12" x14ac:dyDescent="0.3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s="28">
        <f>ROUND(calls[[#This Row],[Satisfaction Rating]],0)</f>
        <v>2</v>
      </c>
    </row>
    <row r="675" spans="2:12" x14ac:dyDescent="0.3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s="28">
        <f>ROUND(calls[[#This Row],[Satisfaction Rating]],0)</f>
        <v>5</v>
      </c>
    </row>
    <row r="676" spans="2:12" x14ac:dyDescent="0.3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s="28">
        <f>ROUND(calls[[#This Row],[Satisfaction Rating]],0)</f>
        <v>5</v>
      </c>
    </row>
    <row r="677" spans="2:12" x14ac:dyDescent="0.3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s="28">
        <f>ROUND(calls[[#This Row],[Satisfaction Rating]],0)</f>
        <v>5</v>
      </c>
    </row>
    <row r="678" spans="2:12" x14ac:dyDescent="0.3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s="28">
        <f>ROUND(calls[[#This Row],[Satisfaction Rating]],0)</f>
        <v>3</v>
      </c>
    </row>
    <row r="679" spans="2:12" x14ac:dyDescent="0.3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s="28">
        <f>ROUND(calls[[#This Row],[Satisfaction Rating]],0)</f>
        <v>2</v>
      </c>
    </row>
    <row r="680" spans="2:12" x14ac:dyDescent="0.3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s="28">
        <f>ROUND(calls[[#This Row],[Satisfaction Rating]],0)</f>
        <v>4</v>
      </c>
    </row>
    <row r="681" spans="2:12" x14ac:dyDescent="0.3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s="28">
        <f>ROUND(calls[[#This Row],[Satisfaction Rating]],0)</f>
        <v>5</v>
      </c>
    </row>
    <row r="682" spans="2:12" x14ac:dyDescent="0.3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s="28">
        <f>ROUND(calls[[#This Row],[Satisfaction Rating]],0)</f>
        <v>4</v>
      </c>
    </row>
    <row r="683" spans="2:12" x14ac:dyDescent="0.3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s="28">
        <f>ROUND(calls[[#This Row],[Satisfaction Rating]],0)</f>
        <v>4</v>
      </c>
    </row>
    <row r="684" spans="2:12" x14ac:dyDescent="0.3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s="28">
        <f>ROUND(calls[[#This Row],[Satisfaction Rating]],0)</f>
        <v>4</v>
      </c>
    </row>
    <row r="685" spans="2:12" x14ac:dyDescent="0.3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s="28">
        <f>ROUND(calls[[#This Row],[Satisfaction Rating]],0)</f>
        <v>2</v>
      </c>
    </row>
    <row r="686" spans="2:12" x14ac:dyDescent="0.3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s="28">
        <f>ROUND(calls[[#This Row],[Satisfaction Rating]],0)</f>
        <v>4</v>
      </c>
    </row>
    <row r="687" spans="2:12" x14ac:dyDescent="0.3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s="28">
        <f>ROUND(calls[[#This Row],[Satisfaction Rating]],0)</f>
        <v>4</v>
      </c>
    </row>
    <row r="688" spans="2:12" x14ac:dyDescent="0.3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s="28">
        <f>ROUND(calls[[#This Row],[Satisfaction Rating]],0)</f>
        <v>4</v>
      </c>
    </row>
    <row r="689" spans="2:12" x14ac:dyDescent="0.3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s="28">
        <f>ROUND(calls[[#This Row],[Satisfaction Rating]],0)</f>
        <v>4</v>
      </c>
    </row>
    <row r="690" spans="2:12" x14ac:dyDescent="0.3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s="28">
        <f>ROUND(calls[[#This Row],[Satisfaction Rating]],0)</f>
        <v>4</v>
      </c>
    </row>
    <row r="691" spans="2:12" x14ac:dyDescent="0.3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s="28">
        <f>ROUND(calls[[#This Row],[Satisfaction Rating]],0)</f>
        <v>5</v>
      </c>
    </row>
    <row r="692" spans="2:12" x14ac:dyDescent="0.3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s="28">
        <f>ROUND(calls[[#This Row],[Satisfaction Rating]],0)</f>
        <v>3</v>
      </c>
    </row>
    <row r="693" spans="2:12" x14ac:dyDescent="0.3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s="28">
        <f>ROUND(calls[[#This Row],[Satisfaction Rating]],0)</f>
        <v>5</v>
      </c>
    </row>
    <row r="694" spans="2:12" x14ac:dyDescent="0.3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s="28">
        <f>ROUND(calls[[#This Row],[Satisfaction Rating]],0)</f>
        <v>5</v>
      </c>
    </row>
    <row r="695" spans="2:12" x14ac:dyDescent="0.3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s="28">
        <f>ROUND(calls[[#This Row],[Satisfaction Rating]],0)</f>
        <v>5</v>
      </c>
    </row>
    <row r="696" spans="2:12" x14ac:dyDescent="0.3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s="28">
        <f>ROUND(calls[[#This Row],[Satisfaction Rating]],0)</f>
        <v>3</v>
      </c>
    </row>
    <row r="697" spans="2:12" x14ac:dyDescent="0.3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s="28">
        <f>ROUND(calls[[#This Row],[Satisfaction Rating]],0)</f>
        <v>3</v>
      </c>
    </row>
    <row r="698" spans="2:12" x14ac:dyDescent="0.3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s="28">
        <f>ROUND(calls[[#This Row],[Satisfaction Rating]],0)</f>
        <v>4</v>
      </c>
    </row>
    <row r="699" spans="2:12" x14ac:dyDescent="0.3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s="28">
        <f>ROUND(calls[[#This Row],[Satisfaction Rating]],0)</f>
        <v>4</v>
      </c>
    </row>
    <row r="700" spans="2:12" x14ac:dyDescent="0.3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s="28">
        <f>ROUND(calls[[#This Row],[Satisfaction Rating]],0)</f>
        <v>2</v>
      </c>
    </row>
    <row r="701" spans="2:12" x14ac:dyDescent="0.3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s="28">
        <f>ROUND(calls[[#This Row],[Satisfaction Rating]],0)</f>
        <v>4</v>
      </c>
    </row>
    <row r="702" spans="2:12" x14ac:dyDescent="0.3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s="28">
        <f>ROUND(calls[[#This Row],[Satisfaction Rating]],0)</f>
        <v>4</v>
      </c>
    </row>
    <row r="703" spans="2:12" x14ac:dyDescent="0.3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s="28">
        <f>ROUND(calls[[#This Row],[Satisfaction Rating]],0)</f>
        <v>5</v>
      </c>
    </row>
    <row r="704" spans="2:12" x14ac:dyDescent="0.3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s="28">
        <f>ROUND(calls[[#This Row],[Satisfaction Rating]],0)</f>
        <v>4</v>
      </c>
    </row>
    <row r="705" spans="2:12" x14ac:dyDescent="0.3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s="28">
        <f>ROUND(calls[[#This Row],[Satisfaction Rating]],0)</f>
        <v>5</v>
      </c>
    </row>
    <row r="706" spans="2:12" x14ac:dyDescent="0.3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s="28">
        <f>ROUND(calls[[#This Row],[Satisfaction Rating]],0)</f>
        <v>3</v>
      </c>
    </row>
    <row r="707" spans="2:12" x14ac:dyDescent="0.3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s="28">
        <f>ROUND(calls[[#This Row],[Satisfaction Rating]],0)</f>
        <v>4</v>
      </c>
    </row>
    <row r="708" spans="2:12" x14ac:dyDescent="0.3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s="28">
        <f>ROUND(calls[[#This Row],[Satisfaction Rating]],0)</f>
        <v>5</v>
      </c>
    </row>
    <row r="709" spans="2:12" x14ac:dyDescent="0.3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s="28">
        <f>ROUND(calls[[#This Row],[Satisfaction Rating]],0)</f>
        <v>5</v>
      </c>
    </row>
    <row r="710" spans="2:12" x14ac:dyDescent="0.3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s="28">
        <f>ROUND(calls[[#This Row],[Satisfaction Rating]],0)</f>
        <v>5</v>
      </c>
    </row>
    <row r="711" spans="2:12" x14ac:dyDescent="0.3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s="28">
        <f>ROUND(calls[[#This Row],[Satisfaction Rating]],0)</f>
        <v>4</v>
      </c>
    </row>
    <row r="712" spans="2:12" x14ac:dyDescent="0.3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s="28">
        <f>ROUND(calls[[#This Row],[Satisfaction Rating]],0)</f>
        <v>3</v>
      </c>
    </row>
    <row r="713" spans="2:12" x14ac:dyDescent="0.3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s="28">
        <f>ROUND(calls[[#This Row],[Satisfaction Rating]],0)</f>
        <v>4</v>
      </c>
    </row>
    <row r="714" spans="2:12" x14ac:dyDescent="0.3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s="28">
        <f>ROUND(calls[[#This Row],[Satisfaction Rating]],0)</f>
        <v>4</v>
      </c>
    </row>
    <row r="715" spans="2:12" x14ac:dyDescent="0.3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s="28">
        <f>ROUND(calls[[#This Row],[Satisfaction Rating]],0)</f>
        <v>5</v>
      </c>
    </row>
    <row r="716" spans="2:12" x14ac:dyDescent="0.3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s="28">
        <f>ROUND(calls[[#This Row],[Satisfaction Rating]],0)</f>
        <v>3</v>
      </c>
    </row>
    <row r="717" spans="2:12" x14ac:dyDescent="0.3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s="28">
        <f>ROUND(calls[[#This Row],[Satisfaction Rating]],0)</f>
        <v>2</v>
      </c>
    </row>
    <row r="718" spans="2:12" x14ac:dyDescent="0.3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s="28">
        <f>ROUND(calls[[#This Row],[Satisfaction Rating]],0)</f>
        <v>4</v>
      </c>
    </row>
    <row r="719" spans="2:12" x14ac:dyDescent="0.3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s="28">
        <f>ROUND(calls[[#This Row],[Satisfaction Rating]],0)</f>
        <v>5</v>
      </c>
    </row>
    <row r="720" spans="2:12" x14ac:dyDescent="0.3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s="28">
        <f>ROUND(calls[[#This Row],[Satisfaction Rating]],0)</f>
        <v>4</v>
      </c>
    </row>
    <row r="721" spans="2:12" x14ac:dyDescent="0.3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s="28">
        <f>ROUND(calls[[#This Row],[Satisfaction Rating]],0)</f>
        <v>5</v>
      </c>
    </row>
    <row r="722" spans="2:12" x14ac:dyDescent="0.3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s="28">
        <f>ROUND(calls[[#This Row],[Satisfaction Rating]],0)</f>
        <v>4</v>
      </c>
    </row>
    <row r="723" spans="2:12" x14ac:dyDescent="0.3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s="28">
        <f>ROUND(calls[[#This Row],[Satisfaction Rating]],0)</f>
        <v>3</v>
      </c>
    </row>
    <row r="724" spans="2:12" x14ac:dyDescent="0.3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s="28">
        <f>ROUND(calls[[#This Row],[Satisfaction Rating]],0)</f>
        <v>4</v>
      </c>
    </row>
    <row r="725" spans="2:12" x14ac:dyDescent="0.3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s="28">
        <f>ROUND(calls[[#This Row],[Satisfaction Rating]],0)</f>
        <v>4</v>
      </c>
    </row>
    <row r="726" spans="2:12" x14ac:dyDescent="0.3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s="28">
        <f>ROUND(calls[[#This Row],[Satisfaction Rating]],0)</f>
        <v>3</v>
      </c>
    </row>
    <row r="727" spans="2:12" x14ac:dyDescent="0.3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s="28">
        <f>ROUND(calls[[#This Row],[Satisfaction Rating]],0)</f>
        <v>3</v>
      </c>
    </row>
    <row r="728" spans="2:12" x14ac:dyDescent="0.3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s="28">
        <f>ROUND(calls[[#This Row],[Satisfaction Rating]],0)</f>
        <v>5</v>
      </c>
    </row>
    <row r="729" spans="2:12" x14ac:dyDescent="0.3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s="28">
        <f>ROUND(calls[[#This Row],[Satisfaction Rating]],0)</f>
        <v>4</v>
      </c>
    </row>
    <row r="730" spans="2:12" x14ac:dyDescent="0.3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s="28">
        <f>ROUND(calls[[#This Row],[Satisfaction Rating]],0)</f>
        <v>4</v>
      </c>
    </row>
    <row r="731" spans="2:12" x14ac:dyDescent="0.3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s="28">
        <f>ROUND(calls[[#This Row],[Satisfaction Rating]],0)</f>
        <v>4</v>
      </c>
    </row>
    <row r="732" spans="2:12" x14ac:dyDescent="0.3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s="28">
        <f>ROUND(calls[[#This Row],[Satisfaction Rating]],0)</f>
        <v>4</v>
      </c>
    </row>
    <row r="733" spans="2:12" x14ac:dyDescent="0.3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s="28">
        <f>ROUND(calls[[#This Row],[Satisfaction Rating]],0)</f>
        <v>5</v>
      </c>
    </row>
    <row r="734" spans="2:12" x14ac:dyDescent="0.3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s="28">
        <f>ROUND(calls[[#This Row],[Satisfaction Rating]],0)</f>
        <v>4</v>
      </c>
    </row>
    <row r="735" spans="2:12" x14ac:dyDescent="0.3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s="28">
        <f>ROUND(calls[[#This Row],[Satisfaction Rating]],0)</f>
        <v>4</v>
      </c>
    </row>
    <row r="736" spans="2:12" x14ac:dyDescent="0.3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s="28">
        <f>ROUND(calls[[#This Row],[Satisfaction Rating]],0)</f>
        <v>4</v>
      </c>
    </row>
    <row r="737" spans="2:12" x14ac:dyDescent="0.3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s="28">
        <f>ROUND(calls[[#This Row],[Satisfaction Rating]],0)</f>
        <v>5</v>
      </c>
    </row>
    <row r="738" spans="2:12" x14ac:dyDescent="0.3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s="28">
        <f>ROUND(calls[[#This Row],[Satisfaction Rating]],0)</f>
        <v>1</v>
      </c>
    </row>
    <row r="739" spans="2:12" x14ac:dyDescent="0.3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s="28">
        <f>ROUND(calls[[#This Row],[Satisfaction Rating]],0)</f>
        <v>4</v>
      </c>
    </row>
    <row r="740" spans="2:12" x14ac:dyDescent="0.3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s="28">
        <f>ROUND(calls[[#This Row],[Satisfaction Rating]],0)</f>
        <v>5</v>
      </c>
    </row>
    <row r="741" spans="2:12" x14ac:dyDescent="0.3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s="28">
        <f>ROUND(calls[[#This Row],[Satisfaction Rating]],0)</f>
        <v>4</v>
      </c>
    </row>
    <row r="742" spans="2:12" x14ac:dyDescent="0.3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s="28">
        <f>ROUND(calls[[#This Row],[Satisfaction Rating]],0)</f>
        <v>5</v>
      </c>
    </row>
    <row r="743" spans="2:12" x14ac:dyDescent="0.3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s="28">
        <f>ROUND(calls[[#This Row],[Satisfaction Rating]],0)</f>
        <v>4</v>
      </c>
    </row>
    <row r="744" spans="2:12" x14ac:dyDescent="0.3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s="28">
        <f>ROUND(calls[[#This Row],[Satisfaction Rating]],0)</f>
        <v>4</v>
      </c>
    </row>
    <row r="745" spans="2:12" x14ac:dyDescent="0.3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s="28">
        <f>ROUND(calls[[#This Row],[Satisfaction Rating]],0)</f>
        <v>3</v>
      </c>
    </row>
    <row r="746" spans="2:12" x14ac:dyDescent="0.3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s="28">
        <f>ROUND(calls[[#This Row],[Satisfaction Rating]],0)</f>
        <v>5</v>
      </c>
    </row>
    <row r="747" spans="2:12" x14ac:dyDescent="0.3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s="28">
        <f>ROUND(calls[[#This Row],[Satisfaction Rating]],0)</f>
        <v>4</v>
      </c>
    </row>
    <row r="748" spans="2:12" x14ac:dyDescent="0.3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s="28">
        <f>ROUND(calls[[#This Row],[Satisfaction Rating]],0)</f>
        <v>4</v>
      </c>
    </row>
    <row r="749" spans="2:12" x14ac:dyDescent="0.3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s="28">
        <f>ROUND(calls[[#This Row],[Satisfaction Rating]],0)</f>
        <v>5</v>
      </c>
    </row>
    <row r="750" spans="2:12" x14ac:dyDescent="0.3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s="28">
        <f>ROUND(calls[[#This Row],[Satisfaction Rating]],0)</f>
        <v>4</v>
      </c>
    </row>
    <row r="751" spans="2:12" x14ac:dyDescent="0.3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s="28">
        <f>ROUND(calls[[#This Row],[Satisfaction Rating]],0)</f>
        <v>4</v>
      </c>
    </row>
    <row r="752" spans="2:12" x14ac:dyDescent="0.3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s="28">
        <f>ROUND(calls[[#This Row],[Satisfaction Rating]],0)</f>
        <v>5</v>
      </c>
    </row>
    <row r="753" spans="2:12" x14ac:dyDescent="0.3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s="28">
        <f>ROUND(calls[[#This Row],[Satisfaction Rating]],0)</f>
        <v>2</v>
      </c>
    </row>
    <row r="754" spans="2:12" x14ac:dyDescent="0.3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s="28">
        <f>ROUND(calls[[#This Row],[Satisfaction Rating]],0)</f>
        <v>4</v>
      </c>
    </row>
    <row r="755" spans="2:12" x14ac:dyDescent="0.3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s="28">
        <f>ROUND(calls[[#This Row],[Satisfaction Rating]],0)</f>
        <v>4</v>
      </c>
    </row>
    <row r="756" spans="2:12" x14ac:dyDescent="0.3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s="28">
        <f>ROUND(calls[[#This Row],[Satisfaction Rating]],0)</f>
        <v>4</v>
      </c>
    </row>
    <row r="757" spans="2:12" x14ac:dyDescent="0.3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s="28">
        <f>ROUND(calls[[#This Row],[Satisfaction Rating]],0)</f>
        <v>4</v>
      </c>
    </row>
    <row r="758" spans="2:12" x14ac:dyDescent="0.3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s="28">
        <f>ROUND(calls[[#This Row],[Satisfaction Rating]],0)</f>
        <v>5</v>
      </c>
    </row>
    <row r="759" spans="2:12" x14ac:dyDescent="0.3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s="28">
        <f>ROUND(calls[[#This Row],[Satisfaction Rating]],0)</f>
        <v>4</v>
      </c>
    </row>
    <row r="760" spans="2:12" x14ac:dyDescent="0.3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s="28">
        <f>ROUND(calls[[#This Row],[Satisfaction Rating]],0)</f>
        <v>4</v>
      </c>
    </row>
    <row r="761" spans="2:12" x14ac:dyDescent="0.3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s="28">
        <f>ROUND(calls[[#This Row],[Satisfaction Rating]],0)</f>
        <v>5</v>
      </c>
    </row>
    <row r="762" spans="2:12" x14ac:dyDescent="0.3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s="28">
        <f>ROUND(calls[[#This Row],[Satisfaction Rating]],0)</f>
        <v>3</v>
      </c>
    </row>
    <row r="763" spans="2:12" x14ac:dyDescent="0.3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s="28">
        <f>ROUND(calls[[#This Row],[Satisfaction Rating]],0)</f>
        <v>5</v>
      </c>
    </row>
    <row r="764" spans="2:12" x14ac:dyDescent="0.3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s="28">
        <f>ROUND(calls[[#This Row],[Satisfaction Rating]],0)</f>
        <v>4</v>
      </c>
    </row>
    <row r="765" spans="2:12" x14ac:dyDescent="0.3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s="28">
        <f>ROUND(calls[[#This Row],[Satisfaction Rating]],0)</f>
        <v>4</v>
      </c>
    </row>
    <row r="766" spans="2:12" x14ac:dyDescent="0.3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s="28">
        <f>ROUND(calls[[#This Row],[Satisfaction Rating]],0)</f>
        <v>3</v>
      </c>
    </row>
    <row r="767" spans="2:12" x14ac:dyDescent="0.3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s="28">
        <f>ROUND(calls[[#This Row],[Satisfaction Rating]],0)</f>
        <v>2</v>
      </c>
    </row>
    <row r="768" spans="2:12" x14ac:dyDescent="0.3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s="28">
        <f>ROUND(calls[[#This Row],[Satisfaction Rating]],0)</f>
        <v>5</v>
      </c>
    </row>
    <row r="769" spans="2:12" x14ac:dyDescent="0.3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s="28">
        <f>ROUND(calls[[#This Row],[Satisfaction Rating]],0)</f>
        <v>4</v>
      </c>
    </row>
    <row r="770" spans="2:12" x14ac:dyDescent="0.3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s="28">
        <f>ROUND(calls[[#This Row],[Satisfaction Rating]],0)</f>
        <v>4</v>
      </c>
    </row>
    <row r="771" spans="2:12" x14ac:dyDescent="0.3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s="28">
        <f>ROUND(calls[[#This Row],[Satisfaction Rating]],0)</f>
        <v>2</v>
      </c>
    </row>
    <row r="772" spans="2:12" x14ac:dyDescent="0.3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s="28">
        <f>ROUND(calls[[#This Row],[Satisfaction Rating]],0)</f>
        <v>2</v>
      </c>
    </row>
    <row r="773" spans="2:12" x14ac:dyDescent="0.3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s="28">
        <f>ROUND(calls[[#This Row],[Satisfaction Rating]],0)</f>
        <v>3</v>
      </c>
    </row>
    <row r="774" spans="2:12" x14ac:dyDescent="0.3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s="28">
        <f>ROUND(calls[[#This Row],[Satisfaction Rating]],0)</f>
        <v>3</v>
      </c>
    </row>
    <row r="775" spans="2:12" x14ac:dyDescent="0.3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s="28">
        <f>ROUND(calls[[#This Row],[Satisfaction Rating]],0)</f>
        <v>4</v>
      </c>
    </row>
    <row r="776" spans="2:12" x14ac:dyDescent="0.3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s="28">
        <f>ROUND(calls[[#This Row],[Satisfaction Rating]],0)</f>
        <v>3</v>
      </c>
    </row>
    <row r="777" spans="2:12" x14ac:dyDescent="0.3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s="28">
        <f>ROUND(calls[[#This Row],[Satisfaction Rating]],0)</f>
        <v>4</v>
      </c>
    </row>
    <row r="778" spans="2:12" x14ac:dyDescent="0.3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s="28">
        <f>ROUND(calls[[#This Row],[Satisfaction Rating]],0)</f>
        <v>5</v>
      </c>
    </row>
    <row r="779" spans="2:12" x14ac:dyDescent="0.3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s="28">
        <f>ROUND(calls[[#This Row],[Satisfaction Rating]],0)</f>
        <v>4</v>
      </c>
    </row>
    <row r="780" spans="2:12" x14ac:dyDescent="0.3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s="28">
        <f>ROUND(calls[[#This Row],[Satisfaction Rating]],0)</f>
        <v>3</v>
      </c>
    </row>
    <row r="781" spans="2:12" x14ac:dyDescent="0.3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s="28">
        <f>ROUND(calls[[#This Row],[Satisfaction Rating]],0)</f>
        <v>5</v>
      </c>
    </row>
    <row r="782" spans="2:12" x14ac:dyDescent="0.3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s="28">
        <f>ROUND(calls[[#This Row],[Satisfaction Rating]],0)</f>
        <v>4</v>
      </c>
    </row>
    <row r="783" spans="2:12" x14ac:dyDescent="0.3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s="28">
        <f>ROUND(calls[[#This Row],[Satisfaction Rating]],0)</f>
        <v>4</v>
      </c>
    </row>
    <row r="784" spans="2:12" x14ac:dyDescent="0.3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s="28">
        <f>ROUND(calls[[#This Row],[Satisfaction Rating]],0)</f>
        <v>3</v>
      </c>
    </row>
    <row r="785" spans="2:12" x14ac:dyDescent="0.3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s="28">
        <f>ROUND(calls[[#This Row],[Satisfaction Rating]],0)</f>
        <v>5</v>
      </c>
    </row>
    <row r="786" spans="2:12" x14ac:dyDescent="0.3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s="28">
        <f>ROUND(calls[[#This Row],[Satisfaction Rating]],0)</f>
        <v>4</v>
      </c>
    </row>
    <row r="787" spans="2:12" x14ac:dyDescent="0.3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s="28">
        <f>ROUND(calls[[#This Row],[Satisfaction Rating]],0)</f>
        <v>5</v>
      </c>
    </row>
    <row r="788" spans="2:12" x14ac:dyDescent="0.3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s="28">
        <f>ROUND(calls[[#This Row],[Satisfaction Rating]],0)</f>
        <v>5</v>
      </c>
    </row>
    <row r="789" spans="2:12" x14ac:dyDescent="0.3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s="28">
        <f>ROUND(calls[[#This Row],[Satisfaction Rating]],0)</f>
        <v>5</v>
      </c>
    </row>
    <row r="790" spans="2:12" x14ac:dyDescent="0.3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s="28">
        <f>ROUND(calls[[#This Row],[Satisfaction Rating]],0)</f>
        <v>2</v>
      </c>
    </row>
    <row r="791" spans="2:12" x14ac:dyDescent="0.3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s="28">
        <f>ROUND(calls[[#This Row],[Satisfaction Rating]],0)</f>
        <v>4</v>
      </c>
    </row>
    <row r="792" spans="2:12" x14ac:dyDescent="0.3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s="28">
        <f>ROUND(calls[[#This Row],[Satisfaction Rating]],0)</f>
        <v>3</v>
      </c>
    </row>
    <row r="793" spans="2:12" x14ac:dyDescent="0.3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s="28">
        <f>ROUND(calls[[#This Row],[Satisfaction Rating]],0)</f>
        <v>5</v>
      </c>
    </row>
    <row r="794" spans="2:12" x14ac:dyDescent="0.3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s="28">
        <f>ROUND(calls[[#This Row],[Satisfaction Rating]],0)</f>
        <v>4</v>
      </c>
    </row>
    <row r="795" spans="2:12" x14ac:dyDescent="0.3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s="28">
        <f>ROUND(calls[[#This Row],[Satisfaction Rating]],0)</f>
        <v>4</v>
      </c>
    </row>
    <row r="796" spans="2:12" x14ac:dyDescent="0.3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s="28">
        <f>ROUND(calls[[#This Row],[Satisfaction Rating]],0)</f>
        <v>2</v>
      </c>
    </row>
    <row r="797" spans="2:12" x14ac:dyDescent="0.3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s="28">
        <f>ROUND(calls[[#This Row],[Satisfaction Rating]],0)</f>
        <v>5</v>
      </c>
    </row>
    <row r="798" spans="2:12" x14ac:dyDescent="0.3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s="28">
        <f>ROUND(calls[[#This Row],[Satisfaction Rating]],0)</f>
        <v>5</v>
      </c>
    </row>
    <row r="799" spans="2:12" x14ac:dyDescent="0.3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s="28">
        <f>ROUND(calls[[#This Row],[Satisfaction Rating]],0)</f>
        <v>3</v>
      </c>
    </row>
    <row r="800" spans="2:12" x14ac:dyDescent="0.3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s="28">
        <f>ROUND(calls[[#This Row],[Satisfaction Rating]],0)</f>
        <v>5</v>
      </c>
    </row>
    <row r="801" spans="2:12" x14ac:dyDescent="0.3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s="28">
        <f>ROUND(calls[[#This Row],[Satisfaction Rating]],0)</f>
        <v>4</v>
      </c>
    </row>
    <row r="802" spans="2:12" x14ac:dyDescent="0.3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s="28">
        <f>ROUND(calls[[#This Row],[Satisfaction Rating]],0)</f>
        <v>4</v>
      </c>
    </row>
    <row r="803" spans="2:12" x14ac:dyDescent="0.3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s="28">
        <f>ROUND(calls[[#This Row],[Satisfaction Rating]],0)</f>
        <v>4</v>
      </c>
    </row>
    <row r="804" spans="2:12" x14ac:dyDescent="0.3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s="28">
        <f>ROUND(calls[[#This Row],[Satisfaction Rating]],0)</f>
        <v>3</v>
      </c>
    </row>
    <row r="805" spans="2:12" x14ac:dyDescent="0.3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s="28">
        <f>ROUND(calls[[#This Row],[Satisfaction Rating]],0)</f>
        <v>4</v>
      </c>
    </row>
    <row r="806" spans="2:12" x14ac:dyDescent="0.3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s="28">
        <f>ROUND(calls[[#This Row],[Satisfaction Rating]],0)</f>
        <v>3</v>
      </c>
    </row>
    <row r="807" spans="2:12" x14ac:dyDescent="0.3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s="28">
        <f>ROUND(calls[[#This Row],[Satisfaction Rating]],0)</f>
        <v>5</v>
      </c>
    </row>
    <row r="808" spans="2:12" x14ac:dyDescent="0.3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s="28">
        <f>ROUND(calls[[#This Row],[Satisfaction Rating]],0)</f>
        <v>4</v>
      </c>
    </row>
    <row r="809" spans="2:12" x14ac:dyDescent="0.3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s="28">
        <f>ROUND(calls[[#This Row],[Satisfaction Rating]],0)</f>
        <v>4</v>
      </c>
    </row>
    <row r="810" spans="2:12" x14ac:dyDescent="0.3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s="28">
        <f>ROUND(calls[[#This Row],[Satisfaction Rating]],0)</f>
        <v>5</v>
      </c>
    </row>
    <row r="811" spans="2:12" x14ac:dyDescent="0.3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s="28">
        <f>ROUND(calls[[#This Row],[Satisfaction Rating]],0)</f>
        <v>4</v>
      </c>
    </row>
    <row r="812" spans="2:12" x14ac:dyDescent="0.3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s="28">
        <f>ROUND(calls[[#This Row],[Satisfaction Rating]],0)</f>
        <v>5</v>
      </c>
    </row>
    <row r="813" spans="2:12" x14ac:dyDescent="0.3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s="28">
        <f>ROUND(calls[[#This Row],[Satisfaction Rating]],0)</f>
        <v>4</v>
      </c>
    </row>
    <row r="814" spans="2:12" x14ac:dyDescent="0.3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s="28">
        <f>ROUND(calls[[#This Row],[Satisfaction Rating]],0)</f>
        <v>3</v>
      </c>
    </row>
    <row r="815" spans="2:12" x14ac:dyDescent="0.3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s="28">
        <f>ROUND(calls[[#This Row],[Satisfaction Rating]],0)</f>
        <v>3</v>
      </c>
    </row>
    <row r="816" spans="2:12" x14ac:dyDescent="0.3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s="28">
        <f>ROUND(calls[[#This Row],[Satisfaction Rating]],0)</f>
        <v>4</v>
      </c>
    </row>
    <row r="817" spans="2:12" x14ac:dyDescent="0.3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s="28">
        <f>ROUND(calls[[#This Row],[Satisfaction Rating]],0)</f>
        <v>4</v>
      </c>
    </row>
    <row r="818" spans="2:12" x14ac:dyDescent="0.3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s="28">
        <f>ROUND(calls[[#This Row],[Satisfaction Rating]],0)</f>
        <v>3</v>
      </c>
    </row>
    <row r="819" spans="2:12" x14ac:dyDescent="0.3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s="28">
        <f>ROUND(calls[[#This Row],[Satisfaction Rating]],0)</f>
        <v>5</v>
      </c>
    </row>
    <row r="820" spans="2:12" x14ac:dyDescent="0.3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s="28">
        <f>ROUND(calls[[#This Row],[Satisfaction Rating]],0)</f>
        <v>5</v>
      </c>
    </row>
    <row r="821" spans="2:12" x14ac:dyDescent="0.3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s="28">
        <f>ROUND(calls[[#This Row],[Satisfaction Rating]],0)</f>
        <v>5</v>
      </c>
    </row>
    <row r="822" spans="2:12" x14ac:dyDescent="0.3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s="28">
        <f>ROUND(calls[[#This Row],[Satisfaction Rating]],0)</f>
        <v>5</v>
      </c>
    </row>
    <row r="823" spans="2:12" x14ac:dyDescent="0.3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s="28">
        <f>ROUND(calls[[#This Row],[Satisfaction Rating]],0)</f>
        <v>3</v>
      </c>
    </row>
    <row r="824" spans="2:12" x14ac:dyDescent="0.3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s="28">
        <f>ROUND(calls[[#This Row],[Satisfaction Rating]],0)</f>
        <v>5</v>
      </c>
    </row>
    <row r="825" spans="2:12" x14ac:dyDescent="0.3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s="28">
        <f>ROUND(calls[[#This Row],[Satisfaction Rating]],0)</f>
        <v>5</v>
      </c>
    </row>
    <row r="826" spans="2:12" x14ac:dyDescent="0.3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s="28">
        <f>ROUND(calls[[#This Row],[Satisfaction Rating]],0)</f>
        <v>5</v>
      </c>
    </row>
    <row r="827" spans="2:12" x14ac:dyDescent="0.3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s="28">
        <f>ROUND(calls[[#This Row],[Satisfaction Rating]],0)</f>
        <v>5</v>
      </c>
    </row>
    <row r="828" spans="2:12" x14ac:dyDescent="0.3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s="28">
        <f>ROUND(calls[[#This Row],[Satisfaction Rating]],0)</f>
        <v>4</v>
      </c>
    </row>
    <row r="829" spans="2:12" x14ac:dyDescent="0.3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s="28">
        <f>ROUND(calls[[#This Row],[Satisfaction Rating]],0)</f>
        <v>5</v>
      </c>
    </row>
    <row r="830" spans="2:12" x14ac:dyDescent="0.3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s="28">
        <f>ROUND(calls[[#This Row],[Satisfaction Rating]],0)</f>
        <v>5</v>
      </c>
    </row>
    <row r="831" spans="2:12" x14ac:dyDescent="0.3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s="28">
        <f>ROUND(calls[[#This Row],[Satisfaction Rating]],0)</f>
        <v>5</v>
      </c>
    </row>
    <row r="832" spans="2:12" x14ac:dyDescent="0.3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s="28">
        <f>ROUND(calls[[#This Row],[Satisfaction Rating]],0)</f>
        <v>4</v>
      </c>
    </row>
    <row r="833" spans="2:12" x14ac:dyDescent="0.3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s="28">
        <f>ROUND(calls[[#This Row],[Satisfaction Rating]],0)</f>
        <v>4</v>
      </c>
    </row>
    <row r="834" spans="2:12" x14ac:dyDescent="0.3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s="28">
        <f>ROUND(calls[[#This Row],[Satisfaction Rating]],0)</f>
        <v>5</v>
      </c>
    </row>
    <row r="835" spans="2:12" x14ac:dyDescent="0.3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s="28">
        <f>ROUND(calls[[#This Row],[Satisfaction Rating]],0)</f>
        <v>3</v>
      </c>
    </row>
    <row r="836" spans="2:12" x14ac:dyDescent="0.3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s="28">
        <f>ROUND(calls[[#This Row],[Satisfaction Rating]],0)</f>
        <v>5</v>
      </c>
    </row>
    <row r="837" spans="2:12" x14ac:dyDescent="0.3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s="28">
        <f>ROUND(calls[[#This Row],[Satisfaction Rating]],0)</f>
        <v>5</v>
      </c>
    </row>
    <row r="838" spans="2:12" x14ac:dyDescent="0.3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s="28">
        <f>ROUND(calls[[#This Row],[Satisfaction Rating]],0)</f>
        <v>3</v>
      </c>
    </row>
    <row r="839" spans="2:12" x14ac:dyDescent="0.3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s="28">
        <f>ROUND(calls[[#This Row],[Satisfaction Rating]],0)</f>
        <v>4</v>
      </c>
    </row>
    <row r="840" spans="2:12" x14ac:dyDescent="0.3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s="28">
        <f>ROUND(calls[[#This Row],[Satisfaction Rating]],0)</f>
        <v>4</v>
      </c>
    </row>
    <row r="841" spans="2:12" x14ac:dyDescent="0.3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s="28">
        <f>ROUND(calls[[#This Row],[Satisfaction Rating]],0)</f>
        <v>4</v>
      </c>
    </row>
    <row r="842" spans="2:12" x14ac:dyDescent="0.3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s="28">
        <f>ROUND(calls[[#This Row],[Satisfaction Rating]],0)</f>
        <v>2</v>
      </c>
    </row>
    <row r="843" spans="2:12" x14ac:dyDescent="0.3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s="28">
        <f>ROUND(calls[[#This Row],[Satisfaction Rating]],0)</f>
        <v>3</v>
      </c>
    </row>
    <row r="844" spans="2:12" x14ac:dyDescent="0.3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s="28">
        <f>ROUND(calls[[#This Row],[Satisfaction Rating]],0)</f>
        <v>4</v>
      </c>
    </row>
    <row r="845" spans="2:12" x14ac:dyDescent="0.3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s="28">
        <f>ROUND(calls[[#This Row],[Satisfaction Rating]],0)</f>
        <v>4</v>
      </c>
    </row>
    <row r="846" spans="2:12" x14ac:dyDescent="0.3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s="28">
        <f>ROUND(calls[[#This Row],[Satisfaction Rating]],0)</f>
        <v>4</v>
      </c>
    </row>
    <row r="847" spans="2:12" x14ac:dyDescent="0.3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s="28">
        <f>ROUND(calls[[#This Row],[Satisfaction Rating]],0)</f>
        <v>4</v>
      </c>
    </row>
    <row r="848" spans="2:12" x14ac:dyDescent="0.3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s="28">
        <f>ROUND(calls[[#This Row],[Satisfaction Rating]],0)</f>
        <v>4</v>
      </c>
    </row>
    <row r="849" spans="2:12" x14ac:dyDescent="0.3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s="28">
        <f>ROUND(calls[[#This Row],[Satisfaction Rating]],0)</f>
        <v>5</v>
      </c>
    </row>
    <row r="850" spans="2:12" x14ac:dyDescent="0.3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s="28">
        <f>ROUND(calls[[#This Row],[Satisfaction Rating]],0)</f>
        <v>3</v>
      </c>
    </row>
    <row r="851" spans="2:12" x14ac:dyDescent="0.3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s="28">
        <f>ROUND(calls[[#This Row],[Satisfaction Rating]],0)</f>
        <v>3</v>
      </c>
    </row>
    <row r="852" spans="2:12" x14ac:dyDescent="0.3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s="28">
        <f>ROUND(calls[[#This Row],[Satisfaction Rating]],0)</f>
        <v>3</v>
      </c>
    </row>
    <row r="853" spans="2:12" x14ac:dyDescent="0.3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s="28">
        <f>ROUND(calls[[#This Row],[Satisfaction Rating]],0)</f>
        <v>5</v>
      </c>
    </row>
    <row r="854" spans="2:12" x14ac:dyDescent="0.3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s="28">
        <f>ROUND(calls[[#This Row],[Satisfaction Rating]],0)</f>
        <v>4</v>
      </c>
    </row>
    <row r="855" spans="2:12" x14ac:dyDescent="0.3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s="28">
        <f>ROUND(calls[[#This Row],[Satisfaction Rating]],0)</f>
        <v>5</v>
      </c>
    </row>
    <row r="856" spans="2:12" x14ac:dyDescent="0.3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s="28">
        <f>ROUND(calls[[#This Row],[Satisfaction Rating]],0)</f>
        <v>4</v>
      </c>
    </row>
    <row r="857" spans="2:12" x14ac:dyDescent="0.3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s="28">
        <f>ROUND(calls[[#This Row],[Satisfaction Rating]],0)</f>
        <v>4</v>
      </c>
    </row>
    <row r="858" spans="2:12" x14ac:dyDescent="0.3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s="28">
        <f>ROUND(calls[[#This Row],[Satisfaction Rating]],0)</f>
        <v>4</v>
      </c>
    </row>
    <row r="859" spans="2:12" x14ac:dyDescent="0.3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s="28">
        <f>ROUND(calls[[#This Row],[Satisfaction Rating]],0)</f>
        <v>5</v>
      </c>
    </row>
    <row r="860" spans="2:12" x14ac:dyDescent="0.3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s="28">
        <f>ROUND(calls[[#This Row],[Satisfaction Rating]],0)</f>
        <v>4</v>
      </c>
    </row>
    <row r="861" spans="2:12" x14ac:dyDescent="0.3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s="28">
        <f>ROUND(calls[[#This Row],[Satisfaction Rating]],0)</f>
        <v>4</v>
      </c>
    </row>
    <row r="862" spans="2:12" x14ac:dyDescent="0.3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s="28">
        <f>ROUND(calls[[#This Row],[Satisfaction Rating]],0)</f>
        <v>5</v>
      </c>
    </row>
    <row r="863" spans="2:12" x14ac:dyDescent="0.3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s="28">
        <f>ROUND(calls[[#This Row],[Satisfaction Rating]],0)</f>
        <v>4</v>
      </c>
    </row>
    <row r="864" spans="2:12" x14ac:dyDescent="0.3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s="28">
        <f>ROUND(calls[[#This Row],[Satisfaction Rating]],0)</f>
        <v>5</v>
      </c>
    </row>
    <row r="865" spans="2:12" x14ac:dyDescent="0.3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s="28">
        <f>ROUND(calls[[#This Row],[Satisfaction Rating]],0)</f>
        <v>4</v>
      </c>
    </row>
    <row r="866" spans="2:12" x14ac:dyDescent="0.3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s="28">
        <f>ROUND(calls[[#This Row],[Satisfaction Rating]],0)</f>
        <v>5</v>
      </c>
    </row>
    <row r="867" spans="2:12" x14ac:dyDescent="0.3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s="28">
        <f>ROUND(calls[[#This Row],[Satisfaction Rating]],0)</f>
        <v>4</v>
      </c>
    </row>
    <row r="868" spans="2:12" x14ac:dyDescent="0.3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s="28">
        <f>ROUND(calls[[#This Row],[Satisfaction Rating]],0)</f>
        <v>5</v>
      </c>
    </row>
    <row r="869" spans="2:12" x14ac:dyDescent="0.3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s="28">
        <f>ROUND(calls[[#This Row],[Satisfaction Rating]],0)</f>
        <v>4</v>
      </c>
    </row>
    <row r="870" spans="2:12" x14ac:dyDescent="0.3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s="28">
        <f>ROUND(calls[[#This Row],[Satisfaction Rating]],0)</f>
        <v>4</v>
      </c>
    </row>
    <row r="871" spans="2:12" x14ac:dyDescent="0.3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s="28">
        <f>ROUND(calls[[#This Row],[Satisfaction Rating]],0)</f>
        <v>4</v>
      </c>
    </row>
    <row r="872" spans="2:12" x14ac:dyDescent="0.3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s="28">
        <f>ROUND(calls[[#This Row],[Satisfaction Rating]],0)</f>
        <v>4</v>
      </c>
    </row>
    <row r="873" spans="2:12" x14ac:dyDescent="0.3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s="28">
        <f>ROUND(calls[[#This Row],[Satisfaction Rating]],0)</f>
        <v>4</v>
      </c>
    </row>
    <row r="874" spans="2:12" x14ac:dyDescent="0.3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s="28">
        <f>ROUND(calls[[#This Row],[Satisfaction Rating]],0)</f>
        <v>4</v>
      </c>
    </row>
    <row r="875" spans="2:12" x14ac:dyDescent="0.3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s="28">
        <f>ROUND(calls[[#This Row],[Satisfaction Rating]],0)</f>
        <v>4</v>
      </c>
    </row>
    <row r="876" spans="2:12" x14ac:dyDescent="0.3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s="28">
        <f>ROUND(calls[[#This Row],[Satisfaction Rating]],0)</f>
        <v>4</v>
      </c>
    </row>
    <row r="877" spans="2:12" x14ac:dyDescent="0.3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s="28">
        <f>ROUND(calls[[#This Row],[Satisfaction Rating]],0)</f>
        <v>4</v>
      </c>
    </row>
    <row r="878" spans="2:12" x14ac:dyDescent="0.3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s="28">
        <f>ROUND(calls[[#This Row],[Satisfaction Rating]],0)</f>
        <v>5</v>
      </c>
    </row>
    <row r="879" spans="2:12" x14ac:dyDescent="0.3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s="28">
        <f>ROUND(calls[[#This Row],[Satisfaction Rating]],0)</f>
        <v>4</v>
      </c>
    </row>
    <row r="880" spans="2:12" x14ac:dyDescent="0.3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s="28">
        <f>ROUND(calls[[#This Row],[Satisfaction Rating]],0)</f>
        <v>2</v>
      </c>
    </row>
    <row r="881" spans="2:12" x14ac:dyDescent="0.3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s="28">
        <f>ROUND(calls[[#This Row],[Satisfaction Rating]],0)</f>
        <v>5</v>
      </c>
    </row>
    <row r="882" spans="2:12" x14ac:dyDescent="0.3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s="28">
        <f>ROUND(calls[[#This Row],[Satisfaction Rating]],0)</f>
        <v>4</v>
      </c>
    </row>
    <row r="883" spans="2:12" x14ac:dyDescent="0.3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s="28">
        <f>ROUND(calls[[#This Row],[Satisfaction Rating]],0)</f>
        <v>2</v>
      </c>
    </row>
    <row r="884" spans="2:12" x14ac:dyDescent="0.3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s="28">
        <f>ROUND(calls[[#This Row],[Satisfaction Rating]],0)</f>
        <v>5</v>
      </c>
    </row>
    <row r="885" spans="2:12" x14ac:dyDescent="0.3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s="28">
        <f>ROUND(calls[[#This Row],[Satisfaction Rating]],0)</f>
        <v>3</v>
      </c>
    </row>
    <row r="886" spans="2:12" x14ac:dyDescent="0.3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s="28">
        <f>ROUND(calls[[#This Row],[Satisfaction Rating]],0)</f>
        <v>3</v>
      </c>
    </row>
    <row r="887" spans="2:12" x14ac:dyDescent="0.3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s="28">
        <f>ROUND(calls[[#This Row],[Satisfaction Rating]],0)</f>
        <v>3</v>
      </c>
    </row>
    <row r="888" spans="2:12" x14ac:dyDescent="0.3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s="28">
        <f>ROUND(calls[[#This Row],[Satisfaction Rating]],0)</f>
        <v>4</v>
      </c>
    </row>
    <row r="889" spans="2:12" x14ac:dyDescent="0.3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s="28">
        <f>ROUND(calls[[#This Row],[Satisfaction Rating]],0)</f>
        <v>2</v>
      </c>
    </row>
    <row r="890" spans="2:12" x14ac:dyDescent="0.3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s="28">
        <f>ROUND(calls[[#This Row],[Satisfaction Rating]],0)</f>
        <v>4</v>
      </c>
    </row>
    <row r="891" spans="2:12" x14ac:dyDescent="0.3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s="28">
        <f>ROUND(calls[[#This Row],[Satisfaction Rating]],0)</f>
        <v>4</v>
      </c>
    </row>
    <row r="892" spans="2:12" x14ac:dyDescent="0.3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s="28">
        <f>ROUND(calls[[#This Row],[Satisfaction Rating]],0)</f>
        <v>3</v>
      </c>
    </row>
    <row r="893" spans="2:12" x14ac:dyDescent="0.3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s="28">
        <f>ROUND(calls[[#This Row],[Satisfaction Rating]],0)</f>
        <v>4</v>
      </c>
    </row>
    <row r="894" spans="2:12" x14ac:dyDescent="0.3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s="28">
        <f>ROUND(calls[[#This Row],[Satisfaction Rating]],0)</f>
        <v>5</v>
      </c>
    </row>
    <row r="895" spans="2:12" x14ac:dyDescent="0.3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s="28">
        <f>ROUND(calls[[#This Row],[Satisfaction Rating]],0)</f>
        <v>4</v>
      </c>
    </row>
    <row r="896" spans="2:12" x14ac:dyDescent="0.3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s="28">
        <f>ROUND(calls[[#This Row],[Satisfaction Rating]],0)</f>
        <v>4</v>
      </c>
    </row>
    <row r="897" spans="2:12" x14ac:dyDescent="0.3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s="28">
        <f>ROUND(calls[[#This Row],[Satisfaction Rating]],0)</f>
        <v>4</v>
      </c>
    </row>
    <row r="898" spans="2:12" x14ac:dyDescent="0.3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s="28">
        <f>ROUND(calls[[#This Row],[Satisfaction Rating]],0)</f>
        <v>4</v>
      </c>
    </row>
    <row r="899" spans="2:12" x14ac:dyDescent="0.3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s="28">
        <f>ROUND(calls[[#This Row],[Satisfaction Rating]],0)</f>
        <v>5</v>
      </c>
    </row>
    <row r="900" spans="2:12" x14ac:dyDescent="0.3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s="28">
        <f>ROUND(calls[[#This Row],[Satisfaction Rating]],0)</f>
        <v>5</v>
      </c>
    </row>
    <row r="901" spans="2:12" x14ac:dyDescent="0.3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s="28">
        <f>ROUND(calls[[#This Row],[Satisfaction Rating]],0)</f>
        <v>3</v>
      </c>
    </row>
    <row r="902" spans="2:12" x14ac:dyDescent="0.3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s="28">
        <f>ROUND(calls[[#This Row],[Satisfaction Rating]],0)</f>
        <v>4</v>
      </c>
    </row>
    <row r="903" spans="2:12" x14ac:dyDescent="0.3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s="28">
        <f>ROUND(calls[[#This Row],[Satisfaction Rating]],0)</f>
        <v>3</v>
      </c>
    </row>
    <row r="904" spans="2:12" x14ac:dyDescent="0.3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s="28">
        <f>ROUND(calls[[#This Row],[Satisfaction Rating]],0)</f>
        <v>4</v>
      </c>
    </row>
    <row r="905" spans="2:12" x14ac:dyDescent="0.3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s="28">
        <f>ROUND(calls[[#This Row],[Satisfaction Rating]],0)</f>
        <v>3</v>
      </c>
    </row>
    <row r="906" spans="2:12" x14ac:dyDescent="0.3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s="28">
        <f>ROUND(calls[[#This Row],[Satisfaction Rating]],0)</f>
        <v>5</v>
      </c>
    </row>
    <row r="907" spans="2:12" x14ac:dyDescent="0.3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s="28">
        <f>ROUND(calls[[#This Row],[Satisfaction Rating]],0)</f>
        <v>3</v>
      </c>
    </row>
    <row r="908" spans="2:12" x14ac:dyDescent="0.3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s="28">
        <f>ROUND(calls[[#This Row],[Satisfaction Rating]],0)</f>
        <v>4</v>
      </c>
    </row>
    <row r="909" spans="2:12" x14ac:dyDescent="0.3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s="28">
        <f>ROUND(calls[[#This Row],[Satisfaction Rating]],0)</f>
        <v>4</v>
      </c>
    </row>
    <row r="910" spans="2:12" x14ac:dyDescent="0.3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s="28">
        <f>ROUND(calls[[#This Row],[Satisfaction Rating]],0)</f>
        <v>5</v>
      </c>
    </row>
    <row r="911" spans="2:12" x14ac:dyDescent="0.3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s="28">
        <f>ROUND(calls[[#This Row],[Satisfaction Rating]],0)</f>
        <v>4</v>
      </c>
    </row>
    <row r="912" spans="2:12" x14ac:dyDescent="0.3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s="28">
        <f>ROUND(calls[[#This Row],[Satisfaction Rating]],0)</f>
        <v>5</v>
      </c>
    </row>
    <row r="913" spans="2:12" x14ac:dyDescent="0.3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s="28">
        <f>ROUND(calls[[#This Row],[Satisfaction Rating]],0)</f>
        <v>5</v>
      </c>
    </row>
    <row r="914" spans="2:12" x14ac:dyDescent="0.3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s="28">
        <f>ROUND(calls[[#This Row],[Satisfaction Rating]],0)</f>
        <v>5</v>
      </c>
    </row>
    <row r="915" spans="2:12" x14ac:dyDescent="0.3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s="28">
        <f>ROUND(calls[[#This Row],[Satisfaction Rating]],0)</f>
        <v>4</v>
      </c>
    </row>
    <row r="916" spans="2:12" x14ac:dyDescent="0.3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s="28">
        <f>ROUND(calls[[#This Row],[Satisfaction Rating]],0)</f>
        <v>4</v>
      </c>
    </row>
    <row r="917" spans="2:12" x14ac:dyDescent="0.3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s="28">
        <f>ROUND(calls[[#This Row],[Satisfaction Rating]],0)</f>
        <v>4</v>
      </c>
    </row>
    <row r="918" spans="2:12" x14ac:dyDescent="0.3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s="28">
        <f>ROUND(calls[[#This Row],[Satisfaction Rating]],0)</f>
        <v>4</v>
      </c>
    </row>
    <row r="919" spans="2:12" x14ac:dyDescent="0.3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s="28">
        <f>ROUND(calls[[#This Row],[Satisfaction Rating]],0)</f>
        <v>2</v>
      </c>
    </row>
    <row r="920" spans="2:12" x14ac:dyDescent="0.3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s="28">
        <f>ROUND(calls[[#This Row],[Satisfaction Rating]],0)</f>
        <v>4</v>
      </c>
    </row>
    <row r="921" spans="2:12" x14ac:dyDescent="0.3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s="28">
        <f>ROUND(calls[[#This Row],[Satisfaction Rating]],0)</f>
        <v>4</v>
      </c>
    </row>
    <row r="922" spans="2:12" x14ac:dyDescent="0.3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s="28">
        <f>ROUND(calls[[#This Row],[Satisfaction Rating]],0)</f>
        <v>4</v>
      </c>
    </row>
    <row r="923" spans="2:12" x14ac:dyDescent="0.3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s="28">
        <f>ROUND(calls[[#This Row],[Satisfaction Rating]],0)</f>
        <v>5</v>
      </c>
    </row>
    <row r="924" spans="2:12" x14ac:dyDescent="0.3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s="28">
        <f>ROUND(calls[[#This Row],[Satisfaction Rating]],0)</f>
        <v>4</v>
      </c>
    </row>
    <row r="925" spans="2:12" x14ac:dyDescent="0.3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s="28">
        <f>ROUND(calls[[#This Row],[Satisfaction Rating]],0)</f>
        <v>5</v>
      </c>
    </row>
    <row r="926" spans="2:12" x14ac:dyDescent="0.3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s="28">
        <f>ROUND(calls[[#This Row],[Satisfaction Rating]],0)</f>
        <v>3</v>
      </c>
    </row>
    <row r="927" spans="2:12" x14ac:dyDescent="0.3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s="28">
        <f>ROUND(calls[[#This Row],[Satisfaction Rating]],0)</f>
        <v>3</v>
      </c>
    </row>
    <row r="928" spans="2:12" x14ac:dyDescent="0.3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s="28">
        <f>ROUND(calls[[#This Row],[Satisfaction Rating]],0)</f>
        <v>4</v>
      </c>
    </row>
    <row r="929" spans="2:12" x14ac:dyDescent="0.3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s="28">
        <f>ROUND(calls[[#This Row],[Satisfaction Rating]],0)</f>
        <v>4</v>
      </c>
    </row>
    <row r="930" spans="2:12" x14ac:dyDescent="0.3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s="28">
        <f>ROUND(calls[[#This Row],[Satisfaction Rating]],0)</f>
        <v>3</v>
      </c>
    </row>
    <row r="931" spans="2:12" x14ac:dyDescent="0.3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s="28">
        <f>ROUND(calls[[#This Row],[Satisfaction Rating]],0)</f>
        <v>3</v>
      </c>
    </row>
    <row r="932" spans="2:12" x14ac:dyDescent="0.3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s="28">
        <f>ROUND(calls[[#This Row],[Satisfaction Rating]],0)</f>
        <v>3</v>
      </c>
    </row>
    <row r="933" spans="2:12" x14ac:dyDescent="0.3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s="28">
        <f>ROUND(calls[[#This Row],[Satisfaction Rating]],0)</f>
        <v>2</v>
      </c>
    </row>
    <row r="934" spans="2:12" x14ac:dyDescent="0.3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s="28">
        <f>ROUND(calls[[#This Row],[Satisfaction Rating]],0)</f>
        <v>4</v>
      </c>
    </row>
    <row r="935" spans="2:12" x14ac:dyDescent="0.3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s="28">
        <f>ROUND(calls[[#This Row],[Satisfaction Rating]],0)</f>
        <v>4</v>
      </c>
    </row>
    <row r="936" spans="2:12" x14ac:dyDescent="0.3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s="28">
        <f>ROUND(calls[[#This Row],[Satisfaction Rating]],0)</f>
        <v>3</v>
      </c>
    </row>
    <row r="937" spans="2:12" x14ac:dyDescent="0.3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s="28">
        <f>ROUND(calls[[#This Row],[Satisfaction Rating]],0)</f>
        <v>4</v>
      </c>
    </row>
    <row r="938" spans="2:12" x14ac:dyDescent="0.3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s="28">
        <f>ROUND(calls[[#This Row],[Satisfaction Rating]],0)</f>
        <v>4</v>
      </c>
    </row>
    <row r="939" spans="2:12" x14ac:dyDescent="0.3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s="28">
        <f>ROUND(calls[[#This Row],[Satisfaction Rating]],0)</f>
        <v>5</v>
      </c>
    </row>
    <row r="940" spans="2:12" x14ac:dyDescent="0.3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s="28">
        <f>ROUND(calls[[#This Row],[Satisfaction Rating]],0)</f>
        <v>4</v>
      </c>
    </row>
    <row r="941" spans="2:12" x14ac:dyDescent="0.3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s="28">
        <f>ROUND(calls[[#This Row],[Satisfaction Rating]],0)</f>
        <v>4</v>
      </c>
    </row>
    <row r="942" spans="2:12" x14ac:dyDescent="0.3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s="28">
        <f>ROUND(calls[[#This Row],[Satisfaction Rating]],0)</f>
        <v>5</v>
      </c>
    </row>
    <row r="943" spans="2:12" x14ac:dyDescent="0.3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s="28">
        <f>ROUND(calls[[#This Row],[Satisfaction Rating]],0)</f>
        <v>5</v>
      </c>
    </row>
    <row r="944" spans="2:12" x14ac:dyDescent="0.3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s="28">
        <f>ROUND(calls[[#This Row],[Satisfaction Rating]],0)</f>
        <v>5</v>
      </c>
    </row>
    <row r="945" spans="2:12" x14ac:dyDescent="0.3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s="28">
        <f>ROUND(calls[[#This Row],[Satisfaction Rating]],0)</f>
        <v>2</v>
      </c>
    </row>
    <row r="946" spans="2:12" x14ac:dyDescent="0.3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s="28">
        <f>ROUND(calls[[#This Row],[Satisfaction Rating]],0)</f>
        <v>4</v>
      </c>
    </row>
    <row r="947" spans="2:12" x14ac:dyDescent="0.3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s="28">
        <f>ROUND(calls[[#This Row],[Satisfaction Rating]],0)</f>
        <v>4</v>
      </c>
    </row>
    <row r="948" spans="2:12" x14ac:dyDescent="0.3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s="28">
        <f>ROUND(calls[[#This Row],[Satisfaction Rating]],0)</f>
        <v>4</v>
      </c>
    </row>
    <row r="949" spans="2:12" x14ac:dyDescent="0.3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s="28">
        <f>ROUND(calls[[#This Row],[Satisfaction Rating]],0)</f>
        <v>3</v>
      </c>
    </row>
    <row r="950" spans="2:12" x14ac:dyDescent="0.3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s="28">
        <f>ROUND(calls[[#This Row],[Satisfaction Rating]],0)</f>
        <v>5</v>
      </c>
    </row>
    <row r="951" spans="2:12" x14ac:dyDescent="0.3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s="28">
        <f>ROUND(calls[[#This Row],[Satisfaction Rating]],0)</f>
        <v>5</v>
      </c>
    </row>
    <row r="952" spans="2:12" x14ac:dyDescent="0.3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s="28">
        <f>ROUND(calls[[#This Row],[Satisfaction Rating]],0)</f>
        <v>2</v>
      </c>
    </row>
    <row r="953" spans="2:12" x14ac:dyDescent="0.3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s="28">
        <f>ROUND(calls[[#This Row],[Satisfaction Rating]],0)</f>
        <v>3</v>
      </c>
    </row>
    <row r="954" spans="2:12" x14ac:dyDescent="0.3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s="28">
        <f>ROUND(calls[[#This Row],[Satisfaction Rating]],0)</f>
        <v>5</v>
      </c>
    </row>
    <row r="955" spans="2:12" x14ac:dyDescent="0.3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s="28">
        <f>ROUND(calls[[#This Row],[Satisfaction Rating]],0)</f>
        <v>4</v>
      </c>
    </row>
    <row r="956" spans="2:12" x14ac:dyDescent="0.3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s="28">
        <f>ROUND(calls[[#This Row],[Satisfaction Rating]],0)</f>
        <v>4</v>
      </c>
    </row>
    <row r="957" spans="2:12" x14ac:dyDescent="0.3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s="28">
        <f>ROUND(calls[[#This Row],[Satisfaction Rating]],0)</f>
        <v>3</v>
      </c>
    </row>
    <row r="958" spans="2:12" x14ac:dyDescent="0.3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s="28">
        <f>ROUND(calls[[#This Row],[Satisfaction Rating]],0)</f>
        <v>4</v>
      </c>
    </row>
    <row r="959" spans="2:12" x14ac:dyDescent="0.3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s="28">
        <f>ROUND(calls[[#This Row],[Satisfaction Rating]],0)</f>
        <v>4</v>
      </c>
    </row>
    <row r="960" spans="2:12" x14ac:dyDescent="0.3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s="28">
        <f>ROUND(calls[[#This Row],[Satisfaction Rating]],0)</f>
        <v>4</v>
      </c>
    </row>
    <row r="961" spans="2:12" x14ac:dyDescent="0.3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s="28">
        <f>ROUND(calls[[#This Row],[Satisfaction Rating]],0)</f>
        <v>3</v>
      </c>
    </row>
    <row r="962" spans="2:12" x14ac:dyDescent="0.3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s="28">
        <f>ROUND(calls[[#This Row],[Satisfaction Rating]],0)</f>
        <v>2</v>
      </c>
    </row>
    <row r="963" spans="2:12" x14ac:dyDescent="0.3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s="28">
        <f>ROUND(calls[[#This Row],[Satisfaction Rating]],0)</f>
        <v>4</v>
      </c>
    </row>
    <row r="964" spans="2:12" x14ac:dyDescent="0.3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s="28">
        <f>ROUND(calls[[#This Row],[Satisfaction Rating]],0)</f>
        <v>4</v>
      </c>
    </row>
    <row r="965" spans="2:12" x14ac:dyDescent="0.3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s="28">
        <f>ROUND(calls[[#This Row],[Satisfaction Rating]],0)</f>
        <v>3</v>
      </c>
    </row>
    <row r="966" spans="2:12" x14ac:dyDescent="0.3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s="28">
        <f>ROUND(calls[[#This Row],[Satisfaction Rating]],0)</f>
        <v>4</v>
      </c>
    </row>
    <row r="967" spans="2:12" x14ac:dyDescent="0.3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s="28">
        <f>ROUND(calls[[#This Row],[Satisfaction Rating]],0)</f>
        <v>5</v>
      </c>
    </row>
    <row r="968" spans="2:12" x14ac:dyDescent="0.3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s="28">
        <f>ROUND(calls[[#This Row],[Satisfaction Rating]],0)</f>
        <v>3</v>
      </c>
    </row>
    <row r="969" spans="2:12" x14ac:dyDescent="0.3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s="28">
        <f>ROUND(calls[[#This Row],[Satisfaction Rating]],0)</f>
        <v>4</v>
      </c>
    </row>
    <row r="970" spans="2:12" x14ac:dyDescent="0.3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s="28">
        <f>ROUND(calls[[#This Row],[Satisfaction Rating]],0)</f>
        <v>3</v>
      </c>
    </row>
    <row r="971" spans="2:12" x14ac:dyDescent="0.3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s="28">
        <f>ROUND(calls[[#This Row],[Satisfaction Rating]],0)</f>
        <v>5</v>
      </c>
    </row>
    <row r="972" spans="2:12" x14ac:dyDescent="0.3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s="28">
        <f>ROUND(calls[[#This Row],[Satisfaction Rating]],0)</f>
        <v>2</v>
      </c>
    </row>
    <row r="973" spans="2:12" x14ac:dyDescent="0.3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s="28">
        <f>ROUND(calls[[#This Row],[Satisfaction Rating]],0)</f>
        <v>5</v>
      </c>
    </row>
    <row r="974" spans="2:12" x14ac:dyDescent="0.3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s="28">
        <f>ROUND(calls[[#This Row],[Satisfaction Rating]],0)</f>
        <v>3</v>
      </c>
    </row>
    <row r="975" spans="2:12" x14ac:dyDescent="0.3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s="28">
        <f>ROUND(calls[[#This Row],[Satisfaction Rating]],0)</f>
        <v>3</v>
      </c>
    </row>
    <row r="976" spans="2:12" x14ac:dyDescent="0.3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s="28">
        <f>ROUND(calls[[#This Row],[Satisfaction Rating]],0)</f>
        <v>5</v>
      </c>
    </row>
    <row r="977" spans="2:12" x14ac:dyDescent="0.3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s="28">
        <f>ROUND(calls[[#This Row],[Satisfaction Rating]],0)</f>
        <v>5</v>
      </c>
    </row>
    <row r="978" spans="2:12" x14ac:dyDescent="0.3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s="28">
        <f>ROUND(calls[[#This Row],[Satisfaction Rating]],0)</f>
        <v>5</v>
      </c>
    </row>
    <row r="979" spans="2:12" x14ac:dyDescent="0.3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s="28">
        <f>ROUND(calls[[#This Row],[Satisfaction Rating]],0)</f>
        <v>4</v>
      </c>
    </row>
    <row r="980" spans="2:12" x14ac:dyDescent="0.3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s="28">
        <f>ROUND(calls[[#This Row],[Satisfaction Rating]],0)</f>
        <v>5</v>
      </c>
    </row>
    <row r="981" spans="2:12" x14ac:dyDescent="0.3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s="28">
        <f>ROUND(calls[[#This Row],[Satisfaction Rating]],0)</f>
        <v>4</v>
      </c>
    </row>
    <row r="982" spans="2:12" x14ac:dyDescent="0.3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s="28">
        <f>ROUND(calls[[#This Row],[Satisfaction Rating]],0)</f>
        <v>5</v>
      </c>
    </row>
    <row r="983" spans="2:12" x14ac:dyDescent="0.3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s="28">
        <f>ROUND(calls[[#This Row],[Satisfaction Rating]],0)</f>
        <v>2</v>
      </c>
    </row>
    <row r="984" spans="2:12" x14ac:dyDescent="0.3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s="28">
        <f>ROUND(calls[[#This Row],[Satisfaction Rating]],0)</f>
        <v>3</v>
      </c>
    </row>
    <row r="985" spans="2:12" x14ac:dyDescent="0.3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s="28">
        <f>ROUND(calls[[#This Row],[Satisfaction Rating]],0)</f>
        <v>4</v>
      </c>
    </row>
    <row r="986" spans="2:12" x14ac:dyDescent="0.3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s="28">
        <f>ROUND(calls[[#This Row],[Satisfaction Rating]],0)</f>
        <v>3</v>
      </c>
    </row>
    <row r="987" spans="2:12" x14ac:dyDescent="0.3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s="28">
        <f>ROUND(calls[[#This Row],[Satisfaction Rating]],0)</f>
        <v>2</v>
      </c>
    </row>
    <row r="988" spans="2:12" x14ac:dyDescent="0.3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s="28">
        <f>ROUND(calls[[#This Row],[Satisfaction Rating]],0)</f>
        <v>4</v>
      </c>
    </row>
    <row r="989" spans="2:12" x14ac:dyDescent="0.3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s="28">
        <f>ROUND(calls[[#This Row],[Satisfaction Rating]],0)</f>
        <v>4</v>
      </c>
    </row>
    <row r="990" spans="2:12" x14ac:dyDescent="0.3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s="28">
        <f>ROUND(calls[[#This Row],[Satisfaction Rating]],0)</f>
        <v>5</v>
      </c>
    </row>
    <row r="991" spans="2:12" x14ac:dyDescent="0.3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s="28">
        <f>ROUND(calls[[#This Row],[Satisfaction Rating]],0)</f>
        <v>5</v>
      </c>
    </row>
    <row r="992" spans="2:12" x14ac:dyDescent="0.3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s="28">
        <f>ROUND(calls[[#This Row],[Satisfaction Rating]],0)</f>
        <v>5</v>
      </c>
    </row>
    <row r="993" spans="2:12" x14ac:dyDescent="0.3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s="28">
        <f>ROUND(calls[[#This Row],[Satisfaction Rating]],0)</f>
        <v>5</v>
      </c>
    </row>
    <row r="994" spans="2:12" x14ac:dyDescent="0.3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s="28">
        <f>ROUND(calls[[#This Row],[Satisfaction Rating]],0)</f>
        <v>5</v>
      </c>
    </row>
    <row r="995" spans="2:12" x14ac:dyDescent="0.3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s="28">
        <f>ROUND(calls[[#This Row],[Satisfaction Rating]],0)</f>
        <v>5</v>
      </c>
    </row>
    <row r="996" spans="2:12" x14ac:dyDescent="0.3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s="28">
        <f>ROUND(calls[[#This Row],[Satisfaction Rating]],0)</f>
        <v>4</v>
      </c>
    </row>
    <row r="997" spans="2:12" x14ac:dyDescent="0.3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s="28">
        <f>ROUND(calls[[#This Row],[Satisfaction Rating]],0)</f>
        <v>3</v>
      </c>
    </row>
    <row r="998" spans="2:12" x14ac:dyDescent="0.3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s="28">
        <f>ROUND(calls[[#This Row],[Satisfaction Rating]],0)</f>
        <v>5</v>
      </c>
    </row>
    <row r="999" spans="2:12" x14ac:dyDescent="0.3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s="28">
        <f>ROUND(calls[[#This Row],[Satisfaction Rating]],0)</f>
        <v>4</v>
      </c>
    </row>
    <row r="1000" spans="2:12" x14ac:dyDescent="0.3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s="28">
        <f>ROUND(calls[[#This Row],[Satisfaction Rating]],0)</f>
        <v>4</v>
      </c>
    </row>
    <row r="1001" spans="2:12" x14ac:dyDescent="0.3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s="28">
        <f>ROUND(calls[[#This Row],[Satisfaction Rating]],0)</f>
        <v>2</v>
      </c>
    </row>
    <row r="1002" spans="2:12" x14ac:dyDescent="0.3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s="28">
        <f>ROUND(calls[[#This Row],[Satisfaction Rating]],0)</f>
        <v>4</v>
      </c>
    </row>
    <row r="1003" spans="2:12" x14ac:dyDescent="0.3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s="28">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L7"/>
  <sheetViews>
    <sheetView zoomScale="82" zoomScaleNormal="115" workbookViewId="0">
      <selection activeCell="G3" sqref="G3"/>
    </sheetView>
  </sheetViews>
  <sheetFormatPr defaultRowHeight="13.5" x14ac:dyDescent="0.35"/>
  <cols>
    <col min="5" max="5" width="10.8125" customWidth="1"/>
    <col min="6" max="6" width="9.8125" customWidth="1"/>
  </cols>
  <sheetData>
    <row r="2" spans="5:12" x14ac:dyDescent="0.35">
      <c r="E2" t="s">
        <v>1040</v>
      </c>
      <c r="F2" t="s">
        <v>1041</v>
      </c>
    </row>
    <row r="3" spans="5:12" ht="43.15" customHeight="1" x14ac:dyDescent="0.35">
      <c r="E3" t="s">
        <v>11</v>
      </c>
      <c r="G3" t="s">
        <v>1079</v>
      </c>
    </row>
    <row r="4" spans="5:12" ht="50" customHeight="1" x14ac:dyDescent="0.35">
      <c r="E4" t="s">
        <v>9</v>
      </c>
      <c r="L4" t="e">
        <f>INDEX($E$3:$E$7,MATCH(Pivots!$A$77,$F$3:$F$7,0))</f>
        <v>#N/A</v>
      </c>
    </row>
    <row r="5" spans="5:12" ht="50" customHeight="1" x14ac:dyDescent="0.35">
      <c r="E5" t="s">
        <v>6</v>
      </c>
    </row>
    <row r="6" spans="5:12" ht="50" customHeight="1" x14ac:dyDescent="0.35">
      <c r="E6" t="s">
        <v>13</v>
      </c>
    </row>
    <row r="7" spans="5:12" ht="50" customHeight="1" x14ac:dyDescent="0.35">
      <c r="E7" t="s">
        <v>10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6BD90-F879-4FA0-89BC-D47D94B13999}">
  <sheetPr>
    <tabColor theme="8"/>
  </sheetPr>
  <dimension ref="A1:BX122"/>
  <sheetViews>
    <sheetView tabSelected="1" zoomScale="52" zoomScaleNormal="70" workbookViewId="0">
      <selection activeCell="K47" sqref="K47"/>
    </sheetView>
  </sheetViews>
  <sheetFormatPr defaultRowHeight="13.5" x14ac:dyDescent="0.35"/>
  <cols>
    <col min="1" max="14" width="9" style="24"/>
    <col min="15" max="15" width="11.0625" style="24" customWidth="1"/>
    <col min="16" max="16" width="11.375" style="24" customWidth="1"/>
    <col min="17" max="21" width="10.375" style="24" bestFit="1" customWidth="1"/>
    <col min="22" max="16384" width="9" style="24"/>
  </cols>
  <sheetData>
    <row r="1" spans="1:76" ht="58.15" customHeight="1" thickBot="1" x14ac:dyDescent="1.1000000000000001">
      <c r="A1" s="20"/>
      <c r="B1" s="52" t="s">
        <v>1073</v>
      </c>
      <c r="C1" s="53"/>
      <c r="D1" s="53"/>
      <c r="E1" s="53"/>
      <c r="F1" s="53"/>
      <c r="G1" s="53"/>
      <c r="H1" s="53"/>
      <c r="I1" s="53"/>
      <c r="J1" s="53"/>
      <c r="K1" s="53"/>
      <c r="L1" s="53"/>
      <c r="M1" s="53"/>
      <c r="N1" s="53"/>
      <c r="O1" s="53"/>
      <c r="P1" s="53"/>
      <c r="Q1" s="53"/>
      <c r="R1" s="53"/>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row>
    <row r="2" spans="1:76" x14ac:dyDescent="0.35">
      <c r="A2" s="20"/>
      <c r="B2" s="35"/>
      <c r="C2" s="31"/>
      <c r="D2" s="31"/>
      <c r="E2" s="31"/>
      <c r="F2" s="31"/>
      <c r="G2" s="31"/>
      <c r="H2" s="31"/>
      <c r="I2" s="31"/>
      <c r="J2" s="31"/>
      <c r="K2" s="31"/>
      <c r="L2" s="31"/>
      <c r="M2" s="31"/>
      <c r="N2" s="31"/>
      <c r="O2" s="31"/>
      <c r="P2" s="31"/>
      <c r="Q2" s="31"/>
      <c r="R2" s="31"/>
      <c r="S2" s="31"/>
      <c r="T2" s="31"/>
      <c r="U2" s="31"/>
      <c r="V2" s="31"/>
      <c r="W2" s="32"/>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row>
    <row r="3" spans="1:76" x14ac:dyDescent="0.35">
      <c r="A3" s="20"/>
      <c r="B3" s="33"/>
      <c r="C3" s="20"/>
      <c r="D3" s="20"/>
      <c r="E3" s="20"/>
      <c r="F3" s="20"/>
      <c r="G3" s="20"/>
      <c r="H3" s="20"/>
      <c r="I3" s="20"/>
      <c r="J3" s="20"/>
      <c r="K3" s="20"/>
      <c r="L3" s="20"/>
      <c r="M3" s="20"/>
      <c r="N3" s="20"/>
      <c r="O3" s="20"/>
      <c r="P3" s="20"/>
      <c r="Q3" s="20"/>
      <c r="R3" s="20"/>
      <c r="S3" s="20"/>
      <c r="T3" s="20"/>
      <c r="U3" s="20"/>
      <c r="V3" s="20"/>
      <c r="W3" s="36"/>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row>
    <row r="4" spans="1:76" x14ac:dyDescent="0.35">
      <c r="A4" s="20"/>
      <c r="B4" s="33"/>
      <c r="C4" s="20"/>
      <c r="D4" s="20"/>
      <c r="E4" s="20"/>
      <c r="F4" s="20"/>
      <c r="G4" s="20"/>
      <c r="H4" s="20"/>
      <c r="I4" s="20"/>
      <c r="J4" s="20"/>
      <c r="K4" s="20"/>
      <c r="L4" s="20"/>
      <c r="M4" s="20"/>
      <c r="N4" s="20"/>
      <c r="O4" s="20"/>
      <c r="P4" s="20"/>
      <c r="Q4" s="20"/>
      <c r="R4" s="20"/>
      <c r="S4" s="20"/>
      <c r="T4" s="20"/>
      <c r="U4" s="20"/>
      <c r="V4" s="20"/>
      <c r="W4" s="36"/>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row>
    <row r="5" spans="1:76" x14ac:dyDescent="0.35">
      <c r="A5" s="20"/>
      <c r="B5" s="33"/>
      <c r="C5" s="20"/>
      <c r="D5" s="20"/>
      <c r="E5" s="20"/>
      <c r="F5" s="20"/>
      <c r="G5" s="20"/>
      <c r="H5" s="20"/>
      <c r="I5" s="20"/>
      <c r="J5" s="20"/>
      <c r="K5" s="20"/>
      <c r="L5" s="20"/>
      <c r="M5" s="20"/>
      <c r="N5" s="20"/>
      <c r="O5" s="20"/>
      <c r="P5" s="20"/>
      <c r="Q5" s="20"/>
      <c r="R5" s="20"/>
      <c r="S5" s="20"/>
      <c r="T5" s="20"/>
      <c r="U5" s="20"/>
      <c r="V5" s="20"/>
      <c r="W5" s="36"/>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row>
    <row r="6" spans="1:76" x14ac:dyDescent="0.35">
      <c r="A6" s="20"/>
      <c r="B6" s="33"/>
      <c r="C6" s="20"/>
      <c r="D6" s="20"/>
      <c r="E6" s="20"/>
      <c r="F6" s="20"/>
      <c r="G6" s="20"/>
      <c r="H6" s="20"/>
      <c r="I6" s="20"/>
      <c r="J6" s="20"/>
      <c r="K6" s="20"/>
      <c r="L6" s="20"/>
      <c r="M6" s="20"/>
      <c r="N6" s="20"/>
      <c r="O6" s="20"/>
      <c r="P6" s="20"/>
      <c r="Q6" s="20"/>
      <c r="R6" s="20"/>
      <c r="S6" s="20"/>
      <c r="T6" s="20"/>
      <c r="U6" s="20"/>
      <c r="V6" s="20"/>
      <c r="W6" s="36"/>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row>
    <row r="7" spans="1:76" x14ac:dyDescent="0.35">
      <c r="A7" s="20"/>
      <c r="B7" s="33"/>
      <c r="C7" s="20"/>
      <c r="D7" s="20"/>
      <c r="E7" s="20"/>
      <c r="F7" s="20"/>
      <c r="G7" s="20"/>
      <c r="H7" s="20"/>
      <c r="I7" s="20"/>
      <c r="J7" s="20"/>
      <c r="K7" s="20"/>
      <c r="L7" s="20"/>
      <c r="M7" s="20"/>
      <c r="N7" s="20"/>
      <c r="O7" s="20"/>
      <c r="P7" s="20"/>
      <c r="Q7" s="20"/>
      <c r="R7" s="20"/>
      <c r="S7" s="20"/>
      <c r="T7" s="20"/>
      <c r="U7" s="20"/>
      <c r="V7" s="20"/>
      <c r="W7" s="36"/>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row>
    <row r="8" spans="1:76" x14ac:dyDescent="0.35">
      <c r="A8" s="20"/>
      <c r="B8" s="33"/>
      <c r="C8" s="20"/>
      <c r="D8" s="20"/>
      <c r="E8" s="20"/>
      <c r="F8" s="20"/>
      <c r="G8" s="20"/>
      <c r="H8" s="20"/>
      <c r="I8" s="20"/>
      <c r="J8" s="20"/>
      <c r="K8" s="20"/>
      <c r="L8" s="20"/>
      <c r="M8" s="20"/>
      <c r="N8" s="20"/>
      <c r="O8" s="20"/>
      <c r="P8" s="20"/>
      <c r="Q8" s="20"/>
      <c r="R8" s="20"/>
      <c r="S8" s="20"/>
      <c r="T8" s="20"/>
      <c r="U8" s="20"/>
      <c r="V8" s="20"/>
      <c r="W8" s="36"/>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row>
    <row r="9" spans="1:76" x14ac:dyDescent="0.35">
      <c r="A9" s="20"/>
      <c r="B9" s="33"/>
      <c r="C9" s="20"/>
      <c r="D9" s="20"/>
      <c r="E9" s="20"/>
      <c r="F9" s="20"/>
      <c r="G9" s="20"/>
      <c r="H9" s="20"/>
      <c r="I9" s="20"/>
      <c r="J9" s="20"/>
      <c r="K9" s="20"/>
      <c r="L9" s="20"/>
      <c r="M9" s="20"/>
      <c r="N9" s="20"/>
      <c r="O9" s="20"/>
      <c r="P9" s="20"/>
      <c r="Q9" s="20"/>
      <c r="R9" s="20"/>
      <c r="S9" s="20"/>
      <c r="T9" s="20"/>
      <c r="U9" s="20"/>
      <c r="V9" s="20"/>
      <c r="W9" s="36"/>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row>
    <row r="10" spans="1:76" x14ac:dyDescent="0.35">
      <c r="A10" s="20"/>
      <c r="B10" s="33"/>
      <c r="C10" s="20"/>
      <c r="D10" s="20"/>
      <c r="E10" s="20"/>
      <c r="F10" s="20"/>
      <c r="G10" s="20"/>
      <c r="H10" s="20"/>
      <c r="I10" s="20"/>
      <c r="J10" s="20"/>
      <c r="K10" s="20"/>
      <c r="L10" s="20"/>
      <c r="M10" s="20"/>
      <c r="N10" s="20"/>
      <c r="O10" s="20"/>
      <c r="P10" s="20"/>
      <c r="Q10" s="20"/>
      <c r="R10" s="20"/>
      <c r="S10" s="20"/>
      <c r="T10" s="20"/>
      <c r="U10" s="20"/>
      <c r="V10" s="20"/>
      <c r="W10" s="36"/>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row>
    <row r="11" spans="1:76" x14ac:dyDescent="0.35">
      <c r="A11" s="20"/>
      <c r="B11" s="33"/>
      <c r="C11" s="20"/>
      <c r="D11" s="20"/>
      <c r="E11" s="20"/>
      <c r="F11" s="20"/>
      <c r="G11" s="20"/>
      <c r="H11" s="20"/>
      <c r="I11" s="20"/>
      <c r="J11" s="20"/>
      <c r="K11" s="20"/>
      <c r="L11" s="20"/>
      <c r="M11" s="20"/>
      <c r="N11" s="20"/>
      <c r="O11" s="20"/>
      <c r="P11" s="20"/>
      <c r="Q11" s="20"/>
      <c r="R11" s="20"/>
      <c r="S11" s="20"/>
      <c r="T11" s="20"/>
      <c r="U11" s="20"/>
      <c r="V11" s="20"/>
      <c r="W11" s="36"/>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row>
    <row r="12" spans="1:76" x14ac:dyDescent="0.35">
      <c r="A12" s="20"/>
      <c r="B12" s="33"/>
      <c r="C12" s="20"/>
      <c r="D12" s="20"/>
      <c r="E12" s="20"/>
      <c r="F12" s="20"/>
      <c r="G12" s="20"/>
      <c r="H12" s="20"/>
      <c r="I12" s="20"/>
      <c r="J12" s="20"/>
      <c r="K12" s="20"/>
      <c r="L12" s="20"/>
      <c r="M12" s="20"/>
      <c r="N12" s="20"/>
      <c r="O12" s="20"/>
      <c r="P12" s="20"/>
      <c r="Q12" s="20"/>
      <c r="R12" s="20"/>
      <c r="S12" s="20"/>
      <c r="T12" s="20"/>
      <c r="U12" s="20"/>
      <c r="V12" s="20"/>
      <c r="W12" s="36"/>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row>
    <row r="13" spans="1:76" x14ac:dyDescent="0.35">
      <c r="A13" s="20"/>
      <c r="B13" s="33"/>
      <c r="C13" s="20"/>
      <c r="D13" s="20"/>
      <c r="E13" s="20"/>
      <c r="F13" s="20"/>
      <c r="G13" s="20"/>
      <c r="H13" s="20"/>
      <c r="I13" s="20"/>
      <c r="J13" s="20"/>
      <c r="K13" s="20"/>
      <c r="L13" s="20"/>
      <c r="M13" s="20"/>
      <c r="N13" s="20"/>
      <c r="O13" s="20"/>
      <c r="P13" s="20"/>
      <c r="Q13" s="20"/>
      <c r="R13" s="20"/>
      <c r="S13" s="20"/>
      <c r="T13" s="20"/>
      <c r="U13" s="20"/>
      <c r="V13" s="20"/>
      <c r="W13" s="36"/>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row>
    <row r="14" spans="1:76" x14ac:dyDescent="0.35">
      <c r="A14" s="20"/>
      <c r="B14" s="33"/>
      <c r="C14" s="20"/>
      <c r="D14" s="20"/>
      <c r="E14" s="20"/>
      <c r="F14" s="20"/>
      <c r="G14" s="20"/>
      <c r="H14" s="20"/>
      <c r="I14" s="20"/>
      <c r="J14" s="20"/>
      <c r="K14" s="20"/>
      <c r="L14" s="20"/>
      <c r="M14" s="20"/>
      <c r="N14" s="20"/>
      <c r="O14" s="20"/>
      <c r="P14" s="20"/>
      <c r="Q14" s="20"/>
      <c r="R14" s="20"/>
      <c r="S14" s="20"/>
      <c r="T14" s="20"/>
      <c r="U14" s="20"/>
      <c r="V14" s="20"/>
      <c r="W14" s="36"/>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row>
    <row r="15" spans="1:76" x14ac:dyDescent="0.35">
      <c r="A15" s="20"/>
      <c r="B15" s="33"/>
      <c r="C15" s="20"/>
      <c r="D15" s="20"/>
      <c r="E15" s="20"/>
      <c r="F15" s="20"/>
      <c r="G15" s="20"/>
      <c r="H15" s="20"/>
      <c r="I15" s="20"/>
      <c r="J15" s="20"/>
      <c r="K15" s="20"/>
      <c r="L15" s="20"/>
      <c r="M15" s="20"/>
      <c r="N15" s="20"/>
      <c r="O15" s="20"/>
      <c r="P15" s="20"/>
      <c r="Q15" s="20"/>
      <c r="R15" s="20"/>
      <c r="S15" s="20"/>
      <c r="T15" s="20"/>
      <c r="U15" s="20"/>
      <c r="V15" s="20"/>
      <c r="W15" s="36"/>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row>
    <row r="16" spans="1:76" x14ac:dyDescent="0.35">
      <c r="A16" s="20"/>
      <c r="B16" s="33"/>
      <c r="C16" s="20"/>
      <c r="D16" s="20"/>
      <c r="E16" s="20"/>
      <c r="F16" s="20"/>
      <c r="G16" s="20"/>
      <c r="H16" s="20"/>
      <c r="I16" s="20"/>
      <c r="J16" s="20"/>
      <c r="K16" s="20"/>
      <c r="L16" s="20"/>
      <c r="M16" s="20"/>
      <c r="N16" s="20"/>
      <c r="O16" s="20"/>
      <c r="P16" s="20"/>
      <c r="Q16" s="20"/>
      <c r="R16" s="20"/>
      <c r="S16" s="20"/>
      <c r="T16" s="20"/>
      <c r="U16" s="20"/>
      <c r="V16" s="20"/>
      <c r="W16" s="36"/>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row>
    <row r="17" spans="1:76" x14ac:dyDescent="0.35">
      <c r="A17" s="20"/>
      <c r="B17" s="33"/>
      <c r="C17" s="20"/>
      <c r="D17" s="20"/>
      <c r="E17" s="20"/>
      <c r="F17" s="20"/>
      <c r="G17" s="20"/>
      <c r="H17" s="20"/>
      <c r="I17" s="20"/>
      <c r="J17" s="20"/>
      <c r="K17" s="20"/>
      <c r="L17" s="20"/>
      <c r="M17" s="20"/>
      <c r="N17" s="20"/>
      <c r="O17" s="20"/>
      <c r="P17" s="20"/>
      <c r="Q17" s="20"/>
      <c r="R17" s="20"/>
      <c r="S17" s="20"/>
      <c r="T17" s="20"/>
      <c r="U17" s="20"/>
      <c r="V17" s="20"/>
      <c r="W17" s="36"/>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row>
    <row r="18" spans="1:76" x14ac:dyDescent="0.35">
      <c r="A18" s="20"/>
      <c r="B18" s="33"/>
      <c r="C18" s="20"/>
      <c r="D18" s="20"/>
      <c r="E18" s="20"/>
      <c r="F18" s="20"/>
      <c r="G18" s="20"/>
      <c r="H18" s="20"/>
      <c r="I18" s="20"/>
      <c r="J18" s="20"/>
      <c r="K18" s="20"/>
      <c r="L18" s="20"/>
      <c r="M18" s="20"/>
      <c r="N18" s="20"/>
      <c r="O18" s="20"/>
      <c r="P18" s="20"/>
      <c r="Q18" s="20"/>
      <c r="R18" s="20"/>
      <c r="S18" s="20"/>
      <c r="T18" s="20"/>
      <c r="U18" s="20"/>
      <c r="V18" s="20"/>
      <c r="W18" s="36"/>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row>
    <row r="19" spans="1:76" x14ac:dyDescent="0.35">
      <c r="A19" s="20"/>
      <c r="B19" s="33"/>
      <c r="C19" s="20"/>
      <c r="D19" s="20"/>
      <c r="E19" s="20"/>
      <c r="F19" s="20"/>
      <c r="G19" s="20"/>
      <c r="H19" s="20"/>
      <c r="I19" s="20"/>
      <c r="J19" s="20"/>
      <c r="K19" s="20"/>
      <c r="L19" s="20"/>
      <c r="M19" s="20"/>
      <c r="N19" s="20"/>
      <c r="O19" s="20"/>
      <c r="P19" s="20"/>
      <c r="Q19" s="20"/>
      <c r="R19" s="20"/>
      <c r="S19" s="20"/>
      <c r="T19" s="20"/>
      <c r="U19" s="20"/>
      <c r="V19" s="20"/>
      <c r="W19" s="36"/>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row>
    <row r="20" spans="1:76" x14ac:dyDescent="0.35">
      <c r="A20" s="20"/>
      <c r="B20" s="33"/>
      <c r="C20" s="20"/>
      <c r="D20" s="20"/>
      <c r="E20" s="20"/>
      <c r="F20" s="20"/>
      <c r="G20" s="20"/>
      <c r="H20" s="20"/>
      <c r="I20" s="20"/>
      <c r="J20" s="20"/>
      <c r="K20" s="20"/>
      <c r="L20" s="20"/>
      <c r="M20" s="20"/>
      <c r="N20" s="20"/>
      <c r="O20" s="20"/>
      <c r="P20" s="20"/>
      <c r="Q20" s="20"/>
      <c r="R20" s="20"/>
      <c r="S20" s="20"/>
      <c r="T20" s="20"/>
      <c r="U20" s="20"/>
      <c r="V20" s="20"/>
      <c r="W20" s="36"/>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row>
    <row r="21" spans="1:76" x14ac:dyDescent="0.35">
      <c r="A21" s="20"/>
      <c r="B21" s="33"/>
      <c r="C21" s="20"/>
      <c r="D21" s="20"/>
      <c r="E21" s="20"/>
      <c r="F21" s="20"/>
      <c r="G21" s="20"/>
      <c r="H21" s="20"/>
      <c r="I21" s="20"/>
      <c r="J21" s="20"/>
      <c r="K21" s="20"/>
      <c r="L21" s="20"/>
      <c r="M21" s="20"/>
      <c r="N21" s="20"/>
      <c r="O21" s="20"/>
      <c r="P21" s="20"/>
      <c r="Q21" s="20"/>
      <c r="R21" s="20"/>
      <c r="S21" s="20"/>
      <c r="T21" s="20"/>
      <c r="U21" s="20"/>
      <c r="V21" s="20"/>
      <c r="W21" s="36"/>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row>
    <row r="22" spans="1:76" ht="15" customHeight="1" thickBot="1" x14ac:dyDescent="0.55000000000000004">
      <c r="A22" s="20"/>
      <c r="B22" s="33"/>
      <c r="C22" s="20"/>
      <c r="D22" s="20"/>
      <c r="E22" s="20"/>
      <c r="F22" s="20"/>
      <c r="G22" s="20"/>
      <c r="H22" s="20"/>
      <c r="I22" s="20"/>
      <c r="J22" s="20"/>
      <c r="K22" s="20"/>
      <c r="L22" s="54" t="s">
        <v>1078</v>
      </c>
      <c r="M22" s="54"/>
      <c r="N22" s="54"/>
      <c r="O22" s="20"/>
      <c r="P22" s="20"/>
      <c r="Q22" s="20"/>
      <c r="R22" s="20"/>
      <c r="S22" s="20"/>
      <c r="T22" s="20"/>
      <c r="U22" s="20"/>
      <c r="V22" s="20"/>
      <c r="W22" s="36"/>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row>
    <row r="23" spans="1:76" ht="15" customHeight="1" x14ac:dyDescent="0.4">
      <c r="A23" s="20"/>
      <c r="B23" s="33"/>
      <c r="C23" s="20"/>
      <c r="D23" s="20"/>
      <c r="E23" s="20"/>
      <c r="F23" s="20"/>
      <c r="G23" s="20"/>
      <c r="H23" s="20"/>
      <c r="I23" s="20"/>
      <c r="J23" s="20"/>
      <c r="K23" s="20"/>
      <c r="L23" s="20"/>
      <c r="M23" s="20"/>
      <c r="N23" s="20"/>
      <c r="O23" s="20"/>
      <c r="P23" s="39"/>
      <c r="Q23" s="40" t="s">
        <v>11</v>
      </c>
      <c r="R23" s="40" t="s">
        <v>9</v>
      </c>
      <c r="S23" s="40" t="s">
        <v>6</v>
      </c>
      <c r="T23" s="40" t="s">
        <v>13</v>
      </c>
      <c r="U23" s="40" t="s">
        <v>10</v>
      </c>
      <c r="V23" s="41" t="s">
        <v>1072</v>
      </c>
      <c r="W23" s="36"/>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row>
    <row r="24" spans="1:76" ht="15" customHeight="1" x14ac:dyDescent="0.4">
      <c r="A24" s="20"/>
      <c r="B24" s="33"/>
      <c r="C24" s="20"/>
      <c r="D24" s="20"/>
      <c r="E24" s="20"/>
      <c r="F24" s="20"/>
      <c r="G24" s="20"/>
      <c r="H24" s="20"/>
      <c r="I24" s="20"/>
      <c r="J24" s="20"/>
      <c r="K24" s="20"/>
      <c r="L24" s="20"/>
      <c r="M24" s="20"/>
      <c r="N24" s="20"/>
      <c r="O24" s="20"/>
      <c r="P24" s="42" t="str" cm="1">
        <f t="array" ref="P24:V41">IF(Pivots!A93:G110="","",Pivots!A93:G110)</f>
        <v>Cincinnati</v>
      </c>
      <c r="Q24" s="43" t="str">
        <v/>
      </c>
      <c r="R24" s="43" t="str">
        <v/>
      </c>
      <c r="S24" s="43" t="str">
        <v/>
      </c>
      <c r="T24" s="43" t="str">
        <v/>
      </c>
      <c r="U24" s="43" t="str">
        <v/>
      </c>
      <c r="V24" s="44" t="str">
        <v/>
      </c>
      <c r="W24" s="36"/>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row>
    <row r="25" spans="1:76" ht="15" customHeight="1" x14ac:dyDescent="0.35">
      <c r="A25" s="20"/>
      <c r="B25" s="33"/>
      <c r="C25" s="20"/>
      <c r="D25" s="20"/>
      <c r="E25" s="20"/>
      <c r="F25" s="20"/>
      <c r="G25" s="20"/>
      <c r="H25" s="20"/>
      <c r="I25" s="20"/>
      <c r="J25" s="20"/>
      <c r="K25" s="20"/>
      <c r="L25" s="20"/>
      <c r="M25" s="20"/>
      <c r="N25" s="20"/>
      <c r="O25" s="20"/>
      <c r="P25" s="45" t="str">
        <v>C0003</v>
      </c>
      <c r="Q25" s="46">
        <v>891</v>
      </c>
      <c r="R25" s="46">
        <v>1332</v>
      </c>
      <c r="S25" s="46">
        <v>1282</v>
      </c>
      <c r="T25" s="46">
        <v>739</v>
      </c>
      <c r="U25" s="46">
        <v>560</v>
      </c>
      <c r="V25" s="47">
        <v>4804</v>
      </c>
      <c r="W25" s="36"/>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row>
    <row r="26" spans="1:76" ht="15" customHeight="1" x14ac:dyDescent="0.35">
      <c r="A26" s="20"/>
      <c r="B26" s="33"/>
      <c r="C26" s="20"/>
      <c r="D26" s="20"/>
      <c r="E26" s="20"/>
      <c r="F26" s="20"/>
      <c r="G26" s="20"/>
      <c r="H26" s="20"/>
      <c r="I26" s="20"/>
      <c r="J26" s="20"/>
      <c r="K26" s="20"/>
      <c r="L26" s="20"/>
      <c r="M26" s="20"/>
      <c r="N26" s="20"/>
      <c r="O26" s="20"/>
      <c r="P26" s="45" t="str">
        <v>C0004</v>
      </c>
      <c r="Q26" s="46">
        <v>1991</v>
      </c>
      <c r="R26" s="46">
        <v>1886</v>
      </c>
      <c r="S26" s="46">
        <v>1206</v>
      </c>
      <c r="T26" s="46">
        <v>884</v>
      </c>
      <c r="U26" s="46">
        <v>1722</v>
      </c>
      <c r="V26" s="47">
        <v>7689</v>
      </c>
      <c r="W26" s="36"/>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row>
    <row r="27" spans="1:76" ht="15" customHeight="1" x14ac:dyDescent="0.35">
      <c r="A27" s="20"/>
      <c r="B27" s="33"/>
      <c r="C27" s="20"/>
      <c r="D27" s="20"/>
      <c r="E27" s="20"/>
      <c r="F27" s="20"/>
      <c r="G27" s="20"/>
      <c r="H27" s="20"/>
      <c r="I27" s="20"/>
      <c r="J27" s="20"/>
      <c r="K27" s="20"/>
      <c r="L27" s="20"/>
      <c r="M27" s="20"/>
      <c r="N27" s="20"/>
      <c r="O27" s="20"/>
      <c r="P27" s="45" t="str">
        <v>C0011</v>
      </c>
      <c r="Q27" s="46">
        <v>1163</v>
      </c>
      <c r="R27" s="46">
        <v>1180</v>
      </c>
      <c r="S27" s="46">
        <v>1616</v>
      </c>
      <c r="T27" s="46">
        <v>1043</v>
      </c>
      <c r="U27" s="46">
        <v>1747</v>
      </c>
      <c r="V27" s="47">
        <v>6749</v>
      </c>
      <c r="W27" s="36"/>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row>
    <row r="28" spans="1:76" ht="15" customHeight="1" x14ac:dyDescent="0.35">
      <c r="A28" s="20"/>
      <c r="B28" s="33"/>
      <c r="C28" s="20"/>
      <c r="D28" s="20"/>
      <c r="E28" s="20"/>
      <c r="F28" s="20"/>
      <c r="G28" s="20"/>
      <c r="H28" s="20"/>
      <c r="I28" s="20"/>
      <c r="J28" s="20"/>
      <c r="K28" s="20"/>
      <c r="L28" s="20"/>
      <c r="M28" s="20"/>
      <c r="N28" s="20"/>
      <c r="O28" s="20"/>
      <c r="P28" s="45" t="str">
        <v>C0012</v>
      </c>
      <c r="Q28" s="46">
        <v>1438</v>
      </c>
      <c r="R28" s="46">
        <v>1616</v>
      </c>
      <c r="S28" s="46">
        <v>866</v>
      </c>
      <c r="T28" s="46">
        <v>829</v>
      </c>
      <c r="U28" s="46">
        <v>2070</v>
      </c>
      <c r="V28" s="47">
        <v>6819</v>
      </c>
      <c r="W28" s="36"/>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row>
    <row r="29" spans="1:76" ht="15" customHeight="1" x14ac:dyDescent="0.4">
      <c r="A29" s="20"/>
      <c r="B29" s="33"/>
      <c r="C29" s="20"/>
      <c r="D29" s="20"/>
      <c r="E29" s="20"/>
      <c r="F29" s="20"/>
      <c r="G29" s="20"/>
      <c r="H29" s="20"/>
      <c r="I29" s="20"/>
      <c r="J29" s="20"/>
      <c r="K29" s="20"/>
      <c r="L29" s="20"/>
      <c r="M29" s="20"/>
      <c r="N29" s="20"/>
      <c r="O29" s="20"/>
      <c r="P29" s="42" t="str">
        <v>Cleveland</v>
      </c>
      <c r="Q29" s="46" t="str">
        <v/>
      </c>
      <c r="R29" s="46" t="str">
        <v/>
      </c>
      <c r="S29" s="46" t="str">
        <v/>
      </c>
      <c r="T29" s="46" t="str">
        <v/>
      </c>
      <c r="U29" s="46" t="str">
        <v/>
      </c>
      <c r="V29" s="47" t="str">
        <v/>
      </c>
      <c r="W29" s="36"/>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row>
    <row r="30" spans="1:76" ht="15" customHeight="1" x14ac:dyDescent="0.35">
      <c r="A30" s="20"/>
      <c r="B30" s="33"/>
      <c r="C30" s="20"/>
      <c r="D30" s="20"/>
      <c r="E30" s="20"/>
      <c r="F30" s="20"/>
      <c r="G30" s="20"/>
      <c r="H30" s="20"/>
      <c r="I30" s="20"/>
      <c r="J30" s="20"/>
      <c r="K30" s="20"/>
      <c r="L30" s="20"/>
      <c r="M30" s="20"/>
      <c r="N30" s="20"/>
      <c r="O30" s="20"/>
      <c r="P30" s="45" t="str">
        <v>C0002</v>
      </c>
      <c r="Q30" s="46">
        <v>1233</v>
      </c>
      <c r="R30" s="46">
        <v>223</v>
      </c>
      <c r="S30" s="46">
        <v>1680</v>
      </c>
      <c r="T30" s="46">
        <v>990</v>
      </c>
      <c r="U30" s="46">
        <v>1508</v>
      </c>
      <c r="V30" s="47">
        <v>5634</v>
      </c>
      <c r="W30" s="36"/>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row>
    <row r="31" spans="1:76" ht="15" customHeight="1" x14ac:dyDescent="0.35">
      <c r="A31" s="20"/>
      <c r="B31" s="33"/>
      <c r="C31" s="20"/>
      <c r="D31" s="20"/>
      <c r="E31" s="20"/>
      <c r="F31" s="20"/>
      <c r="G31" s="20"/>
      <c r="H31" s="20"/>
      <c r="I31" s="20"/>
      <c r="J31" s="20"/>
      <c r="K31" s="20"/>
      <c r="L31" s="20"/>
      <c r="M31" s="20"/>
      <c r="N31" s="20"/>
      <c r="O31" s="20"/>
      <c r="P31" s="45" t="str">
        <v>C0007</v>
      </c>
      <c r="Q31" s="46">
        <v>1598</v>
      </c>
      <c r="R31" s="46">
        <v>1907</v>
      </c>
      <c r="S31" s="46">
        <v>869</v>
      </c>
      <c r="T31" s="46">
        <v>1426</v>
      </c>
      <c r="U31" s="46">
        <v>1416</v>
      </c>
      <c r="V31" s="47">
        <v>7216</v>
      </c>
      <c r="W31" s="36"/>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row>
    <row r="32" spans="1:76" ht="15" customHeight="1" x14ac:dyDescent="0.35">
      <c r="A32" s="20"/>
      <c r="B32" s="33"/>
      <c r="C32" s="20"/>
      <c r="D32" s="20"/>
      <c r="E32" s="20"/>
      <c r="F32" s="20"/>
      <c r="G32" s="20"/>
      <c r="H32" s="20"/>
      <c r="I32" s="20"/>
      <c r="J32" s="20"/>
      <c r="K32" s="20"/>
      <c r="L32" s="20"/>
      <c r="M32" s="20"/>
      <c r="N32" s="20"/>
      <c r="O32" s="20"/>
      <c r="P32" s="45" t="str">
        <v>C0008</v>
      </c>
      <c r="Q32" s="46">
        <v>900</v>
      </c>
      <c r="R32" s="46">
        <v>1016</v>
      </c>
      <c r="S32" s="46">
        <v>960</v>
      </c>
      <c r="T32" s="46">
        <v>940</v>
      </c>
      <c r="U32" s="46">
        <v>1193</v>
      </c>
      <c r="V32" s="47">
        <v>5009</v>
      </c>
      <c r="W32" s="36"/>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row>
    <row r="33" spans="1:76" ht="15" customHeight="1" x14ac:dyDescent="0.35">
      <c r="A33" s="20"/>
      <c r="B33" s="33"/>
      <c r="C33" s="20"/>
      <c r="D33" s="20"/>
      <c r="E33" s="20"/>
      <c r="F33" s="20"/>
      <c r="G33" s="20"/>
      <c r="H33" s="20"/>
      <c r="I33" s="20"/>
      <c r="J33" s="20"/>
      <c r="K33" s="20"/>
      <c r="L33" s="20"/>
      <c r="M33" s="20"/>
      <c r="N33" s="20"/>
      <c r="O33" s="20"/>
      <c r="P33" s="45" t="str">
        <v>C0010</v>
      </c>
      <c r="Q33" s="46">
        <v>900</v>
      </c>
      <c r="R33" s="46">
        <v>1470</v>
      </c>
      <c r="S33" s="46">
        <v>1617</v>
      </c>
      <c r="T33" s="46">
        <v>1314</v>
      </c>
      <c r="U33" s="46">
        <v>941</v>
      </c>
      <c r="V33" s="47">
        <v>6242</v>
      </c>
      <c r="W33" s="36"/>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row>
    <row r="34" spans="1:76" ht="15" customHeight="1" x14ac:dyDescent="0.35">
      <c r="A34" s="20"/>
      <c r="B34" s="33"/>
      <c r="C34" s="20"/>
      <c r="D34" s="20"/>
      <c r="E34" s="20"/>
      <c r="F34" s="20"/>
      <c r="G34" s="20"/>
      <c r="H34" s="20"/>
      <c r="I34" s="20"/>
      <c r="J34" s="20"/>
      <c r="K34" s="20"/>
      <c r="L34" s="20"/>
      <c r="M34" s="20"/>
      <c r="N34" s="20"/>
      <c r="O34" s="20"/>
      <c r="P34" s="45" t="str">
        <v>C0013</v>
      </c>
      <c r="Q34" s="46">
        <v>1255</v>
      </c>
      <c r="R34" s="46">
        <v>516</v>
      </c>
      <c r="S34" s="46">
        <v>1874</v>
      </c>
      <c r="T34" s="46">
        <v>1863</v>
      </c>
      <c r="U34" s="46">
        <v>1722</v>
      </c>
      <c r="V34" s="47">
        <v>7230</v>
      </c>
      <c r="W34" s="36"/>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row>
    <row r="35" spans="1:76" ht="15" customHeight="1" x14ac:dyDescent="0.35">
      <c r="A35" s="20"/>
      <c r="B35" s="33"/>
      <c r="C35" s="20"/>
      <c r="D35" s="20"/>
      <c r="E35" s="20"/>
      <c r="F35" s="20"/>
      <c r="G35" s="20"/>
      <c r="H35" s="20"/>
      <c r="I35" s="20"/>
      <c r="J35" s="20"/>
      <c r="K35" s="20"/>
      <c r="L35" s="20"/>
      <c r="M35" s="20"/>
      <c r="N35" s="20"/>
      <c r="O35" s="20"/>
      <c r="P35" s="45" t="str">
        <v>C0015</v>
      </c>
      <c r="Q35" s="46">
        <v>1138</v>
      </c>
      <c r="R35" s="46">
        <v>1898</v>
      </c>
      <c r="S35" s="46">
        <v>1482</v>
      </c>
      <c r="T35" s="46">
        <v>846</v>
      </c>
      <c r="U35" s="46">
        <v>1154</v>
      </c>
      <c r="V35" s="47">
        <v>6518</v>
      </c>
      <c r="W35" s="36"/>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row>
    <row r="36" spans="1:76" ht="15" customHeight="1" x14ac:dyDescent="0.5">
      <c r="A36" s="20"/>
      <c r="B36" s="33"/>
      <c r="C36" s="20"/>
      <c r="D36" s="20"/>
      <c r="E36" s="20"/>
      <c r="F36" s="20"/>
      <c r="G36" s="20"/>
      <c r="H36" s="20"/>
      <c r="I36" s="20"/>
      <c r="J36" s="20"/>
      <c r="K36" s="20"/>
      <c r="L36" s="20"/>
      <c r="M36" s="51"/>
      <c r="N36" s="20"/>
      <c r="O36" s="20"/>
      <c r="P36" s="42" t="str">
        <v>Columbus</v>
      </c>
      <c r="Q36" s="46" t="str">
        <v/>
      </c>
      <c r="R36" s="46" t="str">
        <v/>
      </c>
      <c r="S36" s="46" t="str">
        <v/>
      </c>
      <c r="T36" s="46" t="str">
        <v/>
      </c>
      <c r="U36" s="46" t="str">
        <v/>
      </c>
      <c r="V36" s="47" t="str">
        <v/>
      </c>
      <c r="W36" s="36"/>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row>
    <row r="37" spans="1:76" ht="15" customHeight="1" x14ac:dyDescent="0.35">
      <c r="A37" s="20"/>
      <c r="B37" s="33"/>
      <c r="C37" s="20"/>
      <c r="D37" s="20"/>
      <c r="E37" s="20"/>
      <c r="F37" s="20"/>
      <c r="G37" s="20"/>
      <c r="H37" s="20"/>
      <c r="I37" s="20"/>
      <c r="J37" s="20"/>
      <c r="K37" s="20"/>
      <c r="L37" s="20"/>
      <c r="M37" s="55"/>
      <c r="N37" s="55"/>
      <c r="O37" s="20"/>
      <c r="P37" s="45" t="str">
        <v>C0001</v>
      </c>
      <c r="Q37" s="46">
        <v>1655</v>
      </c>
      <c r="R37" s="46">
        <v>805</v>
      </c>
      <c r="S37" s="46">
        <v>2263</v>
      </c>
      <c r="T37" s="46">
        <v>987</v>
      </c>
      <c r="U37" s="46">
        <v>1075</v>
      </c>
      <c r="V37" s="47">
        <v>6785</v>
      </c>
      <c r="W37" s="36"/>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row>
    <row r="38" spans="1:76" ht="15" customHeight="1" x14ac:dyDescent="0.35">
      <c r="A38" s="20"/>
      <c r="B38" s="33"/>
      <c r="C38" s="20"/>
      <c r="D38" s="20"/>
      <c r="E38" s="20"/>
      <c r="F38" s="20"/>
      <c r="G38" s="20"/>
      <c r="H38" s="20"/>
      <c r="I38" s="20"/>
      <c r="J38" s="20"/>
      <c r="K38" s="20"/>
      <c r="L38" s="20"/>
      <c r="M38" s="20"/>
      <c r="N38" s="20"/>
      <c r="O38" s="20"/>
      <c r="P38" s="45" t="str">
        <v>C0005</v>
      </c>
      <c r="Q38" s="46">
        <v>1104</v>
      </c>
      <c r="R38" s="46">
        <v>2280</v>
      </c>
      <c r="S38" s="46">
        <v>1445</v>
      </c>
      <c r="T38" s="46">
        <v>1722</v>
      </c>
      <c r="U38" s="46">
        <v>1196</v>
      </c>
      <c r="V38" s="47">
        <v>7747</v>
      </c>
      <c r="W38" s="36"/>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row>
    <row r="39" spans="1:76" ht="15" customHeight="1" x14ac:dyDescent="0.35">
      <c r="A39" s="20"/>
      <c r="B39" s="33"/>
      <c r="C39" s="20"/>
      <c r="D39" s="20"/>
      <c r="E39" s="20"/>
      <c r="F39" s="20"/>
      <c r="G39" s="20"/>
      <c r="H39" s="20"/>
      <c r="I39" s="20"/>
      <c r="J39" s="20"/>
      <c r="K39" s="20"/>
      <c r="L39" s="20"/>
      <c r="M39" s="20"/>
      <c r="N39" s="20"/>
      <c r="O39" s="20"/>
      <c r="P39" s="45" t="str">
        <v>C0006</v>
      </c>
      <c r="Q39" s="46">
        <v>372</v>
      </c>
      <c r="R39" s="46">
        <v>1818</v>
      </c>
      <c r="S39" s="46">
        <v>1346</v>
      </c>
      <c r="T39" s="46">
        <v>1156</v>
      </c>
      <c r="U39" s="46">
        <v>1484</v>
      </c>
      <c r="V39" s="47">
        <v>6176</v>
      </c>
      <c r="W39" s="36"/>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row>
    <row r="40" spans="1:76" x14ac:dyDescent="0.35">
      <c r="A40" s="20"/>
      <c r="B40" s="33"/>
      <c r="C40" s="20"/>
      <c r="D40" s="20"/>
      <c r="E40" s="20"/>
      <c r="F40" s="20"/>
      <c r="G40" s="20"/>
      <c r="H40" s="20"/>
      <c r="I40" s="20"/>
      <c r="J40" s="20"/>
      <c r="K40" s="20"/>
      <c r="L40" s="20"/>
      <c r="M40" s="20"/>
      <c r="N40" s="20"/>
      <c r="O40" s="20"/>
      <c r="P40" s="45" t="str">
        <v>C0009</v>
      </c>
      <c r="Q40" s="46">
        <v>1415</v>
      </c>
      <c r="R40" s="46">
        <v>1271</v>
      </c>
      <c r="S40" s="46">
        <v>1214</v>
      </c>
      <c r="T40" s="46">
        <v>1135</v>
      </c>
      <c r="U40" s="46">
        <v>1566</v>
      </c>
      <c r="V40" s="47">
        <v>6601</v>
      </c>
      <c r="W40" s="36"/>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row>
    <row r="41" spans="1:76" ht="13.9" thickBot="1" x14ac:dyDescent="0.4">
      <c r="A41" s="20"/>
      <c r="B41" s="33"/>
      <c r="C41" s="20"/>
      <c r="D41" s="20"/>
      <c r="E41" s="20"/>
      <c r="F41" s="20"/>
      <c r="G41" s="20"/>
      <c r="H41" s="20"/>
      <c r="I41" s="20"/>
      <c r="J41" s="20"/>
      <c r="K41" s="20"/>
      <c r="L41" s="20"/>
      <c r="M41" s="20"/>
      <c r="N41" s="20"/>
      <c r="O41" s="20"/>
      <c r="P41" s="48" t="str">
        <v>C0014</v>
      </c>
      <c r="Q41" s="49">
        <v>1362</v>
      </c>
      <c r="R41" s="49">
        <v>1363</v>
      </c>
      <c r="S41" s="49">
        <v>1152</v>
      </c>
      <c r="T41" s="49">
        <v>777</v>
      </c>
      <c r="U41" s="49">
        <v>750</v>
      </c>
      <c r="V41" s="50">
        <v>5404</v>
      </c>
      <c r="W41" s="36"/>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row>
    <row r="42" spans="1:76" x14ac:dyDescent="0.35">
      <c r="A42" s="20"/>
      <c r="B42" s="33"/>
      <c r="C42" s="20"/>
      <c r="D42" s="20"/>
      <c r="E42" s="20"/>
      <c r="F42" s="20"/>
      <c r="G42" s="20"/>
      <c r="H42" s="20"/>
      <c r="I42" s="20"/>
      <c r="J42" s="20"/>
      <c r="K42" s="20"/>
      <c r="L42" s="20"/>
      <c r="M42" s="20"/>
      <c r="N42" s="20"/>
      <c r="O42" s="20"/>
      <c r="P42" s="20"/>
      <c r="Q42" s="20"/>
      <c r="R42" s="20"/>
      <c r="S42" s="20"/>
      <c r="T42" s="20"/>
      <c r="U42" s="20"/>
      <c r="V42" s="20"/>
      <c r="W42" s="36"/>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row>
    <row r="43" spans="1:76" x14ac:dyDescent="0.35">
      <c r="A43" s="20"/>
      <c r="B43" s="33"/>
      <c r="C43" s="20"/>
      <c r="D43" s="20"/>
      <c r="E43" s="20"/>
      <c r="F43" s="20"/>
      <c r="G43" s="20"/>
      <c r="H43" s="20"/>
      <c r="I43" s="20"/>
      <c r="J43" s="20"/>
      <c r="K43" s="20"/>
      <c r="L43" s="20"/>
      <c r="M43" s="20"/>
      <c r="N43" s="20"/>
      <c r="O43" s="20"/>
      <c r="P43" s="20"/>
      <c r="Q43" s="20"/>
      <c r="R43" s="20"/>
      <c r="S43" s="20"/>
      <c r="T43" s="20"/>
      <c r="U43" s="20"/>
      <c r="V43" s="20"/>
      <c r="W43" s="36"/>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row>
    <row r="44" spans="1:76" ht="13.9" thickBot="1" x14ac:dyDescent="0.4">
      <c r="A44" s="20"/>
      <c r="B44" s="34"/>
      <c r="C44" s="37"/>
      <c r="D44" s="37"/>
      <c r="E44" s="37"/>
      <c r="F44" s="37"/>
      <c r="G44" s="37"/>
      <c r="H44" s="37"/>
      <c r="I44" s="37"/>
      <c r="J44" s="37"/>
      <c r="K44" s="37"/>
      <c r="L44" s="37"/>
      <c r="M44" s="37"/>
      <c r="N44" s="37"/>
      <c r="O44" s="37"/>
      <c r="P44" s="37"/>
      <c r="Q44" s="37"/>
      <c r="R44" s="37"/>
      <c r="S44" s="37"/>
      <c r="T44" s="37"/>
      <c r="U44" s="37"/>
      <c r="V44" s="37"/>
      <c r="W44" s="38"/>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row>
    <row r="45" spans="1:76" x14ac:dyDescent="0.3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row>
    <row r="46" spans="1:76" x14ac:dyDescent="0.3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row>
    <row r="47" spans="1:76" x14ac:dyDescent="0.3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row>
    <row r="48" spans="1:76" x14ac:dyDescent="0.3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row>
    <row r="49" spans="1:72" x14ac:dyDescent="0.3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row>
    <row r="50" spans="1:72" x14ac:dyDescent="0.3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row>
    <row r="51" spans="1:72" x14ac:dyDescent="0.3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row>
    <row r="52" spans="1:72" x14ac:dyDescent="0.3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row>
    <row r="53" spans="1:72" x14ac:dyDescent="0.3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row>
    <row r="54" spans="1:72" x14ac:dyDescent="0.3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row>
    <row r="55" spans="1:72" x14ac:dyDescent="0.3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row>
    <row r="56" spans="1:72" x14ac:dyDescent="0.3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row>
    <row r="57" spans="1:72" x14ac:dyDescent="0.3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row>
    <row r="58" spans="1:72" x14ac:dyDescent="0.3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row>
    <row r="59" spans="1:72" x14ac:dyDescent="0.3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row>
    <row r="60" spans="1:72" x14ac:dyDescent="0.3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row>
    <row r="61" spans="1:72" x14ac:dyDescent="0.3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row>
    <row r="62" spans="1:72" x14ac:dyDescent="0.3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row>
    <row r="63" spans="1:72" x14ac:dyDescent="0.3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row>
    <row r="64" spans="1:72" x14ac:dyDescent="0.3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row>
    <row r="65" spans="1:72" x14ac:dyDescent="0.3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row>
    <row r="66" spans="1:72" x14ac:dyDescent="0.3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row>
    <row r="67" spans="1:72" x14ac:dyDescent="0.3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row>
    <row r="68" spans="1:72" x14ac:dyDescent="0.3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row>
    <row r="69" spans="1:72" x14ac:dyDescent="0.3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row>
    <row r="70" spans="1:72" x14ac:dyDescent="0.3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row>
    <row r="71" spans="1:72" x14ac:dyDescent="0.3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row>
    <row r="72" spans="1:72" x14ac:dyDescent="0.3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row>
    <row r="73" spans="1:72" x14ac:dyDescent="0.3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row>
    <row r="74" spans="1:72" x14ac:dyDescent="0.3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row>
    <row r="75" spans="1:72" x14ac:dyDescent="0.3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row>
    <row r="76" spans="1:72" x14ac:dyDescent="0.3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row>
    <row r="77" spans="1:72" x14ac:dyDescent="0.3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row>
    <row r="78" spans="1:72" x14ac:dyDescent="0.3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row>
    <row r="79" spans="1:72" x14ac:dyDescent="0.3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row>
    <row r="80" spans="1:72" x14ac:dyDescent="0.3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row>
    <row r="81" spans="1:72" x14ac:dyDescent="0.3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row>
    <row r="82" spans="1:72" x14ac:dyDescent="0.3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row>
    <row r="83" spans="1:72" x14ac:dyDescent="0.3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row>
    <row r="84" spans="1:72" x14ac:dyDescent="0.3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row>
    <row r="85" spans="1:72" x14ac:dyDescent="0.3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row>
    <row r="86" spans="1:72" x14ac:dyDescent="0.3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row>
    <row r="87" spans="1:72" x14ac:dyDescent="0.3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row>
    <row r="88" spans="1:72" x14ac:dyDescent="0.3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row>
    <row r="89" spans="1:72" x14ac:dyDescent="0.3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row>
    <row r="90" spans="1:72" x14ac:dyDescent="0.3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row>
    <row r="91" spans="1:72" x14ac:dyDescent="0.3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row>
    <row r="92" spans="1:72" x14ac:dyDescent="0.3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row>
    <row r="93" spans="1:72" x14ac:dyDescent="0.3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row>
    <row r="94" spans="1:72" x14ac:dyDescent="0.3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row>
    <row r="95" spans="1:72" x14ac:dyDescent="0.3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row>
    <row r="96" spans="1:72" x14ac:dyDescent="0.3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row>
    <row r="97" spans="1:72" x14ac:dyDescent="0.3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row>
    <row r="98" spans="1:72" x14ac:dyDescent="0.3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row>
    <row r="99" spans="1:72" x14ac:dyDescent="0.3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row>
    <row r="100" spans="1:72" x14ac:dyDescent="0.3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row>
    <row r="101" spans="1:72" x14ac:dyDescent="0.3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row>
    <row r="102" spans="1:72" x14ac:dyDescent="0.3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row>
    <row r="103" spans="1:72" x14ac:dyDescent="0.3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row>
    <row r="104" spans="1:72" x14ac:dyDescent="0.3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row>
    <row r="105" spans="1:72" x14ac:dyDescent="0.3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row>
    <row r="106" spans="1:72" x14ac:dyDescent="0.3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row>
    <row r="107" spans="1:72" x14ac:dyDescent="0.3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row>
    <row r="108" spans="1:72" x14ac:dyDescent="0.3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row>
    <row r="109" spans="1:72" x14ac:dyDescent="0.3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row>
    <row r="110" spans="1:72" x14ac:dyDescent="0.3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row>
    <row r="111" spans="1:72" x14ac:dyDescent="0.3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row>
    <row r="112" spans="1:72" x14ac:dyDescent="0.3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row>
    <row r="113" spans="1:48" x14ac:dyDescent="0.3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row>
    <row r="114" spans="1:48" x14ac:dyDescent="0.3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row>
    <row r="115" spans="1:48" x14ac:dyDescent="0.3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row>
    <row r="116" spans="1:48" x14ac:dyDescent="0.3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row>
    <row r="117" spans="1:48" x14ac:dyDescent="0.3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row>
    <row r="118" spans="1:48" x14ac:dyDescent="0.3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row>
    <row r="119" spans="1:48" x14ac:dyDescent="0.3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row>
    <row r="120" spans="1:48" x14ac:dyDescent="0.3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row>
    <row r="121" spans="1:48" x14ac:dyDescent="0.3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row>
    <row r="122" spans="1:48" x14ac:dyDescent="0.3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row>
  </sheetData>
  <mergeCells count="3">
    <mergeCell ref="B1:R1"/>
    <mergeCell ref="L22:N22"/>
    <mergeCell ref="M37:N37"/>
  </mergeCells>
  <conditionalFormatting sqref="P25:P41">
    <cfRule type="dataBar" priority="10">
      <dataBar>
        <cfvo type="min"/>
        <cfvo type="max"/>
        <color rgb="FF008AEF"/>
      </dataBar>
      <extLst>
        <ext xmlns:x14="http://schemas.microsoft.com/office/spreadsheetml/2009/9/main" uri="{B025F937-C7B1-47D3-B67F-A62EFF666E3E}">
          <x14:id>{2BBF4567-8AE5-4973-978A-4E6FCC5CD546}</x14:id>
        </ext>
      </extLst>
    </cfRule>
  </conditionalFormatting>
  <conditionalFormatting sqref="Q25:U41">
    <cfRule type="dataBar" priority="7">
      <dataBar>
        <cfvo type="num" val="0"/>
        <cfvo type="formula" val="MAX($Q$25:$U$41)*2"/>
        <color theme="1" tint="0.249977111117893"/>
      </dataBar>
      <extLst>
        <ext xmlns:x14="http://schemas.microsoft.com/office/spreadsheetml/2009/9/main" uri="{B025F937-C7B1-47D3-B67F-A62EFF666E3E}">
          <x14:id>{0D316995-CD07-411D-BA4A-DD94044B99B9}</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2BBF4567-8AE5-4973-978A-4E6FCC5CD546}">
            <x14:dataBar minLength="0" maxLength="100" gradient="0">
              <x14:cfvo type="autoMin"/>
              <x14:cfvo type="autoMax"/>
              <x14:negativeFillColor rgb="FFFF0000"/>
              <x14:axisColor rgb="FF000000"/>
            </x14:dataBar>
          </x14:cfRule>
          <xm:sqref>P25:P41</xm:sqref>
        </x14:conditionalFormatting>
        <x14:conditionalFormatting xmlns:xm="http://schemas.microsoft.com/office/excel/2006/main">
          <x14:cfRule type="expression" priority="12" id="{19B8E2F9-7414-4336-A9BD-3F558FACE897}">
            <xm:f>Q$23=Pivots!$A$77</xm:f>
            <x14:dxf>
              <fill>
                <patternFill>
                  <bgColor theme="8" tint="0.39994506668294322"/>
                </patternFill>
              </fill>
              <border>
                <left style="thin">
                  <color auto="1"/>
                </left>
                <right style="thin">
                  <color auto="1"/>
                </right>
                <top style="thin">
                  <color auto="1"/>
                </top>
                <bottom style="thin">
                  <color auto="1"/>
                </bottom>
                <vertical/>
                <horizontal/>
              </border>
            </x14:dxf>
          </x14:cfRule>
          <xm:sqref>Q23:U41</xm:sqref>
        </x14:conditionalFormatting>
        <x14:conditionalFormatting xmlns:xm="http://schemas.microsoft.com/office/excel/2006/main">
          <x14:cfRule type="dataBar" id="{0D316995-CD07-411D-BA4A-DD94044B99B9}">
            <x14:dataBar minLength="0" maxLength="100" gradient="0">
              <x14:cfvo type="num">
                <xm:f>0</xm:f>
              </x14:cfvo>
              <x14:cfvo type="formula">
                <xm:f>MAX($Q$25:$U$41)*2</xm:f>
              </x14:cfvo>
              <x14:negativeFillColor rgb="FFFF0000"/>
              <x14:axisColor rgb="FF000000"/>
            </x14:dataBar>
          </x14:cfRule>
          <xm:sqref>Q25:U41</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9D80E-E8FB-4164-BFB5-4D9C68AC9EDB}">
  <dimension ref="A3:R110"/>
  <sheetViews>
    <sheetView zoomScale="77" workbookViewId="0">
      <selection activeCell="L10" sqref="L10"/>
    </sheetView>
  </sheetViews>
  <sheetFormatPr defaultRowHeight="13.5" x14ac:dyDescent="0.35"/>
  <cols>
    <col min="1" max="1" width="14.125" bestFit="1" customWidth="1"/>
    <col min="2" max="2" width="10.5625" bestFit="1" customWidth="1"/>
    <col min="3" max="3" width="11.5625" bestFit="1" customWidth="1"/>
    <col min="4" max="4" width="14.125" bestFit="1" customWidth="1"/>
    <col min="5" max="5" width="10.5625" bestFit="1" customWidth="1"/>
    <col min="6" max="6" width="7.0625" bestFit="1" customWidth="1"/>
    <col min="7" max="7" width="13.875" bestFit="1" customWidth="1"/>
    <col min="8" max="8" width="9.9375" bestFit="1" customWidth="1"/>
    <col min="18" max="18" width="9.875" customWidth="1"/>
  </cols>
  <sheetData>
    <row r="3" spans="1:5" x14ac:dyDescent="0.35">
      <c r="A3" t="s">
        <v>1042</v>
      </c>
      <c r="B3" t="s">
        <v>1043</v>
      </c>
      <c r="C3" t="s">
        <v>1044</v>
      </c>
      <c r="D3" t="s">
        <v>1045</v>
      </c>
      <c r="E3" t="s">
        <v>1046</v>
      </c>
    </row>
    <row r="4" spans="1:5" x14ac:dyDescent="0.35">
      <c r="A4" s="21">
        <v>1000</v>
      </c>
      <c r="B4" s="26">
        <v>96623</v>
      </c>
      <c r="C4" s="22">
        <v>89850</v>
      </c>
      <c r="D4" s="22">
        <v>3.8854000000000033</v>
      </c>
      <c r="E4">
        <v>307</v>
      </c>
    </row>
    <row r="9" spans="1:5" x14ac:dyDescent="0.35">
      <c r="A9" t="s">
        <v>1042</v>
      </c>
      <c r="B9" t="s">
        <v>1043</v>
      </c>
      <c r="C9" t="s">
        <v>1044</v>
      </c>
      <c r="D9" t="s">
        <v>1045</v>
      </c>
      <c r="E9" t="s">
        <v>1046</v>
      </c>
    </row>
    <row r="10" spans="1:5" x14ac:dyDescent="0.35">
      <c r="A10" s="21">
        <v>1000</v>
      </c>
      <c r="B10" s="56">
        <v>96623</v>
      </c>
      <c r="C10" s="22">
        <v>89850</v>
      </c>
      <c r="D10" s="22">
        <v>3.8854000000000033</v>
      </c>
      <c r="E10" s="57">
        <v>307</v>
      </c>
    </row>
    <row r="24" spans="1:18" ht="15" x14ac:dyDescent="0.4">
      <c r="A24" s="23" t="s">
        <v>1060</v>
      </c>
      <c r="B24" t="s">
        <v>1042</v>
      </c>
      <c r="C24" t="s">
        <v>1061</v>
      </c>
      <c r="R24" s="29"/>
    </row>
    <row r="25" spans="1:18" x14ac:dyDescent="0.35">
      <c r="A25" s="25" t="s">
        <v>1048</v>
      </c>
      <c r="B25" s="21">
        <v>79</v>
      </c>
      <c r="C25" s="21">
        <v>79</v>
      </c>
    </row>
    <row r="26" spans="1:18" x14ac:dyDescent="0.35">
      <c r="A26" s="25" t="s">
        <v>1049</v>
      </c>
      <c r="B26" s="21">
        <v>66</v>
      </c>
      <c r="C26" s="21">
        <v>66</v>
      </c>
    </row>
    <row r="27" spans="1:18" x14ac:dyDescent="0.35">
      <c r="A27" s="25" t="s">
        <v>1050</v>
      </c>
      <c r="B27" s="21">
        <v>155</v>
      </c>
      <c r="C27" s="21">
        <v>155</v>
      </c>
      <c r="D27" s="23" t="s">
        <v>1060</v>
      </c>
      <c r="E27" t="s">
        <v>1042</v>
      </c>
    </row>
    <row r="28" spans="1:18" x14ac:dyDescent="0.35">
      <c r="A28" s="25" t="s">
        <v>1051</v>
      </c>
      <c r="B28" s="21">
        <v>136</v>
      </c>
      <c r="C28" s="21">
        <v>136</v>
      </c>
      <c r="D28" s="25" t="s">
        <v>1065</v>
      </c>
      <c r="E28" s="21">
        <v>146</v>
      </c>
    </row>
    <row r="29" spans="1:18" x14ac:dyDescent="0.35">
      <c r="A29" s="25" t="s">
        <v>1052</v>
      </c>
      <c r="B29" s="21">
        <v>83</v>
      </c>
      <c r="C29" s="21">
        <v>83</v>
      </c>
      <c r="D29" s="25" t="s">
        <v>1063</v>
      </c>
      <c r="E29" s="21">
        <v>133</v>
      </c>
    </row>
    <row r="30" spans="1:18" x14ac:dyDescent="0.35">
      <c r="A30" s="25" t="s">
        <v>1053</v>
      </c>
      <c r="B30" s="21">
        <v>67</v>
      </c>
      <c r="C30" s="21">
        <v>67</v>
      </c>
      <c r="D30" s="25" t="s">
        <v>1067</v>
      </c>
      <c r="E30" s="21">
        <v>138</v>
      </c>
    </row>
    <row r="31" spans="1:18" x14ac:dyDescent="0.35">
      <c r="A31" s="25" t="s">
        <v>1054</v>
      </c>
      <c r="B31" s="21">
        <v>64</v>
      </c>
      <c r="C31" s="21">
        <v>64</v>
      </c>
      <c r="D31" s="25" t="s">
        <v>1068</v>
      </c>
      <c r="E31" s="21">
        <v>153</v>
      </c>
    </row>
    <row r="32" spans="1:18" x14ac:dyDescent="0.35">
      <c r="A32" s="25" t="s">
        <v>1055</v>
      </c>
      <c r="B32" s="21">
        <v>50</v>
      </c>
      <c r="C32" s="21">
        <v>50</v>
      </c>
      <c r="D32" s="25" t="s">
        <v>1066</v>
      </c>
      <c r="E32" s="21">
        <v>128</v>
      </c>
    </row>
    <row r="33" spans="1:5" x14ac:dyDescent="0.35">
      <c r="A33" s="25" t="s">
        <v>1056</v>
      </c>
      <c r="B33" s="21">
        <v>76</v>
      </c>
      <c r="C33" s="21">
        <v>76</v>
      </c>
      <c r="D33" s="25" t="s">
        <v>1062</v>
      </c>
      <c r="E33" s="21">
        <v>141</v>
      </c>
    </row>
    <row r="34" spans="1:5" x14ac:dyDescent="0.35">
      <c r="A34" s="25" t="s">
        <v>1057</v>
      </c>
      <c r="B34" s="21">
        <v>114</v>
      </c>
      <c r="C34" s="21">
        <v>114</v>
      </c>
      <c r="D34" s="25" t="s">
        <v>1064</v>
      </c>
      <c r="E34" s="21">
        <v>161</v>
      </c>
    </row>
    <row r="35" spans="1:5" x14ac:dyDescent="0.35">
      <c r="A35" s="25" t="s">
        <v>1058</v>
      </c>
      <c r="B35" s="21">
        <v>57</v>
      </c>
      <c r="C35" s="21">
        <v>57</v>
      </c>
      <c r="D35" s="25" t="s">
        <v>1047</v>
      </c>
      <c r="E35" s="21">
        <v>1000</v>
      </c>
    </row>
    <row r="36" spans="1:5" x14ac:dyDescent="0.35">
      <c r="A36" s="25" t="s">
        <v>1059</v>
      </c>
      <c r="B36" s="21">
        <v>53</v>
      </c>
      <c r="C36" s="21">
        <v>53</v>
      </c>
    </row>
    <row r="37" spans="1:5" x14ac:dyDescent="0.35">
      <c r="A37" s="25" t="s">
        <v>1047</v>
      </c>
      <c r="B37" s="21">
        <v>1000</v>
      </c>
      <c r="C37" s="21">
        <v>1000</v>
      </c>
    </row>
    <row r="41" spans="1:5" x14ac:dyDescent="0.35">
      <c r="A41" s="23" t="s">
        <v>1060</v>
      </c>
      <c r="B41" t="s">
        <v>1042</v>
      </c>
    </row>
    <row r="42" spans="1:5" x14ac:dyDescent="0.35">
      <c r="A42" s="25">
        <v>0</v>
      </c>
      <c r="B42" s="21">
        <v>1</v>
      </c>
    </row>
    <row r="43" spans="1:5" x14ac:dyDescent="0.35">
      <c r="A43" s="25">
        <v>1</v>
      </c>
      <c r="B43" s="21">
        <v>8</v>
      </c>
    </row>
    <row r="44" spans="1:5" x14ac:dyDescent="0.35">
      <c r="A44" s="25">
        <v>2</v>
      </c>
      <c r="B44" s="21">
        <v>59</v>
      </c>
    </row>
    <row r="45" spans="1:5" x14ac:dyDescent="0.35">
      <c r="A45" s="25">
        <v>3</v>
      </c>
      <c r="B45" s="21">
        <v>197</v>
      </c>
    </row>
    <row r="46" spans="1:5" x14ac:dyDescent="0.35">
      <c r="A46" s="25">
        <v>4</v>
      </c>
      <c r="B46" s="21">
        <v>428</v>
      </c>
    </row>
    <row r="47" spans="1:5" x14ac:dyDescent="0.35">
      <c r="A47" s="25">
        <v>5</v>
      </c>
      <c r="B47" s="21">
        <v>307</v>
      </c>
    </row>
    <row r="48" spans="1:5" x14ac:dyDescent="0.35">
      <c r="A48" s="25" t="s">
        <v>1047</v>
      </c>
      <c r="B48" s="21">
        <v>1000</v>
      </c>
    </row>
    <row r="52" spans="1:10" x14ac:dyDescent="0.35">
      <c r="I52" t="s">
        <v>1077</v>
      </c>
      <c r="J52" t="str">
        <f>A77</f>
        <v>R01</v>
      </c>
    </row>
    <row r="54" spans="1:10" x14ac:dyDescent="0.35">
      <c r="A54" s="23" t="s">
        <v>1060</v>
      </c>
      <c r="B54" t="s">
        <v>1042</v>
      </c>
      <c r="C54" t="s">
        <v>1043</v>
      </c>
      <c r="F54" t="s">
        <v>1074</v>
      </c>
      <c r="G54" t="s">
        <v>1075</v>
      </c>
      <c r="H54" t="s">
        <v>1076</v>
      </c>
      <c r="I54" t="s">
        <v>1069</v>
      </c>
      <c r="J54" t="s">
        <v>1070</v>
      </c>
    </row>
    <row r="55" spans="1:10" x14ac:dyDescent="0.35">
      <c r="A55" s="25" t="s">
        <v>11</v>
      </c>
      <c r="B55" s="21">
        <v>189</v>
      </c>
      <c r="C55" s="26">
        <v>18415</v>
      </c>
      <c r="F55" s="25" t="s">
        <v>11</v>
      </c>
      <c r="G55" s="21">
        <v>189</v>
      </c>
      <c r="H55" s="27">
        <v>18415</v>
      </c>
      <c r="I55">
        <f>IF(F55=$J$52,G55,"N/A")</f>
        <v>189</v>
      </c>
      <c r="J55" s="27">
        <f>IF(F55=$J$52,H55,"N/A")</f>
        <v>18415</v>
      </c>
    </row>
    <row r="56" spans="1:10" x14ac:dyDescent="0.35">
      <c r="A56" s="25" t="s">
        <v>9</v>
      </c>
      <c r="B56" s="21">
        <v>218</v>
      </c>
      <c r="C56" s="26">
        <v>20581</v>
      </c>
      <c r="F56" s="25" t="s">
        <v>9</v>
      </c>
      <c r="G56" s="21">
        <v>218</v>
      </c>
      <c r="H56" s="27">
        <v>20581</v>
      </c>
      <c r="I56" t="str">
        <f t="shared" ref="I56:I59" si="0">IF(F56=$J$52,G56,"N/A")</f>
        <v>N/A</v>
      </c>
      <c r="J56" s="27" t="str">
        <f t="shared" ref="J56:J59" si="1">IF(F56=$J$52,H56,"N/A")</f>
        <v>N/A</v>
      </c>
    </row>
    <row r="57" spans="1:10" x14ac:dyDescent="0.35">
      <c r="A57" s="25" t="s">
        <v>6</v>
      </c>
      <c r="B57" s="21">
        <v>207</v>
      </c>
      <c r="C57" s="26">
        <v>20872</v>
      </c>
      <c r="F57" s="25" t="s">
        <v>6</v>
      </c>
      <c r="G57" s="21">
        <v>207</v>
      </c>
      <c r="H57" s="27">
        <v>20872</v>
      </c>
      <c r="I57" t="str">
        <f t="shared" si="0"/>
        <v>N/A</v>
      </c>
      <c r="J57" s="27" t="str">
        <f t="shared" si="1"/>
        <v>N/A</v>
      </c>
    </row>
    <row r="58" spans="1:10" x14ac:dyDescent="0.35">
      <c r="A58" s="25" t="s">
        <v>13</v>
      </c>
      <c r="B58" s="21">
        <v>186</v>
      </c>
      <c r="C58" s="26">
        <v>16651</v>
      </c>
      <c r="F58" s="25" t="s">
        <v>13</v>
      </c>
      <c r="G58" s="21">
        <v>186</v>
      </c>
      <c r="H58" s="27">
        <v>16651</v>
      </c>
      <c r="I58" t="str">
        <f t="shared" si="0"/>
        <v>N/A</v>
      </c>
      <c r="J58" s="27" t="str">
        <f t="shared" si="1"/>
        <v>N/A</v>
      </c>
    </row>
    <row r="59" spans="1:10" x14ac:dyDescent="0.35">
      <c r="A59" s="25" t="s">
        <v>10</v>
      </c>
      <c r="B59" s="21">
        <v>200</v>
      </c>
      <c r="C59" s="26">
        <v>20104</v>
      </c>
      <c r="F59" s="25" t="s">
        <v>10</v>
      </c>
      <c r="G59" s="21">
        <v>200</v>
      </c>
      <c r="H59" s="27">
        <v>20104</v>
      </c>
      <c r="I59" t="str">
        <f t="shared" si="0"/>
        <v>N/A</v>
      </c>
      <c r="J59" s="27" t="str">
        <f t="shared" si="1"/>
        <v>N/A</v>
      </c>
    </row>
    <row r="60" spans="1:10" x14ac:dyDescent="0.35">
      <c r="A60" s="25" t="s">
        <v>1047</v>
      </c>
      <c r="B60" s="21">
        <v>1000</v>
      </c>
      <c r="C60" s="26">
        <v>96623</v>
      </c>
    </row>
    <row r="66" spans="1:4" x14ac:dyDescent="0.35">
      <c r="A66" s="23" t="s">
        <v>1042</v>
      </c>
      <c r="B66" s="23" t="s">
        <v>1071</v>
      </c>
    </row>
    <row r="67" spans="1:4" x14ac:dyDescent="0.35">
      <c r="A67" s="23" t="s">
        <v>1060</v>
      </c>
      <c r="B67" t="s">
        <v>999</v>
      </c>
      <c r="C67" t="s">
        <v>998</v>
      </c>
      <c r="D67" t="s">
        <v>1047</v>
      </c>
    </row>
    <row r="68" spans="1:4" x14ac:dyDescent="0.35">
      <c r="A68" s="25" t="s">
        <v>1002</v>
      </c>
      <c r="B68" s="21">
        <v>144</v>
      </c>
      <c r="C68" s="21">
        <v>132</v>
      </c>
      <c r="D68" s="21">
        <v>276</v>
      </c>
    </row>
    <row r="69" spans="1:4" x14ac:dyDescent="0.35">
      <c r="A69" s="25" t="s">
        <v>1001</v>
      </c>
      <c r="B69" s="21">
        <v>326</v>
      </c>
      <c r="C69" s="21">
        <v>63</v>
      </c>
      <c r="D69" s="21">
        <v>389</v>
      </c>
    </row>
    <row r="70" spans="1:4" x14ac:dyDescent="0.35">
      <c r="A70" s="25" t="s">
        <v>1000</v>
      </c>
      <c r="B70" s="21">
        <v>129</v>
      </c>
      <c r="C70" s="21">
        <v>206</v>
      </c>
      <c r="D70" s="21">
        <v>335</v>
      </c>
    </row>
    <row r="71" spans="1:4" x14ac:dyDescent="0.35">
      <c r="A71" s="25" t="s">
        <v>1047</v>
      </c>
      <c r="B71" s="21">
        <v>599</v>
      </c>
      <c r="C71" s="21">
        <v>401</v>
      </c>
      <c r="D71" s="21">
        <v>1000</v>
      </c>
    </row>
    <row r="76" spans="1:4" x14ac:dyDescent="0.35">
      <c r="A76" s="23" t="s">
        <v>1060</v>
      </c>
    </row>
    <row r="77" spans="1:4" x14ac:dyDescent="0.35">
      <c r="A77" s="25" t="s">
        <v>11</v>
      </c>
    </row>
    <row r="78" spans="1:4" x14ac:dyDescent="0.35">
      <c r="A78" s="25" t="s">
        <v>9</v>
      </c>
    </row>
    <row r="79" spans="1:4" x14ac:dyDescent="0.35">
      <c r="A79" s="25" t="s">
        <v>6</v>
      </c>
    </row>
    <row r="80" spans="1:4" x14ac:dyDescent="0.35">
      <c r="A80" s="25" t="s">
        <v>13</v>
      </c>
    </row>
    <row r="81" spans="1:7" x14ac:dyDescent="0.35">
      <c r="A81" s="25" t="s">
        <v>10</v>
      </c>
    </row>
    <row r="82" spans="1:7" x14ac:dyDescent="0.35">
      <c r="A82" s="25" t="s">
        <v>1047</v>
      </c>
    </row>
    <row r="91" spans="1:7" x14ac:dyDescent="0.35">
      <c r="A91" s="23" t="s">
        <v>1043</v>
      </c>
      <c r="B91" s="23" t="s">
        <v>1071</v>
      </c>
    </row>
    <row r="92" spans="1:7" x14ac:dyDescent="0.35">
      <c r="A92" s="23" t="s">
        <v>1060</v>
      </c>
      <c r="B92" t="s">
        <v>11</v>
      </c>
      <c r="C92" t="s">
        <v>9</v>
      </c>
      <c r="D92" t="s">
        <v>6</v>
      </c>
      <c r="E92" t="s">
        <v>13</v>
      </c>
      <c r="F92" t="s">
        <v>10</v>
      </c>
      <c r="G92" t="s">
        <v>1047</v>
      </c>
    </row>
    <row r="93" spans="1:7" x14ac:dyDescent="0.35">
      <c r="A93" s="25" t="s">
        <v>1002</v>
      </c>
    </row>
    <row r="94" spans="1:7" x14ac:dyDescent="0.35">
      <c r="A94" s="30" t="s">
        <v>20</v>
      </c>
      <c r="B94" s="26">
        <v>891</v>
      </c>
      <c r="C94" s="26">
        <v>1332</v>
      </c>
      <c r="D94" s="26">
        <v>1282</v>
      </c>
      <c r="E94" s="26">
        <v>739</v>
      </c>
      <c r="F94" s="26">
        <v>560</v>
      </c>
      <c r="G94" s="26">
        <v>4804</v>
      </c>
    </row>
    <row r="95" spans="1:7" x14ac:dyDescent="0.35">
      <c r="A95" s="30" t="s">
        <v>12</v>
      </c>
      <c r="B95" s="26">
        <v>1991</v>
      </c>
      <c r="C95" s="26">
        <v>1886</v>
      </c>
      <c r="D95" s="26">
        <v>1206</v>
      </c>
      <c r="E95" s="26">
        <v>884</v>
      </c>
      <c r="F95" s="26">
        <v>1722</v>
      </c>
      <c r="G95" s="26">
        <v>7689</v>
      </c>
    </row>
    <row r="96" spans="1:7" x14ac:dyDescent="0.35">
      <c r="A96" s="30" t="s">
        <v>8</v>
      </c>
      <c r="B96" s="26">
        <v>1163</v>
      </c>
      <c r="C96" s="26">
        <v>1180</v>
      </c>
      <c r="D96" s="26">
        <v>1616</v>
      </c>
      <c r="E96" s="26">
        <v>1043</v>
      </c>
      <c r="F96" s="26">
        <v>1747</v>
      </c>
      <c r="G96" s="26">
        <v>6749</v>
      </c>
    </row>
    <row r="97" spans="1:7" x14ac:dyDescent="0.35">
      <c r="A97" s="30" t="s">
        <v>16</v>
      </c>
      <c r="B97" s="26">
        <v>1438</v>
      </c>
      <c r="C97" s="26">
        <v>1616</v>
      </c>
      <c r="D97" s="26">
        <v>866</v>
      </c>
      <c r="E97" s="26">
        <v>829</v>
      </c>
      <c r="F97" s="26">
        <v>2070</v>
      </c>
      <c r="G97" s="26">
        <v>6819</v>
      </c>
    </row>
    <row r="98" spans="1:7" x14ac:dyDescent="0.35">
      <c r="A98" s="25" t="s">
        <v>1001</v>
      </c>
    </row>
    <row r="99" spans="1:7" x14ac:dyDescent="0.35">
      <c r="A99" s="30" t="s">
        <v>24</v>
      </c>
      <c r="B99" s="26">
        <v>1233</v>
      </c>
      <c r="C99" s="26">
        <v>223</v>
      </c>
      <c r="D99" s="26">
        <v>1680</v>
      </c>
      <c r="E99" s="26">
        <v>990</v>
      </c>
      <c r="F99" s="26">
        <v>1508</v>
      </c>
      <c r="G99" s="26">
        <v>5634</v>
      </c>
    </row>
    <row r="100" spans="1:7" x14ac:dyDescent="0.35">
      <c r="A100" s="30" t="s">
        <v>15</v>
      </c>
      <c r="B100" s="26">
        <v>1598</v>
      </c>
      <c r="C100" s="26">
        <v>1907</v>
      </c>
      <c r="D100" s="26">
        <v>869</v>
      </c>
      <c r="E100" s="26">
        <v>1426</v>
      </c>
      <c r="F100" s="26">
        <v>1416</v>
      </c>
      <c r="G100" s="26">
        <v>7216</v>
      </c>
    </row>
    <row r="101" spans="1:7" x14ac:dyDescent="0.35">
      <c r="A101" s="30" t="s">
        <v>5</v>
      </c>
      <c r="B101" s="26">
        <v>900</v>
      </c>
      <c r="C101" s="26">
        <v>1016</v>
      </c>
      <c r="D101" s="26">
        <v>960</v>
      </c>
      <c r="E101" s="26">
        <v>940</v>
      </c>
      <c r="F101" s="26">
        <v>1193</v>
      </c>
      <c r="G101" s="26">
        <v>5009</v>
      </c>
    </row>
    <row r="102" spans="1:7" x14ac:dyDescent="0.35">
      <c r="A102" s="30" t="s">
        <v>18</v>
      </c>
      <c r="B102" s="26">
        <v>900</v>
      </c>
      <c r="C102" s="26">
        <v>1470</v>
      </c>
      <c r="D102" s="26">
        <v>1617</v>
      </c>
      <c r="E102" s="26">
        <v>1314</v>
      </c>
      <c r="F102" s="26">
        <v>941</v>
      </c>
      <c r="G102" s="26">
        <v>6242</v>
      </c>
    </row>
    <row r="103" spans="1:7" x14ac:dyDescent="0.35">
      <c r="A103" s="30" t="s">
        <v>14</v>
      </c>
      <c r="B103" s="26">
        <v>1255</v>
      </c>
      <c r="C103" s="26">
        <v>516</v>
      </c>
      <c r="D103" s="26">
        <v>1874</v>
      </c>
      <c r="E103" s="26">
        <v>1863</v>
      </c>
      <c r="F103" s="26">
        <v>1722</v>
      </c>
      <c r="G103" s="26">
        <v>7230</v>
      </c>
    </row>
    <row r="104" spans="1:7" x14ac:dyDescent="0.35">
      <c r="A104" s="30" t="s">
        <v>19</v>
      </c>
      <c r="B104" s="26">
        <v>1138</v>
      </c>
      <c r="C104" s="26">
        <v>1898</v>
      </c>
      <c r="D104" s="26">
        <v>1482</v>
      </c>
      <c r="E104" s="26">
        <v>846</v>
      </c>
      <c r="F104" s="26">
        <v>1154</v>
      </c>
      <c r="G104" s="26">
        <v>6518</v>
      </c>
    </row>
    <row r="105" spans="1:7" x14ac:dyDescent="0.35">
      <c r="A105" s="25" t="s">
        <v>1000</v>
      </c>
    </row>
    <row r="106" spans="1:7" x14ac:dyDescent="0.35">
      <c r="A106" s="30" t="s">
        <v>17</v>
      </c>
      <c r="B106" s="26">
        <v>1655</v>
      </c>
      <c r="C106" s="26">
        <v>805</v>
      </c>
      <c r="D106" s="26">
        <v>2263</v>
      </c>
      <c r="E106" s="26">
        <v>987</v>
      </c>
      <c r="F106" s="26">
        <v>1075</v>
      </c>
      <c r="G106" s="26">
        <v>6785</v>
      </c>
    </row>
    <row r="107" spans="1:7" x14ac:dyDescent="0.35">
      <c r="A107" s="30" t="s">
        <v>23</v>
      </c>
      <c r="B107" s="26">
        <v>1104</v>
      </c>
      <c r="C107" s="26">
        <v>2280</v>
      </c>
      <c r="D107" s="26">
        <v>1445</v>
      </c>
      <c r="E107" s="26">
        <v>1722</v>
      </c>
      <c r="F107" s="26">
        <v>1196</v>
      </c>
      <c r="G107" s="26">
        <v>7747</v>
      </c>
    </row>
    <row r="108" spans="1:7" x14ac:dyDescent="0.35">
      <c r="A108" s="30" t="s">
        <v>7</v>
      </c>
      <c r="B108" s="26">
        <v>372</v>
      </c>
      <c r="C108" s="26">
        <v>1818</v>
      </c>
      <c r="D108" s="26">
        <v>1346</v>
      </c>
      <c r="E108" s="26">
        <v>1156</v>
      </c>
      <c r="F108" s="26">
        <v>1484</v>
      </c>
      <c r="G108" s="26">
        <v>6176</v>
      </c>
    </row>
    <row r="109" spans="1:7" x14ac:dyDescent="0.35">
      <c r="A109" s="30" t="s">
        <v>22</v>
      </c>
      <c r="B109" s="26">
        <v>1415</v>
      </c>
      <c r="C109" s="26">
        <v>1271</v>
      </c>
      <c r="D109" s="26">
        <v>1214</v>
      </c>
      <c r="E109" s="26">
        <v>1135</v>
      </c>
      <c r="F109" s="26">
        <v>1566</v>
      </c>
      <c r="G109" s="26">
        <v>6601</v>
      </c>
    </row>
    <row r="110" spans="1:7" x14ac:dyDescent="0.35">
      <c r="A110" s="30" t="s">
        <v>21</v>
      </c>
      <c r="B110" s="26">
        <v>1362</v>
      </c>
      <c r="C110" s="26">
        <v>1363</v>
      </c>
      <c r="D110" s="26">
        <v>1152</v>
      </c>
      <c r="E110" s="26">
        <v>777</v>
      </c>
      <c r="F110" s="26">
        <v>750</v>
      </c>
      <c r="G110" s="26">
        <v>5404</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5A34E74-D14C-4441-9B22-77C70B48DC2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Assets</vt:lpstr>
      <vt:lpstr>Customer Center Report</vt:lpstr>
      <vt:lpstr>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Sai vinay Alla</cp:lastModifiedBy>
  <dcterms:created xsi:type="dcterms:W3CDTF">2021-03-14T20:21:32Z</dcterms:created>
  <dcterms:modified xsi:type="dcterms:W3CDTF">2025-08-25T11:59:57Z</dcterms:modified>
</cp:coreProperties>
</file>