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nnding/Desktop/NJ_prject/Data/"/>
    </mc:Choice>
  </mc:AlternateContent>
  <xr:revisionPtr revIDLastSave="0" documentId="13_ncr:1_{BAB53233-C7A3-C944-8186-B41576AD0192}" xr6:coauthVersionLast="45" xr6:coauthVersionMax="45" xr10:uidLastSave="{00000000-0000-0000-0000-000000000000}"/>
  <bookViews>
    <workbookView xWindow="14400" yWindow="460" windowWidth="14400" windowHeight="17540" xr2:uid="{09B6AF19-02A1-DE4A-8476-AD38873859D7}"/>
  </bookViews>
  <sheets>
    <sheet name="2014" sheetId="1" r:id="rId1"/>
    <sheet name="2015" sheetId="2" r:id="rId2"/>
    <sheet name="2016" sheetId="3" r:id="rId3"/>
    <sheet name="2017" sheetId="4" r:id="rId4"/>
    <sheet name="2018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A26" i="1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<sst xmlns="http://schemas.openxmlformats.org/spreadsheetml/2006/main" count="463" uniqueCount="196">
  <si>
    <t>County</t>
  </si>
  <si>
    <t>Hunterdon</t>
  </si>
  <si>
    <t>Morris</t>
  </si>
  <si>
    <t>Somerset</t>
  </si>
  <si>
    <t>Bergen</t>
  </si>
  <si>
    <t>Monmouth</t>
  </si>
  <si>
    <t>Mercer</t>
  </si>
  <si>
    <t>Sussex</t>
  </si>
  <si>
    <t>Burlington</t>
  </si>
  <si>
    <t>Union</t>
  </si>
  <si>
    <t>Cape May</t>
  </si>
  <si>
    <t>Middlesex</t>
  </si>
  <si>
    <t>Warren</t>
  </si>
  <si>
    <t>Essex</t>
  </si>
  <si>
    <t>Gloucester</t>
  </si>
  <si>
    <t>Hudson</t>
  </si>
  <si>
    <t>Ocean</t>
  </si>
  <si>
    <t>Camden</t>
  </si>
  <si>
    <t>Salem</t>
  </si>
  <si>
    <t>Atlantic</t>
  </si>
  <si>
    <t>Passaic</t>
  </si>
  <si>
    <t>Cumberland</t>
  </si>
  <si>
    <t>Per capita income</t>
  </si>
  <si>
    <t>Median household income</t>
  </si>
  <si>
    <t>Median family income</t>
  </si>
  <si>
    <t>Population</t>
  </si>
  <si>
    <t>Number of households</t>
  </si>
  <si>
    <t>$48,489</t>
  </si>
  <si>
    <t>$100,980</t>
  </si>
  <si>
    <t>$121,166</t>
  </si>
  <si>
    <t>$47,342</t>
  </si>
  <si>
    <t>$96,747</t>
  </si>
  <si>
    <t>$114,694</t>
  </si>
  <si>
    <t>$47,067</t>
  </si>
  <si>
    <t>$97,440</t>
  </si>
  <si>
    <t>$115,214</t>
  </si>
  <si>
    <t>$42,006</t>
  </si>
  <si>
    <t>$81,708</t>
  </si>
  <si>
    <t>$100,310</t>
  </si>
  <si>
    <t>$40,976</t>
  </si>
  <si>
    <t>$82,265</t>
  </si>
  <si>
    <t>$102,074</t>
  </si>
  <si>
    <t>$36,016</t>
  </si>
  <si>
    <t>$71,217</t>
  </si>
  <si>
    <t>$88,694</t>
  </si>
  <si>
    <t>$35,982</t>
  </si>
  <si>
    <t>$83,089</t>
  </si>
  <si>
    <t>$93,701</t>
  </si>
  <si>
    <t>$34,802</t>
  </si>
  <si>
    <t>$76,258</t>
  </si>
  <si>
    <t>$91,185</t>
  </si>
  <si>
    <t>$34,096</t>
  </si>
  <si>
    <t>$66,791</t>
  </si>
  <si>
    <t>$80,818</t>
  </si>
  <si>
    <t>$33,571</t>
  </si>
  <si>
    <t>$54,292</t>
  </si>
  <si>
    <t>$69,978</t>
  </si>
  <si>
    <t>$33,289</t>
  </si>
  <si>
    <t>$77,615</t>
  </si>
  <si>
    <t>$91,543</t>
  </si>
  <si>
    <t>$32,985</t>
  </si>
  <si>
    <t>$71,364</t>
  </si>
  <si>
    <t>$85,635</t>
  </si>
  <si>
    <t>$31,535</t>
  </si>
  <si>
    <t>$55,125</t>
  </si>
  <si>
    <t>$68,683</t>
  </si>
  <si>
    <t>$31,210</t>
  </si>
  <si>
    <t>$72,664</t>
  </si>
  <si>
    <t>$85,832</t>
  </si>
  <si>
    <t>$31,024</t>
  </si>
  <si>
    <t>$55,275</t>
  </si>
  <si>
    <t>$58,968</t>
  </si>
  <si>
    <t>$29,826</t>
  </si>
  <si>
    <t>$59,620</t>
  </si>
  <si>
    <t>$73,672</t>
  </si>
  <si>
    <t>$29,478</t>
  </si>
  <si>
    <t>$60,976</t>
  </si>
  <si>
    <t>$74,385</t>
  </si>
  <si>
    <t>$27,296</t>
  </si>
  <si>
    <t>$59,441</t>
  </si>
  <si>
    <t>$72,537</t>
  </si>
  <si>
    <t>$27,247</t>
  </si>
  <si>
    <t>$54,766</t>
  </si>
  <si>
    <t>$66,920</t>
  </si>
  <si>
    <t>$26,095</t>
  </si>
  <si>
    <t>$54,944</t>
  </si>
  <si>
    <t>$67,208</t>
  </si>
  <si>
    <t>$21,883</t>
  </si>
  <si>
    <t>$50,651</t>
  </si>
  <si>
    <t>$60,642</t>
  </si>
  <si>
    <t>Income Per Taxpayer ($)-2014</t>
  </si>
  <si>
    <t>No.of Taxpayers and Dependents-2014</t>
  </si>
  <si>
    <t>S&amp;P 500 count</t>
  </si>
  <si>
    <t>% Foreign Born-2014</t>
  </si>
  <si>
    <t>avg_SAT</t>
  </si>
  <si>
    <t>Municipal Tax Rate (%)-2014</t>
  </si>
  <si>
    <t>School  Tax Rate (%)-2014</t>
  </si>
  <si>
    <t>% African American-2014</t>
  </si>
  <si>
    <t>% Asian-2014</t>
  </si>
  <si>
    <t>% Hispanic-2014</t>
  </si>
  <si>
    <t>Count of Municipality</t>
  </si>
  <si>
    <t>Original Owner</t>
  </si>
  <si>
    <t>Acres</t>
  </si>
  <si>
    <t>Total Cost</t>
  </si>
  <si>
    <t>State Cost</t>
  </si>
  <si>
    <t>Per Acre Total Cost</t>
  </si>
  <si>
    <t>State Cost Share Percent</t>
  </si>
  <si>
    <t>Average Residential Property Value ($)-2014</t>
  </si>
  <si>
    <t>Housing Units-2014</t>
  </si>
  <si>
    <t>College Grads-2014</t>
  </si>
  <si>
    <t>% College Grads-2014</t>
  </si>
  <si>
    <t>Registered Voters-2014</t>
  </si>
  <si>
    <t>Income Per Taxpayer ($)-2015</t>
  </si>
  <si>
    <t>No.of Taxpayers and Dependents-2015</t>
  </si>
  <si>
    <t>% Foreign Born-2015</t>
  </si>
  <si>
    <t>Municipal Tax Rate (%)-2015</t>
  </si>
  <si>
    <t>School  Tax Rate (%)-2015</t>
  </si>
  <si>
    <t>% African American-2015</t>
  </si>
  <si>
    <t>% Asian-2015</t>
  </si>
  <si>
    <t>% Hispanic-2015</t>
  </si>
  <si>
    <t>Average Residential Property Value ($)-2015</t>
  </si>
  <si>
    <t>Housing Units-2015</t>
  </si>
  <si>
    <t>College Grads-2015</t>
  </si>
  <si>
    <t>% College Grads-2015</t>
  </si>
  <si>
    <t>Violent Crimes-2015</t>
  </si>
  <si>
    <t>Non-Violent Crimes-2015</t>
  </si>
  <si>
    <t>Registered Voters-2015</t>
  </si>
  <si>
    <t>Non-Violent Crimes-2014</t>
  </si>
  <si>
    <t>% Foreign Born-2016</t>
  </si>
  <si>
    <t>Registered Voters as  % of Population-2015</t>
  </si>
  <si>
    <t>% Democrats-2015</t>
  </si>
  <si>
    <t>% Republicans-2015</t>
  </si>
  <si>
    <t>Voter Turnout (%)-2015</t>
  </si>
  <si>
    <t>Population 25+-2017</t>
  </si>
  <si>
    <t># Age 0-5(2015)</t>
  </si>
  <si>
    <t>Age 65+(2015)</t>
  </si>
  <si>
    <t>Foreign Born-2017</t>
  </si>
  <si>
    <t>Municipal Tax Rate (%)-2016</t>
  </si>
  <si>
    <t>Municipal Tax Rate (%)-2017</t>
  </si>
  <si>
    <t>Municipal Tax Rate (%)-2018</t>
  </si>
  <si>
    <t>School  Tax Rate (%)-2016</t>
  </si>
  <si>
    <t>School  Tax Rate (%)-2017</t>
  </si>
  <si>
    <t>School  Tax Rate (%)-2018</t>
  </si>
  <si>
    <t>African American-2017</t>
  </si>
  <si>
    <t>African American-2018</t>
  </si>
  <si>
    <t>Asian-2017</t>
  </si>
  <si>
    <t>Asian-2018</t>
  </si>
  <si>
    <t>% Asian-2016</t>
  </si>
  <si>
    <t>Hispanic-2017</t>
  </si>
  <si>
    <t>Hispanic-2018</t>
  </si>
  <si>
    <t>% Hispanic-2016</t>
  </si>
  <si>
    <t>Median Rent ($)-2017</t>
  </si>
  <si>
    <t>Average Residential Property Value ($)-2016</t>
  </si>
  <si>
    <t>Average Residential Property Value ($)-2017</t>
  </si>
  <si>
    <t>Average Residential Property Value ($)-2018</t>
  </si>
  <si>
    <t>Housing Units-2016</t>
  </si>
  <si>
    <t>Taxable Property Value ($)-2017</t>
  </si>
  <si>
    <t>Taxable Property Value ($)-2018</t>
  </si>
  <si>
    <t>Census Population-2017</t>
  </si>
  <si>
    <t>Census Population-2018</t>
  </si>
  <si>
    <t>College Grads-2016</t>
  </si>
  <si>
    <t>College Grads-2017</t>
  </si>
  <si>
    <t>% College Grads-2016</t>
  </si>
  <si>
    <t>Violent Crimes-2016</t>
  </si>
  <si>
    <t>Violent Crimes-2017</t>
  </si>
  <si>
    <t>Violent Crimes-2018</t>
  </si>
  <si>
    <t>Non-Violent Crimes-2016</t>
  </si>
  <si>
    <t>Non-Violent Crimes-2017</t>
  </si>
  <si>
    <t>Non-Violent Crimes-2018</t>
  </si>
  <si>
    <t>Registered Voters-2016</t>
  </si>
  <si>
    <t>Registered Voters-2017</t>
  </si>
  <si>
    <t>Registered Voters-2018</t>
  </si>
  <si>
    <t>Registered Voters as  % of Population-2014</t>
  </si>
  <si>
    <t>Registered Voters as  % of Population-2016</t>
  </si>
  <si>
    <t>Registered Voters as  % of Population-2017</t>
  </si>
  <si>
    <t>Registered Voters as  % of Population-2018</t>
  </si>
  <si>
    <t>% Democrats-2014</t>
  </si>
  <si>
    <t>% Democrats-2016</t>
  </si>
  <si>
    <t>% Democrats-2017</t>
  </si>
  <si>
    <t>% Republicans-2014</t>
  </si>
  <si>
    <t>% Republicans-2016</t>
  </si>
  <si>
    <t>% Republicans-2017</t>
  </si>
  <si>
    <t>Voter Turnout (%)-2014</t>
  </si>
  <si>
    <t>Voter Turnout (%)-2016</t>
  </si>
  <si>
    <t>Voter Turnout (%)-2017</t>
  </si>
  <si>
    <t>Voter Turnout (%)-2018</t>
  </si>
  <si>
    <t># Age 0-5(2014)</t>
  </si>
  <si>
    <t># Age 0-5(2016)</t>
  </si>
  <si>
    <t># Age 0-5(2017)</t>
  </si>
  <si>
    <t># Age 0-5(2018)</t>
  </si>
  <si>
    <t>Age 65+(2014)</t>
  </si>
  <si>
    <t>Age 65+(2016)</t>
  </si>
  <si>
    <t>Age 65+(2017)</t>
  </si>
  <si>
    <t>Age 65+(2018)</t>
  </si>
  <si>
    <t xml:space="preserve">date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</si>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</sst>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6"/>
      <color rgb="FF222222"/>
      <name val="Times New Roman"/>
      <family val="1"/>
    </font>
    <font>
      <sz val="16"/>
      <color theme="1"/>
      <name val="Times New Roman"/>
      <family val="1"/>
    </font>
    <font>
      <sz val="16"/>
      <color rgb="FF222222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rgb="FFFF0000"/>
      <name val="Courier New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591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8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3" fontId="3" fillId="0" borderId="0" xfId="0" applyNumberFormat="1" applyFont="1"/>
    <xf numFmtId="0" fontId="4" fillId="3" borderId="0" xfId="0" applyFont="1" applyFill="1"/>
    <xf numFmtId="0" fontId="5" fillId="4" borderId="0" xfId="0" applyFont="1" applyFill="1"/>
    <xf numFmtId="0" fontId="6" fillId="0" borderId="0" xfId="0" applyFont="1"/>
    <xf numFmtId="0" fontId="7" fillId="4" borderId="0" xfId="0" applyFont="1" applyFill="1"/>
    <xf numFmtId="0" fontId="7" fillId="0" borderId="0" xfId="0" applyFont="1"/>
    <xf numFmtId="0" fontId="7" fillId="5" borderId="0" xfId="0" applyFont="1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0" fillId="10" borderId="0" xfId="0" applyFill="1"/>
    <xf numFmtId="0" fontId="0" fillId="10" borderId="0" xfId="0" applyFill="1" applyAlignment="1">
      <alignment wrapText="1"/>
    </xf>
    <xf numFmtId="0" fontId="7" fillId="7" borderId="0" xfId="0" applyFont="1" applyFill="1"/>
    <xf numFmtId="0" fontId="7" fillId="10" borderId="0" xfId="0" applyFont="1" applyFill="1"/>
    <xf numFmtId="0" fontId="7" fillId="6" borderId="0" xfId="0" applyFont="1" applyFill="1"/>
    <xf numFmtId="0" fontId="7" fillId="11" borderId="0" xfId="0" applyFont="1" applyFill="1"/>
    <xf numFmtId="0" fontId="9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data_versio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consumer_spending"/>
      <sheetName val="2_income_inequality"/>
      <sheetName val="3_economy"/>
      <sheetName val="4_Immigration"/>
      <sheetName val="5_school_system"/>
      <sheetName val="6_Taxes"/>
      <sheetName val="7_Race"/>
      <sheetName val="8_farmland"/>
      <sheetName val="9_housing_prices"/>
      <sheetName val="10_population"/>
      <sheetName val="11_crime"/>
      <sheetName val="12_votes"/>
      <sheetName val="final_combined"/>
      <sheetName val="13_age"/>
    </sheetNames>
    <sheetDataSet>
      <sheetData sheetId="0"/>
      <sheetData sheetId="1">
        <row r="1">
          <cell r="B1" t="str">
            <v>Income Per Taxpayer ($)</v>
          </cell>
          <cell r="C1" t="str">
            <v>Income Per Taxpayer ($)</v>
          </cell>
          <cell r="D1" t="str">
            <v>No.of Taxpayers and Dependents</v>
          </cell>
          <cell r="E1" t="str">
            <v>No.of Taxpayers and Dependents</v>
          </cell>
        </row>
        <row r="2">
          <cell r="A2" t="str">
            <v xml:space="preserve">County  </v>
          </cell>
          <cell r="B2">
            <v>2014</v>
          </cell>
          <cell r="C2">
            <v>2015</v>
          </cell>
          <cell r="D2">
            <v>2014</v>
          </cell>
          <cell r="E2">
            <v>2015</v>
          </cell>
        </row>
        <row r="3">
          <cell r="A3" t="str">
            <v>Atlantic</v>
          </cell>
          <cell r="B3">
            <v>27450.05</v>
          </cell>
          <cell r="C3">
            <v>28064.67</v>
          </cell>
          <cell r="D3">
            <v>243151</v>
          </cell>
          <cell r="E3">
            <v>240106</v>
          </cell>
        </row>
        <row r="4">
          <cell r="A4" t="str">
            <v>Bergen</v>
          </cell>
          <cell r="B4">
            <v>55456.94</v>
          </cell>
          <cell r="C4">
            <v>56124.67</v>
          </cell>
          <cell r="D4">
            <v>857268</v>
          </cell>
          <cell r="E4">
            <v>864939</v>
          </cell>
        </row>
        <row r="5">
          <cell r="A5" t="str">
            <v>Burlington</v>
          </cell>
          <cell r="B5">
            <v>39865.620000000003</v>
          </cell>
          <cell r="C5">
            <v>41586.15</v>
          </cell>
          <cell r="D5">
            <v>397032</v>
          </cell>
          <cell r="E5">
            <v>398176</v>
          </cell>
        </row>
        <row r="6">
          <cell r="A6" t="str">
            <v>Camden</v>
          </cell>
          <cell r="B6">
            <v>32703.37</v>
          </cell>
          <cell r="C6">
            <v>33601.19</v>
          </cell>
          <cell r="D6">
            <v>446707</v>
          </cell>
          <cell r="E6">
            <v>450730</v>
          </cell>
        </row>
        <row r="7">
          <cell r="A7" t="str">
            <v>Cape May</v>
          </cell>
          <cell r="B7">
            <v>32707.26</v>
          </cell>
          <cell r="C7">
            <v>33966.629999999997</v>
          </cell>
          <cell r="D7">
            <v>79256</v>
          </cell>
          <cell r="E7">
            <v>78660</v>
          </cell>
        </row>
        <row r="8">
          <cell r="A8" t="str">
            <v>Cumberland</v>
          </cell>
          <cell r="B8">
            <v>22482.73</v>
          </cell>
          <cell r="C8">
            <v>23574.07</v>
          </cell>
          <cell r="D8">
            <v>129181</v>
          </cell>
          <cell r="E8">
            <v>127356</v>
          </cell>
        </row>
        <row r="9">
          <cell r="A9" t="str">
            <v>Essex</v>
          </cell>
          <cell r="B9">
            <v>45038.9</v>
          </cell>
          <cell r="C9">
            <v>45412.59</v>
          </cell>
          <cell r="D9">
            <v>663965</v>
          </cell>
          <cell r="E9">
            <v>666815</v>
          </cell>
        </row>
        <row r="10">
          <cell r="A10" t="str">
            <v>Gloucester</v>
          </cell>
          <cell r="B10">
            <v>34462.769999999997</v>
          </cell>
          <cell r="C10">
            <v>36006.93</v>
          </cell>
          <cell r="D10">
            <v>261009</v>
          </cell>
          <cell r="E10">
            <v>262569</v>
          </cell>
        </row>
        <row r="11">
          <cell r="A11" t="str">
            <v>Hudson</v>
          </cell>
          <cell r="B11">
            <v>35742.720000000001</v>
          </cell>
          <cell r="C11">
            <v>37822.82</v>
          </cell>
          <cell r="D11">
            <v>560656</v>
          </cell>
          <cell r="E11">
            <v>568607</v>
          </cell>
        </row>
        <row r="12">
          <cell r="A12" t="str">
            <v>Hunterdon</v>
          </cell>
          <cell r="B12">
            <v>60372.22</v>
          </cell>
          <cell r="C12">
            <v>62502.34</v>
          </cell>
          <cell r="D12">
            <v>117567</v>
          </cell>
          <cell r="E12">
            <v>117444</v>
          </cell>
        </row>
        <row r="13">
          <cell r="A13" t="str">
            <v>Mercer</v>
          </cell>
          <cell r="B13">
            <v>47472.02</v>
          </cell>
          <cell r="C13">
            <v>48427.25</v>
          </cell>
          <cell r="D13">
            <v>316768</v>
          </cell>
          <cell r="E13">
            <v>319023</v>
          </cell>
        </row>
        <row r="14">
          <cell r="A14" t="str">
            <v>Middlesex</v>
          </cell>
          <cell r="B14">
            <v>36684.39</v>
          </cell>
          <cell r="C14">
            <v>37855.54</v>
          </cell>
          <cell r="D14">
            <v>768846</v>
          </cell>
          <cell r="E14">
            <v>777832</v>
          </cell>
        </row>
        <row r="15">
          <cell r="A15" t="str">
            <v>Monmouth</v>
          </cell>
          <cell r="B15">
            <v>51401.82</v>
          </cell>
          <cell r="C15">
            <v>53508.53</v>
          </cell>
          <cell r="D15">
            <v>589633</v>
          </cell>
          <cell r="E15">
            <v>592970</v>
          </cell>
        </row>
        <row r="16">
          <cell r="A16" t="str">
            <v>Morris</v>
          </cell>
          <cell r="B16">
            <v>61753.52</v>
          </cell>
          <cell r="C16">
            <v>62929.32</v>
          </cell>
          <cell r="D16">
            <v>472902</v>
          </cell>
          <cell r="E16">
            <v>468657</v>
          </cell>
        </row>
        <row r="17">
          <cell r="A17" t="str">
            <v>Ocean</v>
          </cell>
          <cell r="B17">
            <v>30869.15</v>
          </cell>
          <cell r="C17">
            <v>31677.51</v>
          </cell>
          <cell r="D17">
            <v>523314</v>
          </cell>
          <cell r="E17">
            <v>529896</v>
          </cell>
        </row>
        <row r="18">
          <cell r="A18" t="str">
            <v>Passaic</v>
          </cell>
          <cell r="B18">
            <v>28998.03</v>
          </cell>
          <cell r="C18">
            <v>29702.69</v>
          </cell>
          <cell r="D18">
            <v>467808</v>
          </cell>
          <cell r="E18">
            <v>472199</v>
          </cell>
        </row>
        <row r="19">
          <cell r="A19" t="str">
            <v>Salem</v>
          </cell>
          <cell r="B19">
            <v>29373.71</v>
          </cell>
          <cell r="C19">
            <v>30253.23</v>
          </cell>
          <cell r="D19">
            <v>54604</v>
          </cell>
          <cell r="E19">
            <v>54315</v>
          </cell>
        </row>
        <row r="20">
          <cell r="A20" t="str">
            <v>Somerset</v>
          </cell>
          <cell r="B20">
            <v>60858.5</v>
          </cell>
          <cell r="C20">
            <v>63272.1</v>
          </cell>
          <cell r="D20">
            <v>319864</v>
          </cell>
          <cell r="E20">
            <v>321385</v>
          </cell>
        </row>
        <row r="21">
          <cell r="A21" t="str">
            <v>Sussex</v>
          </cell>
          <cell r="B21">
            <v>41225.99</v>
          </cell>
          <cell r="C21">
            <v>41524.99</v>
          </cell>
          <cell r="D21">
            <v>131951</v>
          </cell>
          <cell r="E21">
            <v>130197</v>
          </cell>
        </row>
        <row r="22">
          <cell r="A22" t="str">
            <v>Union</v>
          </cell>
          <cell r="B22">
            <v>42719.87</v>
          </cell>
          <cell r="C22">
            <v>43426.65</v>
          </cell>
          <cell r="D22">
            <v>500570</v>
          </cell>
          <cell r="E22">
            <v>506561</v>
          </cell>
        </row>
        <row r="23">
          <cell r="A23" t="str">
            <v>Warren</v>
          </cell>
          <cell r="B23">
            <v>35132.22</v>
          </cell>
          <cell r="C23">
            <v>36227.699999999997</v>
          </cell>
          <cell r="D23">
            <v>95426</v>
          </cell>
          <cell r="E23">
            <v>95547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F98-5B6D-4F40-88BC-4855979EB197}">
  <dimension ref="A1:DL26"/>
  <sheetViews>
    <sheetView tabSelected="1" topLeftCell="C1" zoomScale="125" zoomScaleNormal="150" workbookViewId="0">
      <selection activeCell="B26" sqref="B26"/>
    </sheetView>
  </sheetViews>
  <sheetFormatPr baseColWidth="10" defaultRowHeight="20"/>
  <cols>
    <col min="1" max="1" width="12.33203125" style="2" bestFit="1" customWidth="1"/>
    <col min="2" max="2" width="21.6640625" style="2" bestFit="1" customWidth="1"/>
    <col min="3" max="3" width="32.1640625" style="2" bestFit="1" customWidth="1"/>
    <col min="4" max="4" width="26.33203125" style="2" bestFit="1" customWidth="1"/>
    <col min="5" max="5" width="13.5" style="2" bestFit="1" customWidth="1"/>
    <col min="6" max="6" width="27.83203125" style="2" bestFit="1" customWidth="1"/>
    <col min="7" max="7" width="36.33203125" style="2" bestFit="1" customWidth="1"/>
    <col min="8" max="8" width="46.1640625" style="2" bestFit="1" customWidth="1"/>
    <col min="9" max="9" width="46.1640625" bestFit="1" customWidth="1"/>
    <col min="10" max="10" width="18.5" bestFit="1" customWidth="1"/>
    <col min="12" max="12" width="25.1640625" bestFit="1" customWidth="1"/>
    <col min="13" max="13" width="23" bestFit="1" customWidth="1"/>
    <col min="14" max="14" width="22.33203125" bestFit="1" customWidth="1"/>
    <col min="15" max="15" width="12.33203125" bestFit="1" customWidth="1"/>
    <col min="16" max="16" width="14.6640625" bestFit="1" customWidth="1"/>
    <col min="23" max="23" width="21.6640625" bestFit="1" customWidth="1"/>
    <col min="24" max="24" width="38.33203125" bestFit="1" customWidth="1"/>
    <col min="25" max="26" width="17.33203125" bestFit="1" customWidth="1"/>
    <col min="27" max="27" width="19.33203125" bestFit="1" customWidth="1"/>
    <col min="28" max="28" width="20.6640625" bestFit="1" customWidth="1"/>
    <col min="29" max="30" width="37.5" customWidth="1"/>
    <col min="31" max="31" width="16.83203125" bestFit="1" customWidth="1"/>
    <col min="32" max="32" width="17.83203125" bestFit="1" customWidth="1"/>
    <col min="33" max="33" width="20.6640625" bestFit="1" customWidth="1"/>
    <col min="34" max="34" width="20.6640625" customWidth="1"/>
    <col min="35" max="35" width="14.33203125" bestFit="1" customWidth="1"/>
    <col min="36" max="36" width="13.1640625" bestFit="1" customWidth="1"/>
    <col min="37" max="37" width="17.33203125" bestFit="1" customWidth="1"/>
    <col min="55" max="57" width="17.33203125" bestFit="1" customWidth="1"/>
  </cols>
  <sheetData>
    <row r="1" spans="1:34">
      <c r="A1" s="1" t="s">
        <v>0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6" t="s">
        <v>90</v>
      </c>
      <c r="H1" s="7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s="10" t="s">
        <v>124</v>
      </c>
      <c r="AD1" s="11" t="s">
        <v>127</v>
      </c>
      <c r="AE1" t="s">
        <v>172</v>
      </c>
      <c r="AH1" s="10"/>
    </row>
    <row r="2" spans="1:34">
      <c r="A2" s="2" t="s">
        <v>1</v>
      </c>
      <c r="B2" s="4" t="s">
        <v>27</v>
      </c>
      <c r="C2" s="4" t="s">
        <v>28</v>
      </c>
      <c r="D2" s="4" t="s">
        <v>29</v>
      </c>
      <c r="E2" s="5">
        <v>128349</v>
      </c>
      <c r="F2" s="5">
        <v>47169</v>
      </c>
      <c r="G2" s="2">
        <f>VLOOKUP(A2,'[1]2_income_inequality'!$A$1:$E$23,2,FALSE)</f>
        <v>60372.22</v>
      </c>
      <c r="H2" s="8">
        <v>117567</v>
      </c>
      <c r="I2">
        <v>0</v>
      </c>
      <c r="J2">
        <v>8.39</v>
      </c>
      <c r="K2">
        <v>1180.4000000000001</v>
      </c>
      <c r="L2">
        <v>0.35</v>
      </c>
      <c r="M2">
        <v>1.61</v>
      </c>
      <c r="N2">
        <v>2.69</v>
      </c>
      <c r="O2">
        <v>3.26</v>
      </c>
      <c r="P2">
        <v>5.24</v>
      </c>
      <c r="Q2">
        <v>17</v>
      </c>
      <c r="R2">
        <v>422</v>
      </c>
      <c r="S2">
        <v>33106.9948</v>
      </c>
      <c r="T2">
        <v>280500742.70999998</v>
      </c>
      <c r="U2">
        <v>194141211.87</v>
      </c>
      <c r="V2">
        <v>8472.5499999999993</v>
      </c>
      <c r="W2">
        <v>0.69210000000000005</v>
      </c>
      <c r="X2">
        <v>380387.11</v>
      </c>
      <c r="Y2">
        <v>49487</v>
      </c>
      <c r="Z2">
        <v>42757</v>
      </c>
      <c r="AA2">
        <v>48.26</v>
      </c>
      <c r="AB2">
        <v>91219</v>
      </c>
      <c r="AC2" s="10">
        <v>38</v>
      </c>
      <c r="AD2" s="8">
        <v>686</v>
      </c>
      <c r="AE2">
        <v>72.36</v>
      </c>
      <c r="AH2" s="10"/>
    </row>
    <row r="3" spans="1:34">
      <c r="A3" s="2" t="s">
        <v>2</v>
      </c>
      <c r="B3" s="4" t="s">
        <v>30</v>
      </c>
      <c r="C3" s="4" t="s">
        <v>31</v>
      </c>
      <c r="D3" s="4" t="s">
        <v>32</v>
      </c>
      <c r="E3" s="5">
        <v>492276</v>
      </c>
      <c r="F3" s="5">
        <v>180534</v>
      </c>
      <c r="G3" s="2">
        <f>VLOOKUP(A3,'[1]2_income_inequality'!$A$1:$E$23,2,FALSE)</f>
        <v>61753.52</v>
      </c>
      <c r="H3" s="8">
        <v>472902</v>
      </c>
      <c r="I3">
        <v>5</v>
      </c>
      <c r="J3">
        <v>18.739999999999998</v>
      </c>
      <c r="K3">
        <v>1168.125</v>
      </c>
      <c r="L3">
        <v>0.5</v>
      </c>
      <c r="M3">
        <v>1.31</v>
      </c>
      <c r="N3">
        <v>3.12</v>
      </c>
      <c r="O3">
        <v>8.9499999999999993</v>
      </c>
      <c r="P3">
        <v>11.47</v>
      </c>
      <c r="Q3">
        <v>13</v>
      </c>
      <c r="R3">
        <v>126</v>
      </c>
      <c r="S3">
        <v>7626.5421999999999</v>
      </c>
      <c r="T3">
        <v>151847006.25999999</v>
      </c>
      <c r="U3">
        <v>82314639.069999993</v>
      </c>
      <c r="V3">
        <v>19910.330000000002</v>
      </c>
      <c r="W3">
        <v>0.54210000000000003</v>
      </c>
      <c r="X3">
        <v>459367.3</v>
      </c>
      <c r="Y3">
        <v>189842</v>
      </c>
      <c r="Z3">
        <v>174173</v>
      </c>
      <c r="AA3">
        <v>50.56</v>
      </c>
      <c r="AB3">
        <v>329199</v>
      </c>
      <c r="AC3" s="10">
        <v>260</v>
      </c>
      <c r="AD3" s="8">
        <v>4607</v>
      </c>
      <c r="AE3">
        <v>65.88</v>
      </c>
      <c r="AH3" s="10"/>
    </row>
    <row r="4" spans="1:34">
      <c r="A4" s="2" t="s">
        <v>3</v>
      </c>
      <c r="B4" s="4" t="s">
        <v>33</v>
      </c>
      <c r="C4" s="4" t="s">
        <v>34</v>
      </c>
      <c r="D4" s="4" t="s">
        <v>35</v>
      </c>
      <c r="E4" s="5">
        <v>323444</v>
      </c>
      <c r="F4" s="5">
        <v>117759</v>
      </c>
      <c r="G4" s="2">
        <f>VLOOKUP(A4,'[1]2_income_inequality'!$A$1:$E$23,2,FALSE)</f>
        <v>60858.5</v>
      </c>
      <c r="H4" s="8">
        <v>319864</v>
      </c>
      <c r="I4">
        <v>0</v>
      </c>
      <c r="J4">
        <v>23.68</v>
      </c>
      <c r="K4">
        <v>1171.0833333333333</v>
      </c>
      <c r="L4">
        <v>0.39</v>
      </c>
      <c r="M4">
        <v>1.33</v>
      </c>
      <c r="N4">
        <v>8.9499999999999993</v>
      </c>
      <c r="O4">
        <v>14.11</v>
      </c>
      <c r="P4">
        <v>13.01</v>
      </c>
      <c r="Q4">
        <v>7</v>
      </c>
      <c r="R4">
        <v>106</v>
      </c>
      <c r="S4">
        <v>7921.5320000000002</v>
      </c>
      <c r="T4">
        <v>135300749.56</v>
      </c>
      <c r="U4">
        <v>78010987</v>
      </c>
      <c r="V4">
        <v>17080.12</v>
      </c>
      <c r="W4">
        <v>0.5766</v>
      </c>
      <c r="X4">
        <v>435105.36</v>
      </c>
      <c r="Y4">
        <v>123127</v>
      </c>
      <c r="Z4">
        <v>117651</v>
      </c>
      <c r="AA4">
        <v>52.04</v>
      </c>
      <c r="AB4">
        <v>216994</v>
      </c>
      <c r="AC4" s="10">
        <v>198</v>
      </c>
      <c r="AD4" s="8">
        <v>3784</v>
      </c>
      <c r="AE4">
        <v>65.25</v>
      </c>
      <c r="AH4" s="10"/>
    </row>
    <row r="5" spans="1:34">
      <c r="A5" s="2" t="s">
        <v>4</v>
      </c>
      <c r="B5" s="4" t="s">
        <v>36</v>
      </c>
      <c r="C5" s="4" t="s">
        <v>37</v>
      </c>
      <c r="D5" s="4" t="s">
        <v>38</v>
      </c>
      <c r="E5" s="5">
        <v>905116</v>
      </c>
      <c r="F5" s="5">
        <v>335730</v>
      </c>
      <c r="G5" s="2">
        <f>VLOOKUP(A5,'[1]2_income_inequality'!$A$1:$E$23,2,FALSE)</f>
        <v>55456.94</v>
      </c>
      <c r="H5" s="8">
        <v>857268</v>
      </c>
      <c r="I5">
        <v>3</v>
      </c>
      <c r="J5">
        <v>29.99</v>
      </c>
      <c r="K5">
        <v>1135.9148936170213</v>
      </c>
      <c r="L5">
        <v>0.67</v>
      </c>
      <c r="M5">
        <v>1.25</v>
      </c>
      <c r="N5">
        <v>5.8</v>
      </c>
      <c r="O5">
        <v>14.51</v>
      </c>
      <c r="P5">
        <v>16.05</v>
      </c>
      <c r="Q5">
        <v>5</v>
      </c>
      <c r="R5">
        <v>8</v>
      </c>
      <c r="S5">
        <v>335.21199999999999</v>
      </c>
      <c r="T5">
        <v>19752943.82</v>
      </c>
      <c r="U5">
        <v>10866840.380000001</v>
      </c>
      <c r="V5">
        <v>58926.720000000001</v>
      </c>
      <c r="W5">
        <v>0.55010000000000003</v>
      </c>
      <c r="X5">
        <v>495378.1</v>
      </c>
      <c r="Y5">
        <v>352388</v>
      </c>
      <c r="Z5">
        <v>297887</v>
      </c>
      <c r="AA5">
        <v>46.14</v>
      </c>
      <c r="AB5">
        <v>519007</v>
      </c>
      <c r="AC5" s="10">
        <v>697</v>
      </c>
      <c r="AD5" s="8">
        <v>9569</v>
      </c>
      <c r="AE5">
        <v>55.59</v>
      </c>
      <c r="AH5" s="10"/>
    </row>
    <row r="6" spans="1:34">
      <c r="A6" s="2" t="s">
        <v>5</v>
      </c>
      <c r="B6" s="4" t="s">
        <v>39</v>
      </c>
      <c r="C6" s="4" t="s">
        <v>40</v>
      </c>
      <c r="D6" s="4" t="s">
        <v>41</v>
      </c>
      <c r="E6" s="5">
        <v>630380</v>
      </c>
      <c r="F6" s="5">
        <v>233983</v>
      </c>
      <c r="G6" s="2">
        <f>VLOOKUP(A6,'[1]2_income_inequality'!$A$1:$E$23,2,FALSE)</f>
        <v>51401.82</v>
      </c>
      <c r="H6" s="8">
        <v>589633</v>
      </c>
      <c r="I6">
        <v>0</v>
      </c>
      <c r="J6">
        <v>13.05</v>
      </c>
      <c r="K6">
        <v>1155.3333333333333</v>
      </c>
      <c r="L6">
        <v>0.47</v>
      </c>
      <c r="M6">
        <v>1.1100000000000001</v>
      </c>
      <c r="N6">
        <v>7.37</v>
      </c>
      <c r="O6">
        <v>4.96</v>
      </c>
      <c r="P6">
        <v>9.67</v>
      </c>
      <c r="Q6">
        <v>11</v>
      </c>
      <c r="R6">
        <v>206</v>
      </c>
      <c r="S6">
        <v>15352.261699999999</v>
      </c>
      <c r="T6">
        <v>235675438.22999999</v>
      </c>
      <c r="U6">
        <v>146504368.66999999</v>
      </c>
      <c r="V6">
        <v>15351.19</v>
      </c>
      <c r="W6">
        <v>0.62160000000000004</v>
      </c>
      <c r="X6">
        <v>445330.72</v>
      </c>
      <c r="Y6">
        <v>258410</v>
      </c>
      <c r="Z6">
        <v>182249</v>
      </c>
      <c r="AA6">
        <v>42.02</v>
      </c>
      <c r="AB6">
        <v>428212</v>
      </c>
      <c r="AC6" s="10">
        <v>916</v>
      </c>
      <c r="AD6" s="8">
        <v>10349</v>
      </c>
      <c r="AE6">
        <v>68.05</v>
      </c>
      <c r="AH6" s="10"/>
    </row>
    <row r="7" spans="1:34">
      <c r="A7" s="2" t="s">
        <v>6</v>
      </c>
      <c r="B7" s="4" t="s">
        <v>42</v>
      </c>
      <c r="C7" s="4" t="s">
        <v>43</v>
      </c>
      <c r="D7" s="4" t="s">
        <v>44</v>
      </c>
      <c r="E7" s="5">
        <v>366513</v>
      </c>
      <c r="F7" s="5">
        <v>133155</v>
      </c>
      <c r="G7" s="2">
        <f>VLOOKUP(A7,'[1]2_income_inequality'!$A$1:$E$23,2,FALSE)</f>
        <v>47472.02</v>
      </c>
      <c r="H7" s="8">
        <v>316768</v>
      </c>
      <c r="I7">
        <v>1</v>
      </c>
      <c r="J7">
        <v>21.22</v>
      </c>
      <c r="K7">
        <v>1091.9333333333334</v>
      </c>
      <c r="L7">
        <v>0.68</v>
      </c>
      <c r="M7">
        <v>1.34</v>
      </c>
      <c r="N7">
        <v>20.28</v>
      </c>
      <c r="O7">
        <v>8.94</v>
      </c>
      <c r="P7">
        <v>15.09</v>
      </c>
      <c r="Q7">
        <v>8</v>
      </c>
      <c r="R7">
        <v>116</v>
      </c>
      <c r="S7">
        <v>8381.3847000000005</v>
      </c>
      <c r="T7">
        <v>103256745.55</v>
      </c>
      <c r="U7">
        <v>61033797.659999996</v>
      </c>
      <c r="V7">
        <v>12319.77</v>
      </c>
      <c r="W7">
        <v>0.59109999999999996</v>
      </c>
      <c r="X7">
        <v>290420.12</v>
      </c>
      <c r="Y7">
        <v>143169</v>
      </c>
      <c r="Z7">
        <v>98036</v>
      </c>
      <c r="AA7">
        <v>39.79</v>
      </c>
      <c r="AB7">
        <v>222476</v>
      </c>
      <c r="AC7" s="10">
        <v>1372</v>
      </c>
      <c r="AD7" s="8">
        <v>6275</v>
      </c>
      <c r="AE7">
        <v>59.88</v>
      </c>
      <c r="AH7" s="10"/>
    </row>
    <row r="8" spans="1:34">
      <c r="A8" s="2" t="s">
        <v>7</v>
      </c>
      <c r="B8" s="4" t="s">
        <v>45</v>
      </c>
      <c r="C8" s="4" t="s">
        <v>46</v>
      </c>
      <c r="D8" s="4" t="s">
        <v>47</v>
      </c>
      <c r="E8" s="5">
        <v>149265</v>
      </c>
      <c r="F8" s="5">
        <v>54752</v>
      </c>
      <c r="G8" s="2">
        <f>VLOOKUP(A8,'[1]2_income_inequality'!$A$1:$E$23,2,FALSE)</f>
        <v>41225.99</v>
      </c>
      <c r="H8" s="8">
        <v>131951</v>
      </c>
      <c r="I8">
        <v>0</v>
      </c>
      <c r="J8">
        <v>7.65</v>
      </c>
      <c r="K8">
        <v>1097.2222222222222</v>
      </c>
      <c r="L8">
        <v>0.61</v>
      </c>
      <c r="M8">
        <v>1.69</v>
      </c>
      <c r="N8">
        <v>1.79</v>
      </c>
      <c r="O8">
        <v>1.77</v>
      </c>
      <c r="P8">
        <v>6.44</v>
      </c>
      <c r="Q8">
        <v>14</v>
      </c>
      <c r="R8">
        <v>148</v>
      </c>
      <c r="S8">
        <v>15883.573200000001</v>
      </c>
      <c r="T8">
        <v>53602116.810000002</v>
      </c>
      <c r="U8">
        <v>36174940.299999997</v>
      </c>
      <c r="V8">
        <v>3374.69</v>
      </c>
      <c r="W8">
        <v>0.67490000000000006</v>
      </c>
      <c r="X8">
        <v>253823.65</v>
      </c>
      <c r="Y8">
        <v>62057</v>
      </c>
      <c r="Z8">
        <v>33743</v>
      </c>
      <c r="AA8">
        <v>33.1</v>
      </c>
      <c r="AB8">
        <v>101946</v>
      </c>
      <c r="AC8" s="10">
        <v>47</v>
      </c>
      <c r="AD8" s="8">
        <v>944</v>
      </c>
      <c r="AE8">
        <v>70.349999999999994</v>
      </c>
      <c r="AH8" s="10"/>
    </row>
    <row r="9" spans="1:34">
      <c r="A9" s="2" t="s">
        <v>8</v>
      </c>
      <c r="B9" s="4" t="s">
        <v>48</v>
      </c>
      <c r="C9" s="4" t="s">
        <v>49</v>
      </c>
      <c r="D9" s="4" t="s">
        <v>50</v>
      </c>
      <c r="E9" s="5">
        <v>448734</v>
      </c>
      <c r="F9" s="5">
        <v>166318</v>
      </c>
      <c r="G9" s="2">
        <f>VLOOKUP(A9,'[1]2_income_inequality'!$A$1:$E$23,2,FALSE)</f>
        <v>39865.620000000003</v>
      </c>
      <c r="H9" s="8">
        <v>397032</v>
      </c>
      <c r="I9">
        <v>1</v>
      </c>
      <c r="J9">
        <v>9.4600000000000009</v>
      </c>
      <c r="K9">
        <v>1080.3499999999999</v>
      </c>
      <c r="L9">
        <v>0.55000000000000004</v>
      </c>
      <c r="M9">
        <v>1.62</v>
      </c>
      <c r="N9">
        <v>16.600000000000001</v>
      </c>
      <c r="O9">
        <v>4.32</v>
      </c>
      <c r="P9">
        <v>6.42</v>
      </c>
      <c r="Q9">
        <v>21</v>
      </c>
      <c r="R9">
        <v>239</v>
      </c>
      <c r="S9">
        <v>29424.203099999999</v>
      </c>
      <c r="T9">
        <v>160630545.97</v>
      </c>
      <c r="U9">
        <v>95932846.930000007</v>
      </c>
      <c r="V9">
        <v>5459.13</v>
      </c>
      <c r="W9">
        <v>0.59719999999999995</v>
      </c>
      <c r="X9">
        <v>245664.03</v>
      </c>
      <c r="Y9">
        <v>175615</v>
      </c>
      <c r="Z9">
        <v>109732</v>
      </c>
      <c r="AA9">
        <v>35.340000000000003</v>
      </c>
      <c r="AB9">
        <v>292469</v>
      </c>
      <c r="AC9" s="10">
        <v>531</v>
      </c>
      <c r="AD9" s="8">
        <v>6338</v>
      </c>
      <c r="AE9">
        <v>65.03</v>
      </c>
      <c r="AH9" s="10"/>
    </row>
    <row r="10" spans="1:34">
      <c r="A10" s="2" t="s">
        <v>9</v>
      </c>
      <c r="B10" s="4" t="s">
        <v>51</v>
      </c>
      <c r="C10" s="4" t="s">
        <v>52</v>
      </c>
      <c r="D10" s="4" t="s">
        <v>53</v>
      </c>
      <c r="E10" s="5">
        <v>536499</v>
      </c>
      <c r="F10" s="5">
        <v>188118</v>
      </c>
      <c r="G10" s="2">
        <f>VLOOKUP(A10,'[1]2_income_inequality'!$A$1:$E$23,2,FALSE)</f>
        <v>42719.87</v>
      </c>
      <c r="H10" s="8">
        <v>500570</v>
      </c>
      <c r="I10">
        <v>3</v>
      </c>
      <c r="J10">
        <v>29.51</v>
      </c>
      <c r="K10">
        <v>1070.2068965517242</v>
      </c>
      <c r="L10">
        <v>0.93</v>
      </c>
      <c r="M10">
        <v>1.28</v>
      </c>
      <c r="N10">
        <v>22.05</v>
      </c>
      <c r="O10">
        <v>4.63</v>
      </c>
      <c r="P10">
        <v>27.34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373249.6</v>
      </c>
      <c r="Y10">
        <v>199489</v>
      </c>
      <c r="Z10">
        <v>118191</v>
      </c>
      <c r="AA10">
        <v>32.270000000000003</v>
      </c>
      <c r="AB10">
        <v>307440</v>
      </c>
      <c r="AC10" s="10">
        <v>1944</v>
      </c>
      <c r="AD10" s="8">
        <v>10078</v>
      </c>
      <c r="AE10">
        <v>55.6</v>
      </c>
      <c r="AH10" s="10"/>
    </row>
    <row r="11" spans="1:34">
      <c r="A11" s="2" t="s">
        <v>10</v>
      </c>
      <c r="B11" s="4" t="s">
        <v>54</v>
      </c>
      <c r="C11" s="4" t="s">
        <v>55</v>
      </c>
      <c r="D11" s="4" t="s">
        <v>56</v>
      </c>
      <c r="E11" s="5">
        <v>97265</v>
      </c>
      <c r="F11" s="5">
        <v>40812</v>
      </c>
      <c r="G11" s="2">
        <f>VLOOKUP(A11,'[1]2_income_inequality'!$A$1:$E$23,2,FALSE)</f>
        <v>32707.26</v>
      </c>
      <c r="H11" s="8">
        <v>79256</v>
      </c>
      <c r="I11">
        <v>0</v>
      </c>
      <c r="J11">
        <v>5.68</v>
      </c>
      <c r="K11">
        <v>1066</v>
      </c>
      <c r="L11">
        <v>0.4</v>
      </c>
      <c r="M11">
        <v>0.33</v>
      </c>
      <c r="N11">
        <v>4.6900000000000004</v>
      </c>
      <c r="O11">
        <v>0.86</v>
      </c>
      <c r="P11">
        <v>6.22</v>
      </c>
      <c r="Q11">
        <v>6</v>
      </c>
      <c r="R11">
        <v>49</v>
      </c>
      <c r="S11">
        <v>2720.1507000000001</v>
      </c>
      <c r="T11">
        <v>17841852.07</v>
      </c>
      <c r="U11">
        <v>10749916.51</v>
      </c>
      <c r="V11">
        <v>6559.14</v>
      </c>
      <c r="W11">
        <v>0.60250000000000004</v>
      </c>
      <c r="X11">
        <v>476523.43</v>
      </c>
      <c r="Y11">
        <v>98309</v>
      </c>
      <c r="Z11">
        <v>20676</v>
      </c>
      <c r="AA11">
        <v>29.22</v>
      </c>
      <c r="AB11">
        <v>67989</v>
      </c>
      <c r="AC11" s="10">
        <v>184</v>
      </c>
      <c r="AD11" s="8">
        <v>3262</v>
      </c>
      <c r="AE11">
        <v>71.31</v>
      </c>
      <c r="AH11" s="10"/>
    </row>
    <row r="12" spans="1:34">
      <c r="A12" s="2" t="s">
        <v>11</v>
      </c>
      <c r="B12" s="4" t="s">
        <v>57</v>
      </c>
      <c r="C12" s="4" t="s">
        <v>58</v>
      </c>
      <c r="D12" s="4" t="s">
        <v>59</v>
      </c>
      <c r="E12" s="5">
        <v>809858</v>
      </c>
      <c r="F12" s="5">
        <v>281186</v>
      </c>
      <c r="G12" s="2">
        <f>VLOOKUP(A12,'[1]2_income_inequality'!$A$1:$E$23,2,FALSE)</f>
        <v>36684.39</v>
      </c>
      <c r="H12" s="8">
        <v>768846</v>
      </c>
      <c r="I12">
        <v>1</v>
      </c>
      <c r="J12">
        <v>31.33</v>
      </c>
      <c r="K12">
        <v>1106.4137931034484</v>
      </c>
      <c r="L12">
        <v>0.62</v>
      </c>
      <c r="M12">
        <v>1.39</v>
      </c>
      <c r="N12">
        <v>9.69</v>
      </c>
      <c r="O12">
        <v>21.4</v>
      </c>
      <c r="P12">
        <v>18.399999999999999</v>
      </c>
      <c r="Q12">
        <v>8</v>
      </c>
      <c r="R12">
        <v>55</v>
      </c>
      <c r="S12">
        <v>4944.7728999999999</v>
      </c>
      <c r="T12">
        <v>63713330.490000002</v>
      </c>
      <c r="U12">
        <v>43348209.759999998</v>
      </c>
      <c r="V12">
        <v>12884.99</v>
      </c>
      <c r="W12">
        <v>0.6804</v>
      </c>
      <c r="X12">
        <v>312525.67</v>
      </c>
      <c r="Y12">
        <v>294800</v>
      </c>
      <c r="Z12">
        <v>226366</v>
      </c>
      <c r="AA12">
        <v>40.68</v>
      </c>
      <c r="AB12">
        <v>477653</v>
      </c>
      <c r="AC12" s="10">
        <v>1261</v>
      </c>
      <c r="AD12" s="8">
        <v>11401</v>
      </c>
      <c r="AE12">
        <v>57.12</v>
      </c>
      <c r="AH12" s="10"/>
    </row>
    <row r="13" spans="1:34">
      <c r="A13" s="2" t="s">
        <v>12</v>
      </c>
      <c r="B13" s="4" t="s">
        <v>60</v>
      </c>
      <c r="C13" s="4" t="s">
        <v>195</v>
      </c>
      <c r="D13" s="4" t="s">
        <v>62</v>
      </c>
      <c r="E13" s="5">
        <v>108692</v>
      </c>
      <c r="F13" s="5">
        <v>41480</v>
      </c>
      <c r="G13" s="2">
        <f>VLOOKUP(A13,'[1]2_income_inequality'!$A$1:$E$23,2,FALSE)</f>
        <v>35132.22</v>
      </c>
      <c r="H13" s="8">
        <v>95426</v>
      </c>
      <c r="I13">
        <v>0</v>
      </c>
      <c r="J13">
        <v>9.08</v>
      </c>
      <c r="K13">
        <v>1095.3333333333333</v>
      </c>
      <c r="L13">
        <v>0.54</v>
      </c>
      <c r="M13">
        <v>1.57</v>
      </c>
      <c r="N13">
        <v>3.51</v>
      </c>
      <c r="O13">
        <v>2.46</v>
      </c>
      <c r="P13">
        <v>7.05</v>
      </c>
      <c r="Q13">
        <v>19</v>
      </c>
      <c r="R13">
        <v>275</v>
      </c>
      <c r="S13">
        <v>25035.762900000002</v>
      </c>
      <c r="T13">
        <v>129137526.36</v>
      </c>
      <c r="U13">
        <v>82807317.099999994</v>
      </c>
      <c r="V13">
        <v>5158.12</v>
      </c>
      <c r="W13">
        <v>0.64119999999999999</v>
      </c>
      <c r="X13">
        <v>225461.66</v>
      </c>
      <c r="Y13">
        <v>44925</v>
      </c>
      <c r="Z13">
        <v>22000</v>
      </c>
      <c r="AA13">
        <v>29.49</v>
      </c>
      <c r="AB13">
        <v>71247</v>
      </c>
      <c r="AC13" s="10">
        <v>64</v>
      </c>
      <c r="AD13" s="8">
        <v>1279</v>
      </c>
      <c r="AE13">
        <v>66.64</v>
      </c>
      <c r="AH13" s="10"/>
    </row>
    <row r="14" spans="1:34">
      <c r="A14" s="2" t="s">
        <v>13</v>
      </c>
      <c r="B14" s="4" t="s">
        <v>63</v>
      </c>
      <c r="C14" s="4" t="s">
        <v>64</v>
      </c>
      <c r="D14" s="4" t="s">
        <v>65</v>
      </c>
      <c r="E14" s="5">
        <v>783969</v>
      </c>
      <c r="F14" s="5">
        <v>283712</v>
      </c>
      <c r="G14" s="2">
        <f>VLOOKUP(A14,'[1]2_income_inequality'!$A$1:$E$23,2,FALSE)</f>
        <v>45038.9</v>
      </c>
      <c r="H14" s="8">
        <v>663965</v>
      </c>
      <c r="I14">
        <v>3</v>
      </c>
      <c r="J14">
        <v>25.16</v>
      </c>
      <c r="K14">
        <v>984.94444444444446</v>
      </c>
      <c r="L14">
        <v>1.02</v>
      </c>
      <c r="M14">
        <v>1.27</v>
      </c>
      <c r="N14">
        <v>40.880000000000003</v>
      </c>
      <c r="O14">
        <v>4.57</v>
      </c>
      <c r="P14">
        <v>20.3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385738.68</v>
      </c>
      <c r="Y14">
        <v>312954</v>
      </c>
      <c r="Z14">
        <v>168614</v>
      </c>
      <c r="AA14">
        <v>32.340000000000003</v>
      </c>
      <c r="AB14">
        <v>488341</v>
      </c>
      <c r="AC14" s="10">
        <v>4070</v>
      </c>
      <c r="AD14" s="8">
        <v>9516</v>
      </c>
      <c r="AE14">
        <v>61.37</v>
      </c>
      <c r="AH14" s="10"/>
    </row>
    <row r="15" spans="1:34">
      <c r="A15" s="2" t="s">
        <v>14</v>
      </c>
      <c r="B15" s="4" t="s">
        <v>66</v>
      </c>
      <c r="C15" s="4" t="s">
        <v>67</v>
      </c>
      <c r="D15" s="4" t="s">
        <v>68</v>
      </c>
      <c r="E15" s="5">
        <v>288288</v>
      </c>
      <c r="F15" s="5">
        <v>104271</v>
      </c>
      <c r="G15" s="2">
        <f>VLOOKUP(A15,'[1]2_income_inequality'!$A$1:$E$23,2,FALSE)</f>
        <v>34462.769999999997</v>
      </c>
      <c r="H15" s="8">
        <v>261009</v>
      </c>
      <c r="I15">
        <v>0</v>
      </c>
      <c r="J15">
        <v>5.27</v>
      </c>
      <c r="K15">
        <v>1065.5714285714287</v>
      </c>
      <c r="L15">
        <v>0.71</v>
      </c>
      <c r="M15">
        <v>1.67</v>
      </c>
      <c r="N15">
        <v>10.06</v>
      </c>
      <c r="O15">
        <v>2.64</v>
      </c>
      <c r="P15">
        <v>4.76</v>
      </c>
      <c r="Q15">
        <v>14</v>
      </c>
      <c r="R15">
        <v>211</v>
      </c>
      <c r="S15">
        <v>15261.832700000001</v>
      </c>
      <c r="T15">
        <v>118752710.77</v>
      </c>
      <c r="U15">
        <v>75264972.230000004</v>
      </c>
      <c r="V15">
        <v>7781.03</v>
      </c>
      <c r="W15">
        <v>0.63380000000000003</v>
      </c>
      <c r="X15">
        <v>204265.02</v>
      </c>
      <c r="Y15">
        <v>109796</v>
      </c>
      <c r="Z15">
        <v>55810</v>
      </c>
      <c r="AA15">
        <v>28.69</v>
      </c>
      <c r="AB15">
        <v>196386</v>
      </c>
      <c r="AC15" s="10">
        <v>311</v>
      </c>
      <c r="AD15" s="8">
        <v>6112</v>
      </c>
      <c r="AE15">
        <v>67.5</v>
      </c>
      <c r="AH15" s="10"/>
    </row>
    <row r="16" spans="1:34">
      <c r="A16" s="2" t="s">
        <v>15</v>
      </c>
      <c r="B16" s="4" t="s">
        <v>69</v>
      </c>
      <c r="C16" s="4" t="s">
        <v>70</v>
      </c>
      <c r="D16" s="4" t="s">
        <v>71</v>
      </c>
      <c r="E16" s="5">
        <v>634266</v>
      </c>
      <c r="F16" s="5">
        <v>246437</v>
      </c>
      <c r="G16" s="2">
        <f>VLOOKUP(A16,'[1]2_income_inequality'!$A$1:$E$23,2,FALSE)</f>
        <v>35742.720000000001</v>
      </c>
      <c r="H16" s="8">
        <v>560656</v>
      </c>
      <c r="I16">
        <v>2</v>
      </c>
      <c r="J16">
        <v>41.7</v>
      </c>
      <c r="K16">
        <v>999.36842105263156</v>
      </c>
      <c r="L16">
        <v>1.04</v>
      </c>
      <c r="M16">
        <v>0.7</v>
      </c>
      <c r="N16">
        <v>13.23</v>
      </c>
      <c r="O16">
        <v>13.39</v>
      </c>
      <c r="P16">
        <v>42.23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341330.84</v>
      </c>
      <c r="Y16">
        <v>270335</v>
      </c>
      <c r="Z16">
        <v>168679</v>
      </c>
      <c r="AA16">
        <v>36.79</v>
      </c>
      <c r="AB16">
        <v>317977</v>
      </c>
      <c r="AC16" s="10">
        <v>2026</v>
      </c>
      <c r="AD16" s="8">
        <v>10580</v>
      </c>
      <c r="AE16">
        <v>47.52</v>
      </c>
      <c r="AH16" s="10"/>
    </row>
    <row r="17" spans="1:116">
      <c r="A17" s="2" t="s">
        <v>16</v>
      </c>
      <c r="B17" s="4" t="s">
        <v>72</v>
      </c>
      <c r="C17" s="4" t="s">
        <v>73</v>
      </c>
      <c r="D17" s="4" t="s">
        <v>74</v>
      </c>
      <c r="E17" s="5">
        <v>576567</v>
      </c>
      <c r="F17" s="5">
        <v>221111</v>
      </c>
      <c r="G17" s="2">
        <f>VLOOKUP(A17,'[1]2_income_inequality'!$A$1:$E$23,2,FALSE)</f>
        <v>30869.15</v>
      </c>
      <c r="H17" s="8">
        <v>523314</v>
      </c>
      <c r="I17">
        <v>0</v>
      </c>
      <c r="J17">
        <v>7.92</v>
      </c>
      <c r="K17">
        <v>1100.3157894736842</v>
      </c>
      <c r="L17">
        <v>0.51</v>
      </c>
      <c r="M17">
        <v>0.84</v>
      </c>
      <c r="N17">
        <v>3.15</v>
      </c>
      <c r="O17">
        <v>1.75</v>
      </c>
      <c r="P17">
        <v>8.2899999999999991</v>
      </c>
      <c r="Q17">
        <v>6</v>
      </c>
      <c r="R17">
        <v>48</v>
      </c>
      <c r="S17">
        <v>3247.5446999999999</v>
      </c>
      <c r="T17">
        <v>26635228.539999999</v>
      </c>
      <c r="U17">
        <v>18018683.800000001</v>
      </c>
      <c r="V17">
        <v>8201.65</v>
      </c>
      <c r="W17">
        <v>0.67649999999999999</v>
      </c>
      <c r="X17">
        <v>327538.14</v>
      </c>
      <c r="Y17">
        <v>278052</v>
      </c>
      <c r="Z17">
        <v>105616</v>
      </c>
      <c r="AA17">
        <v>26.33</v>
      </c>
      <c r="AB17">
        <v>381491</v>
      </c>
      <c r="AC17" s="10">
        <v>555</v>
      </c>
      <c r="AD17" s="8">
        <v>9092</v>
      </c>
      <c r="AE17">
        <v>65.069999999999993</v>
      </c>
      <c r="AH17" s="10"/>
    </row>
    <row r="18" spans="1:116">
      <c r="A18" s="2" t="s">
        <v>17</v>
      </c>
      <c r="B18" s="4" t="s">
        <v>75</v>
      </c>
      <c r="C18" s="4" t="s">
        <v>76</v>
      </c>
      <c r="D18" s="4" t="s">
        <v>77</v>
      </c>
      <c r="E18" s="5">
        <v>513657</v>
      </c>
      <c r="F18" s="5">
        <v>190980</v>
      </c>
      <c r="G18" s="2">
        <f>VLOOKUP(A18,'[1]2_income_inequality'!$A$1:$E$23,2,FALSE)</f>
        <v>32703.37</v>
      </c>
      <c r="H18" s="8">
        <v>446707</v>
      </c>
      <c r="I18">
        <v>1</v>
      </c>
      <c r="J18">
        <v>10.67</v>
      </c>
      <c r="K18">
        <v>997</v>
      </c>
      <c r="L18">
        <v>0.82</v>
      </c>
      <c r="M18">
        <v>1.7</v>
      </c>
      <c r="N18">
        <v>19.55</v>
      </c>
      <c r="O18">
        <v>5.1100000000000003</v>
      </c>
      <c r="P18">
        <v>14.24</v>
      </c>
      <c r="Q18">
        <v>3</v>
      </c>
      <c r="R18">
        <v>14</v>
      </c>
      <c r="S18">
        <v>1011.301</v>
      </c>
      <c r="T18">
        <v>13732708.710000001</v>
      </c>
      <c r="U18">
        <v>6149952.79</v>
      </c>
      <c r="V18">
        <v>13579.25</v>
      </c>
      <c r="W18">
        <v>0.44779999999999998</v>
      </c>
      <c r="X18">
        <v>179669.25</v>
      </c>
      <c r="Y18">
        <v>204943</v>
      </c>
      <c r="Z18">
        <v>102332</v>
      </c>
      <c r="AA18">
        <v>29.66</v>
      </c>
      <c r="AB18">
        <v>364526</v>
      </c>
      <c r="AC18" s="10">
        <v>2319</v>
      </c>
      <c r="AD18" s="8">
        <v>12943</v>
      </c>
      <c r="AE18">
        <v>71.33</v>
      </c>
      <c r="AH18" s="10"/>
    </row>
    <row r="19" spans="1:116">
      <c r="A19" s="2" t="s">
        <v>18</v>
      </c>
      <c r="B19" s="4" t="s">
        <v>78</v>
      </c>
      <c r="C19" s="4" t="s">
        <v>79</v>
      </c>
      <c r="D19" s="4" t="s">
        <v>80</v>
      </c>
      <c r="E19" s="5">
        <v>66083</v>
      </c>
      <c r="F19" s="5">
        <v>25290</v>
      </c>
      <c r="G19" s="2">
        <f>VLOOKUP(A19,'[1]2_income_inequality'!$A$1:$E$23,2,FALSE)</f>
        <v>29373.71</v>
      </c>
      <c r="H19" s="8">
        <v>54604</v>
      </c>
      <c r="I19">
        <v>0</v>
      </c>
      <c r="J19">
        <v>5.05</v>
      </c>
      <c r="K19">
        <v>1026</v>
      </c>
      <c r="L19">
        <v>0.49</v>
      </c>
      <c r="M19">
        <v>1.37</v>
      </c>
      <c r="N19">
        <v>14.09</v>
      </c>
      <c r="O19">
        <v>0.84</v>
      </c>
      <c r="P19">
        <v>6.82</v>
      </c>
      <c r="Q19">
        <v>11</v>
      </c>
      <c r="R19">
        <v>334</v>
      </c>
      <c r="S19">
        <v>37837.662100000001</v>
      </c>
      <c r="T19">
        <v>161550615.78</v>
      </c>
      <c r="U19">
        <v>123762454.83</v>
      </c>
      <c r="V19">
        <v>4269.57</v>
      </c>
      <c r="W19">
        <v>0.7661</v>
      </c>
      <c r="X19">
        <v>168150.73</v>
      </c>
      <c r="Y19">
        <v>27417</v>
      </c>
      <c r="Z19">
        <v>9217</v>
      </c>
      <c r="AA19">
        <v>20.43</v>
      </c>
      <c r="AB19">
        <v>44098</v>
      </c>
      <c r="AC19" s="10">
        <v>132</v>
      </c>
      <c r="AD19" s="8">
        <v>1023</v>
      </c>
      <c r="AE19">
        <v>68.14</v>
      </c>
      <c r="AH19" s="10"/>
    </row>
    <row r="20" spans="1:116">
      <c r="A20" s="2" t="s">
        <v>19</v>
      </c>
      <c r="B20" s="4" t="s">
        <v>81</v>
      </c>
      <c r="C20" s="4" t="s">
        <v>82</v>
      </c>
      <c r="D20" s="4" t="s">
        <v>83</v>
      </c>
      <c r="E20" s="5">
        <v>274549</v>
      </c>
      <c r="F20" s="5">
        <v>102847</v>
      </c>
      <c r="G20" s="2">
        <f>VLOOKUP(A20,'[1]2_income_inequality'!$A$1:$E$23,2,FALSE)</f>
        <v>27450.05</v>
      </c>
      <c r="H20" s="8">
        <v>243151</v>
      </c>
      <c r="I20">
        <v>0</v>
      </c>
      <c r="J20">
        <v>16.46</v>
      </c>
      <c r="K20">
        <v>1040.7</v>
      </c>
      <c r="L20">
        <v>0.99</v>
      </c>
      <c r="M20">
        <v>1.1299999999999999</v>
      </c>
      <c r="N20">
        <v>16.079999999999998</v>
      </c>
      <c r="O20">
        <v>7.5</v>
      </c>
      <c r="P20">
        <v>16.84</v>
      </c>
      <c r="Q20">
        <v>8</v>
      </c>
      <c r="R20">
        <v>48</v>
      </c>
      <c r="S20">
        <v>5105.4930000000004</v>
      </c>
      <c r="T20">
        <v>17577981.780000001</v>
      </c>
      <c r="U20">
        <v>13423505.57</v>
      </c>
      <c r="V20">
        <v>3442.95</v>
      </c>
      <c r="W20">
        <v>0.76370000000000005</v>
      </c>
      <c r="X20">
        <v>257962.07</v>
      </c>
      <c r="Y20">
        <v>126647</v>
      </c>
      <c r="Z20">
        <v>45508</v>
      </c>
      <c r="AA20">
        <v>24.36</v>
      </c>
      <c r="AB20">
        <v>171689</v>
      </c>
      <c r="AC20" s="10">
        <v>1002</v>
      </c>
      <c r="AD20" s="8">
        <v>7395</v>
      </c>
      <c r="AE20">
        <v>62.38</v>
      </c>
      <c r="AH20" s="10"/>
    </row>
    <row r="21" spans="1:116">
      <c r="A21" s="2" t="s">
        <v>20</v>
      </c>
      <c r="B21" s="4" t="s">
        <v>84</v>
      </c>
      <c r="C21" s="4" t="s">
        <v>85</v>
      </c>
      <c r="D21" s="4" t="s">
        <v>86</v>
      </c>
      <c r="E21" s="5">
        <v>501226</v>
      </c>
      <c r="F21" s="5">
        <v>166785</v>
      </c>
      <c r="G21" s="2">
        <f>VLOOKUP(A21,'[1]2_income_inequality'!$A$1:$E$23,2,FALSE)</f>
        <v>28998.03</v>
      </c>
      <c r="H21" s="8">
        <v>467808</v>
      </c>
      <c r="I21">
        <v>0</v>
      </c>
      <c r="J21">
        <v>28.6</v>
      </c>
      <c r="K21">
        <v>960.91304347826087</v>
      </c>
      <c r="L21">
        <v>1.03</v>
      </c>
      <c r="M21">
        <v>1.28</v>
      </c>
      <c r="N21">
        <v>12.83</v>
      </c>
      <c r="O21">
        <v>5.01</v>
      </c>
      <c r="P21">
        <v>37.04</v>
      </c>
      <c r="Q21">
        <v>2</v>
      </c>
      <c r="R21">
        <v>2</v>
      </c>
      <c r="S21">
        <v>56.0473</v>
      </c>
      <c r="T21">
        <v>3553345.14</v>
      </c>
      <c r="U21">
        <v>1539425.86</v>
      </c>
      <c r="V21">
        <v>63399.040000000001</v>
      </c>
      <c r="W21">
        <v>0.43319999999999997</v>
      </c>
      <c r="X21">
        <v>313818.46000000002</v>
      </c>
      <c r="Y21">
        <v>175966</v>
      </c>
      <c r="Z21">
        <v>86381</v>
      </c>
      <c r="AA21">
        <v>26.23</v>
      </c>
      <c r="AB21">
        <v>285451</v>
      </c>
      <c r="AC21" s="10">
        <v>1787</v>
      </c>
      <c r="AD21" s="8">
        <v>9127</v>
      </c>
      <c r="AE21">
        <v>56.1</v>
      </c>
      <c r="AH21" s="10"/>
    </row>
    <row r="22" spans="1:116">
      <c r="A22" s="2" t="s">
        <v>21</v>
      </c>
      <c r="B22" s="4" t="s">
        <v>87</v>
      </c>
      <c r="C22" s="4" t="s">
        <v>88</v>
      </c>
      <c r="D22" s="4" t="s">
        <v>89</v>
      </c>
      <c r="E22" s="5">
        <v>156898</v>
      </c>
      <c r="F22" s="5">
        <v>51931</v>
      </c>
      <c r="G22" s="2">
        <f>VLOOKUP(A22,'[1]2_income_inequality'!$A$1:$E$23,2,FALSE)</f>
        <v>22482.73</v>
      </c>
      <c r="H22" s="8">
        <v>129181</v>
      </c>
      <c r="I22">
        <v>0</v>
      </c>
      <c r="J22">
        <v>10.88</v>
      </c>
      <c r="K22">
        <v>993</v>
      </c>
      <c r="L22">
        <v>0.79</v>
      </c>
      <c r="M22">
        <v>0.8</v>
      </c>
      <c r="N22">
        <v>20.23</v>
      </c>
      <c r="O22">
        <v>1.22</v>
      </c>
      <c r="P22">
        <v>27.06</v>
      </c>
      <c r="Q22">
        <v>11</v>
      </c>
      <c r="R22">
        <v>208</v>
      </c>
      <c r="S22">
        <v>20499.044999999998</v>
      </c>
      <c r="T22">
        <v>57816471.960000001</v>
      </c>
      <c r="U22">
        <v>41973187.170000002</v>
      </c>
      <c r="V22">
        <v>2820.45</v>
      </c>
      <c r="W22">
        <v>0.72599999999999998</v>
      </c>
      <c r="X22">
        <v>141212.82999999999</v>
      </c>
      <c r="Y22">
        <v>55834</v>
      </c>
      <c r="Z22">
        <v>14520</v>
      </c>
      <c r="AA22">
        <v>13.78</v>
      </c>
      <c r="AB22">
        <v>88859</v>
      </c>
      <c r="AC22" s="10">
        <v>768</v>
      </c>
      <c r="AD22" s="8">
        <v>5155</v>
      </c>
      <c r="AE22">
        <v>56.46</v>
      </c>
      <c r="AH22" s="10"/>
    </row>
    <row r="23" spans="1:116">
      <c r="H23" s="8"/>
      <c r="AC23" s="10"/>
      <c r="AD23" s="8"/>
      <c r="AH23" s="10"/>
    </row>
    <row r="24" spans="1:116">
      <c r="B24" s="4"/>
      <c r="C24" s="4"/>
      <c r="D24" s="4"/>
      <c r="E24" s="5"/>
      <c r="F24" s="5"/>
      <c r="H24" s="8"/>
      <c r="AC24" s="10"/>
      <c r="AD24" s="8"/>
      <c r="AH24" s="10"/>
    </row>
    <row r="25" spans="1:116" s="2" customFormat="1">
      <c r="A25" s="1" t="s">
        <v>0</v>
      </c>
      <c r="B25" s="3" t="s">
        <v>22</v>
      </c>
      <c r="C25" s="3" t="s">
        <v>23</v>
      </c>
      <c r="D25" s="3" t="s">
        <v>24</v>
      </c>
      <c r="E25" s="3" t="s">
        <v>25</v>
      </c>
      <c r="F25" s="3" t="s">
        <v>26</v>
      </c>
      <c r="G25" s="6" t="s">
        <v>90</v>
      </c>
      <c r="H25" s="6" t="s">
        <v>112</v>
      </c>
      <c r="I25" s="6" t="s">
        <v>91</v>
      </c>
      <c r="J25" s="6" t="s">
        <v>113</v>
      </c>
      <c r="K25" s="12" t="s">
        <v>92</v>
      </c>
      <c r="L25" s="13" t="s">
        <v>136</v>
      </c>
      <c r="M25" s="13" t="s">
        <v>93</v>
      </c>
      <c r="N25" s="13" t="s">
        <v>114</v>
      </c>
      <c r="O25" s="13" t="s">
        <v>128</v>
      </c>
      <c r="P25" s="14" t="s">
        <v>94</v>
      </c>
      <c r="Q25" s="15" t="s">
        <v>95</v>
      </c>
      <c r="R25" s="15" t="s">
        <v>115</v>
      </c>
      <c r="S25" s="15" t="s">
        <v>137</v>
      </c>
      <c r="T25" s="15" t="s">
        <v>138</v>
      </c>
      <c r="U25" s="15" t="s">
        <v>139</v>
      </c>
      <c r="V25" s="15" t="s">
        <v>96</v>
      </c>
      <c r="W25" s="15" t="s">
        <v>116</v>
      </c>
      <c r="X25" s="15" t="s">
        <v>140</v>
      </c>
      <c r="Y25" s="15" t="s">
        <v>141</v>
      </c>
      <c r="Z25" s="15" t="s">
        <v>142</v>
      </c>
      <c r="AA25" s="16" t="s">
        <v>143</v>
      </c>
      <c r="AB25" s="16" t="s">
        <v>144</v>
      </c>
      <c r="AC25" s="16" t="s">
        <v>97</v>
      </c>
      <c r="AD25" s="16" t="s">
        <v>117</v>
      </c>
      <c r="AE25" s="16"/>
      <c r="AF25" s="16" t="s">
        <v>145</v>
      </c>
      <c r="AG25" s="16" t="s">
        <v>146</v>
      </c>
      <c r="AH25" s="16" t="s">
        <v>98</v>
      </c>
      <c r="AI25" s="16" t="s">
        <v>118</v>
      </c>
      <c r="AJ25" s="16" t="s">
        <v>147</v>
      </c>
      <c r="AK25" s="16" t="s">
        <v>148</v>
      </c>
      <c r="AL25" s="16" t="s">
        <v>149</v>
      </c>
      <c r="AM25" s="16" t="s">
        <v>99</v>
      </c>
      <c r="AN25" s="16" t="s">
        <v>119</v>
      </c>
      <c r="AO25" s="16" t="s">
        <v>150</v>
      </c>
      <c r="AP25" s="17" t="s">
        <v>100</v>
      </c>
      <c r="AQ25" s="17" t="s">
        <v>101</v>
      </c>
      <c r="AR25" s="17" t="s">
        <v>102</v>
      </c>
      <c r="AS25" s="18" t="s">
        <v>103</v>
      </c>
      <c r="AT25" s="17" t="s">
        <v>104</v>
      </c>
      <c r="AU25" s="17" t="s">
        <v>105</v>
      </c>
      <c r="AV25" s="17" t="s">
        <v>106</v>
      </c>
      <c r="AW25" s="19" t="s">
        <v>151</v>
      </c>
      <c r="AX25" s="19" t="s">
        <v>107</v>
      </c>
      <c r="AY25" s="19" t="s">
        <v>120</v>
      </c>
      <c r="AZ25" s="19" t="s">
        <v>152</v>
      </c>
      <c r="BA25" s="19" t="s">
        <v>153</v>
      </c>
      <c r="BB25" s="19" t="s">
        <v>154</v>
      </c>
      <c r="BC25" s="19" t="s">
        <v>108</v>
      </c>
      <c r="BD25" s="19" t="s">
        <v>121</v>
      </c>
      <c r="BE25" s="19" t="s">
        <v>155</v>
      </c>
      <c r="BF25" s="19" t="s">
        <v>156</v>
      </c>
      <c r="BG25" s="19" t="s">
        <v>157</v>
      </c>
      <c r="BH25" s="20" t="s">
        <v>158</v>
      </c>
      <c r="BI25" s="20" t="s">
        <v>159</v>
      </c>
      <c r="BJ25" s="20" t="s">
        <v>109</v>
      </c>
      <c r="BK25" s="20" t="s">
        <v>122</v>
      </c>
      <c r="BL25" s="20" t="s">
        <v>160</v>
      </c>
      <c r="BM25" s="20" t="s">
        <v>161</v>
      </c>
      <c r="BN25" s="20" t="s">
        <v>110</v>
      </c>
      <c r="BO25" s="20" t="s">
        <v>123</v>
      </c>
      <c r="BP25" s="20" t="s">
        <v>162</v>
      </c>
      <c r="BQ25" s="20" t="s">
        <v>133</v>
      </c>
      <c r="BR25" s="12" t="s">
        <v>124</v>
      </c>
      <c r="BS25" s="12" t="s">
        <v>163</v>
      </c>
      <c r="BT25" s="12" t="s">
        <v>164</v>
      </c>
      <c r="BU25" s="12" t="s">
        <v>165</v>
      </c>
      <c r="BV25" s="12" t="s">
        <v>127</v>
      </c>
      <c r="BW25" s="12" t="s">
        <v>125</v>
      </c>
      <c r="BX25" s="12" t="s">
        <v>166</v>
      </c>
      <c r="BY25" s="12" t="s">
        <v>167</v>
      </c>
      <c r="BZ25" s="12" t="s">
        <v>168</v>
      </c>
      <c r="CA25" s="21" t="s">
        <v>111</v>
      </c>
      <c r="CB25" s="21" t="s">
        <v>126</v>
      </c>
      <c r="CC25" s="21" t="s">
        <v>169</v>
      </c>
      <c r="CD25" s="21" t="s">
        <v>170</v>
      </c>
      <c r="CE25" s="21" t="s">
        <v>171</v>
      </c>
      <c r="CF25" s="21" t="s">
        <v>172</v>
      </c>
      <c r="CG25" s="21" t="s">
        <v>129</v>
      </c>
      <c r="CH25" s="21" t="s">
        <v>173</v>
      </c>
      <c r="CI25" s="21" t="s">
        <v>174</v>
      </c>
      <c r="CJ25" s="21" t="s">
        <v>175</v>
      </c>
      <c r="CK25" s="21" t="s">
        <v>176</v>
      </c>
      <c r="CL25" s="21" t="s">
        <v>130</v>
      </c>
      <c r="CM25" s="21" t="s">
        <v>177</v>
      </c>
      <c r="CN25" s="21" t="s">
        <v>178</v>
      </c>
      <c r="CO25" s="21" t="s">
        <v>179</v>
      </c>
      <c r="CP25" s="21" t="s">
        <v>131</v>
      </c>
      <c r="CQ25" s="21" t="s">
        <v>180</v>
      </c>
      <c r="CR25" s="21" t="s">
        <v>181</v>
      </c>
      <c r="CS25" s="21" t="s">
        <v>182</v>
      </c>
      <c r="CT25" s="21" t="s">
        <v>132</v>
      </c>
      <c r="CU25" s="21" t="s">
        <v>183</v>
      </c>
      <c r="CV25" s="21" t="s">
        <v>184</v>
      </c>
      <c r="CW25" s="21" t="s">
        <v>185</v>
      </c>
      <c r="CX25" s="19" t="s">
        <v>133</v>
      </c>
      <c r="CY25" s="19" t="s">
        <v>109</v>
      </c>
      <c r="CZ25" s="19" t="s">
        <v>122</v>
      </c>
      <c r="DA25" s="19" t="s">
        <v>160</v>
      </c>
      <c r="DB25" s="19" t="s">
        <v>186</v>
      </c>
      <c r="DC25" s="19" t="s">
        <v>134</v>
      </c>
      <c r="DD25" s="19" t="s">
        <v>187</v>
      </c>
      <c r="DE25" s="19" t="s">
        <v>188</v>
      </c>
      <c r="DF25" s="19" t="s">
        <v>189</v>
      </c>
      <c r="DG25" s="19" t="s">
        <v>190</v>
      </c>
      <c r="DH25" s="19" t="s">
        <v>135</v>
      </c>
      <c r="DI25" s="19" t="s">
        <v>191</v>
      </c>
      <c r="DJ25" s="19" t="s">
        <v>192</v>
      </c>
      <c r="DK25" s="19" t="s">
        <v>193</v>
      </c>
      <c r="DL25" s="2" t="s">
        <v>194</v>
      </c>
    </row>
    <row r="26" spans="1:116" s="24" customFormat="1" ht="24">
      <c r="A26" s="23">
        <f>IF(MATCH(A25,$A$1:$AD1,0),1,0)</f>
        <v>1</v>
      </c>
      <c r="B26" s="23">
        <f>IF(MATCH(B25,$A$1:$AD1,0),1,0)</f>
        <v>1</v>
      </c>
      <c r="C26" s="23">
        <f>IF(MATCH(C25,$A$1:$AD1,0),1,0)</f>
        <v>1</v>
      </c>
      <c r="D26" s="23">
        <f>IF(MATCH(D25,$A$1:$AD1,0),1,0)</f>
        <v>1</v>
      </c>
      <c r="E26" s="23">
        <f>IF(MATCH(E25,$A$1:$AD1,0),1,0)</f>
        <v>1</v>
      </c>
      <c r="F26" s="23">
        <f>IF(MATCH(F25,$A$1:$AD1,0),1,0)</f>
        <v>1</v>
      </c>
      <c r="G26" s="23">
        <f>IF(MATCH(G25,$A$1:$AD1,0),1,0)</f>
        <v>1</v>
      </c>
      <c r="H26" s="23" t="e">
        <f>IF(MATCH(H25,$A$1:$AD1,0),1,0)</f>
        <v>#N/A</v>
      </c>
      <c r="I26" s="23">
        <f>IF(MATCH(I25,$A$1:$AD1,0),1,0)</f>
        <v>1</v>
      </c>
      <c r="J26" s="23" t="e">
        <f>IF(MATCH(J25,$A$1:$AD1,0),1,0)</f>
        <v>#N/A</v>
      </c>
      <c r="K26" s="23">
        <f>IF(MATCH(K25,$A$1:$AD1,0),1,0)</f>
        <v>1</v>
      </c>
      <c r="L26" s="23" t="e">
        <f>IF(MATCH(L25,$A$1:$AD1,0),1,0)</f>
        <v>#N/A</v>
      </c>
      <c r="M26" s="23">
        <f>IF(MATCH(M25,$A$1:$AD1,0),1,0)</f>
        <v>1</v>
      </c>
      <c r="N26" s="23" t="e">
        <f>IF(MATCH(N25,$A$1:$AD1,0),1,0)</f>
        <v>#N/A</v>
      </c>
      <c r="O26" s="23" t="e">
        <f>IF(MATCH(O25,$A$1:$AD1,0),1,0)</f>
        <v>#N/A</v>
      </c>
      <c r="P26" s="23">
        <f>IF(MATCH(P25,$A$1:$AD1,0),1,0)</f>
        <v>1</v>
      </c>
      <c r="Q26" s="23">
        <f>IF(MATCH(Q25,$A$1:$AD1,0),1,0)</f>
        <v>1</v>
      </c>
      <c r="R26" s="23" t="e">
        <f>IF(MATCH(R25,$A$1:$AD1,0),1,0)</f>
        <v>#N/A</v>
      </c>
      <c r="S26" s="23" t="e">
        <f>IF(MATCH(S25,$A$1:$AD1,0),1,0)</f>
        <v>#N/A</v>
      </c>
      <c r="T26" s="23" t="e">
        <f>IF(MATCH(T25,$A$1:$AD1,0),1,0)</f>
        <v>#N/A</v>
      </c>
      <c r="U26" s="23" t="e">
        <f>IF(MATCH(U25,$A$1:$AD1,0),1,0)</f>
        <v>#N/A</v>
      </c>
      <c r="V26" s="23">
        <f>IF(MATCH(V25,$A$1:$AD1,0),1,0)</f>
        <v>1</v>
      </c>
      <c r="W26" s="23" t="e">
        <f>IF(MATCH(W25,$A$1:$AD1,0),1,0)</f>
        <v>#N/A</v>
      </c>
      <c r="X26" s="23" t="e">
        <f>IF(MATCH(X25,$A$1:$AD1,0),1,0)</f>
        <v>#N/A</v>
      </c>
      <c r="Y26" s="23" t="e">
        <f>IF(MATCH(Y25,$A$1:$AD1,0),1,0)</f>
        <v>#N/A</v>
      </c>
      <c r="Z26" s="23" t="e">
        <f>IF(MATCH(Z25,$A$1:$AD1,0),1,0)</f>
        <v>#N/A</v>
      </c>
      <c r="AA26" s="23" t="e">
        <f>IF(MATCH(AA25,$A$1:$AD1,0),1,0)</f>
        <v>#N/A</v>
      </c>
      <c r="AB26" s="23" t="e">
        <f>IF(MATCH(AB25,$A$1:$AD1,0),1,0)</f>
        <v>#N/A</v>
      </c>
      <c r="AC26" s="23">
        <f>IF(MATCH(AC25,$A$1:$AD1,0),1,0)</f>
        <v>1</v>
      </c>
      <c r="AD26" s="23" t="e">
        <f>IF(MATCH(AD25,$A$1:$AD1,0),1,0)</f>
        <v>#N/A</v>
      </c>
      <c r="AE26" s="23"/>
      <c r="AF26" s="23" t="e">
        <f>IF(MATCH(AF25,$A$1:$AD1,0),1,0)</f>
        <v>#N/A</v>
      </c>
      <c r="AG26" s="23" t="e">
        <f>IF(MATCH(AG25,$A$1:$AD1,0),1,0)</f>
        <v>#N/A</v>
      </c>
      <c r="AH26" s="23">
        <f>IF(MATCH(AH25,$A$1:$AD1,0),1,0)</f>
        <v>1</v>
      </c>
      <c r="AI26" s="23" t="e">
        <f>IF(MATCH(AI25,$A$1:$AD1,0),1,0)</f>
        <v>#N/A</v>
      </c>
      <c r="AJ26" s="23" t="e">
        <f>IF(MATCH(AJ25,$A$1:$AD1,0),1,0)</f>
        <v>#N/A</v>
      </c>
      <c r="AK26" s="23" t="e">
        <f>IF(MATCH(AK25,$A$1:$AD1,0),1,0)</f>
        <v>#N/A</v>
      </c>
      <c r="AL26" s="23" t="e">
        <f>IF(MATCH(AL25,$A$1:$AD1,0),1,0)</f>
        <v>#N/A</v>
      </c>
      <c r="AM26" s="23">
        <f>IF(MATCH(AM25,$A$1:$AD1,0),1,0)</f>
        <v>1</v>
      </c>
      <c r="AN26" s="23" t="e">
        <f>IF(MATCH(AN25,$A$1:$AD1,0),1,0)</f>
        <v>#N/A</v>
      </c>
      <c r="AO26" s="23" t="e">
        <f>IF(MATCH(AO25,$A$1:$AD1,0),1,0)</f>
        <v>#N/A</v>
      </c>
      <c r="AP26" s="23">
        <f>IF(MATCH(AP25,$A$1:$AD1,0),1,0)</f>
        <v>1</v>
      </c>
      <c r="AQ26" s="23">
        <f>IF(MATCH(AQ25,$A$1:$AD1,0),1,0)</f>
        <v>1</v>
      </c>
      <c r="AR26" s="23">
        <f>IF(MATCH(AR25,$A$1:$AD1,0),1,0)</f>
        <v>1</v>
      </c>
      <c r="AS26" s="23">
        <f>IF(MATCH(AS25,$A$1:$AD1,0),1,0)</f>
        <v>1</v>
      </c>
      <c r="AT26" s="23">
        <f>IF(MATCH(AT25,$A$1:$AD1,0),1,0)</f>
        <v>1</v>
      </c>
      <c r="AU26" s="23">
        <f>IF(MATCH(AU25,$A$1:$AD1,0),1,0)</f>
        <v>1</v>
      </c>
      <c r="AV26" s="23">
        <f>IF(MATCH(AV25,$A$1:$AD1,0),1,0)</f>
        <v>1</v>
      </c>
      <c r="AW26" s="23" t="e">
        <f>IF(MATCH(AW25,$A$1:$AD1,0),1,0)</f>
        <v>#N/A</v>
      </c>
      <c r="AX26" s="23">
        <f>IF(MATCH(AX25,$A$1:$AD1,0),1,0)</f>
        <v>1</v>
      </c>
      <c r="AY26" s="23" t="e">
        <f>IF(MATCH(AY25,$A$1:$AD1,0),1,0)</f>
        <v>#N/A</v>
      </c>
      <c r="AZ26" s="23" t="e">
        <f>IF(MATCH(AZ25,$A$1:$AD1,0),1,0)</f>
        <v>#N/A</v>
      </c>
      <c r="BA26" s="23" t="e">
        <f>IF(MATCH(BA25,$A$1:$AD1,0),1,0)</f>
        <v>#N/A</v>
      </c>
      <c r="BB26" s="23" t="e">
        <f>IF(MATCH(BB25,$A$1:$AD1,0),1,0)</f>
        <v>#N/A</v>
      </c>
      <c r="BC26" s="23">
        <f>IF(MATCH(BC25,$A$1:$AD1,0),1,0)</f>
        <v>1</v>
      </c>
      <c r="BD26" s="23" t="e">
        <f>IF(MATCH(BD25,$A$1:$AD1,0),1,0)</f>
        <v>#N/A</v>
      </c>
      <c r="BE26" s="23" t="e">
        <f>IF(MATCH(BE25,$A$1:$AD1,0),1,0)</f>
        <v>#N/A</v>
      </c>
      <c r="BF26" s="23" t="e">
        <f>IF(MATCH(BF25,$A$1:$AD1,0),1,0)</f>
        <v>#N/A</v>
      </c>
      <c r="BG26" s="23" t="e">
        <f>IF(MATCH(BG25,$A$1:$AD1,0),1,0)</f>
        <v>#N/A</v>
      </c>
      <c r="BH26" s="23" t="e">
        <f>IF(MATCH(BH25,$A$1:$AD1,0),1,0)</f>
        <v>#N/A</v>
      </c>
      <c r="BI26" s="23" t="e">
        <f>IF(MATCH(BI25,$A$1:$AD1,0),1,0)</f>
        <v>#N/A</v>
      </c>
      <c r="BJ26" s="23">
        <f>IF(MATCH(BJ25,$A$1:$AD1,0),1,0)</f>
        <v>1</v>
      </c>
      <c r="BK26" s="23" t="e">
        <f>IF(MATCH(BK25,$A$1:$AD1,0),1,0)</f>
        <v>#N/A</v>
      </c>
      <c r="BL26" s="23" t="e">
        <f>IF(MATCH(BL25,$A$1:$AD1,0),1,0)</f>
        <v>#N/A</v>
      </c>
      <c r="BM26" s="23" t="e">
        <f>IF(MATCH(BM25,$A$1:$AD1,0),1,0)</f>
        <v>#N/A</v>
      </c>
      <c r="BN26" s="23">
        <f>IF(MATCH(BN25,$A$1:$AD1,0),1,0)</f>
        <v>1</v>
      </c>
      <c r="BO26" s="23" t="e">
        <f>IF(MATCH(BO25,$A$1:$AD1,0),1,0)</f>
        <v>#N/A</v>
      </c>
      <c r="BP26" s="23" t="e">
        <f>IF(MATCH(BP25,$A$1:$AD1,0),1,0)</f>
        <v>#N/A</v>
      </c>
      <c r="BQ26" s="23" t="e">
        <f>IF(MATCH(BQ25,$A$1:$AD1,0),1,0)</f>
        <v>#N/A</v>
      </c>
      <c r="BR26" s="23">
        <f>IF(MATCH(BR25,$A$1:$AD1,0),1,0)</f>
        <v>1</v>
      </c>
      <c r="BS26" s="23" t="e">
        <f>IF(MATCH(BS25,$A$1:$AD1,0),1,0)</f>
        <v>#N/A</v>
      </c>
      <c r="BT26" s="23" t="e">
        <f>IF(MATCH(BT25,$A$1:$AD1,0),1,0)</f>
        <v>#N/A</v>
      </c>
      <c r="BU26" s="23" t="e">
        <f>IF(MATCH(BU25,$A$1:$AD1,0),1,0)</f>
        <v>#N/A</v>
      </c>
      <c r="BV26" s="23">
        <f>IF(MATCH(BV25,$A$1:$AD1,0),1,0)</f>
        <v>1</v>
      </c>
      <c r="BW26" s="23" t="e">
        <f>IF(MATCH(BW25,$A$1:$AD1,0),1,0)</f>
        <v>#N/A</v>
      </c>
      <c r="BX26" s="23" t="e">
        <f>IF(MATCH(BX25,$A$1:$AD1,0),1,0)</f>
        <v>#N/A</v>
      </c>
      <c r="BY26" s="23" t="e">
        <f>IF(MATCH(BY25,$A$1:$AD1,0),1,0)</f>
        <v>#N/A</v>
      </c>
      <c r="BZ26" s="23" t="e">
        <f>IF(MATCH(BZ25,$A$1:$AD1,0),1,0)</f>
        <v>#N/A</v>
      </c>
      <c r="CA26" s="23">
        <f>IF(MATCH(CA25,$A$1:$AD1,0),1,0)</f>
        <v>1</v>
      </c>
      <c r="CB26" s="23" t="e">
        <f>IF(MATCH(CB25,$A$1:$AD1,0),1,0)</f>
        <v>#N/A</v>
      </c>
      <c r="CC26" s="23" t="e">
        <f>IF(MATCH(CC25,$A$1:$AD1,0),1,0)</f>
        <v>#N/A</v>
      </c>
      <c r="CD26" s="23" t="e">
        <f>IF(MATCH(CD25,$A$1:$AD1,0),1,0)</f>
        <v>#N/A</v>
      </c>
      <c r="CE26" s="23" t="e">
        <f>IF(MATCH(CE25,$A$1:$AD1,0),1,0)</f>
        <v>#N/A</v>
      </c>
      <c r="CF26" s="23" t="e">
        <f>IF(MATCH(CF25,$A$1:$AD1,0),1,0)</f>
        <v>#N/A</v>
      </c>
      <c r="CG26" s="23" t="e">
        <f>IF(MATCH(CG25,$A$1:$AD1,0),1,0)</f>
        <v>#N/A</v>
      </c>
      <c r="CH26" s="23" t="e">
        <f>IF(MATCH(CH25,$A$1:$AD1,0),1,0)</f>
        <v>#N/A</v>
      </c>
      <c r="CI26" s="23" t="e">
        <f>IF(MATCH(CI25,$A$1:$AD1,0),1,0)</f>
        <v>#N/A</v>
      </c>
      <c r="CJ26" s="23" t="e">
        <f>IF(MATCH(CJ25,$A$1:$AD1,0),1,0)</f>
        <v>#N/A</v>
      </c>
      <c r="CK26" s="23" t="e">
        <f>IF(MATCH(CK25,$A$1:$AD1,0),1,0)</f>
        <v>#N/A</v>
      </c>
      <c r="CL26" s="23" t="e">
        <f>IF(MATCH(CL25,$A$1:$AD1,0),1,0)</f>
        <v>#N/A</v>
      </c>
      <c r="CM26" s="23" t="e">
        <f>IF(MATCH(CM25,$A$1:$AD1,0),1,0)</f>
        <v>#N/A</v>
      </c>
      <c r="CN26" s="23" t="e">
        <f>IF(MATCH(CN25,$A$1:$AD1,0),1,0)</f>
        <v>#N/A</v>
      </c>
      <c r="CO26" s="23" t="e">
        <f>IF(MATCH(CO25,$A$1:$AD1,0),1,0)</f>
        <v>#N/A</v>
      </c>
      <c r="CP26" s="23" t="e">
        <f>IF(MATCH(CP25,$A$1:$AD1,0),1,0)</f>
        <v>#N/A</v>
      </c>
      <c r="CQ26" s="23" t="e">
        <f>IF(MATCH(CQ25,$A$1:$AD1,0),1,0)</f>
        <v>#N/A</v>
      </c>
      <c r="CR26" s="23" t="e">
        <f>IF(MATCH(CR25,$A$1:$AD1,0),1,0)</f>
        <v>#N/A</v>
      </c>
      <c r="CS26" s="23" t="e">
        <f>IF(MATCH(CS25,$A$1:$AD1,0),1,0)</f>
        <v>#N/A</v>
      </c>
      <c r="CT26" s="23" t="e">
        <f>IF(MATCH(CT25,$A$1:$AD1,0),1,0)</f>
        <v>#N/A</v>
      </c>
      <c r="CU26" s="23" t="e">
        <f>IF(MATCH(CU25,$A$1:$AD1,0),1,0)</f>
        <v>#N/A</v>
      </c>
      <c r="CV26" s="23" t="e">
        <f>IF(MATCH(CV25,$A$1:$AD1,0),1,0)</f>
        <v>#N/A</v>
      </c>
      <c r="CW26" s="23" t="e">
        <f>IF(MATCH(CW25,$A$1:$AD1,0),1,0)</f>
        <v>#N/A</v>
      </c>
      <c r="CX26" s="23" t="e">
        <f>IF(MATCH(CX25,$A$1:$AD1,0),1,0)</f>
        <v>#N/A</v>
      </c>
      <c r="CY26" s="23">
        <f>IF(MATCH(CY25,$A$1:$AD1,0),1,0)</f>
        <v>1</v>
      </c>
      <c r="CZ26" s="23" t="e">
        <f>IF(MATCH(CZ25,$A$1:$AD1,0),1,0)</f>
        <v>#N/A</v>
      </c>
      <c r="DA26" s="23" t="e">
        <f>IF(MATCH(DA25,$A$1:$AD1,0),1,0)</f>
        <v>#N/A</v>
      </c>
      <c r="DB26" s="23" t="e">
        <f>IF(MATCH(DB25,$A$1:$AD1,0),1,0)</f>
        <v>#N/A</v>
      </c>
      <c r="DC26" s="23" t="e">
        <f>IF(MATCH(DC25,$A$1:$AD1,0),1,0)</f>
        <v>#N/A</v>
      </c>
      <c r="DD26" s="23" t="e">
        <f>IF(MATCH(DD25,$A$1:$AD1,0),1,0)</f>
        <v>#N/A</v>
      </c>
      <c r="DE26" s="23" t="e">
        <f>IF(MATCH(DE25,$A$1:$AD1,0),1,0)</f>
        <v>#N/A</v>
      </c>
      <c r="DF26" s="23" t="e">
        <f>IF(MATCH(DF25,$A$1:$AD1,0),1,0)</f>
        <v>#N/A</v>
      </c>
      <c r="DG26" s="23" t="e">
        <f>IF(MATCH(DG25,$A$1:$AD1,0),1,0)</f>
        <v>#N/A</v>
      </c>
      <c r="DH26" s="23" t="e">
        <f>IF(MATCH(DH25,$A$1:$AD1,0),1,0)</f>
        <v>#N/A</v>
      </c>
      <c r="DI26" s="23" t="e">
        <f>IF(MATCH(DI25,$A$1:$AD1,0),1,0)</f>
        <v>#N/A</v>
      </c>
      <c r="DJ26" s="23" t="e">
        <f>IF(MATCH(DJ25,$A$1:$AD1,0),1,0)</f>
        <v>#N/A</v>
      </c>
      <c r="DK26" s="23" t="e">
        <f>IF(MATCH(DK25,$A$1:$AD1,0),1,0)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E04A-3326-8948-ABFA-03BE2A03C641}">
  <dimension ref="A1:AD25"/>
  <sheetViews>
    <sheetView topLeftCell="AB1" workbookViewId="0">
      <selection activeCell="AF9" sqref="AF9"/>
    </sheetView>
  </sheetViews>
  <sheetFormatPr baseColWidth="10" defaultRowHeight="16"/>
  <cols>
    <col min="6" max="6" width="27.1640625" bestFit="1" customWidth="1"/>
    <col min="7" max="7" width="26" bestFit="1" customWidth="1"/>
    <col min="8" max="8" width="33.33203125" bestFit="1" customWidth="1"/>
    <col min="9" max="9" width="13" bestFit="1" customWidth="1"/>
    <col min="10" max="10" width="18.5" bestFit="1" customWidth="1"/>
    <col min="12" max="12" width="25.1640625" bestFit="1" customWidth="1"/>
    <col min="13" max="13" width="23" bestFit="1" customWidth="1"/>
    <col min="14" max="14" width="22.33203125" bestFit="1" customWidth="1"/>
    <col min="15" max="15" width="12.33203125" bestFit="1" customWidth="1"/>
    <col min="16" max="16" width="14.6640625" bestFit="1" customWidth="1"/>
    <col min="17" max="17" width="18.6640625" bestFit="1" customWidth="1"/>
    <col min="18" max="18" width="13.6640625" bestFit="1" customWidth="1"/>
    <col min="19" max="19" width="11.1640625" bestFit="1" customWidth="1"/>
    <col min="20" max="21" width="12.1640625" bestFit="1" customWidth="1"/>
    <col min="22" max="22" width="16.83203125" bestFit="1" customWidth="1"/>
    <col min="23" max="23" width="21.6640625" bestFit="1" customWidth="1"/>
    <col min="24" max="24" width="38.33203125" bestFit="1" customWidth="1"/>
    <col min="25" max="26" width="17.33203125" bestFit="1" customWidth="1"/>
    <col min="27" max="27" width="19.33203125" bestFit="1" customWidth="1"/>
    <col min="28" max="28" width="20.6640625" bestFit="1" customWidth="1"/>
    <col min="29" max="29" width="18" bestFit="1" customWidth="1"/>
    <col min="30" max="30" width="22.1640625" bestFit="1" customWidth="1"/>
    <col min="31" max="31" width="20.6640625" bestFit="1" customWidth="1"/>
    <col min="32" max="32" width="37.5" bestFit="1" customWidth="1"/>
    <col min="33" max="33" width="16.83203125" bestFit="1" customWidth="1"/>
    <col min="34" max="34" width="17.83203125" bestFit="1" customWidth="1"/>
    <col min="35" max="35" width="20.6640625" bestFit="1" customWidth="1"/>
    <col min="36" max="36" width="17.33203125" bestFit="1" customWidth="1"/>
    <col min="37" max="37" width="14.33203125" bestFit="1" customWidth="1"/>
  </cols>
  <sheetData>
    <row r="1" spans="1:30" ht="20">
      <c r="A1" s="1" t="s">
        <v>0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t="s">
        <v>112</v>
      </c>
      <c r="H1" t="s">
        <v>113</v>
      </c>
      <c r="I1" t="s">
        <v>92</v>
      </c>
      <c r="J1" s="9" t="s">
        <v>114</v>
      </c>
      <c r="K1" t="s">
        <v>94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120</v>
      </c>
      <c r="Y1" t="s">
        <v>121</v>
      </c>
      <c r="Z1" t="s">
        <v>122</v>
      </c>
      <c r="AA1" t="s">
        <v>123</v>
      </c>
      <c r="AB1" s="11" t="s">
        <v>126</v>
      </c>
      <c r="AC1" t="s">
        <v>124</v>
      </c>
      <c r="AD1" t="s">
        <v>125</v>
      </c>
    </row>
    <row r="2" spans="1:30" ht="20">
      <c r="A2" s="2" t="s">
        <v>1</v>
      </c>
      <c r="B2" s="4" t="s">
        <v>27</v>
      </c>
      <c r="C2" s="4" t="s">
        <v>28</v>
      </c>
      <c r="D2" s="4" t="s">
        <v>29</v>
      </c>
      <c r="E2" s="5">
        <v>128349</v>
      </c>
      <c r="F2" s="5">
        <v>47169</v>
      </c>
      <c r="G2">
        <v>62502.34</v>
      </c>
      <c r="H2">
        <v>117444</v>
      </c>
      <c r="I2">
        <v>0</v>
      </c>
      <c r="J2" s="8">
        <v>8.69</v>
      </c>
      <c r="K2">
        <v>1180.4000000000001</v>
      </c>
      <c r="L2">
        <v>0.36</v>
      </c>
      <c r="M2">
        <v>1.62</v>
      </c>
      <c r="N2">
        <v>2.69</v>
      </c>
      <c r="O2">
        <v>3.26</v>
      </c>
      <c r="P2">
        <v>5.24</v>
      </c>
      <c r="Q2">
        <v>17</v>
      </c>
      <c r="R2">
        <v>422</v>
      </c>
      <c r="S2">
        <v>33106.9948</v>
      </c>
      <c r="T2">
        <v>280500742.70999998</v>
      </c>
      <c r="U2">
        <v>194141211.87</v>
      </c>
      <c r="V2">
        <v>8472.5499999999993</v>
      </c>
      <c r="W2">
        <v>0.69210000000000005</v>
      </c>
      <c r="X2">
        <v>386311.71</v>
      </c>
      <c r="Y2">
        <v>49487</v>
      </c>
      <c r="Z2">
        <v>43137</v>
      </c>
      <c r="AA2">
        <v>48.71</v>
      </c>
      <c r="AB2" s="8">
        <v>90547</v>
      </c>
      <c r="AC2">
        <v>38</v>
      </c>
      <c r="AD2">
        <v>594</v>
      </c>
    </row>
    <row r="3" spans="1:30" ht="20">
      <c r="A3" s="2" t="s">
        <v>2</v>
      </c>
      <c r="B3" s="4" t="s">
        <v>30</v>
      </c>
      <c r="C3" s="4" t="s">
        <v>31</v>
      </c>
      <c r="D3" s="4" t="s">
        <v>32</v>
      </c>
      <c r="E3" s="5">
        <v>492276</v>
      </c>
      <c r="F3" s="5">
        <v>180534</v>
      </c>
      <c r="G3">
        <v>62929.32</v>
      </c>
      <c r="H3">
        <v>468657</v>
      </c>
      <c r="I3">
        <v>5</v>
      </c>
      <c r="J3" s="8">
        <v>18.79</v>
      </c>
      <c r="K3">
        <v>1168.125</v>
      </c>
      <c r="L3">
        <v>0.51</v>
      </c>
      <c r="M3">
        <v>1.33</v>
      </c>
      <c r="N3">
        <v>3.12</v>
      </c>
      <c r="O3">
        <v>8.9499999999999993</v>
      </c>
      <c r="P3">
        <v>11.47</v>
      </c>
      <c r="Q3">
        <v>13</v>
      </c>
      <c r="R3">
        <v>126</v>
      </c>
      <c r="S3">
        <v>7626.5421999999999</v>
      </c>
      <c r="T3">
        <v>151847006.25999999</v>
      </c>
      <c r="U3">
        <v>82314639.069999993</v>
      </c>
      <c r="V3">
        <v>19910.330000000002</v>
      </c>
      <c r="W3">
        <v>0.54210000000000003</v>
      </c>
      <c r="X3">
        <v>463088.72</v>
      </c>
      <c r="Y3">
        <v>189842</v>
      </c>
      <c r="Z3">
        <v>176258</v>
      </c>
      <c r="AA3">
        <v>50.96</v>
      </c>
      <c r="AB3" s="8">
        <v>326697</v>
      </c>
      <c r="AC3">
        <v>260</v>
      </c>
      <c r="AD3">
        <v>3922</v>
      </c>
    </row>
    <row r="4" spans="1:30" ht="20">
      <c r="A4" s="2" t="s">
        <v>3</v>
      </c>
      <c r="B4" s="4" t="s">
        <v>33</v>
      </c>
      <c r="C4" s="4" t="s">
        <v>34</v>
      </c>
      <c r="D4" s="4" t="s">
        <v>35</v>
      </c>
      <c r="E4" s="5">
        <v>323444</v>
      </c>
      <c r="F4" s="5">
        <v>117759</v>
      </c>
      <c r="G4">
        <v>63272.1</v>
      </c>
      <c r="H4">
        <v>321385</v>
      </c>
      <c r="I4">
        <v>0</v>
      </c>
      <c r="J4" s="8">
        <v>24.19</v>
      </c>
      <c r="K4">
        <v>1171.0833333333333</v>
      </c>
      <c r="L4">
        <v>0.4</v>
      </c>
      <c r="M4">
        <v>1.35</v>
      </c>
      <c r="N4">
        <v>8.9499999999999993</v>
      </c>
      <c r="O4">
        <v>14.11</v>
      </c>
      <c r="P4">
        <v>13.01</v>
      </c>
      <c r="Q4">
        <v>7</v>
      </c>
      <c r="R4">
        <v>106</v>
      </c>
      <c r="S4">
        <v>7921.5320000000002</v>
      </c>
      <c r="T4">
        <v>135300749.56</v>
      </c>
      <c r="U4">
        <v>78010987</v>
      </c>
      <c r="V4">
        <v>17080.12</v>
      </c>
      <c r="W4">
        <v>0.5766</v>
      </c>
      <c r="X4">
        <v>439788.14</v>
      </c>
      <c r="Y4">
        <v>123127</v>
      </c>
      <c r="Z4">
        <v>119553</v>
      </c>
      <c r="AA4">
        <v>52.5</v>
      </c>
      <c r="AB4" s="8">
        <v>206856</v>
      </c>
      <c r="AC4">
        <v>198</v>
      </c>
      <c r="AD4">
        <v>3315</v>
      </c>
    </row>
    <row r="5" spans="1:30" ht="20">
      <c r="A5" s="2" t="s">
        <v>4</v>
      </c>
      <c r="B5" s="4" t="s">
        <v>36</v>
      </c>
      <c r="C5" s="4" t="s">
        <v>37</v>
      </c>
      <c r="D5" s="4" t="s">
        <v>38</v>
      </c>
      <c r="E5" s="5">
        <v>905116</v>
      </c>
      <c r="F5" s="5">
        <v>335730</v>
      </c>
      <c r="G5">
        <v>56124.67</v>
      </c>
      <c r="H5">
        <v>864939</v>
      </c>
      <c r="I5">
        <v>3</v>
      </c>
      <c r="J5" s="8">
        <v>30.19</v>
      </c>
      <c r="K5">
        <v>1135.9148936170213</v>
      </c>
      <c r="L5">
        <v>0.67</v>
      </c>
      <c r="M5">
        <v>1.28</v>
      </c>
      <c r="N5">
        <v>5.8</v>
      </c>
      <c r="O5">
        <v>14.51</v>
      </c>
      <c r="P5">
        <v>16.05</v>
      </c>
      <c r="Q5">
        <v>5</v>
      </c>
      <c r="R5">
        <v>8</v>
      </c>
      <c r="S5">
        <v>335.21199999999999</v>
      </c>
      <c r="T5">
        <v>19752943.82</v>
      </c>
      <c r="U5">
        <v>10866840.380000001</v>
      </c>
      <c r="V5">
        <v>58926.720000000001</v>
      </c>
      <c r="W5">
        <v>0.55010000000000003</v>
      </c>
      <c r="X5">
        <v>504239.37</v>
      </c>
      <c r="Y5">
        <v>352388</v>
      </c>
      <c r="Z5">
        <v>305225</v>
      </c>
      <c r="AA5">
        <v>46.92</v>
      </c>
      <c r="AB5" s="8">
        <v>542466</v>
      </c>
      <c r="AC5">
        <v>697</v>
      </c>
      <c r="AD5">
        <v>8660</v>
      </c>
    </row>
    <row r="6" spans="1:30" ht="20">
      <c r="A6" s="2" t="s">
        <v>5</v>
      </c>
      <c r="B6" s="4" t="s">
        <v>39</v>
      </c>
      <c r="C6" s="4" t="s">
        <v>40</v>
      </c>
      <c r="D6" s="4" t="s">
        <v>41</v>
      </c>
      <c r="E6" s="5">
        <v>630380</v>
      </c>
      <c r="F6" s="5">
        <v>233983</v>
      </c>
      <c r="G6">
        <v>53508.53</v>
      </c>
      <c r="H6">
        <v>592970</v>
      </c>
      <c r="I6">
        <v>0</v>
      </c>
      <c r="J6" s="8">
        <v>13.3</v>
      </c>
      <c r="K6">
        <v>1155.3333333333333</v>
      </c>
      <c r="L6">
        <v>0.47</v>
      </c>
      <c r="M6">
        <v>1.1200000000000001</v>
      </c>
      <c r="N6">
        <v>7.37</v>
      </c>
      <c r="O6">
        <v>4.96</v>
      </c>
      <c r="P6">
        <v>9.67</v>
      </c>
      <c r="Q6">
        <v>11</v>
      </c>
      <c r="R6">
        <v>206</v>
      </c>
      <c r="S6">
        <v>15352.261699999999</v>
      </c>
      <c r="T6">
        <v>235675438.22999999</v>
      </c>
      <c r="U6">
        <v>146504368.66999999</v>
      </c>
      <c r="V6">
        <v>15351.19</v>
      </c>
      <c r="W6">
        <v>0.62160000000000004</v>
      </c>
      <c r="X6">
        <v>454911.08</v>
      </c>
      <c r="Y6">
        <v>258410</v>
      </c>
      <c r="Z6">
        <v>184951</v>
      </c>
      <c r="AA6">
        <v>42.52</v>
      </c>
      <c r="AB6" s="8">
        <v>418830</v>
      </c>
      <c r="AC6">
        <v>916</v>
      </c>
      <c r="AD6">
        <v>8953</v>
      </c>
    </row>
    <row r="7" spans="1:30" ht="20">
      <c r="A7" s="2" t="s">
        <v>6</v>
      </c>
      <c r="B7" s="4" t="s">
        <v>42</v>
      </c>
      <c r="C7" s="4" t="s">
        <v>43</v>
      </c>
      <c r="D7" s="4" t="s">
        <v>44</v>
      </c>
      <c r="E7" s="5">
        <v>366513</v>
      </c>
      <c r="F7" s="5">
        <v>133155</v>
      </c>
      <c r="G7">
        <v>48427.25</v>
      </c>
      <c r="H7">
        <v>319023</v>
      </c>
      <c r="I7">
        <v>1</v>
      </c>
      <c r="J7" s="8">
        <v>21.48</v>
      </c>
      <c r="K7">
        <v>1091.9333333333334</v>
      </c>
      <c r="L7">
        <v>0.68</v>
      </c>
      <c r="M7">
        <v>1.36</v>
      </c>
      <c r="N7">
        <v>20.28</v>
      </c>
      <c r="O7">
        <v>8.94</v>
      </c>
      <c r="P7">
        <v>15.09</v>
      </c>
      <c r="Q7">
        <v>8</v>
      </c>
      <c r="R7">
        <v>116</v>
      </c>
      <c r="S7">
        <v>8381.3847000000005</v>
      </c>
      <c r="T7">
        <v>103256745.55</v>
      </c>
      <c r="U7">
        <v>61033797.659999996</v>
      </c>
      <c r="V7">
        <v>12319.77</v>
      </c>
      <c r="W7">
        <v>0.59109999999999996</v>
      </c>
      <c r="X7">
        <v>292038.84999999998</v>
      </c>
      <c r="Y7">
        <v>143169</v>
      </c>
      <c r="Z7">
        <v>98028</v>
      </c>
      <c r="AA7">
        <v>39.65</v>
      </c>
      <c r="AB7" s="8">
        <v>217995</v>
      </c>
      <c r="AC7">
        <v>1372</v>
      </c>
      <c r="AD7">
        <v>6104</v>
      </c>
    </row>
    <row r="8" spans="1:30" ht="20">
      <c r="A8" s="2" t="s">
        <v>7</v>
      </c>
      <c r="B8" s="4" t="s">
        <v>45</v>
      </c>
      <c r="C8" s="4" t="s">
        <v>46</v>
      </c>
      <c r="D8" s="4" t="s">
        <v>47</v>
      </c>
      <c r="E8" s="5">
        <v>149265</v>
      </c>
      <c r="F8" s="5">
        <v>54752</v>
      </c>
      <c r="G8">
        <v>41524.99</v>
      </c>
      <c r="H8">
        <v>130197</v>
      </c>
      <c r="I8">
        <v>0</v>
      </c>
      <c r="J8" s="8">
        <v>7.75</v>
      </c>
      <c r="K8">
        <v>1097.2222222222222</v>
      </c>
      <c r="L8">
        <v>0.63</v>
      </c>
      <c r="M8">
        <v>1.73</v>
      </c>
      <c r="N8">
        <v>1.79</v>
      </c>
      <c r="O8">
        <v>1.77</v>
      </c>
      <c r="P8">
        <v>6.44</v>
      </c>
      <c r="Q8">
        <v>14</v>
      </c>
      <c r="R8">
        <v>148</v>
      </c>
      <c r="S8">
        <v>15883.573200000001</v>
      </c>
      <c r="T8">
        <v>53602116.810000002</v>
      </c>
      <c r="U8">
        <v>36174940.299999997</v>
      </c>
      <c r="V8">
        <v>3374.69</v>
      </c>
      <c r="W8">
        <v>0.67490000000000006</v>
      </c>
      <c r="X8">
        <v>251361.51</v>
      </c>
      <c r="Y8">
        <v>62057</v>
      </c>
      <c r="Z8">
        <v>34314</v>
      </c>
      <c r="AA8">
        <v>33.76</v>
      </c>
      <c r="AB8" s="8">
        <v>98235</v>
      </c>
      <c r="AC8">
        <v>47</v>
      </c>
      <c r="AD8">
        <v>929</v>
      </c>
    </row>
    <row r="9" spans="1:30" ht="20">
      <c r="A9" s="2" t="s">
        <v>8</v>
      </c>
      <c r="B9" s="4" t="s">
        <v>48</v>
      </c>
      <c r="C9" s="4" t="s">
        <v>49</v>
      </c>
      <c r="D9" s="4" t="s">
        <v>50</v>
      </c>
      <c r="E9" s="5">
        <v>448734</v>
      </c>
      <c r="F9" s="5">
        <v>166318</v>
      </c>
      <c r="G9">
        <v>41586.15</v>
      </c>
      <c r="H9">
        <v>398176</v>
      </c>
      <c r="I9">
        <v>1</v>
      </c>
      <c r="J9" s="8">
        <v>9.31</v>
      </c>
      <c r="K9">
        <v>1080.3499999999999</v>
      </c>
      <c r="L9">
        <v>0.55000000000000004</v>
      </c>
      <c r="M9">
        <v>1.65</v>
      </c>
      <c r="N9">
        <v>16.600000000000001</v>
      </c>
      <c r="O9">
        <v>4.32</v>
      </c>
      <c r="P9">
        <v>6.42</v>
      </c>
      <c r="Q9">
        <v>21</v>
      </c>
      <c r="R9">
        <v>239</v>
      </c>
      <c r="S9">
        <v>29424.203099999999</v>
      </c>
      <c r="T9">
        <v>160630545.97</v>
      </c>
      <c r="U9">
        <v>95932846.930000007</v>
      </c>
      <c r="V9">
        <v>5459.13</v>
      </c>
      <c r="W9">
        <v>0.59719999999999995</v>
      </c>
      <c r="X9">
        <v>249060.87</v>
      </c>
      <c r="Y9">
        <v>175615</v>
      </c>
      <c r="Z9">
        <v>111276</v>
      </c>
      <c r="AA9">
        <v>35.71</v>
      </c>
      <c r="AB9" s="8">
        <v>296493</v>
      </c>
      <c r="AC9">
        <v>531</v>
      </c>
      <c r="AD9">
        <v>5225</v>
      </c>
    </row>
    <row r="10" spans="1:30" ht="20">
      <c r="A10" s="2" t="s">
        <v>9</v>
      </c>
      <c r="B10" s="4" t="s">
        <v>51</v>
      </c>
      <c r="C10" s="4" t="s">
        <v>52</v>
      </c>
      <c r="D10" s="4" t="s">
        <v>53</v>
      </c>
      <c r="E10" s="5">
        <v>536499</v>
      </c>
      <c r="F10" s="5">
        <v>188118</v>
      </c>
      <c r="G10">
        <v>43426.65</v>
      </c>
      <c r="H10">
        <v>506561</v>
      </c>
      <c r="I10">
        <v>3</v>
      </c>
      <c r="J10" s="8">
        <v>29.52</v>
      </c>
      <c r="K10">
        <v>1070.2068965517242</v>
      </c>
      <c r="L10">
        <v>0.93</v>
      </c>
      <c r="M10">
        <v>1.3</v>
      </c>
      <c r="N10">
        <v>22.05</v>
      </c>
      <c r="O10">
        <v>4.63</v>
      </c>
      <c r="P10">
        <v>27.34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381038.8</v>
      </c>
      <c r="Y10">
        <v>199489</v>
      </c>
      <c r="Z10">
        <v>120422</v>
      </c>
      <c r="AA10">
        <v>32.619999999999997</v>
      </c>
      <c r="AB10" s="8">
        <v>306581</v>
      </c>
      <c r="AC10">
        <v>1944</v>
      </c>
      <c r="AD10">
        <v>9440</v>
      </c>
    </row>
    <row r="11" spans="1:30" ht="20">
      <c r="A11" s="2" t="s">
        <v>10</v>
      </c>
      <c r="B11" s="4" t="s">
        <v>54</v>
      </c>
      <c r="C11" s="4" t="s">
        <v>55</v>
      </c>
      <c r="D11" s="4" t="s">
        <v>56</v>
      </c>
      <c r="E11" s="5">
        <v>97265</v>
      </c>
      <c r="F11" s="5">
        <v>40812</v>
      </c>
      <c r="G11">
        <v>33966.629999999997</v>
      </c>
      <c r="H11">
        <v>78660</v>
      </c>
      <c r="I11">
        <v>0</v>
      </c>
      <c r="J11" s="8">
        <v>5.58</v>
      </c>
      <c r="K11">
        <v>1066</v>
      </c>
      <c r="L11">
        <v>0.4</v>
      </c>
      <c r="M11">
        <v>0.33</v>
      </c>
      <c r="N11">
        <v>4.6900000000000004</v>
      </c>
      <c r="O11">
        <v>0.86</v>
      </c>
      <c r="P11">
        <v>6.22</v>
      </c>
      <c r="Q11">
        <v>6</v>
      </c>
      <c r="R11">
        <v>49</v>
      </c>
      <c r="S11">
        <v>2720.1507000000001</v>
      </c>
      <c r="T11">
        <v>17841852.07</v>
      </c>
      <c r="U11">
        <v>10749916.51</v>
      </c>
      <c r="V11">
        <v>6559.14</v>
      </c>
      <c r="W11">
        <v>0.60250000000000004</v>
      </c>
      <c r="X11">
        <v>479374.1</v>
      </c>
      <c r="Y11">
        <v>98309</v>
      </c>
      <c r="Z11">
        <v>21137</v>
      </c>
      <c r="AA11">
        <v>29.91</v>
      </c>
      <c r="AB11" s="8">
        <v>67218</v>
      </c>
      <c r="AC11">
        <v>184</v>
      </c>
      <c r="AD11">
        <v>2878</v>
      </c>
    </row>
    <row r="12" spans="1:30" ht="20">
      <c r="A12" s="2" t="s">
        <v>11</v>
      </c>
      <c r="B12" s="4" t="s">
        <v>57</v>
      </c>
      <c r="C12" s="4" t="s">
        <v>58</v>
      </c>
      <c r="D12" s="4" t="s">
        <v>59</v>
      </c>
      <c r="E12" s="5">
        <v>809858</v>
      </c>
      <c r="F12" s="5">
        <v>281186</v>
      </c>
      <c r="G12">
        <v>37855.54</v>
      </c>
      <c r="H12">
        <v>777832</v>
      </c>
      <c r="I12">
        <v>1</v>
      </c>
      <c r="J12" s="8">
        <v>31.89</v>
      </c>
      <c r="K12">
        <v>1106.4137931034484</v>
      </c>
      <c r="L12">
        <v>0.64</v>
      </c>
      <c r="M12">
        <v>1.42</v>
      </c>
      <c r="N12">
        <v>9.69</v>
      </c>
      <c r="O12">
        <v>21.4</v>
      </c>
      <c r="P12">
        <v>18.399999999999999</v>
      </c>
      <c r="Q12">
        <v>8</v>
      </c>
      <c r="R12">
        <v>55</v>
      </c>
      <c r="S12">
        <v>4944.7728999999999</v>
      </c>
      <c r="T12">
        <v>63713330.490000002</v>
      </c>
      <c r="U12">
        <v>43348209.759999998</v>
      </c>
      <c r="V12">
        <v>12884.99</v>
      </c>
      <c r="W12">
        <v>0.6804</v>
      </c>
      <c r="X12">
        <v>325755.58</v>
      </c>
      <c r="Y12">
        <v>294800</v>
      </c>
      <c r="Z12">
        <v>230905</v>
      </c>
      <c r="AA12">
        <v>40.99</v>
      </c>
      <c r="AB12" s="8">
        <v>480203</v>
      </c>
      <c r="AC12">
        <v>1261</v>
      </c>
      <c r="AD12">
        <v>10638</v>
      </c>
    </row>
    <row r="13" spans="1:30" ht="20">
      <c r="A13" s="2" t="s">
        <v>12</v>
      </c>
      <c r="B13" s="4" t="s">
        <v>60</v>
      </c>
      <c r="C13" s="4" t="s">
        <v>61</v>
      </c>
      <c r="D13" s="4" t="s">
        <v>62</v>
      </c>
      <c r="E13" s="5">
        <v>108692</v>
      </c>
      <c r="F13" s="5">
        <v>41480</v>
      </c>
      <c r="G13">
        <v>36227.699999999997</v>
      </c>
      <c r="H13">
        <v>95547</v>
      </c>
      <c r="I13">
        <v>0</v>
      </c>
      <c r="J13" s="8">
        <v>9.25</v>
      </c>
      <c r="K13">
        <v>1095.3333333333333</v>
      </c>
      <c r="L13">
        <v>0.55000000000000004</v>
      </c>
      <c r="M13">
        <v>1.6</v>
      </c>
      <c r="N13">
        <v>3.51</v>
      </c>
      <c r="O13">
        <v>2.46</v>
      </c>
      <c r="P13">
        <v>7.05</v>
      </c>
      <c r="Q13">
        <v>19</v>
      </c>
      <c r="R13">
        <v>275</v>
      </c>
      <c r="S13">
        <v>25035.762900000002</v>
      </c>
      <c r="T13">
        <v>129137526.36</v>
      </c>
      <c r="U13">
        <v>82807317.099999994</v>
      </c>
      <c r="V13">
        <v>5158.12</v>
      </c>
      <c r="W13">
        <v>0.64119999999999999</v>
      </c>
      <c r="X13">
        <v>226593.89</v>
      </c>
      <c r="Y13">
        <v>44925</v>
      </c>
      <c r="Z13">
        <v>22335</v>
      </c>
      <c r="AA13">
        <v>29.88</v>
      </c>
      <c r="AB13" s="8">
        <v>72300</v>
      </c>
      <c r="AC13">
        <v>64</v>
      </c>
      <c r="AD13">
        <v>1217</v>
      </c>
    </row>
    <row r="14" spans="1:30" ht="20">
      <c r="A14" s="2" t="s">
        <v>13</v>
      </c>
      <c r="B14" s="4" t="s">
        <v>63</v>
      </c>
      <c r="C14" s="4" t="s">
        <v>64</v>
      </c>
      <c r="D14" s="4" t="s">
        <v>65</v>
      </c>
      <c r="E14" s="5">
        <v>783969</v>
      </c>
      <c r="F14" s="5">
        <v>283712</v>
      </c>
      <c r="G14">
        <v>45412.59</v>
      </c>
      <c r="H14">
        <v>666815</v>
      </c>
      <c r="I14">
        <v>3</v>
      </c>
      <c r="J14" s="8">
        <v>25.52</v>
      </c>
      <c r="K14">
        <v>984.94444444444446</v>
      </c>
      <c r="L14">
        <v>1.04</v>
      </c>
      <c r="M14">
        <v>1.29</v>
      </c>
      <c r="N14">
        <v>40.880000000000003</v>
      </c>
      <c r="O14">
        <v>4.57</v>
      </c>
      <c r="P14">
        <v>20.3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392062.57</v>
      </c>
      <c r="Y14">
        <v>312954</v>
      </c>
      <c r="Z14">
        <v>171517</v>
      </c>
      <c r="AA14">
        <v>32.69</v>
      </c>
      <c r="AB14" s="8">
        <v>491439</v>
      </c>
      <c r="AC14">
        <v>4070</v>
      </c>
      <c r="AD14">
        <v>13800</v>
      </c>
    </row>
    <row r="15" spans="1:30" ht="20">
      <c r="A15" s="2" t="s">
        <v>14</v>
      </c>
      <c r="B15" s="4" t="s">
        <v>66</v>
      </c>
      <c r="C15" s="4" t="s">
        <v>67</v>
      </c>
      <c r="D15" s="4" t="s">
        <v>68</v>
      </c>
      <c r="E15" s="5">
        <v>288288</v>
      </c>
      <c r="F15" s="5">
        <v>104271</v>
      </c>
      <c r="G15">
        <v>36006.93</v>
      </c>
      <c r="H15">
        <v>262569</v>
      </c>
      <c r="I15">
        <v>0</v>
      </c>
      <c r="J15" s="8">
        <v>5.45</v>
      </c>
      <c r="K15">
        <v>1065.5714285714287</v>
      </c>
      <c r="L15">
        <v>0.73</v>
      </c>
      <c r="M15">
        <v>1.72</v>
      </c>
      <c r="N15">
        <v>10.06</v>
      </c>
      <c r="O15">
        <v>2.64</v>
      </c>
      <c r="P15">
        <v>4.76</v>
      </c>
      <c r="Q15">
        <v>14</v>
      </c>
      <c r="R15">
        <v>211</v>
      </c>
      <c r="S15">
        <v>15261.832700000001</v>
      </c>
      <c r="T15">
        <v>118752710.77</v>
      </c>
      <c r="U15">
        <v>75264972.230000004</v>
      </c>
      <c r="V15">
        <v>7781.03</v>
      </c>
      <c r="W15">
        <v>0.63380000000000003</v>
      </c>
      <c r="X15">
        <v>205831.4</v>
      </c>
      <c r="Y15">
        <v>109796</v>
      </c>
      <c r="Z15">
        <v>57462</v>
      </c>
      <c r="AA15">
        <v>29.31</v>
      </c>
      <c r="AB15" s="8">
        <v>198313</v>
      </c>
      <c r="AC15">
        <v>311</v>
      </c>
      <c r="AD15">
        <v>5721</v>
      </c>
    </row>
    <row r="16" spans="1:30" ht="20">
      <c r="A16" s="2" t="s">
        <v>15</v>
      </c>
      <c r="B16" s="4" t="s">
        <v>69</v>
      </c>
      <c r="C16" s="4" t="s">
        <v>70</v>
      </c>
      <c r="D16" s="4" t="s">
        <v>71</v>
      </c>
      <c r="E16" s="5">
        <v>634266</v>
      </c>
      <c r="F16" s="5">
        <v>246437</v>
      </c>
      <c r="G16">
        <v>37822.82</v>
      </c>
      <c r="H16">
        <v>568607</v>
      </c>
      <c r="I16">
        <v>2</v>
      </c>
      <c r="J16" s="8">
        <v>41.91</v>
      </c>
      <c r="K16">
        <v>999.36842105263156</v>
      </c>
      <c r="L16">
        <v>1</v>
      </c>
      <c r="M16">
        <v>0.67</v>
      </c>
      <c r="N16">
        <v>13.23</v>
      </c>
      <c r="O16">
        <v>13.39</v>
      </c>
      <c r="P16">
        <v>42.23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357981.73</v>
      </c>
      <c r="Y16">
        <v>270335</v>
      </c>
      <c r="Z16">
        <v>174828</v>
      </c>
      <c r="AA16">
        <v>37.49</v>
      </c>
      <c r="AB16" s="8">
        <v>311500</v>
      </c>
      <c r="AC16">
        <v>2026</v>
      </c>
      <c r="AD16">
        <v>9643</v>
      </c>
    </row>
    <row r="17" spans="1:30" ht="20">
      <c r="A17" s="2" t="s">
        <v>16</v>
      </c>
      <c r="B17" s="4" t="s">
        <v>72</v>
      </c>
      <c r="C17" s="4" t="s">
        <v>73</v>
      </c>
      <c r="D17" s="4" t="s">
        <v>74</v>
      </c>
      <c r="E17" s="5">
        <v>576567</v>
      </c>
      <c r="F17" s="5">
        <v>221111</v>
      </c>
      <c r="G17">
        <v>31677.51</v>
      </c>
      <c r="H17">
        <v>529896</v>
      </c>
      <c r="I17">
        <v>0</v>
      </c>
      <c r="J17" s="8">
        <v>7.93</v>
      </c>
      <c r="K17">
        <v>1100.3157894736842</v>
      </c>
      <c r="L17">
        <v>0.51</v>
      </c>
      <c r="M17">
        <v>0.85</v>
      </c>
      <c r="N17">
        <v>3.15</v>
      </c>
      <c r="O17">
        <v>1.75</v>
      </c>
      <c r="P17">
        <v>8.2899999999999991</v>
      </c>
      <c r="Q17">
        <v>6</v>
      </c>
      <c r="R17">
        <v>48</v>
      </c>
      <c r="S17">
        <v>3247.5446999999999</v>
      </c>
      <c r="T17">
        <v>26635228.539999999</v>
      </c>
      <c r="U17">
        <v>18018683.800000001</v>
      </c>
      <c r="V17">
        <v>8201.65</v>
      </c>
      <c r="W17">
        <v>0.67649999999999999</v>
      </c>
      <c r="X17">
        <v>333735.8</v>
      </c>
      <c r="Y17">
        <v>278052</v>
      </c>
      <c r="Z17">
        <v>108131</v>
      </c>
      <c r="AA17">
        <v>26.87</v>
      </c>
      <c r="AB17" s="8">
        <v>377815</v>
      </c>
      <c r="AC17">
        <v>555</v>
      </c>
      <c r="AD17">
        <v>7489</v>
      </c>
    </row>
    <row r="18" spans="1:30" ht="20">
      <c r="A18" s="2" t="s">
        <v>17</v>
      </c>
      <c r="B18" s="4" t="s">
        <v>75</v>
      </c>
      <c r="C18" s="4" t="s">
        <v>76</v>
      </c>
      <c r="D18" s="4" t="s">
        <v>77</v>
      </c>
      <c r="E18" s="5">
        <v>513657</v>
      </c>
      <c r="F18" s="5">
        <v>190980</v>
      </c>
      <c r="G18">
        <v>33601.19</v>
      </c>
      <c r="H18">
        <v>450730</v>
      </c>
      <c r="I18">
        <v>1</v>
      </c>
      <c r="J18" s="8">
        <v>10.91</v>
      </c>
      <c r="K18">
        <v>997</v>
      </c>
      <c r="L18">
        <v>0.81</v>
      </c>
      <c r="M18">
        <v>1.72</v>
      </c>
      <c r="N18">
        <v>19.55</v>
      </c>
      <c r="O18">
        <v>5.1100000000000003</v>
      </c>
      <c r="P18">
        <v>14.24</v>
      </c>
      <c r="Q18">
        <v>3</v>
      </c>
      <c r="R18">
        <v>14</v>
      </c>
      <c r="S18">
        <v>1011.301</v>
      </c>
      <c r="T18">
        <v>13732708.710000001</v>
      </c>
      <c r="U18">
        <v>6149952.79</v>
      </c>
      <c r="V18">
        <v>13579.25</v>
      </c>
      <c r="W18">
        <v>0.44779999999999998</v>
      </c>
      <c r="X18">
        <v>181966.85</v>
      </c>
      <c r="Y18">
        <v>204943</v>
      </c>
      <c r="Z18">
        <v>104460</v>
      </c>
      <c r="AA18">
        <v>30.16</v>
      </c>
      <c r="AB18" s="8">
        <v>319870</v>
      </c>
      <c r="AC18">
        <v>2319</v>
      </c>
      <c r="AD18">
        <v>12188</v>
      </c>
    </row>
    <row r="19" spans="1:30" ht="20">
      <c r="A19" s="2" t="s">
        <v>18</v>
      </c>
      <c r="B19" s="4" t="s">
        <v>78</v>
      </c>
      <c r="C19" s="4" t="s">
        <v>79</v>
      </c>
      <c r="D19" s="4" t="s">
        <v>80</v>
      </c>
      <c r="E19" s="5">
        <v>66083</v>
      </c>
      <c r="F19" s="5">
        <v>25290</v>
      </c>
      <c r="G19">
        <v>30253.23</v>
      </c>
      <c r="H19">
        <v>54315</v>
      </c>
      <c r="I19">
        <v>0</v>
      </c>
      <c r="J19" s="8">
        <v>5.24</v>
      </c>
      <c r="K19">
        <v>1026</v>
      </c>
      <c r="L19">
        <v>0.52</v>
      </c>
      <c r="M19">
        <v>1.46</v>
      </c>
      <c r="N19">
        <v>14.09</v>
      </c>
      <c r="O19">
        <v>0.84</v>
      </c>
      <c r="P19">
        <v>6.82</v>
      </c>
      <c r="Q19">
        <v>11</v>
      </c>
      <c r="R19">
        <v>334</v>
      </c>
      <c r="S19">
        <v>37837.662100000001</v>
      </c>
      <c r="T19">
        <v>161550615.78</v>
      </c>
      <c r="U19">
        <v>123762454.83</v>
      </c>
      <c r="V19">
        <v>4269.57</v>
      </c>
      <c r="W19">
        <v>0.7661</v>
      </c>
      <c r="X19">
        <v>163489.99</v>
      </c>
      <c r="Y19">
        <v>27417</v>
      </c>
      <c r="Z19">
        <v>9142</v>
      </c>
      <c r="AA19">
        <v>20.309999999999999</v>
      </c>
      <c r="AB19" s="8">
        <v>43030</v>
      </c>
      <c r="AC19">
        <v>132</v>
      </c>
      <c r="AD19">
        <v>1011</v>
      </c>
    </row>
    <row r="20" spans="1:30" ht="20">
      <c r="A20" s="2" t="s">
        <v>19</v>
      </c>
      <c r="B20" s="4" t="s">
        <v>81</v>
      </c>
      <c r="C20" s="4" t="s">
        <v>82</v>
      </c>
      <c r="D20" s="4" t="s">
        <v>83</v>
      </c>
      <c r="E20" s="5">
        <v>274549</v>
      </c>
      <c r="F20" s="5">
        <v>102847</v>
      </c>
      <c r="G20">
        <v>28064.67</v>
      </c>
      <c r="H20">
        <v>240106</v>
      </c>
      <c r="I20">
        <v>0</v>
      </c>
      <c r="J20" s="8">
        <v>16.48</v>
      </c>
      <c r="K20">
        <v>1040.7</v>
      </c>
      <c r="L20">
        <v>0.9</v>
      </c>
      <c r="M20">
        <v>1.1200000000000001</v>
      </c>
      <c r="N20">
        <v>16.079999999999998</v>
      </c>
      <c r="O20">
        <v>7.5</v>
      </c>
      <c r="P20">
        <v>16.84</v>
      </c>
      <c r="Q20">
        <v>8</v>
      </c>
      <c r="R20">
        <v>48</v>
      </c>
      <c r="S20">
        <v>5105.4930000000004</v>
      </c>
      <c r="T20">
        <v>17577981.780000001</v>
      </c>
      <c r="U20">
        <v>13423505.57</v>
      </c>
      <c r="V20">
        <v>3442.95</v>
      </c>
      <c r="W20">
        <v>0.76370000000000005</v>
      </c>
      <c r="X20">
        <v>256295.38</v>
      </c>
      <c r="Y20">
        <v>126647</v>
      </c>
      <c r="Z20">
        <v>47071</v>
      </c>
      <c r="AA20">
        <v>25.12</v>
      </c>
      <c r="AB20" s="8">
        <v>164629</v>
      </c>
      <c r="AC20">
        <v>1002</v>
      </c>
      <c r="AD20">
        <v>6394</v>
      </c>
    </row>
    <row r="21" spans="1:30" ht="20">
      <c r="A21" s="2" t="s">
        <v>20</v>
      </c>
      <c r="B21" s="4" t="s">
        <v>84</v>
      </c>
      <c r="C21" s="4" t="s">
        <v>85</v>
      </c>
      <c r="D21" s="4" t="s">
        <v>86</v>
      </c>
      <c r="E21" s="5">
        <v>501226</v>
      </c>
      <c r="F21" s="5">
        <v>166785</v>
      </c>
      <c r="G21">
        <v>29702.69</v>
      </c>
      <c r="H21">
        <v>472199</v>
      </c>
      <c r="I21">
        <v>0</v>
      </c>
      <c r="J21" s="8">
        <v>28.29</v>
      </c>
      <c r="K21">
        <v>960.91304347826087</v>
      </c>
      <c r="L21">
        <v>1.03</v>
      </c>
      <c r="M21">
        <v>1.3</v>
      </c>
      <c r="N21">
        <v>12.83</v>
      </c>
      <c r="O21">
        <v>5.01</v>
      </c>
      <c r="P21">
        <v>37.04</v>
      </c>
      <c r="Q21">
        <v>2</v>
      </c>
      <c r="R21">
        <v>2</v>
      </c>
      <c r="S21">
        <v>56.0473</v>
      </c>
      <c r="T21">
        <v>3553345.14</v>
      </c>
      <c r="U21">
        <v>1539425.86</v>
      </c>
      <c r="V21">
        <v>63399.040000000001</v>
      </c>
      <c r="W21">
        <v>0.43319999999999997</v>
      </c>
      <c r="X21">
        <v>312124.56</v>
      </c>
      <c r="Y21">
        <v>175966</v>
      </c>
      <c r="Z21">
        <v>86266</v>
      </c>
      <c r="AA21">
        <v>26.01</v>
      </c>
      <c r="AB21" s="8">
        <v>278479</v>
      </c>
      <c r="AC21">
        <v>1787</v>
      </c>
      <c r="AD21">
        <v>8536</v>
      </c>
    </row>
    <row r="22" spans="1:30" ht="20">
      <c r="A22" s="2" t="s">
        <v>21</v>
      </c>
      <c r="B22" s="4" t="s">
        <v>87</v>
      </c>
      <c r="C22" s="4" t="s">
        <v>88</v>
      </c>
      <c r="D22" s="4" t="s">
        <v>89</v>
      </c>
      <c r="E22" s="5">
        <v>156898</v>
      </c>
      <c r="F22" s="5">
        <v>51931</v>
      </c>
      <c r="G22">
        <v>23574.07</v>
      </c>
      <c r="H22">
        <v>127356</v>
      </c>
      <c r="I22">
        <v>0</v>
      </c>
      <c r="J22" s="8">
        <v>10.4</v>
      </c>
      <c r="K22">
        <v>993</v>
      </c>
      <c r="L22">
        <v>0.8</v>
      </c>
      <c r="M22">
        <v>0.81</v>
      </c>
      <c r="N22">
        <v>20.23</v>
      </c>
      <c r="O22">
        <v>1.22</v>
      </c>
      <c r="P22">
        <v>27.06</v>
      </c>
      <c r="Q22">
        <v>11</v>
      </c>
      <c r="R22">
        <v>208</v>
      </c>
      <c r="S22">
        <v>20499.044999999998</v>
      </c>
      <c r="T22">
        <v>57816471.960000001</v>
      </c>
      <c r="U22">
        <v>41973187.170000002</v>
      </c>
      <c r="V22">
        <v>2820.45</v>
      </c>
      <c r="W22">
        <v>0.72599999999999998</v>
      </c>
      <c r="X22">
        <v>144025.76999999999</v>
      </c>
      <c r="Y22">
        <v>55834</v>
      </c>
      <c r="Z22">
        <v>15438</v>
      </c>
      <c r="AA22">
        <v>14.61</v>
      </c>
      <c r="AB22" s="8">
        <v>87303</v>
      </c>
      <c r="AC22">
        <v>768</v>
      </c>
      <c r="AD22">
        <v>5153</v>
      </c>
    </row>
    <row r="23" spans="1:30" ht="20">
      <c r="J23" s="8"/>
      <c r="AB23" s="8"/>
    </row>
    <row r="24" spans="1:30" ht="20">
      <c r="J24" s="8"/>
      <c r="AB24" s="8"/>
    </row>
    <row r="25" spans="1:30" ht="20">
      <c r="J25" s="8"/>
      <c r="AB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3BEB-E801-6743-969F-4062EC890860}">
  <dimension ref="A1:AI25"/>
  <sheetViews>
    <sheetView topLeftCell="Z1" workbookViewId="0">
      <selection activeCell="AG18" sqref="AG18"/>
    </sheetView>
  </sheetViews>
  <sheetFormatPr baseColWidth="10" defaultRowHeight="20"/>
  <cols>
    <col min="1" max="1" width="12.33203125" style="2" bestFit="1" customWidth="1"/>
    <col min="2" max="2" width="21.6640625" style="2" bestFit="1" customWidth="1"/>
    <col min="3" max="3" width="32.1640625" style="2" bestFit="1" customWidth="1"/>
    <col min="4" max="4" width="26.33203125" style="2" bestFit="1" customWidth="1"/>
    <col min="5" max="5" width="13.5" style="2" bestFit="1" customWidth="1"/>
    <col min="6" max="6" width="27.83203125" style="2" bestFit="1" customWidth="1"/>
    <col min="7" max="7" width="13" bestFit="1" customWidth="1"/>
    <col min="8" max="8" width="18.5" bestFit="1" customWidth="1"/>
    <col min="10" max="10" width="25.1640625" bestFit="1" customWidth="1"/>
    <col min="11" max="11" width="23" bestFit="1" customWidth="1"/>
    <col min="12" max="12" width="22.33203125" bestFit="1" customWidth="1"/>
    <col min="13" max="13" width="12.33203125" bestFit="1" customWidth="1"/>
    <col min="14" max="14" width="14.6640625" bestFit="1" customWidth="1"/>
    <col min="21" max="21" width="21.6640625" bestFit="1" customWidth="1"/>
    <col min="22" max="22" width="38.33203125" bestFit="1" customWidth="1"/>
    <col min="23" max="24" width="17.33203125" bestFit="1" customWidth="1"/>
    <col min="25" max="25" width="19.33203125" bestFit="1" customWidth="1"/>
    <col min="26" max="26" width="18" bestFit="1" customWidth="1"/>
    <col min="27" max="27" width="22.1640625" bestFit="1" customWidth="1"/>
    <col min="28" max="28" width="20.6640625" bestFit="1" customWidth="1"/>
    <col min="29" max="29" width="37.5" bestFit="1" customWidth="1"/>
    <col min="30" max="30" width="16.83203125" bestFit="1" customWidth="1"/>
    <col min="31" max="31" width="17.83203125" bestFit="1" customWidth="1"/>
    <col min="32" max="32" width="20.6640625" bestFit="1" customWidth="1"/>
    <col min="33" max="33" width="17.33203125" bestFit="1" customWidth="1"/>
    <col min="34" max="34" width="14.33203125" bestFit="1" customWidth="1"/>
  </cols>
  <sheetData>
    <row r="1" spans="1:35">
      <c r="A1" s="1" t="s">
        <v>0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t="s">
        <v>92</v>
      </c>
      <c r="H1" t="s">
        <v>128</v>
      </c>
      <c r="I1" t="s">
        <v>94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129</v>
      </c>
      <c r="AD1" t="s">
        <v>130</v>
      </c>
      <c r="AE1" t="s">
        <v>131</v>
      </c>
      <c r="AF1" t="s">
        <v>132</v>
      </c>
      <c r="AG1" t="s">
        <v>122</v>
      </c>
      <c r="AH1" t="s">
        <v>134</v>
      </c>
      <c r="AI1" s="22" t="s">
        <v>135</v>
      </c>
    </row>
    <row r="2" spans="1:35">
      <c r="A2" s="2" t="s">
        <v>1</v>
      </c>
      <c r="B2" s="4" t="s">
        <v>27</v>
      </c>
      <c r="C2" s="4" t="s">
        <v>28</v>
      </c>
      <c r="D2" s="4" t="s">
        <v>29</v>
      </c>
      <c r="E2" s="5">
        <v>128349</v>
      </c>
      <c r="F2" s="5">
        <v>47169</v>
      </c>
      <c r="G2">
        <v>0</v>
      </c>
      <c r="H2">
        <v>8.98</v>
      </c>
      <c r="I2">
        <v>1180.4000000000001</v>
      </c>
      <c r="J2">
        <v>0.36</v>
      </c>
      <c r="K2">
        <v>1.62</v>
      </c>
      <c r="L2">
        <v>2.69</v>
      </c>
      <c r="M2">
        <v>3.26</v>
      </c>
      <c r="N2">
        <v>5.24</v>
      </c>
      <c r="O2">
        <v>17</v>
      </c>
      <c r="P2">
        <v>422</v>
      </c>
      <c r="Q2">
        <v>33106.9948</v>
      </c>
      <c r="R2">
        <v>280500742.70999998</v>
      </c>
      <c r="S2">
        <v>194141211.87</v>
      </c>
      <c r="T2">
        <v>8472.5499999999993</v>
      </c>
      <c r="U2">
        <v>0.69210000000000005</v>
      </c>
      <c r="V2">
        <v>386311.71</v>
      </c>
      <c r="W2">
        <v>49487</v>
      </c>
      <c r="X2">
        <v>43137</v>
      </c>
      <c r="Y2">
        <v>48.71</v>
      </c>
      <c r="Z2">
        <v>38</v>
      </c>
      <c r="AA2">
        <v>594</v>
      </c>
      <c r="AB2">
        <v>90547</v>
      </c>
      <c r="AC2">
        <v>72.16</v>
      </c>
      <c r="AD2">
        <v>19.27</v>
      </c>
      <c r="AE2">
        <v>38.25</v>
      </c>
      <c r="AF2">
        <v>24.38</v>
      </c>
      <c r="AG2">
        <v>43137</v>
      </c>
      <c r="AH2">
        <v>6023</v>
      </c>
      <c r="AI2" s="8">
        <v>16344</v>
      </c>
    </row>
    <row r="3" spans="1:35">
      <c r="A3" s="2" t="s">
        <v>2</v>
      </c>
      <c r="B3" s="4" t="s">
        <v>30</v>
      </c>
      <c r="C3" s="4" t="s">
        <v>31</v>
      </c>
      <c r="D3" s="4" t="s">
        <v>32</v>
      </c>
      <c r="E3" s="5">
        <v>492276</v>
      </c>
      <c r="F3" s="5">
        <v>180534</v>
      </c>
      <c r="G3">
        <v>5</v>
      </c>
      <c r="H3">
        <v>18.88</v>
      </c>
      <c r="I3">
        <v>1168.125</v>
      </c>
      <c r="J3">
        <v>0.51</v>
      </c>
      <c r="K3">
        <v>1.33</v>
      </c>
      <c r="L3">
        <v>3.12</v>
      </c>
      <c r="M3">
        <v>8.9499999999999993</v>
      </c>
      <c r="N3">
        <v>11.47</v>
      </c>
      <c r="O3">
        <v>13</v>
      </c>
      <c r="P3">
        <v>126</v>
      </c>
      <c r="Q3">
        <v>7626.5421999999999</v>
      </c>
      <c r="R3">
        <v>151847006.25999999</v>
      </c>
      <c r="S3">
        <v>82314639.069999993</v>
      </c>
      <c r="T3">
        <v>19910.330000000002</v>
      </c>
      <c r="U3">
        <v>0.54210000000000003</v>
      </c>
      <c r="V3">
        <v>463088.72</v>
      </c>
      <c r="W3">
        <v>189842</v>
      </c>
      <c r="X3">
        <v>176258</v>
      </c>
      <c r="Y3">
        <v>50.96</v>
      </c>
      <c r="Z3">
        <v>260</v>
      </c>
      <c r="AA3">
        <v>3922</v>
      </c>
      <c r="AB3">
        <v>326697</v>
      </c>
      <c r="AC3">
        <v>65.400000000000006</v>
      </c>
      <c r="AD3">
        <v>20.91</v>
      </c>
      <c r="AE3">
        <v>34.39</v>
      </c>
      <c r="AF3">
        <v>19.27</v>
      </c>
      <c r="AG3">
        <v>176258</v>
      </c>
      <c r="AH3">
        <v>27342</v>
      </c>
      <c r="AI3" s="8">
        <v>68155</v>
      </c>
    </row>
    <row r="4" spans="1:35">
      <c r="A4" s="2" t="s">
        <v>3</v>
      </c>
      <c r="B4" s="4" t="s">
        <v>33</v>
      </c>
      <c r="C4" s="4" t="s">
        <v>34</v>
      </c>
      <c r="D4" s="4" t="s">
        <v>35</v>
      </c>
      <c r="E4" s="5">
        <v>323444</v>
      </c>
      <c r="F4" s="5">
        <v>117759</v>
      </c>
      <c r="G4">
        <v>0</v>
      </c>
      <c r="H4">
        <v>23.95</v>
      </c>
      <c r="I4">
        <v>1171.0833333333333</v>
      </c>
      <c r="J4">
        <v>0.4</v>
      </c>
      <c r="K4">
        <v>1.35</v>
      </c>
      <c r="L4">
        <v>8.9499999999999993</v>
      </c>
      <c r="M4">
        <v>14.11</v>
      </c>
      <c r="N4">
        <v>13.01</v>
      </c>
      <c r="O4">
        <v>7</v>
      </c>
      <c r="P4">
        <v>106</v>
      </c>
      <c r="Q4">
        <v>7921.5320000000002</v>
      </c>
      <c r="R4">
        <v>135300749.56</v>
      </c>
      <c r="S4">
        <v>78010987</v>
      </c>
      <c r="T4">
        <v>17080.12</v>
      </c>
      <c r="U4">
        <v>0.5766</v>
      </c>
      <c r="V4">
        <v>439788.14</v>
      </c>
      <c r="W4">
        <v>123127</v>
      </c>
      <c r="X4">
        <v>119553</v>
      </c>
      <c r="Y4">
        <v>52.5</v>
      </c>
      <c r="Z4">
        <v>198</v>
      </c>
      <c r="AA4">
        <v>3315</v>
      </c>
      <c r="AB4">
        <v>206856</v>
      </c>
      <c r="AC4">
        <v>62</v>
      </c>
      <c r="AD4">
        <v>26.1</v>
      </c>
      <c r="AE4">
        <v>24.64</v>
      </c>
      <c r="AF4">
        <v>22.07</v>
      </c>
      <c r="AG4">
        <v>119553</v>
      </c>
      <c r="AH4">
        <v>19237</v>
      </c>
      <c r="AI4" s="8">
        <v>40002</v>
      </c>
    </row>
    <row r="5" spans="1:35">
      <c r="A5" s="2" t="s">
        <v>4</v>
      </c>
      <c r="B5" s="4" t="s">
        <v>36</v>
      </c>
      <c r="C5" s="4" t="s">
        <v>37</v>
      </c>
      <c r="D5" s="4" t="s">
        <v>38</v>
      </c>
      <c r="E5" s="5">
        <v>905116</v>
      </c>
      <c r="F5" s="5">
        <v>335730</v>
      </c>
      <c r="G5">
        <v>3</v>
      </c>
      <c r="H5">
        <v>30.36</v>
      </c>
      <c r="I5">
        <v>1135.9148936170213</v>
      </c>
      <c r="J5">
        <v>0.67</v>
      </c>
      <c r="K5">
        <v>1.28</v>
      </c>
      <c r="L5">
        <v>5.8</v>
      </c>
      <c r="M5">
        <v>14.51</v>
      </c>
      <c r="N5">
        <v>16.05</v>
      </c>
      <c r="O5">
        <v>5</v>
      </c>
      <c r="P5">
        <v>8</v>
      </c>
      <c r="Q5">
        <v>335.21199999999999</v>
      </c>
      <c r="R5">
        <v>19752943.82</v>
      </c>
      <c r="S5">
        <v>10866840.380000001</v>
      </c>
      <c r="T5">
        <v>58926.720000000001</v>
      </c>
      <c r="U5">
        <v>0.55010000000000003</v>
      </c>
      <c r="V5">
        <v>504239.37</v>
      </c>
      <c r="W5">
        <v>352388</v>
      </c>
      <c r="X5">
        <v>305225</v>
      </c>
      <c r="Y5">
        <v>46.92</v>
      </c>
      <c r="Z5">
        <v>697</v>
      </c>
      <c r="AA5">
        <v>8660</v>
      </c>
      <c r="AB5">
        <v>542466</v>
      </c>
      <c r="AC5">
        <v>57.8</v>
      </c>
      <c r="AD5">
        <v>30.42</v>
      </c>
      <c r="AE5">
        <v>19.82</v>
      </c>
      <c r="AF5">
        <v>27.17</v>
      </c>
      <c r="AG5">
        <v>305225</v>
      </c>
      <c r="AH5">
        <v>50281</v>
      </c>
      <c r="AI5" s="8">
        <v>137103</v>
      </c>
    </row>
    <row r="6" spans="1:35">
      <c r="A6" s="2" t="s">
        <v>5</v>
      </c>
      <c r="B6" s="4" t="s">
        <v>39</v>
      </c>
      <c r="C6" s="4" t="s">
        <v>40</v>
      </c>
      <c r="D6" s="4" t="s">
        <v>41</v>
      </c>
      <c r="E6" s="5">
        <v>630380</v>
      </c>
      <c r="F6" s="5">
        <v>233983</v>
      </c>
      <c r="G6">
        <v>0</v>
      </c>
      <c r="H6">
        <v>13.47</v>
      </c>
      <c r="I6">
        <v>1155.3333333333333</v>
      </c>
      <c r="J6">
        <v>0.47</v>
      </c>
      <c r="K6">
        <v>1.1200000000000001</v>
      </c>
      <c r="L6">
        <v>7.37</v>
      </c>
      <c r="M6">
        <v>4.96</v>
      </c>
      <c r="N6">
        <v>9.67</v>
      </c>
      <c r="O6">
        <v>11</v>
      </c>
      <c r="P6">
        <v>206</v>
      </c>
      <c r="Q6">
        <v>15352.261699999999</v>
      </c>
      <c r="R6">
        <v>235675438.22999999</v>
      </c>
      <c r="S6">
        <v>146504368.66999999</v>
      </c>
      <c r="T6">
        <v>15351.19</v>
      </c>
      <c r="U6">
        <v>0.62160000000000004</v>
      </c>
      <c r="V6">
        <v>454911.08</v>
      </c>
      <c r="W6">
        <v>258410</v>
      </c>
      <c r="X6">
        <v>184951</v>
      </c>
      <c r="Y6">
        <v>42.52</v>
      </c>
      <c r="Z6">
        <v>916</v>
      </c>
      <c r="AA6">
        <v>8953</v>
      </c>
      <c r="AB6">
        <v>418830</v>
      </c>
      <c r="AC6">
        <v>66.62</v>
      </c>
      <c r="AD6">
        <v>23.36</v>
      </c>
      <c r="AE6">
        <v>23</v>
      </c>
      <c r="AF6">
        <v>25.07</v>
      </c>
      <c r="AG6">
        <v>184951</v>
      </c>
      <c r="AH6">
        <v>34755</v>
      </c>
      <c r="AI6" s="8">
        <v>86691</v>
      </c>
    </row>
    <row r="7" spans="1:35">
      <c r="A7" s="2" t="s">
        <v>6</v>
      </c>
      <c r="B7" s="4" t="s">
        <v>42</v>
      </c>
      <c r="C7" s="4" t="s">
        <v>43</v>
      </c>
      <c r="D7" s="4" t="s">
        <v>44</v>
      </c>
      <c r="E7" s="5">
        <v>366513</v>
      </c>
      <c r="F7" s="5">
        <v>133155</v>
      </c>
      <c r="G7">
        <v>1</v>
      </c>
      <c r="H7">
        <v>21.81</v>
      </c>
      <c r="I7">
        <v>1091.9333333333334</v>
      </c>
      <c r="J7">
        <v>0.68</v>
      </c>
      <c r="K7">
        <v>1.36</v>
      </c>
      <c r="L7">
        <v>20.28</v>
      </c>
      <c r="M7">
        <v>8.94</v>
      </c>
      <c r="N7">
        <v>15.09</v>
      </c>
      <c r="O7">
        <v>8</v>
      </c>
      <c r="P7">
        <v>116</v>
      </c>
      <c r="Q7">
        <v>8381.3847000000005</v>
      </c>
      <c r="R7">
        <v>103256745.55</v>
      </c>
      <c r="S7">
        <v>61033797.659999996</v>
      </c>
      <c r="T7">
        <v>12319.77</v>
      </c>
      <c r="U7">
        <v>0.59109999999999996</v>
      </c>
      <c r="V7">
        <v>292038.84999999998</v>
      </c>
      <c r="W7">
        <v>143169</v>
      </c>
      <c r="X7">
        <v>98028</v>
      </c>
      <c r="Y7">
        <v>39.65</v>
      </c>
      <c r="Z7">
        <v>1372</v>
      </c>
      <c r="AA7">
        <v>6104</v>
      </c>
      <c r="AB7">
        <v>217995</v>
      </c>
      <c r="AC7">
        <v>58.7</v>
      </c>
      <c r="AD7">
        <v>37.31</v>
      </c>
      <c r="AE7">
        <v>14.27</v>
      </c>
      <c r="AF7">
        <v>24.34</v>
      </c>
      <c r="AG7">
        <v>98028</v>
      </c>
      <c r="AH7">
        <v>21553</v>
      </c>
      <c r="AI7" s="8">
        <v>46347</v>
      </c>
    </row>
    <row r="8" spans="1:35">
      <c r="A8" s="2" t="s">
        <v>7</v>
      </c>
      <c r="B8" s="4" t="s">
        <v>45</v>
      </c>
      <c r="C8" s="4" t="s">
        <v>46</v>
      </c>
      <c r="D8" s="4" t="s">
        <v>47</v>
      </c>
      <c r="E8" s="5">
        <v>149265</v>
      </c>
      <c r="F8" s="5">
        <v>54752</v>
      </c>
      <c r="G8">
        <v>0</v>
      </c>
      <c r="H8">
        <v>7.82</v>
      </c>
      <c r="I8">
        <v>1097.2222222222222</v>
      </c>
      <c r="J8">
        <v>0.63</v>
      </c>
      <c r="K8">
        <v>1.73</v>
      </c>
      <c r="L8">
        <v>1.79</v>
      </c>
      <c r="M8">
        <v>1.77</v>
      </c>
      <c r="N8">
        <v>6.44</v>
      </c>
      <c r="O8">
        <v>14</v>
      </c>
      <c r="P8">
        <v>148</v>
      </c>
      <c r="Q8">
        <v>15883.573200000001</v>
      </c>
      <c r="R8">
        <v>53602116.810000002</v>
      </c>
      <c r="S8">
        <v>36174940.299999997</v>
      </c>
      <c r="T8">
        <v>3374.69</v>
      </c>
      <c r="U8">
        <v>0.67490000000000006</v>
      </c>
      <c r="V8">
        <v>251361.51</v>
      </c>
      <c r="W8">
        <v>62057</v>
      </c>
      <c r="X8">
        <v>34314</v>
      </c>
      <c r="Y8">
        <v>33.76</v>
      </c>
      <c r="Z8">
        <v>47</v>
      </c>
      <c r="AA8">
        <v>929</v>
      </c>
      <c r="AB8">
        <v>98235</v>
      </c>
      <c r="AC8">
        <v>68.37</v>
      </c>
      <c r="AD8">
        <v>16.39</v>
      </c>
      <c r="AE8">
        <v>39.76</v>
      </c>
      <c r="AF8">
        <v>21.66</v>
      </c>
      <c r="AG8">
        <v>34314</v>
      </c>
      <c r="AH8">
        <v>7963</v>
      </c>
      <c r="AI8" s="8">
        <v>17850</v>
      </c>
    </row>
    <row r="9" spans="1:35">
      <c r="A9" s="2" t="s">
        <v>8</v>
      </c>
      <c r="B9" s="4" t="s">
        <v>48</v>
      </c>
      <c r="C9" s="4" t="s">
        <v>49</v>
      </c>
      <c r="D9" s="4" t="s">
        <v>50</v>
      </c>
      <c r="E9" s="5">
        <v>448734</v>
      </c>
      <c r="F9" s="5">
        <v>166318</v>
      </c>
      <c r="G9">
        <v>1</v>
      </c>
      <c r="H9">
        <v>9.2100000000000009</v>
      </c>
      <c r="I9">
        <v>1080.3499999999999</v>
      </c>
      <c r="J9">
        <v>0.55000000000000004</v>
      </c>
      <c r="K9">
        <v>1.65</v>
      </c>
      <c r="L9">
        <v>16.600000000000001</v>
      </c>
      <c r="M9">
        <v>4.32</v>
      </c>
      <c r="N9">
        <v>6.42</v>
      </c>
      <c r="O9">
        <v>21</v>
      </c>
      <c r="P9">
        <v>239</v>
      </c>
      <c r="Q9">
        <v>29424.203099999999</v>
      </c>
      <c r="R9">
        <v>160630545.97</v>
      </c>
      <c r="S9">
        <v>95932846.930000007</v>
      </c>
      <c r="T9">
        <v>5459.13</v>
      </c>
      <c r="U9">
        <v>0.59719999999999995</v>
      </c>
      <c r="V9">
        <v>249060.87</v>
      </c>
      <c r="W9">
        <v>175615</v>
      </c>
      <c r="X9">
        <v>111276</v>
      </c>
      <c r="Y9">
        <v>35.71</v>
      </c>
      <c r="Z9">
        <v>531</v>
      </c>
      <c r="AA9">
        <v>5225</v>
      </c>
      <c r="AB9">
        <v>296493</v>
      </c>
      <c r="AC9">
        <v>65.849999999999994</v>
      </c>
      <c r="AD9">
        <v>31.75</v>
      </c>
      <c r="AE9">
        <v>22.75</v>
      </c>
      <c r="AF9">
        <v>22.56</v>
      </c>
      <c r="AG9">
        <v>111276</v>
      </c>
      <c r="AH9">
        <v>25964</v>
      </c>
      <c r="AI9" s="8">
        <v>62190</v>
      </c>
    </row>
    <row r="10" spans="1:35">
      <c r="A10" s="2" t="s">
        <v>9</v>
      </c>
      <c r="B10" s="4" t="s">
        <v>51</v>
      </c>
      <c r="C10" s="4" t="s">
        <v>52</v>
      </c>
      <c r="D10" s="4" t="s">
        <v>53</v>
      </c>
      <c r="E10" s="5">
        <v>536499</v>
      </c>
      <c r="F10" s="5">
        <v>188118</v>
      </c>
      <c r="G10">
        <v>3</v>
      </c>
      <c r="H10">
        <v>29.69</v>
      </c>
      <c r="I10">
        <v>1070.2068965517242</v>
      </c>
      <c r="J10">
        <v>0.93</v>
      </c>
      <c r="K10">
        <v>1.3</v>
      </c>
      <c r="L10">
        <v>22.05</v>
      </c>
      <c r="M10">
        <v>4.63</v>
      </c>
      <c r="N10">
        <v>27.34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381038.8</v>
      </c>
      <c r="W10">
        <v>199489</v>
      </c>
      <c r="X10">
        <v>120422</v>
      </c>
      <c r="Y10">
        <v>32.619999999999997</v>
      </c>
      <c r="Z10">
        <v>1944</v>
      </c>
      <c r="AA10">
        <v>9440</v>
      </c>
      <c r="AB10">
        <v>306581</v>
      </c>
      <c r="AC10">
        <v>55.16</v>
      </c>
      <c r="AD10">
        <v>41.15</v>
      </c>
      <c r="AE10">
        <v>13.76</v>
      </c>
      <c r="AF10">
        <v>20.47</v>
      </c>
      <c r="AG10">
        <v>120422</v>
      </c>
      <c r="AH10">
        <v>35783</v>
      </c>
      <c r="AI10" s="8">
        <v>67761</v>
      </c>
    </row>
    <row r="11" spans="1:35">
      <c r="A11" s="2" t="s">
        <v>10</v>
      </c>
      <c r="B11" s="4" t="s">
        <v>54</v>
      </c>
      <c r="C11" s="4" t="s">
        <v>55</v>
      </c>
      <c r="D11" s="4" t="s">
        <v>56</v>
      </c>
      <c r="E11" s="5">
        <v>97265</v>
      </c>
      <c r="F11" s="5">
        <v>40812</v>
      </c>
      <c r="G11">
        <v>0</v>
      </c>
      <c r="H11">
        <v>4.96</v>
      </c>
      <c r="I11">
        <v>1066</v>
      </c>
      <c r="J11">
        <v>0.4</v>
      </c>
      <c r="K11">
        <v>0.33</v>
      </c>
      <c r="L11">
        <v>4.6900000000000004</v>
      </c>
      <c r="M11">
        <v>0.86</v>
      </c>
      <c r="N11">
        <v>6.22</v>
      </c>
      <c r="O11">
        <v>6</v>
      </c>
      <c r="P11">
        <v>49</v>
      </c>
      <c r="Q11">
        <v>2720.1507000000001</v>
      </c>
      <c r="R11">
        <v>17841852.07</v>
      </c>
      <c r="S11">
        <v>10749916.51</v>
      </c>
      <c r="T11">
        <v>6559.14</v>
      </c>
      <c r="U11">
        <v>0.60250000000000004</v>
      </c>
      <c r="V11">
        <v>479374.1</v>
      </c>
      <c r="W11">
        <v>98309</v>
      </c>
      <c r="X11">
        <v>21137</v>
      </c>
      <c r="Y11">
        <v>29.91</v>
      </c>
      <c r="Z11">
        <v>184</v>
      </c>
      <c r="AA11">
        <v>2878</v>
      </c>
      <c r="AB11">
        <v>67218</v>
      </c>
      <c r="AC11">
        <v>70.959999999999994</v>
      </c>
      <c r="AD11">
        <v>19.510000000000002</v>
      </c>
      <c r="AE11">
        <v>38.479999999999997</v>
      </c>
      <c r="AF11">
        <v>31.53</v>
      </c>
      <c r="AG11">
        <v>21137</v>
      </c>
      <c r="AH11">
        <v>4547</v>
      </c>
      <c r="AI11" s="8">
        <v>20977</v>
      </c>
    </row>
    <row r="12" spans="1:35">
      <c r="A12" s="2" t="s">
        <v>11</v>
      </c>
      <c r="B12" s="4" t="s">
        <v>57</v>
      </c>
      <c r="C12" s="4" t="s">
        <v>58</v>
      </c>
      <c r="D12" s="4" t="s">
        <v>59</v>
      </c>
      <c r="E12" s="5">
        <v>809858</v>
      </c>
      <c r="F12" s="5">
        <v>281186</v>
      </c>
      <c r="G12">
        <v>1</v>
      </c>
      <c r="H12">
        <v>32.07</v>
      </c>
      <c r="I12">
        <v>1106.4137931034484</v>
      </c>
      <c r="J12">
        <v>0.64</v>
      </c>
      <c r="K12">
        <v>1.42</v>
      </c>
      <c r="L12">
        <v>9.69</v>
      </c>
      <c r="M12">
        <v>21.4</v>
      </c>
      <c r="N12">
        <v>18.399999999999999</v>
      </c>
      <c r="O12">
        <v>8</v>
      </c>
      <c r="P12">
        <v>55</v>
      </c>
      <c r="Q12">
        <v>4944.7728999999999</v>
      </c>
      <c r="R12">
        <v>63713330.490000002</v>
      </c>
      <c r="S12">
        <v>43348209.759999998</v>
      </c>
      <c r="T12">
        <v>12884.99</v>
      </c>
      <c r="U12">
        <v>0.6804</v>
      </c>
      <c r="V12">
        <v>325755.58</v>
      </c>
      <c r="W12">
        <v>294800</v>
      </c>
      <c r="X12">
        <v>230905</v>
      </c>
      <c r="Y12">
        <v>40.99</v>
      </c>
      <c r="Z12">
        <v>1261</v>
      </c>
      <c r="AA12">
        <v>10638</v>
      </c>
      <c r="AB12">
        <v>480203</v>
      </c>
      <c r="AC12">
        <v>57.11</v>
      </c>
      <c r="AD12">
        <v>35.880000000000003</v>
      </c>
      <c r="AE12">
        <v>12.33</v>
      </c>
      <c r="AF12">
        <v>20.83</v>
      </c>
      <c r="AG12">
        <v>230905</v>
      </c>
      <c r="AH12">
        <v>50006</v>
      </c>
      <c r="AI12" s="8">
        <v>99462</v>
      </c>
    </row>
    <row r="13" spans="1:35">
      <c r="A13" s="2" t="s">
        <v>12</v>
      </c>
      <c r="B13" s="4" t="s">
        <v>60</v>
      </c>
      <c r="C13" s="4" t="s">
        <v>61</v>
      </c>
      <c r="D13" s="4" t="s">
        <v>62</v>
      </c>
      <c r="E13" s="5">
        <v>108692</v>
      </c>
      <c r="F13" s="5">
        <v>41480</v>
      </c>
      <c r="G13">
        <v>0</v>
      </c>
      <c r="H13">
        <v>9.6999999999999993</v>
      </c>
      <c r="I13">
        <v>1095.3333333333333</v>
      </c>
      <c r="J13">
        <v>0.55000000000000004</v>
      </c>
      <c r="K13">
        <v>1.6</v>
      </c>
      <c r="L13">
        <v>3.51</v>
      </c>
      <c r="M13">
        <v>2.46</v>
      </c>
      <c r="N13">
        <v>7.05</v>
      </c>
      <c r="O13">
        <v>19</v>
      </c>
      <c r="P13">
        <v>275</v>
      </c>
      <c r="Q13">
        <v>25035.762900000002</v>
      </c>
      <c r="R13">
        <v>129137526.36</v>
      </c>
      <c r="S13">
        <v>82807317.099999994</v>
      </c>
      <c r="T13">
        <v>5158.12</v>
      </c>
      <c r="U13">
        <v>0.64119999999999999</v>
      </c>
      <c r="V13">
        <v>226593.89</v>
      </c>
      <c r="W13">
        <v>44925</v>
      </c>
      <c r="X13">
        <v>22335</v>
      </c>
      <c r="Y13">
        <v>29.88</v>
      </c>
      <c r="Z13">
        <v>64</v>
      </c>
      <c r="AA13">
        <v>1217</v>
      </c>
      <c r="AB13">
        <v>72300</v>
      </c>
      <c r="AC13">
        <v>67.650000000000006</v>
      </c>
      <c r="AD13">
        <v>19.329999999999998</v>
      </c>
      <c r="AE13">
        <v>32.56</v>
      </c>
      <c r="AF13">
        <v>18.52</v>
      </c>
      <c r="AG13">
        <v>22335</v>
      </c>
      <c r="AH13">
        <v>6084</v>
      </c>
      <c r="AI13" s="8">
        <v>15292</v>
      </c>
    </row>
    <row r="14" spans="1:35">
      <c r="A14" s="2" t="s">
        <v>13</v>
      </c>
      <c r="B14" s="4" t="s">
        <v>63</v>
      </c>
      <c r="C14" s="4" t="s">
        <v>64</v>
      </c>
      <c r="D14" s="4" t="s">
        <v>65</v>
      </c>
      <c r="E14" s="5">
        <v>783969</v>
      </c>
      <c r="F14" s="5">
        <v>283712</v>
      </c>
      <c r="G14">
        <v>3</v>
      </c>
      <c r="H14">
        <v>25.08</v>
      </c>
      <c r="I14">
        <v>984.94444444444446</v>
      </c>
      <c r="J14">
        <v>1.04</v>
      </c>
      <c r="K14">
        <v>1.29</v>
      </c>
      <c r="L14">
        <v>40.880000000000003</v>
      </c>
      <c r="M14">
        <v>4.57</v>
      </c>
      <c r="N14">
        <v>20.3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392062.57</v>
      </c>
      <c r="W14">
        <v>312954</v>
      </c>
      <c r="X14">
        <v>171517</v>
      </c>
      <c r="Y14">
        <v>32.69</v>
      </c>
      <c r="Z14">
        <v>4070</v>
      </c>
      <c r="AA14">
        <v>13800</v>
      </c>
      <c r="AB14">
        <v>491439</v>
      </c>
      <c r="AC14">
        <v>61.63</v>
      </c>
      <c r="AD14">
        <v>45.12</v>
      </c>
      <c r="AE14">
        <v>8.7799999999999994</v>
      </c>
      <c r="AF14">
        <v>12.28</v>
      </c>
      <c r="AG14">
        <v>171517</v>
      </c>
      <c r="AH14">
        <v>53819</v>
      </c>
      <c r="AI14" s="8">
        <v>90287</v>
      </c>
    </row>
    <row r="15" spans="1:35">
      <c r="A15" s="2" t="s">
        <v>14</v>
      </c>
      <c r="B15" s="4" t="s">
        <v>66</v>
      </c>
      <c r="C15" s="4" t="s">
        <v>67</v>
      </c>
      <c r="D15" s="4" t="s">
        <v>68</v>
      </c>
      <c r="E15" s="5">
        <v>288288</v>
      </c>
      <c r="F15" s="5">
        <v>104271</v>
      </c>
      <c r="G15">
        <v>0</v>
      </c>
      <c r="H15">
        <v>5.42</v>
      </c>
      <c r="I15">
        <v>1065.5714285714287</v>
      </c>
      <c r="J15">
        <v>0.73</v>
      </c>
      <c r="K15">
        <v>1.72</v>
      </c>
      <c r="L15">
        <v>10.06</v>
      </c>
      <c r="M15">
        <v>2.64</v>
      </c>
      <c r="N15">
        <v>4.76</v>
      </c>
      <c r="O15">
        <v>14</v>
      </c>
      <c r="P15">
        <v>211</v>
      </c>
      <c r="Q15">
        <v>15261.832700000001</v>
      </c>
      <c r="R15">
        <v>118752710.77</v>
      </c>
      <c r="S15">
        <v>75264972.230000004</v>
      </c>
      <c r="T15">
        <v>7781.03</v>
      </c>
      <c r="U15">
        <v>0.63380000000000003</v>
      </c>
      <c r="V15">
        <v>205831.4</v>
      </c>
      <c r="W15">
        <v>109796</v>
      </c>
      <c r="X15">
        <v>57462</v>
      </c>
      <c r="Y15">
        <v>29.31</v>
      </c>
      <c r="Z15">
        <v>311</v>
      </c>
      <c r="AA15">
        <v>5721</v>
      </c>
      <c r="AB15">
        <v>198313</v>
      </c>
      <c r="AC15">
        <v>68.040000000000006</v>
      </c>
      <c r="AD15">
        <v>35.11</v>
      </c>
      <c r="AE15">
        <v>18.850000000000001</v>
      </c>
      <c r="AF15">
        <v>24.1</v>
      </c>
      <c r="AG15">
        <v>57462</v>
      </c>
      <c r="AH15">
        <v>17392</v>
      </c>
      <c r="AI15" s="8">
        <v>35699</v>
      </c>
    </row>
    <row r="16" spans="1:35">
      <c r="A16" s="2" t="s">
        <v>15</v>
      </c>
      <c r="B16" s="4" t="s">
        <v>69</v>
      </c>
      <c r="C16" s="4" t="s">
        <v>70</v>
      </c>
      <c r="D16" s="4" t="s">
        <v>71</v>
      </c>
      <c r="E16" s="5">
        <v>634266</v>
      </c>
      <c r="F16" s="5">
        <v>246437</v>
      </c>
      <c r="G16">
        <v>2</v>
      </c>
      <c r="H16">
        <v>42.68</v>
      </c>
      <c r="I16">
        <v>999.36842105263156</v>
      </c>
      <c r="J16">
        <v>1</v>
      </c>
      <c r="K16">
        <v>0.67</v>
      </c>
      <c r="L16">
        <v>13.23</v>
      </c>
      <c r="M16">
        <v>13.39</v>
      </c>
      <c r="N16">
        <v>42.23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357981.73</v>
      </c>
      <c r="W16">
        <v>270335</v>
      </c>
      <c r="X16">
        <v>174828</v>
      </c>
      <c r="Y16">
        <v>37.49</v>
      </c>
      <c r="Z16">
        <v>2026</v>
      </c>
      <c r="AA16">
        <v>9643</v>
      </c>
      <c r="AB16">
        <v>311500</v>
      </c>
      <c r="AC16">
        <v>46.16</v>
      </c>
      <c r="AD16">
        <v>49.99</v>
      </c>
      <c r="AE16">
        <v>7.9</v>
      </c>
      <c r="AF16">
        <v>16.29</v>
      </c>
      <c r="AG16">
        <v>174828</v>
      </c>
      <c r="AH16">
        <v>42586</v>
      </c>
      <c r="AI16" s="8">
        <v>66066</v>
      </c>
    </row>
    <row r="17" spans="1:35">
      <c r="A17" s="2" t="s">
        <v>16</v>
      </c>
      <c r="B17" s="4" t="s">
        <v>72</v>
      </c>
      <c r="C17" s="4" t="s">
        <v>73</v>
      </c>
      <c r="D17" s="4" t="s">
        <v>74</v>
      </c>
      <c r="E17" s="5">
        <v>576567</v>
      </c>
      <c r="F17" s="5">
        <v>221111</v>
      </c>
      <c r="G17">
        <v>0</v>
      </c>
      <c r="H17">
        <v>7.96</v>
      </c>
      <c r="I17">
        <v>1100.3157894736842</v>
      </c>
      <c r="J17">
        <v>0.51</v>
      </c>
      <c r="K17">
        <v>0.85</v>
      </c>
      <c r="L17">
        <v>3.15</v>
      </c>
      <c r="M17">
        <v>1.75</v>
      </c>
      <c r="N17">
        <v>8.2899999999999991</v>
      </c>
      <c r="O17">
        <v>6</v>
      </c>
      <c r="P17">
        <v>48</v>
      </c>
      <c r="Q17">
        <v>3247.5446999999999</v>
      </c>
      <c r="R17">
        <v>26635228.539999999</v>
      </c>
      <c r="S17">
        <v>18018683.800000001</v>
      </c>
      <c r="T17">
        <v>8201.65</v>
      </c>
      <c r="U17">
        <v>0.67649999999999999</v>
      </c>
      <c r="V17">
        <v>333735.8</v>
      </c>
      <c r="W17">
        <v>278052</v>
      </c>
      <c r="X17">
        <v>108131</v>
      </c>
      <c r="Y17">
        <v>26.87</v>
      </c>
      <c r="Z17">
        <v>555</v>
      </c>
      <c r="AA17">
        <v>7489</v>
      </c>
      <c r="AB17">
        <v>377815</v>
      </c>
      <c r="AC17">
        <v>64.180000000000007</v>
      </c>
      <c r="AD17">
        <v>18.91</v>
      </c>
      <c r="AE17">
        <v>28.4</v>
      </c>
      <c r="AF17">
        <v>22.77</v>
      </c>
      <c r="AG17">
        <v>108131</v>
      </c>
      <c r="AH17">
        <v>38906</v>
      </c>
      <c r="AI17" s="8">
        <v>121104</v>
      </c>
    </row>
    <row r="18" spans="1:35">
      <c r="A18" s="2" t="s">
        <v>17</v>
      </c>
      <c r="B18" s="4" t="s">
        <v>75</v>
      </c>
      <c r="C18" s="4" t="s">
        <v>76</v>
      </c>
      <c r="D18" s="4" t="s">
        <v>77</v>
      </c>
      <c r="E18" s="5">
        <v>513657</v>
      </c>
      <c r="F18" s="5">
        <v>190980</v>
      </c>
      <c r="G18">
        <v>1</v>
      </c>
      <c r="H18">
        <v>11.01</v>
      </c>
      <c r="I18">
        <v>997</v>
      </c>
      <c r="J18">
        <v>0.81</v>
      </c>
      <c r="K18">
        <v>1.72</v>
      </c>
      <c r="L18">
        <v>19.55</v>
      </c>
      <c r="M18">
        <v>5.1100000000000003</v>
      </c>
      <c r="N18">
        <v>14.24</v>
      </c>
      <c r="O18">
        <v>3</v>
      </c>
      <c r="P18">
        <v>14</v>
      </c>
      <c r="Q18">
        <v>1011.301</v>
      </c>
      <c r="R18">
        <v>13732708.710000001</v>
      </c>
      <c r="S18">
        <v>6149952.79</v>
      </c>
      <c r="T18">
        <v>13579.25</v>
      </c>
      <c r="U18">
        <v>0.44779999999999998</v>
      </c>
      <c r="V18">
        <v>181966.85</v>
      </c>
      <c r="W18">
        <v>204943</v>
      </c>
      <c r="X18">
        <v>104460</v>
      </c>
      <c r="Y18">
        <v>30.16</v>
      </c>
      <c r="Z18">
        <v>2319</v>
      </c>
      <c r="AA18">
        <v>12188</v>
      </c>
      <c r="AB18">
        <v>319870</v>
      </c>
      <c r="AC18">
        <v>62.61</v>
      </c>
      <c r="AD18">
        <v>39.369999999999997</v>
      </c>
      <c r="AE18">
        <v>12.54</v>
      </c>
      <c r="AF18">
        <v>21.46</v>
      </c>
      <c r="AG18">
        <v>104460</v>
      </c>
      <c r="AH18">
        <v>33369</v>
      </c>
      <c r="AI18" s="8">
        <v>65725</v>
      </c>
    </row>
    <row r="19" spans="1:35">
      <c r="A19" s="2" t="s">
        <v>18</v>
      </c>
      <c r="B19" s="4" t="s">
        <v>78</v>
      </c>
      <c r="C19" s="4" t="s">
        <v>79</v>
      </c>
      <c r="D19" s="4" t="s">
        <v>80</v>
      </c>
      <c r="E19" s="5">
        <v>66083</v>
      </c>
      <c r="F19" s="5">
        <v>25290</v>
      </c>
      <c r="G19">
        <v>0</v>
      </c>
      <c r="H19">
        <v>4.72</v>
      </c>
      <c r="I19">
        <v>1026</v>
      </c>
      <c r="J19">
        <v>0.52</v>
      </c>
      <c r="K19">
        <v>1.46</v>
      </c>
      <c r="L19">
        <v>14.09</v>
      </c>
      <c r="M19">
        <v>0.84</v>
      </c>
      <c r="N19">
        <v>6.82</v>
      </c>
      <c r="O19">
        <v>11</v>
      </c>
      <c r="P19">
        <v>334</v>
      </c>
      <c r="Q19">
        <v>37837.662100000001</v>
      </c>
      <c r="R19">
        <v>161550615.78</v>
      </c>
      <c r="S19">
        <v>123762454.83</v>
      </c>
      <c r="T19">
        <v>4269.57</v>
      </c>
      <c r="U19">
        <v>0.7661</v>
      </c>
      <c r="V19">
        <v>163489.99</v>
      </c>
      <c r="W19">
        <v>27417</v>
      </c>
      <c r="X19">
        <v>9142</v>
      </c>
      <c r="Y19">
        <v>20.309999999999999</v>
      </c>
      <c r="Z19">
        <v>132</v>
      </c>
      <c r="AA19">
        <v>1011</v>
      </c>
      <c r="AB19">
        <v>43030</v>
      </c>
      <c r="AC19">
        <v>67.05</v>
      </c>
      <c r="AD19">
        <v>29.09</v>
      </c>
      <c r="AE19">
        <v>20.76</v>
      </c>
      <c r="AF19">
        <v>30.81</v>
      </c>
      <c r="AG19">
        <v>9142</v>
      </c>
      <c r="AH19">
        <v>3847</v>
      </c>
      <c r="AI19" s="8">
        <v>9917</v>
      </c>
    </row>
    <row r="20" spans="1:35">
      <c r="A20" s="2" t="s">
        <v>19</v>
      </c>
      <c r="B20" s="4" t="s">
        <v>81</v>
      </c>
      <c r="C20" s="4" t="s">
        <v>82</v>
      </c>
      <c r="D20" s="4" t="s">
        <v>83</v>
      </c>
      <c r="E20" s="5">
        <v>274549</v>
      </c>
      <c r="F20" s="5">
        <v>102847</v>
      </c>
      <c r="G20">
        <v>0</v>
      </c>
      <c r="H20">
        <v>16.66</v>
      </c>
      <c r="I20">
        <v>1040.7</v>
      </c>
      <c r="J20">
        <v>0.9</v>
      </c>
      <c r="K20">
        <v>1.1200000000000001</v>
      </c>
      <c r="L20">
        <v>16.079999999999998</v>
      </c>
      <c r="M20">
        <v>7.5</v>
      </c>
      <c r="N20">
        <v>16.84</v>
      </c>
      <c r="O20">
        <v>8</v>
      </c>
      <c r="P20">
        <v>48</v>
      </c>
      <c r="Q20">
        <v>5105.4930000000004</v>
      </c>
      <c r="R20">
        <v>17577981.780000001</v>
      </c>
      <c r="S20">
        <v>13423505.57</v>
      </c>
      <c r="T20">
        <v>3442.95</v>
      </c>
      <c r="U20">
        <v>0.76370000000000005</v>
      </c>
      <c r="V20">
        <v>256295.38</v>
      </c>
      <c r="W20">
        <v>126647</v>
      </c>
      <c r="X20">
        <v>47071</v>
      </c>
      <c r="Y20">
        <v>25.12</v>
      </c>
      <c r="Z20">
        <v>1002</v>
      </c>
      <c r="AA20">
        <v>6394</v>
      </c>
      <c r="AB20">
        <v>164629</v>
      </c>
      <c r="AC20">
        <v>60.04</v>
      </c>
      <c r="AD20">
        <v>29.13</v>
      </c>
      <c r="AE20">
        <v>24.4</v>
      </c>
      <c r="AF20">
        <v>29.68</v>
      </c>
      <c r="AG20">
        <v>47071</v>
      </c>
      <c r="AH20">
        <v>16484</v>
      </c>
      <c r="AI20" s="8">
        <v>38902</v>
      </c>
    </row>
    <row r="21" spans="1:35">
      <c r="A21" s="2" t="s">
        <v>20</v>
      </c>
      <c r="B21" s="4" t="s">
        <v>84</v>
      </c>
      <c r="C21" s="4" t="s">
        <v>85</v>
      </c>
      <c r="D21" s="4" t="s">
        <v>86</v>
      </c>
      <c r="E21" s="5">
        <v>501226</v>
      </c>
      <c r="F21" s="5">
        <v>166785</v>
      </c>
      <c r="G21">
        <v>0</v>
      </c>
      <c r="H21">
        <v>28.47</v>
      </c>
      <c r="I21">
        <v>960.91304347826087</v>
      </c>
      <c r="J21">
        <v>1.03</v>
      </c>
      <c r="K21">
        <v>1.3</v>
      </c>
      <c r="L21">
        <v>12.83</v>
      </c>
      <c r="M21">
        <v>5.01</v>
      </c>
      <c r="N21">
        <v>37.04</v>
      </c>
      <c r="O21">
        <v>2</v>
      </c>
      <c r="P21">
        <v>2</v>
      </c>
      <c r="Q21">
        <v>56.0473</v>
      </c>
      <c r="R21">
        <v>3553345.14</v>
      </c>
      <c r="S21">
        <v>1539425.86</v>
      </c>
      <c r="T21">
        <v>63399.040000000001</v>
      </c>
      <c r="U21">
        <v>0.43319999999999997</v>
      </c>
      <c r="V21">
        <v>312124.56</v>
      </c>
      <c r="W21">
        <v>175966</v>
      </c>
      <c r="X21">
        <v>86266</v>
      </c>
      <c r="Y21">
        <v>26.01</v>
      </c>
      <c r="Z21">
        <v>1787</v>
      </c>
      <c r="AA21">
        <v>8536</v>
      </c>
      <c r="AB21">
        <v>278479</v>
      </c>
      <c r="AC21">
        <v>54.51</v>
      </c>
      <c r="AD21">
        <v>32.47</v>
      </c>
      <c r="AE21">
        <v>17.62</v>
      </c>
      <c r="AF21">
        <v>21.4</v>
      </c>
      <c r="AG21">
        <v>86266</v>
      </c>
      <c r="AH21">
        <v>34247</v>
      </c>
      <c r="AI21" s="8">
        <v>60324</v>
      </c>
    </row>
    <row r="22" spans="1:35">
      <c r="A22" s="2" t="s">
        <v>21</v>
      </c>
      <c r="B22" s="4" t="s">
        <v>87</v>
      </c>
      <c r="C22" s="4" t="s">
        <v>88</v>
      </c>
      <c r="D22" s="4" t="s">
        <v>89</v>
      </c>
      <c r="E22" s="5">
        <v>156898</v>
      </c>
      <c r="F22" s="5">
        <v>51931</v>
      </c>
      <c r="G22">
        <v>0</v>
      </c>
      <c r="H22">
        <v>10.64</v>
      </c>
      <c r="I22">
        <v>993</v>
      </c>
      <c r="J22">
        <v>0.8</v>
      </c>
      <c r="K22">
        <v>0.81</v>
      </c>
      <c r="L22">
        <v>20.23</v>
      </c>
      <c r="M22">
        <v>1.22</v>
      </c>
      <c r="N22">
        <v>27.06</v>
      </c>
      <c r="O22">
        <v>11</v>
      </c>
      <c r="P22">
        <v>208</v>
      </c>
      <c r="Q22">
        <v>20499.044999999998</v>
      </c>
      <c r="R22">
        <v>57816471.960000001</v>
      </c>
      <c r="S22">
        <v>41973187.170000002</v>
      </c>
      <c r="T22">
        <v>2820.45</v>
      </c>
      <c r="U22">
        <v>0.72599999999999998</v>
      </c>
      <c r="V22">
        <v>144025.76999999999</v>
      </c>
      <c r="W22">
        <v>55834</v>
      </c>
      <c r="X22">
        <v>15438</v>
      </c>
      <c r="Y22">
        <v>14.61</v>
      </c>
      <c r="Z22">
        <v>768</v>
      </c>
      <c r="AA22">
        <v>5153</v>
      </c>
      <c r="AB22">
        <v>87303</v>
      </c>
      <c r="AC22">
        <v>56.02</v>
      </c>
      <c r="AD22">
        <v>27.45</v>
      </c>
      <c r="AE22">
        <v>16.670000000000002</v>
      </c>
      <c r="AF22">
        <v>18.25</v>
      </c>
      <c r="AG22">
        <v>15438</v>
      </c>
      <c r="AH22">
        <v>10832</v>
      </c>
      <c r="AI22" s="8">
        <v>19795</v>
      </c>
    </row>
    <row r="23" spans="1:35">
      <c r="AI23" s="8"/>
    </row>
    <row r="24" spans="1:35">
      <c r="B24" s="4"/>
      <c r="C24" s="4"/>
      <c r="D24" s="4"/>
      <c r="E24" s="5"/>
      <c r="F24" s="5"/>
      <c r="AI24" s="8"/>
    </row>
    <row r="25" spans="1:35">
      <c r="B25" s="4"/>
      <c r="C25" s="4"/>
      <c r="D25" s="4"/>
      <c r="E25" s="5"/>
      <c r="F25" s="5"/>
      <c r="AI2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3D9C-45AE-5641-82CB-4C09A05ED93F}">
  <dimension ref="A1"/>
  <sheetViews>
    <sheetView workbookViewId="0">
      <selection activeCell="B1" sqref="B1"/>
    </sheetView>
  </sheetViews>
  <sheetFormatPr baseColWidth="10" defaultRowHeight="16"/>
  <sheetData>
    <row r="1" spans="1:1">
      <c r="A1">
        <v>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3D96-7B5C-7442-8F16-5D50E41819B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ding</dc:creator>
  <cp:lastModifiedBy>justin ding</cp:lastModifiedBy>
  <dcterms:created xsi:type="dcterms:W3CDTF">2019-10-29T18:30:51Z</dcterms:created>
  <dcterms:modified xsi:type="dcterms:W3CDTF">2019-11-07T16:13:04Z</dcterms:modified>
</cp:coreProperties>
</file>