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saireddy/Desktop/GT_Final_Project/Data/"/>
    </mc:Choice>
  </mc:AlternateContent>
  <xr:revisionPtr revIDLastSave="0" documentId="13_ncr:1_{F578BA92-DE1D-7B4F-B1C9-EE52856B9656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U38" i="1" l="1"/>
  <c r="U86" i="1"/>
  <c r="U26" i="1"/>
  <c r="U100" i="1"/>
  <c r="U80" i="1"/>
  <c r="U72" i="1"/>
  <c r="U34" i="1"/>
  <c r="U78" i="1"/>
  <c r="U32" i="1"/>
  <c r="U96" i="1"/>
  <c r="U42" i="1"/>
  <c r="U62" i="1"/>
  <c r="U36" i="1"/>
  <c r="U44" i="1"/>
  <c r="U92" i="1"/>
  <c r="U24" i="1"/>
  <c r="U58" i="1"/>
  <c r="U74" i="1"/>
  <c r="U16" i="1"/>
  <c r="U12" i="1"/>
  <c r="U8" i="1"/>
  <c r="U52" i="1"/>
  <c r="U60" i="1"/>
  <c r="U4" i="1"/>
  <c r="U20" i="1"/>
  <c r="U30" i="1"/>
  <c r="U66" i="1"/>
  <c r="U82" i="1"/>
  <c r="U54" i="1"/>
  <c r="U25" i="1"/>
  <c r="U31" i="1"/>
  <c r="U90" i="1"/>
  <c r="U5" i="1"/>
  <c r="U94" i="1"/>
  <c r="U64" i="1"/>
  <c r="U2" i="1"/>
  <c r="U75" i="1"/>
  <c r="U50" i="1"/>
  <c r="U9" i="1"/>
  <c r="U67" i="1"/>
  <c r="U33" i="1"/>
  <c r="U70" i="1"/>
  <c r="U76" i="1"/>
  <c r="U40" i="1"/>
  <c r="U83" i="1"/>
  <c r="U13" i="1"/>
  <c r="U28" i="1"/>
  <c r="U73" i="1"/>
  <c r="U81" i="1"/>
  <c r="U14" i="1"/>
  <c r="U18" i="1"/>
  <c r="U35" i="1"/>
  <c r="U68" i="1"/>
  <c r="U88" i="1"/>
  <c r="U98" i="1"/>
  <c r="U22" i="1"/>
  <c r="U27" i="1"/>
  <c r="U10" i="1"/>
  <c r="U37" i="1"/>
  <c r="U59" i="1"/>
  <c r="U56" i="1"/>
  <c r="U3" i="1"/>
  <c r="U46" i="1"/>
  <c r="U48" i="1"/>
  <c r="U95" i="1"/>
  <c r="U17" i="1"/>
  <c r="U11" i="1"/>
  <c r="U45" i="1"/>
  <c r="U99" i="1"/>
  <c r="U85" i="1"/>
  <c r="U71" i="1"/>
  <c r="U41" i="1"/>
  <c r="U61" i="1"/>
  <c r="U91" i="1"/>
  <c r="U49" i="1"/>
  <c r="U15" i="1"/>
  <c r="U23" i="1"/>
  <c r="U65" i="1"/>
  <c r="U47" i="1"/>
  <c r="U53" i="1"/>
  <c r="U77" i="1"/>
  <c r="U79" i="1"/>
  <c r="U101" i="1"/>
  <c r="U63" i="1"/>
  <c r="U97" i="1"/>
  <c r="U6" i="1"/>
  <c r="U43" i="1"/>
  <c r="U39" i="1"/>
  <c r="U69" i="1"/>
  <c r="U55" i="1"/>
  <c r="U87" i="1"/>
  <c r="U93" i="1"/>
  <c r="U7" i="1"/>
  <c r="U57" i="1"/>
  <c r="U19" i="1"/>
  <c r="U29" i="1"/>
  <c r="U51" i="1"/>
  <c r="U89" i="1"/>
  <c r="U21" i="1"/>
  <c r="U84" i="1"/>
  <c r="S38" i="1"/>
  <c r="S86" i="1"/>
  <c r="S26" i="1"/>
  <c r="S100" i="1"/>
  <c r="S80" i="1"/>
  <c r="S72" i="1"/>
  <c r="S34" i="1"/>
  <c r="S78" i="1"/>
  <c r="S32" i="1"/>
  <c r="S96" i="1"/>
  <c r="S42" i="1"/>
  <c r="S62" i="1"/>
  <c r="S36" i="1"/>
  <c r="S44" i="1"/>
  <c r="S92" i="1"/>
  <c r="S24" i="1"/>
  <c r="S58" i="1"/>
  <c r="S74" i="1"/>
  <c r="S16" i="1"/>
  <c r="S12" i="1"/>
  <c r="S8" i="1"/>
  <c r="S52" i="1"/>
  <c r="S60" i="1"/>
  <c r="S4" i="1"/>
  <c r="S20" i="1"/>
  <c r="S30" i="1"/>
  <c r="S66" i="1"/>
  <c r="S82" i="1"/>
  <c r="S54" i="1"/>
  <c r="S25" i="1"/>
  <c r="S31" i="1"/>
  <c r="S90" i="1"/>
  <c r="S5" i="1"/>
  <c r="S94" i="1"/>
  <c r="S64" i="1"/>
  <c r="S2" i="1"/>
  <c r="S75" i="1"/>
  <c r="S50" i="1"/>
  <c r="S9" i="1"/>
  <c r="S67" i="1"/>
  <c r="S33" i="1"/>
  <c r="S70" i="1"/>
  <c r="S76" i="1"/>
  <c r="S40" i="1"/>
  <c r="S83" i="1"/>
  <c r="S13" i="1"/>
  <c r="S28" i="1"/>
  <c r="S73" i="1"/>
  <c r="S81" i="1"/>
  <c r="S14" i="1"/>
  <c r="S18" i="1"/>
  <c r="S35" i="1"/>
  <c r="S68" i="1"/>
  <c r="S88" i="1"/>
  <c r="S98" i="1"/>
  <c r="S22" i="1"/>
  <c r="S27" i="1"/>
  <c r="S10" i="1"/>
  <c r="S37" i="1"/>
  <c r="S59" i="1"/>
  <c r="S56" i="1"/>
  <c r="S3" i="1"/>
  <c r="S46" i="1"/>
  <c r="S48" i="1"/>
  <c r="S95" i="1"/>
  <c r="S17" i="1"/>
  <c r="S11" i="1"/>
  <c r="S45" i="1"/>
  <c r="S99" i="1"/>
  <c r="S85" i="1"/>
  <c r="S71" i="1"/>
  <c r="S41" i="1"/>
  <c r="S61" i="1"/>
  <c r="S91" i="1"/>
  <c r="S49" i="1"/>
  <c r="S15" i="1"/>
  <c r="S23" i="1"/>
  <c r="S65" i="1"/>
  <c r="S47" i="1"/>
  <c r="S53" i="1"/>
  <c r="S77" i="1"/>
  <c r="S79" i="1"/>
  <c r="S101" i="1"/>
  <c r="S63" i="1"/>
  <c r="S97" i="1"/>
  <c r="S6" i="1"/>
  <c r="S43" i="1"/>
  <c r="S39" i="1"/>
  <c r="S69" i="1"/>
  <c r="S55" i="1"/>
  <c r="S87" i="1"/>
  <c r="S93" i="1"/>
  <c r="S7" i="1"/>
  <c r="S57" i="1"/>
  <c r="S19" i="1"/>
  <c r="S29" i="1"/>
  <c r="S51" i="1"/>
  <c r="S89" i="1"/>
  <c r="S21" i="1"/>
  <c r="S84" i="1"/>
  <c r="Q38" i="1"/>
  <c r="Q86" i="1"/>
  <c r="Q26" i="1"/>
  <c r="Q100" i="1"/>
  <c r="Q80" i="1"/>
  <c r="Q72" i="1"/>
  <c r="Q34" i="1"/>
  <c r="Q78" i="1"/>
  <c r="Q32" i="1"/>
  <c r="Q96" i="1"/>
  <c r="Q42" i="1"/>
  <c r="Q62" i="1"/>
  <c r="Q36" i="1"/>
  <c r="Q44" i="1"/>
  <c r="Q92" i="1"/>
  <c r="Q24" i="1"/>
  <c r="Q58" i="1"/>
  <c r="Q74" i="1"/>
  <c r="Q16" i="1"/>
  <c r="Q12" i="1"/>
  <c r="Q8" i="1"/>
  <c r="Q52" i="1"/>
  <c r="Q60" i="1"/>
  <c r="Q4" i="1"/>
  <c r="Q20" i="1"/>
  <c r="Q30" i="1"/>
  <c r="Q66" i="1"/>
  <c r="Q82" i="1"/>
  <c r="Q54" i="1"/>
  <c r="Q25" i="1"/>
  <c r="Q31" i="1"/>
  <c r="Q90" i="1"/>
  <c r="Q5" i="1"/>
  <c r="Q94" i="1"/>
  <c r="Q64" i="1"/>
  <c r="Q2" i="1"/>
  <c r="Q75" i="1"/>
  <c r="Q50" i="1"/>
  <c r="Q9" i="1"/>
  <c r="Q67" i="1"/>
  <c r="Q33" i="1"/>
  <c r="Q70" i="1"/>
  <c r="Q76" i="1"/>
  <c r="Q40" i="1"/>
  <c r="Q83" i="1"/>
  <c r="Q13" i="1"/>
  <c r="Q28" i="1"/>
  <c r="Q73" i="1"/>
  <c r="Q81" i="1"/>
  <c r="Q14" i="1"/>
  <c r="Q18" i="1"/>
  <c r="Q35" i="1"/>
  <c r="Q68" i="1"/>
  <c r="Q88" i="1"/>
  <c r="Q98" i="1"/>
  <c r="Q22" i="1"/>
  <c r="Q27" i="1"/>
  <c r="Q10" i="1"/>
  <c r="Q37" i="1"/>
  <c r="Q59" i="1"/>
  <c r="Q56" i="1"/>
  <c r="Q3" i="1"/>
  <c r="Q46" i="1"/>
  <c r="Q48" i="1"/>
  <c r="Q95" i="1"/>
  <c r="Q17" i="1"/>
  <c r="Q11" i="1"/>
  <c r="Q45" i="1"/>
  <c r="Q99" i="1"/>
  <c r="Q85" i="1"/>
  <c r="Q71" i="1"/>
  <c r="Q41" i="1"/>
  <c r="Q61" i="1"/>
  <c r="Q91" i="1"/>
  <c r="Q49" i="1"/>
  <c r="Q15" i="1"/>
  <c r="Q23" i="1"/>
  <c r="Q65" i="1"/>
  <c r="Q47" i="1"/>
  <c r="Q53" i="1"/>
  <c r="Q77" i="1"/>
  <c r="Q79" i="1"/>
  <c r="Q101" i="1"/>
  <c r="Q63" i="1"/>
  <c r="Q97" i="1"/>
  <c r="Q6" i="1"/>
  <c r="Q43" i="1"/>
  <c r="Q39" i="1"/>
  <c r="Q69" i="1"/>
  <c r="Q55" i="1"/>
  <c r="Q87" i="1"/>
  <c r="Q93" i="1"/>
  <c r="Q7" i="1"/>
  <c r="Q57" i="1"/>
  <c r="Q19" i="1"/>
  <c r="Q29" i="1"/>
  <c r="Q51" i="1"/>
  <c r="Q89" i="1"/>
  <c r="Q21" i="1"/>
  <c r="Q84" i="1"/>
  <c r="O38" i="1"/>
  <c r="O86" i="1"/>
  <c r="O26" i="1"/>
  <c r="O100" i="1"/>
  <c r="O80" i="1"/>
  <c r="O72" i="1"/>
  <c r="O34" i="1"/>
  <c r="O78" i="1"/>
  <c r="O32" i="1"/>
  <c r="O96" i="1"/>
  <c r="O42" i="1"/>
  <c r="O62" i="1"/>
  <c r="O36" i="1"/>
  <c r="O44" i="1"/>
  <c r="O92" i="1"/>
  <c r="O24" i="1"/>
  <c r="O58" i="1"/>
  <c r="O74" i="1"/>
  <c r="O16" i="1"/>
  <c r="O12" i="1"/>
  <c r="O8" i="1"/>
  <c r="O52" i="1"/>
  <c r="O60" i="1"/>
  <c r="O4" i="1"/>
  <c r="O20" i="1"/>
  <c r="O30" i="1"/>
  <c r="O66" i="1"/>
  <c r="O82" i="1"/>
  <c r="O54" i="1"/>
  <c r="O25" i="1"/>
  <c r="O31" i="1"/>
  <c r="O90" i="1"/>
  <c r="O5" i="1"/>
  <c r="O94" i="1"/>
  <c r="O64" i="1"/>
  <c r="O2" i="1"/>
  <c r="O75" i="1"/>
  <c r="O50" i="1"/>
  <c r="O9" i="1"/>
  <c r="O67" i="1"/>
  <c r="O33" i="1"/>
  <c r="O70" i="1"/>
  <c r="O76" i="1"/>
  <c r="O40" i="1"/>
  <c r="O83" i="1"/>
  <c r="O13" i="1"/>
  <c r="O28" i="1"/>
  <c r="O73" i="1"/>
  <c r="O81" i="1"/>
  <c r="O14" i="1"/>
  <c r="O18" i="1"/>
  <c r="O35" i="1"/>
  <c r="O68" i="1"/>
  <c r="O88" i="1"/>
  <c r="O98" i="1"/>
  <c r="O22" i="1"/>
  <c r="O27" i="1"/>
  <c r="O10" i="1"/>
  <c r="O37" i="1"/>
  <c r="O59" i="1"/>
  <c r="O56" i="1"/>
  <c r="O3" i="1"/>
  <c r="O46" i="1"/>
  <c r="O48" i="1"/>
  <c r="O95" i="1"/>
  <c r="O17" i="1"/>
  <c r="O11" i="1"/>
  <c r="O45" i="1"/>
  <c r="O99" i="1"/>
  <c r="O85" i="1"/>
  <c r="O71" i="1"/>
  <c r="O41" i="1"/>
  <c r="O61" i="1"/>
  <c r="O91" i="1"/>
  <c r="O49" i="1"/>
  <c r="O15" i="1"/>
  <c r="O23" i="1"/>
  <c r="O65" i="1"/>
  <c r="O47" i="1"/>
  <c r="O53" i="1"/>
  <c r="O77" i="1"/>
  <c r="O79" i="1"/>
  <c r="O101" i="1"/>
  <c r="O63" i="1"/>
  <c r="O97" i="1"/>
  <c r="O6" i="1"/>
  <c r="O43" i="1"/>
  <c r="O39" i="1"/>
  <c r="O69" i="1"/>
  <c r="O55" i="1"/>
  <c r="O87" i="1"/>
  <c r="O93" i="1"/>
  <c r="O7" i="1"/>
  <c r="O57" i="1"/>
  <c r="O19" i="1"/>
  <c r="O29" i="1"/>
  <c r="O51" i="1"/>
  <c r="O89" i="1"/>
  <c r="O21" i="1"/>
  <c r="O84" i="1"/>
  <c r="L38" i="1" l="1"/>
  <c r="L86" i="1"/>
  <c r="L26" i="1"/>
  <c r="L100" i="1"/>
  <c r="L80" i="1"/>
  <c r="L72" i="1"/>
  <c r="L34" i="1"/>
  <c r="L78" i="1"/>
  <c r="L32" i="1"/>
  <c r="L96" i="1"/>
  <c r="L42" i="1"/>
  <c r="L62" i="1"/>
  <c r="L36" i="1"/>
  <c r="L44" i="1"/>
  <c r="L92" i="1"/>
  <c r="L24" i="1"/>
  <c r="L58" i="1"/>
  <c r="L74" i="1"/>
  <c r="L16" i="1"/>
  <c r="L12" i="1"/>
  <c r="L8" i="1"/>
  <c r="L52" i="1"/>
  <c r="L60" i="1"/>
  <c r="L4" i="1"/>
  <c r="L20" i="1"/>
  <c r="L30" i="1"/>
  <c r="L66" i="1"/>
  <c r="L82" i="1"/>
  <c r="L54" i="1"/>
  <c r="L25" i="1"/>
  <c r="L31" i="1"/>
  <c r="L90" i="1"/>
  <c r="L5" i="1"/>
  <c r="L94" i="1"/>
  <c r="L64" i="1"/>
  <c r="L2" i="1"/>
  <c r="L75" i="1"/>
  <c r="L50" i="1"/>
  <c r="L9" i="1"/>
  <c r="L67" i="1"/>
  <c r="L33" i="1"/>
  <c r="L70" i="1"/>
  <c r="L76" i="1"/>
  <c r="L40" i="1"/>
  <c r="L83" i="1"/>
  <c r="L13" i="1"/>
  <c r="L28" i="1"/>
  <c r="L73" i="1"/>
  <c r="L81" i="1"/>
  <c r="L14" i="1"/>
  <c r="L18" i="1"/>
  <c r="L35" i="1"/>
  <c r="L68" i="1"/>
  <c r="L88" i="1"/>
  <c r="L98" i="1"/>
  <c r="L22" i="1"/>
  <c r="L27" i="1"/>
  <c r="L10" i="1"/>
  <c r="L37" i="1"/>
  <c r="L59" i="1"/>
  <c r="L56" i="1"/>
  <c r="L3" i="1"/>
  <c r="L46" i="1"/>
  <c r="L48" i="1"/>
  <c r="L95" i="1"/>
  <c r="L17" i="1"/>
  <c r="L11" i="1"/>
  <c r="L45" i="1"/>
  <c r="L99" i="1"/>
  <c r="L85" i="1"/>
  <c r="L71" i="1"/>
  <c r="L41" i="1"/>
  <c r="L61" i="1"/>
  <c r="L91" i="1"/>
  <c r="L49" i="1"/>
  <c r="L15" i="1"/>
  <c r="L23" i="1"/>
  <c r="L65" i="1"/>
  <c r="L47" i="1"/>
  <c r="L53" i="1"/>
  <c r="L77" i="1"/>
  <c r="L79" i="1"/>
  <c r="L101" i="1"/>
  <c r="L63" i="1"/>
  <c r="L97" i="1"/>
  <c r="L6" i="1"/>
  <c r="L43" i="1"/>
  <c r="L39" i="1"/>
  <c r="L69" i="1"/>
  <c r="L55" i="1"/>
  <c r="L87" i="1"/>
  <c r="L93" i="1"/>
  <c r="L7" i="1"/>
  <c r="L57" i="1"/>
  <c r="L19" i="1"/>
  <c r="L29" i="1"/>
  <c r="L51" i="1"/>
  <c r="L89" i="1"/>
  <c r="L21" i="1"/>
  <c r="L84" i="1"/>
</calcChain>
</file>

<file path=xl/sharedStrings.xml><?xml version="1.0" encoding="utf-8"?>
<sst xmlns="http://schemas.openxmlformats.org/spreadsheetml/2006/main" count="1223" uniqueCount="641">
  <si>
    <t>Rank</t>
  </si>
  <si>
    <t>State</t>
  </si>
  <si>
    <t>State_Name</t>
  </si>
  <si>
    <t>Gender</t>
  </si>
  <si>
    <t>Party</t>
  </si>
  <si>
    <t>Term Date</t>
  </si>
  <si>
    <t>Approve</t>
  </si>
  <si>
    <t>Disapprove</t>
  </si>
  <si>
    <t>rank_from_low</t>
  </si>
  <si>
    <t>Link</t>
  </si>
  <si>
    <t>Website</t>
  </si>
  <si>
    <t>url_temp</t>
  </si>
  <si>
    <t>Lamar Alexander</t>
  </si>
  <si>
    <t>senior</t>
  </si>
  <si>
    <t>TN</t>
  </si>
  <si>
    <t>Tennessee</t>
  </si>
  <si>
    <t>Male</t>
  </si>
  <si>
    <t>Republican</t>
  </si>
  <si>
    <t>2015-01-06 to 2021-01-03</t>
  </si>
  <si>
    <t>https://www.govtrack.us/congress/members/lamar_alexander/300002</t>
  </si>
  <si>
    <t>https://www.alexander.senate.gov/public</t>
  </si>
  <si>
    <t>https://en.wikipedia.org/wiki/File:Lamar_Alexander_official_photo_(cropped).jpg</t>
  </si>
  <si>
    <t>https://upload.wikimedia.org/wikipedia/commons/thumb/e/e2/Lamar_Alexander_official_photo_%28cropped%29.jpg/409px-Lamar_Alexander_official_photo_%28cropped%29.jpg</t>
  </si>
  <si>
    <t>Susan Collins</t>
  </si>
  <si>
    <t>ME</t>
  </si>
  <si>
    <t>Maine</t>
  </si>
  <si>
    <t>Female</t>
  </si>
  <si>
    <t>https://www.govtrack.us/congress/members/susan_collins/300025</t>
  </si>
  <si>
    <t>https://www.collins.senate.gov</t>
  </si>
  <si>
    <t>https://en.wikipedia.org/wiki/File:Susan_Collins_official_Senate_photo_(cropped).jpg</t>
  </si>
  <si>
    <t>https://upload.wikimedia.org/wikipedia/commons/a/aa/Susan_Collins_official_Senate_photo_%28cropped%29.jpg</t>
  </si>
  <si>
    <t>John Cornyn</t>
  </si>
  <si>
    <t>TX</t>
  </si>
  <si>
    <t>Texas</t>
  </si>
  <si>
    <t>https://www.govtrack.us/congress/members/john_cornyn/300027</t>
  </si>
  <si>
    <t>https://www.cornyn.senate.gov</t>
  </si>
  <si>
    <t>https://en.wikipedia.org/wiki/File:John_Cornyn_(cropped).jpg</t>
  </si>
  <si>
    <t>https://upload.wikimedia.org/wikipedia/commons/e/e4/John_Cornyn_%28cropped%29.jpg</t>
  </si>
  <si>
    <t>Richard Durbin</t>
  </si>
  <si>
    <t>IL</t>
  </si>
  <si>
    <t>Illinois</t>
  </si>
  <si>
    <t>Democrat</t>
  </si>
  <si>
    <t>https://www.govtrack.us/congress/members/richard_durbin/300038</t>
  </si>
  <si>
    <t>https://www.durbin.senate.gov</t>
  </si>
  <si>
    <t>https://en.wikipedia.org/wiki/File:Richard_Durbin_official_photo_(cropped).jpg</t>
  </si>
  <si>
    <t>https://upload.wikimedia.org/wikipedia/commons/thumb/2/29/Richard_Durbin_official_photo_%28cropped%29.jpg/549px-Richard_Durbin_official_photo_%28cropped%29.jpg</t>
  </si>
  <si>
    <t>Michael Enzi</t>
  </si>
  <si>
    <t>WY</t>
  </si>
  <si>
    <t>Wyoming</t>
  </si>
  <si>
    <t>https://www.govtrack.us/congress/members/michael_enzi/300041</t>
  </si>
  <si>
    <t>https://www.enzi.senate.gov</t>
  </si>
  <si>
    <t>https://en.wikipedia.org/wiki/File:MIke_Enzi_official_portrait_115th_Congress_(cropped).jpg</t>
  </si>
  <si>
    <t>https://upload.wikimedia.org/wikipedia/commons/thumb/0/04/MIke_Enzi_official_portrait_115th_Congress_%28cropped%29.jpg/498px-MIke_Enzi_official_portrait_115th_Congress_%28cropped%29.jpg</t>
  </si>
  <si>
    <t>Lindsey Graham</t>
  </si>
  <si>
    <t>SC</t>
  </si>
  <si>
    <t>South Carolina</t>
  </si>
  <si>
    <t>https://www.govtrack.us/congress/members/lindsey_graham/300047</t>
  </si>
  <si>
    <t>https://www.lgraham.senate.gov/public</t>
  </si>
  <si>
    <t>https://en.wikipedia.org/wiki/File:Lindsey_Graham,_official_photo,_113th_Congress_(cropped).jpg</t>
  </si>
  <si>
    <t>https://upload.wikimedia.org/wikipedia/commons/f/f1/Lindsey_Graham%2C_official_photo%2C_113th_Congress_%28cropped%29.jpg</t>
  </si>
  <si>
    <t>James Inhofe</t>
  </si>
  <si>
    <t>OK</t>
  </si>
  <si>
    <t>Oklahoma</t>
  </si>
  <si>
    <t>https://www.govtrack.us/congress/members/james_inhofe/300055</t>
  </si>
  <si>
    <t>https://www.inhofe.senate.gov</t>
  </si>
  <si>
    <t>https://en.wikipedia.org/wiki/File:Jim_Inhofe_official_portrait_(cropped).jpg</t>
  </si>
  <si>
    <t>https://upload.wikimedia.org/wikipedia/commons/thumb/4/48/Jim_Inhofe_official_portrait_%28cropped%29.jpg/441px-Jim_Inhofe_official_portrait_%28cropped%29.jpg</t>
  </si>
  <si>
    <t>Mitch McConnell</t>
  </si>
  <si>
    <t>KY</t>
  </si>
  <si>
    <t>Kentucky</t>
  </si>
  <si>
    <t>https://www.govtrack.us/congress/members/mitch_mcconnell/300072</t>
  </si>
  <si>
    <t>https://www.mcconnell.senate.gov</t>
  </si>
  <si>
    <t>https://en.wikipedia.org/wiki/File:Sen_Mitch_McConnell_official_(cropped).jpg</t>
  </si>
  <si>
    <t>https://upload.wikimedia.org/wikipedia/commons/thumb/a/a8/Sen_Mitch_McConnell_official_%28cropped%29.jpg/505px-Sen_Mitch_McConnell_official_%28cropped%29.jpg</t>
  </si>
  <si>
    <t>John Reed</t>
  </si>
  <si>
    <t>RI</t>
  </si>
  <si>
    <t>Rhode Island</t>
  </si>
  <si>
    <t>https://www.govtrack.us/congress/members/john_reed/300081</t>
  </si>
  <si>
    <t>https://www.reed.senate.gov</t>
  </si>
  <si>
    <t>https://en.wikipedia.org/wiki/File:Senator_Jack_Reed_official_photo_(cropped).jpg</t>
  </si>
  <si>
    <t>https://upload.wikimedia.org/wikipedia/commons/1/14/Senator_Jack_Reed_official_photo_%28cropped%29.jpg</t>
  </si>
  <si>
    <t>Pat Roberts</t>
  </si>
  <si>
    <t>KS</t>
  </si>
  <si>
    <t>Kansas</t>
  </si>
  <si>
    <t>https://www.govtrack.us/congress/members/pat_roberts/300083</t>
  </si>
  <si>
    <t>https://www.roberts.senate.gov</t>
  </si>
  <si>
    <t>https://en.wikipedia.org/wiki/File:Pat_Roberts_official_Senate_photo_(cropped).jpg</t>
  </si>
  <si>
    <t>https://upload.wikimedia.org/wikipedia/commons/d/d7/Pat_Roberts_official_Senate_photo_%28cropped%29.jpg</t>
  </si>
  <si>
    <t>Shelley Capito</t>
  </si>
  <si>
    <t>junior</t>
  </si>
  <si>
    <t>WV</t>
  </si>
  <si>
    <t>West Virginia</t>
  </si>
  <si>
    <t>https://www.govtrack.us/congress/members/shelley_capito/400061</t>
  </si>
  <si>
    <t>https://www.capito.senate.gov</t>
  </si>
  <si>
    <t>https://en.wikipedia.org/wiki/File:Shelley_Moore_Capito_official_Senate_photo_(cropped_2).jpg</t>
  </si>
  <si>
    <t>https://upload.wikimedia.org/wikipedia/commons/thumb/3/37/Shelley_Moore_Capito_official_Senate_photo_%28cropped_2%29.jpg/445px-Shelley_Moore_Capito_official_Senate_photo_%28cropped_2%29.jpg</t>
  </si>
  <si>
    <t>Edward Markey</t>
  </si>
  <si>
    <t>MA</t>
  </si>
  <si>
    <t>Massachusetts</t>
  </si>
  <si>
    <t>https://www.govtrack.us/congress/members/edward_markey/400253</t>
  </si>
  <si>
    <t>https://www.markey.senate.gov</t>
  </si>
  <si>
    <t>https://en.wikipedia.org/wiki/File:Edward_Markey,_official_portrait,_114th_Congress_(cropped).jpg</t>
  </si>
  <si>
    <t>https://upload.wikimedia.org/wikipedia/commons/thumb/5/58/Edward_Markey%2C_official_portrait%2C_114th_Congress_%28cropped%29.jpg/425px-Edward_Markey%2C_official_portrait%2C_114th_Congress_%28cropped%29.jpg</t>
  </si>
  <si>
    <t>Tom Udall</t>
  </si>
  <si>
    <t>NM</t>
  </si>
  <si>
    <t>New Mexico</t>
  </si>
  <si>
    <t>https://www.govtrack.us/congress/members/tom_udall/400413</t>
  </si>
  <si>
    <t>https://www.tomudall.senate.gov</t>
  </si>
  <si>
    <t>https://en.wikipedia.org/wiki/File:Tom_Udall_official_photo_(cropped).jpg</t>
  </si>
  <si>
    <t>https://upload.wikimedia.org/wikipedia/commons/thumb/6/6a/Tom_Udall_official_photo_%28cropped%29.jpg/456px-Tom_Udall_official_photo_%28cropped%29.jpg</t>
  </si>
  <si>
    <t>Bill Cassidy</t>
  </si>
  <si>
    <t>LA</t>
  </si>
  <si>
    <t>Louisiana</t>
  </si>
  <si>
    <t>https://www.govtrack.us/congress/members/bill_cassidy/412269</t>
  </si>
  <si>
    <t>https://www.cassidy.senate.gov</t>
  </si>
  <si>
    <t>https://en.wikipedia.org/wiki/File:Bill_Cassidy_official_Senate_photo_(cropped).jpg</t>
  </si>
  <si>
    <t>https://upload.wikimedia.org/wikipedia/commons/f/f6/Bill_Cassidy_official_Senate_photo_%28cropped%29.jpg</t>
  </si>
  <si>
    <t>Gary Peters</t>
  </si>
  <si>
    <t>MI</t>
  </si>
  <si>
    <t>Michigan</t>
  </si>
  <si>
    <t>https://www.govtrack.us/congress/members/gary_peters/412305</t>
  </si>
  <si>
    <t>https://www.peters.senate.gov</t>
  </si>
  <si>
    <t>https://en.wikipedia.org/wiki/File:Gary_Peters_official_photo_115th_congress_(cropped).jpg</t>
  </si>
  <si>
    <t>https://upload.wikimedia.org/wikipedia/commons/thumb/9/98/Gary_Peters_official_photo_115th_congress_%28cropped%29.jpg/607px-Gary_Peters_official_photo_115th_congress_%28cropped%29.jpg</t>
  </si>
  <si>
    <t>Mark Warner</t>
  </si>
  <si>
    <t>VA</t>
  </si>
  <si>
    <t>Virginia</t>
  </si>
  <si>
    <t>https://www.govtrack.us/congress/members/mark_warner/412321</t>
  </si>
  <si>
    <t>https://www.warner.senate.gov</t>
  </si>
  <si>
    <t>https://en.wikipedia.org/wiki/File:Mark_Warner_113th_Congress_photo_(cropped).jpg</t>
  </si>
  <si>
    <t>https://upload.wikimedia.org/wikipedia/commons/thumb/5/5e/Mark_Warner_113th_Congress_photo_%28cropped%29.jpg/428px-Mark_Warner_113th_Congress_photo_%28cropped%29.jpg</t>
  </si>
  <si>
    <t>James Risch</t>
  </si>
  <si>
    <t>ID</t>
  </si>
  <si>
    <t>Idaho</t>
  </si>
  <si>
    <t>https://www.govtrack.us/congress/members/james_risch/412322</t>
  </si>
  <si>
    <t>https://www.risch.senate.gov</t>
  </si>
  <si>
    <t>https://en.wikipedia.org/wiki/File:Jim_Risch_official_portrait_(cropped).jpg</t>
  </si>
  <si>
    <t>https://upload.wikimedia.org/wikipedia/commons/e/e5/Jim_Risch_official_portrait_%28cropped%29.jpg</t>
  </si>
  <si>
    <t>Jeanne Shaheen</t>
  </si>
  <si>
    <t>NH</t>
  </si>
  <si>
    <t>New Hampshire</t>
  </si>
  <si>
    <t>https://www.govtrack.us/congress/members/jeanne_shaheen/412323</t>
  </si>
  <si>
    <t>https://www.shaheen.senate.gov</t>
  </si>
  <si>
    <t>https://en.wikipedia.org/wiki/File:Jeanne_Shaheen,_official_Senate_photo_portrait,_2009_(cropped).jpg</t>
  </si>
  <si>
    <t>https://upload.wikimedia.org/wikipedia/commons/thumb/2/21/Jeanne_Shaheen%2C_official_Senate_photo_portrait%2C_2009_%28cropped%29.jpg/539px-Jeanne_Shaheen%2C_official_Senate_photo_portrait%2C_2009_%28cropped%29.jpg</t>
  </si>
  <si>
    <t>Jeff Merkley</t>
  </si>
  <si>
    <t>OR</t>
  </si>
  <si>
    <t>Oregon</t>
  </si>
  <si>
    <t>https://www.govtrack.us/congress/members/jeff_merkley/412325</t>
  </si>
  <si>
    <t>https://www.merkley.senate.gov</t>
  </si>
  <si>
    <t>https://en.wikipedia.org/wiki/File:Jeff_Merkley,_115th_official_photo_(cropped).jpg</t>
  </si>
  <si>
    <t>https://upload.wikimedia.org/wikipedia/commons/thumb/e/ee/Jeff_Merkley%2C_115th_official_photo_%28cropped%29.jpg/565px-Jeff_Merkley%2C_115th_official_photo_%28cropped%29.jpg</t>
  </si>
  <si>
    <t>Chris Coons</t>
  </si>
  <si>
    <t>DE</t>
  </si>
  <si>
    <t>Delaware</t>
  </si>
  <si>
    <t>https://www.govtrack.us/congress/members/chris_coons/412390</t>
  </si>
  <si>
    <t>https://www.coons.senate.gov</t>
  </si>
  <si>
    <t>https://en.wikipedia.org/wiki/File:Chris_Coons,_official_portrait,_112th_Congress_(cropped).jpg</t>
  </si>
  <si>
    <t>https://upload.wikimedia.org/wikipedia/commons/thumb/9/99/Chris_Coons%2C_official_portrait%2C_112th_Congress_%28cropped%29.jpg/437px-Chris_Coons%2C_official_portrait%2C_112th_Congress_%28cropped%29.jpg</t>
  </si>
  <si>
    <t>Cory Gardner</t>
  </si>
  <si>
    <t>CO</t>
  </si>
  <si>
    <t>Colorado</t>
  </si>
  <si>
    <t>https://www.govtrack.us/congress/members/cory_gardner/412406</t>
  </si>
  <si>
    <t>https://www.gardner.senate.gov</t>
  </si>
  <si>
    <t>https://en.wikipedia.org/wiki/File:Cory_Gardner_official_Senate_portrait_(cropped).jpeg</t>
  </si>
  <si>
    <t>https://upload.wikimedia.org/wikipedia/commons/thumb/3/3b/Cory_Gardner_official_Senate_portrait_%28cropped%29.jpeg/460px-Cory_Gardner_official_Senate_portrait_%28cropped%29.jpeg</t>
  </si>
  <si>
    <t>Tom Cotton</t>
  </si>
  <si>
    <t>AR</t>
  </si>
  <si>
    <t>Arkansas</t>
  </si>
  <si>
    <t>https://www.govtrack.us/congress/members/tom_cotton/412508</t>
  </si>
  <si>
    <t>https://www.cotton.senate.gov</t>
  </si>
  <si>
    <t>https://en.wikipedia.org/wiki/File:Tom_Cotton_official_Senate_photo_(cropped).jpg</t>
  </si>
  <si>
    <t>https://upload.wikimedia.org/wikipedia/commons/6/66/Tom_Cotton_official_Senate_photo_%28cropped%29.jpg</t>
  </si>
  <si>
    <t>Steve Daines</t>
  </si>
  <si>
    <t>MT</t>
  </si>
  <si>
    <t>Montana</t>
  </si>
  <si>
    <t>https://www.govtrack.us/congress/members/steve_daines/412549</t>
  </si>
  <si>
    <t>https://www.daines.senate.gov</t>
  </si>
  <si>
    <t>https://en.wikipedia.org/wiki/File:Steve_Daines_official_Senate_portrait_(cropped).jpg</t>
  </si>
  <si>
    <t>https://upload.wikimedia.org/wikipedia/commons/thumb/e/e5/Steve_Daines_official_Senate_portrait_%28cropped%29.jpg/419px-Steve_Daines_official_Senate_portrait_%28cropped%29.jpg</t>
  </si>
  <si>
    <t>Cory Booker</t>
  </si>
  <si>
    <t>NJ</t>
  </si>
  <si>
    <t>New Jersey</t>
  </si>
  <si>
    <t>https://www.govtrack.us/congress/members/cory_booker/412598</t>
  </si>
  <si>
    <t>https://www.booker.senate.gov</t>
  </si>
  <si>
    <t>https://en.wikipedia.org/wiki/File:Cory_Booker,_official_portrait,_114th_Congress.jpg</t>
  </si>
  <si>
    <t>https://upload.wikimedia.org/wikipedia/commons/thumb/5/59/Cory_Booker%2C_official_portrait%2C_114th_Congress.jpg/482px-Cory_Booker%2C_official_portrait%2C_114th_Congress.jpg</t>
  </si>
  <si>
    <t>Dan Sullivan</t>
  </si>
  <si>
    <t>AK</t>
  </si>
  <si>
    <t>Alaska</t>
  </si>
  <si>
    <t>https://www.govtrack.us/congress/members/dan_sullivan/412665</t>
  </si>
  <si>
    <t>https://www.sullivan.senate.gov</t>
  </si>
  <si>
    <t>https://en.wikipedia.org/wiki/File:Senator_Dan_Sullivan_official_(cropped).jpg</t>
  </si>
  <si>
    <t>https://upload.wikimedia.org/wikipedia/commons/thumb/0/0e/Senator_Dan_Sullivan_official_%28cropped%29.jpg/553px-Senator_Dan_Sullivan_official_%28cropped%29.jpg</t>
  </si>
  <si>
    <t>David Perdue</t>
  </si>
  <si>
    <t>GA</t>
  </si>
  <si>
    <t>Georgia</t>
  </si>
  <si>
    <t>https://www.govtrack.us/congress/members/david_perdue/412666</t>
  </si>
  <si>
    <t>https://www.perdue.senate.gov</t>
  </si>
  <si>
    <t>https://en.wikipedia.org/wiki/File:David_Perdue,_Official_Portrait,_114th_Congress_(cropped).jpg</t>
  </si>
  <si>
    <t>https://upload.wikimedia.org/wikipedia/commons/thumb/a/a2/David_Perdue%2C_Official_Portrait%2C_114th_Congress_%28cropped%29.jpg/548px-David_Perdue%2C_Official_Portrait%2C_114th_Congress_%28cropped%29.jpg</t>
  </si>
  <si>
    <t>Joni Ernst</t>
  </si>
  <si>
    <t>IA</t>
  </si>
  <si>
    <t>Iowa</t>
  </si>
  <si>
    <t>https://www.govtrack.us/congress/members/joni_ernst/412667</t>
  </si>
  <si>
    <t>https://www.ernst.senate.gov/public</t>
  </si>
  <si>
    <t>https://en.wikipedia.org/wiki/File:Joni_Ernst,_official_portrait,_116th_Congress_3.jpg</t>
  </si>
  <si>
    <t>https://upload.wikimedia.org/wikipedia/commons/thumb/7/74/Joni_Ernst%2C_official_portrait%2C_116th_Congress_3.jpg/474px-Joni_Ernst%2C_official_portrait%2C_116th_Congress_3.jpg</t>
  </si>
  <si>
    <t>Thom Tillis</t>
  </si>
  <si>
    <t>NC</t>
  </si>
  <si>
    <t>North Carolina</t>
  </si>
  <si>
    <t>https://www.govtrack.us/congress/members/thom_tillis/412668</t>
  </si>
  <si>
    <t>https://www.tillis.senate.gov</t>
  </si>
  <si>
    <t>https://en.wikipedia.org/wiki/File:Thom_Tillis_Official_Photo_(cropped).jpg</t>
  </si>
  <si>
    <t>https://upload.wikimedia.org/wikipedia/commons/thumb/9/94/Thom_Tillis_Official_Photo_%28cropped%29.jpg/474px-Thom_Tillis_Official_Photo_%28cropped%29.jpg</t>
  </si>
  <si>
    <t>Mike Rounds</t>
  </si>
  <si>
    <t>SD</t>
  </si>
  <si>
    <t>South Dakota</t>
  </si>
  <si>
    <t>https://www.govtrack.us/congress/members/mike_rounds/412669</t>
  </si>
  <si>
    <t>https://www.rounds.senate.gov</t>
  </si>
  <si>
    <t>https://en.wikipedia.org/wiki/File:Mike_Rounds_official_Senate_portrait_(cropped).jpg</t>
  </si>
  <si>
    <t>https://upload.wikimedia.org/wikipedia/commons/4/41/Mike_Rounds_official_Senate_portrait_%28cropped%29.jpg</t>
  </si>
  <si>
    <t>Benjamin Sasse</t>
  </si>
  <si>
    <t>NE</t>
  </si>
  <si>
    <t>Nebraska</t>
  </si>
  <si>
    <t>https://www.govtrack.us/congress/members/benjamin_sasse/412671</t>
  </si>
  <si>
    <t>https://www.sasse.senate.gov/public</t>
  </si>
  <si>
    <t>https://en.wikipedia.org/wiki/File:Ben_Sasse_Official_photo_(cropped).jpg</t>
  </si>
  <si>
    <t>https://upload.wikimedia.org/wikipedia/commons/thumb/d/d3/Ben_Sasse_Official_photo_%28cropped%29.jpg/436px-Ben_Sasse_Official_photo_%28cropped%29.jpg</t>
  </si>
  <si>
    <t>Michael Crapo</t>
  </si>
  <si>
    <t>2017-01-03 to 2023-01-03</t>
  </si>
  <si>
    <t>https://www.govtrack.us/congress/members/michael_crapo/300030</t>
  </si>
  <si>
    <t>https://www.crapo.senate.gov</t>
  </si>
  <si>
    <t>https://en.wikipedia.org/wiki/File:Mike_Crapo_Official_Photo_110th_Congress_(cropped).jpg</t>
  </si>
  <si>
    <t>https://upload.wikimedia.org/wikipedia/commons/thumb/3/3d/Mike_Crapo_Official_Photo_110th_Congress_%28cropped%29.jpg/561px-Mike_Crapo_Official_Photo_110th_Congress_%28cropped%29.jpg</t>
  </si>
  <si>
    <t>Charles Grassley</t>
  </si>
  <si>
    <t>https://www.govtrack.us/congress/members/charles_grassley/300048</t>
  </si>
  <si>
    <t>https://www.grassley.senate.gov</t>
  </si>
  <si>
    <t>https://en.wikipedia.org/wiki/File:Chuck_Grassley_official_photo_2017_(cropped).jpg</t>
  </si>
  <si>
    <t>https://upload.wikimedia.org/wikipedia/commons/thumb/1/1c/Chuck_Grassley_official_photo_2017_%28cropped%29.jpg/480px-Chuck_Grassley_official_photo_2017_%28cropped%29.jpg</t>
  </si>
  <si>
    <t>Patrick Leahy</t>
  </si>
  <si>
    <t>VT</t>
  </si>
  <si>
    <t>Vermont</t>
  </si>
  <si>
    <t>https://www.govtrack.us/congress/members/patrick_leahy/300065</t>
  </si>
  <si>
    <t>https://www.leahy.senate.gov</t>
  </si>
  <si>
    <t>https://en.wikipedia.org/wiki/File:Patrick_Leahy_official_photo_(cropped).jpg</t>
  </si>
  <si>
    <t>https://upload.wikimedia.org/wikipedia/commons/4/46/Patrick_Leahy_official_photo_%28cropped%29.jpg</t>
  </si>
  <si>
    <t>Lisa Murkowski</t>
  </si>
  <si>
    <t>https://www.govtrack.us/congress/members/lisa_murkowski/300075</t>
  </si>
  <si>
    <t>https://www.murkowski.senate.gov</t>
  </si>
  <si>
    <t>https://en.wikipedia.org/wiki/File:Lisa_Murkowski_official_photo_(cropped).jpg</t>
  </si>
  <si>
    <t>https://upload.wikimedia.org/wikipedia/commons/thumb/4/4b/Lisa_Murkowski_official_photo_%28cropped%29.jpg/444px-Lisa_Murkowski_official_photo_%28cropped%29.jpg</t>
  </si>
  <si>
    <t>Patty Murray</t>
  </si>
  <si>
    <t>WA</t>
  </si>
  <si>
    <t>Washington</t>
  </si>
  <si>
    <t>https://www.govtrack.us/congress/members/patty_murray/300076</t>
  </si>
  <si>
    <t>https://www.murray.senate.gov/public</t>
  </si>
  <si>
    <t>https://en.wikipedia.org/wiki/File:Patty_Murray,_official_portrait,_113th_Congress_(cropped).jpg</t>
  </si>
  <si>
    <t>https://upload.wikimedia.org/wikipedia/commons/thumb/9/9d/Patty_Murray%2C_official_portrait%2C_113th_Congress_%28cropped%29.jpg/455px-Patty_Murray%2C_official_portrait%2C_113th_Congress_%28cropped%29.jpg</t>
  </si>
  <si>
    <t>Charles Schumer</t>
  </si>
  <si>
    <t>NY</t>
  </si>
  <si>
    <t>New York</t>
  </si>
  <si>
    <t>https://www.govtrack.us/congress/members/charles_schumer/300087</t>
  </si>
  <si>
    <t>https://www.schumer.senate.gov</t>
  </si>
  <si>
    <t>https://en.wikipedia.org/wiki/File:Chuck_Schumer_official_photo_(cropped).jpg</t>
  </si>
  <si>
    <t>https://upload.wikimedia.org/wikipedia/commons/thumb/3/3b/Chuck_Schumer_official_photo_%28cropped%29.jpg/409px-Chuck_Schumer_official_photo_%28cropped%29.jpg</t>
  </si>
  <si>
    <t>Richard Shelby</t>
  </si>
  <si>
    <t>AL</t>
  </si>
  <si>
    <t>Alabama</t>
  </si>
  <si>
    <t>https://www.govtrack.us/congress/members/richard_shelby/300089</t>
  </si>
  <si>
    <t>https://www.shelby.senate.gov</t>
  </si>
  <si>
    <t>https://en.wikipedia.org/wiki/File:Richard_Shelby,_official_portrait,_112th_Congress_(cropped).jpg</t>
  </si>
  <si>
    <t>https://upload.wikimedia.org/wikipedia/commons/thumb/c/c5/Richard_Shelby%2C_official_portrait%2C_112th_Congress_%28cropped%29.jpg/431px-Richard_Shelby%2C_official_portrait%2C_112th_Congress_%28cropped%29.jpg</t>
  </si>
  <si>
    <t>Ron Wyden</t>
  </si>
  <si>
    <t>https://www.govtrack.us/congress/members/ron_wyden/300100</t>
  </si>
  <si>
    <t>https://www.wyden.senate.gov</t>
  </si>
  <si>
    <t>https://en.wikipedia.org/wiki/File:Ron_Wyden_official_photo_(cropped).jpg</t>
  </si>
  <si>
    <t>https://upload.wikimedia.org/wikipedia/commons/thumb/c/c6/Ron_Wyden_official_photo_%28cropped%29.jpg/457px-Ron_Wyden_official_photo_%28cropped%29.jpg</t>
  </si>
  <si>
    <t>Roy Blunt</t>
  </si>
  <si>
    <t>MO</t>
  </si>
  <si>
    <t>Missouri</t>
  </si>
  <si>
    <t>https://www.govtrack.us/congress/members/roy_blunt/400034</t>
  </si>
  <si>
    <t>https://www.blunt.senate.gov</t>
  </si>
  <si>
    <t>https://en.wikipedia.org/wiki/File:Roy_Blunt,_Official_Portrait,_112th_Congress_(cropped).jpg</t>
  </si>
  <si>
    <t>https://upload.wikimedia.org/wikipedia/commons/thumb/7/74/Roy_Blunt%2C_Official_Portrait%2C_112th_Congress_%28cropped%29.jpg/447px-Roy_Blunt%2C_Official_Portrait%2C_112th_Congress_%28cropped%29.jpg</t>
  </si>
  <si>
    <t>John Boozman</t>
  </si>
  <si>
    <t>https://www.govtrack.us/congress/members/john_boozman/400040</t>
  </si>
  <si>
    <t>https://www.boozman.senate.gov/public</t>
  </si>
  <si>
    <t>https://en.wikipedia.org/wiki/File:John_Boozman,_official_portrait,_112th_Congress_(cropped).jpg</t>
  </si>
  <si>
    <t>https://upload.wikimedia.org/wikipedia/commons/thumb/3/36/John_Boozman%2C_official_portrait%2C_112th_Congress_%28cropped%29.jpg/439px-John_Boozman%2C_official_portrait%2C_112th_Congress_%28cropped%29.jpg</t>
  </si>
  <si>
    <t>Richard Burr</t>
  </si>
  <si>
    <t>https://www.govtrack.us/congress/members/richard_burr/400054</t>
  </si>
  <si>
    <t>https://www.burr.senate.gov</t>
  </si>
  <si>
    <t>https://en.wikipedia.org/wiki/File:Richard_Burr_official_portrait_(cropped).jpg</t>
  </si>
  <si>
    <t>https://upload.wikimedia.org/wikipedia/commons/thumb/b/b1/Richard_Burr_official_portrait_%28cropped%29.jpg/452px-Richard_Burr_official_portrait_%28cropped%29.jpg</t>
  </si>
  <si>
    <t>Jerry Moran</t>
  </si>
  <si>
    <t>https://www.govtrack.us/congress/members/jerry_moran/400284</t>
  </si>
  <si>
    <t>https://www.moran.senate.gov</t>
  </si>
  <si>
    <t>https://en.wikipedia.org/wiki/File:Jerry_Moran,_official_portrait,_112th_Congress_(cropped).jpg</t>
  </si>
  <si>
    <t>https://upload.wikimedia.org/wikipedia/commons/thumb/d/d9/Jerry_Moran%2C_official_portrait%2C_112th_Congress_%28cropped%29.jpg/412px-Jerry_Moran%2C_official_portrait%2C_112th_Congress_%28cropped%29.jpg</t>
  </si>
  <si>
    <t>Robert Portman</t>
  </si>
  <si>
    <t>OH</t>
  </si>
  <si>
    <t>Ohio</t>
  </si>
  <si>
    <t>https://www.govtrack.us/congress/members/robert_portman/400325</t>
  </si>
  <si>
    <t>https://www.portman.senate.gov</t>
  </si>
  <si>
    <t>https://en.wikipedia.org/wiki/File:Rob_Portman_official_portrait_(cropped).jpg</t>
  </si>
  <si>
    <t>https://upload.wikimedia.org/wikipedia/commons/thumb/6/63/Rob_Portman_official_portrait_%28cropped%29.jpg/544px-Rob_Portman_official_portrait_%28cropped%29.jpg</t>
  </si>
  <si>
    <t>Patrick Toomey</t>
  </si>
  <si>
    <t>PA</t>
  </si>
  <si>
    <t>Pennsylvania</t>
  </si>
  <si>
    <t>https://www.govtrack.us/congress/members/patrick_toomey/400408</t>
  </si>
  <si>
    <t>https://www.toomey.senate.gov</t>
  </si>
  <si>
    <t>https://en.wikipedia.org/wiki/File:Pat_Toomey_official_photo_(cropped).jpg</t>
  </si>
  <si>
    <t>https://upload.wikimedia.org/wikipedia/commons/thumb/5/5d/Pat_Toomey_official_photo_%28cropped%29.jpg/424px-Pat_Toomey_official_photo_%28cropped%29.jpg</t>
  </si>
  <si>
    <t>Chris Van Hollen</t>
  </si>
  <si>
    <t>MD</t>
  </si>
  <si>
    <t>Maryland</t>
  </si>
  <si>
    <t>https://www.govtrack.us/congress/members/chris_van_hollen/400415</t>
  </si>
  <si>
    <t>https://www.vanhollen.senate.gov</t>
  </si>
  <si>
    <t>https://en.wikipedia.org/wiki/File:Chris_Van_Hollen_official_portrait_115th_Congress_(cropped).jpg</t>
  </si>
  <si>
    <t>https://upload.wikimedia.org/wikipedia/commons/thumb/3/37/Chris_Van_Hollen_official_portrait_115th_Congress_%28cropped%29.jpg/451px-Chris_Van_Hollen_official_portrait_115th_Congress_%28cropped%29.jpg</t>
  </si>
  <si>
    <t>John Thune</t>
  </si>
  <si>
    <t>https://www.govtrack.us/congress/members/john_thune/400546</t>
  </si>
  <si>
    <t>https://www.thune.senate.gov</t>
  </si>
  <si>
    <t>https://en.wikipedia.org/wiki/File:John_Thune,_official_portrait,_111th_Congress_(cropped).jpg</t>
  </si>
  <si>
    <t>https://upload.wikimedia.org/wikipedia/commons/thumb/c/c5/John_Thune%2C_official_portrait%2C_111th_Congress_%28cropped%29.jpg/534px-John_Thune%2C_official_portrait%2C_111th_Congress_%28cropped%29.jpg</t>
  </si>
  <si>
    <t>Michael Bennet</t>
  </si>
  <si>
    <t>https://www.govtrack.us/congress/members/michael_bennet/412330</t>
  </si>
  <si>
    <t>https://www.bennet.senate.gov/public</t>
  </si>
  <si>
    <t>https://en.wikipedia.org/wiki/File:Michael_Bennet_Official_Photo_(cropped).jpg</t>
  </si>
  <si>
    <t>https://upload.wikimedia.org/wikipedia/commons/thumb/4/4d/Michael_Bennet_Official_Photo_%28cropped%29.jpg/463px-Michael_Bennet_Official_Photo_%28cropped%29.jpg</t>
  </si>
  <si>
    <t>Todd Young</t>
  </si>
  <si>
    <t>IN</t>
  </si>
  <si>
    <t>Indiana</t>
  </si>
  <si>
    <t>https://www.govtrack.us/congress/members/todd_young/412428</t>
  </si>
  <si>
    <t>https://www.young.senate.gov</t>
  </si>
  <si>
    <t>https://en.wikipedia.org/wiki/File:Senator_Todd_Young_official_portrait_(cropped).jpg</t>
  </si>
  <si>
    <t>https://upload.wikimedia.org/wikipedia/commons/thumb/0/0d/Senator_Todd_Young_official_portrait_%28cropped%29.jpg/450px-Senator_Todd_Young_official_portrait_%28cropped%29.jpg</t>
  </si>
  <si>
    <t>James Lankford</t>
  </si>
  <si>
    <t>https://www.govtrack.us/congress/members/james_lankford/412464</t>
  </si>
  <si>
    <t>https://www.lankford.senate.gov</t>
  </si>
  <si>
    <t>https://en.wikipedia.org/wiki/File:James_Lankford_official_portrait_115th_congress_(cropped).jpg</t>
  </si>
  <si>
    <t>https://upload.wikimedia.org/wikipedia/commons/thumb/0/0b/James_Lankford_official_portrait_115th_congress_%28cropped%29.jpg/571px-James_Lankford_official_portrait_115th_congress_%28cropped%29.jpg</t>
  </si>
  <si>
    <t>Tim Scott</t>
  </si>
  <si>
    <t>https://www.govtrack.us/congress/members/tim_scott/412471</t>
  </si>
  <si>
    <t>https://www.scott.senate.gov</t>
  </si>
  <si>
    <t>https://en.wikipedia.org/wiki/File:Tim_Scott,_official_portrait,_113th_Congress_(cropped_2).jpg</t>
  </si>
  <si>
    <t>https://upload.wikimedia.org/wikipedia/commons/thumb/b/ba/Tim_Scott%2C_official_portrait%2C_113th_Congress_%28cropped_2%29.jpg/453px-Tim_Scott%2C_official_portrait%2C_113th_Congress_%28cropped_2%29.jpg</t>
  </si>
  <si>
    <t>Richard Blumenthal</t>
  </si>
  <si>
    <t>CT</t>
  </si>
  <si>
    <t>Connecticut</t>
  </si>
  <si>
    <t>https://www.govtrack.us/congress/members/richard_blumenthal/412490</t>
  </si>
  <si>
    <t>https://www.blumenthal.senate.gov</t>
  </si>
  <si>
    <t>https://en.wikipedia.org/wiki/File:Richard_Blumenthal_Official_Portrait_(cropped).jpg</t>
  </si>
  <si>
    <t>https://upload.wikimedia.org/wikipedia/commons/thumb/3/36/Richard_Blumenthal_Official_Portrait_%28cropped%29.jpg/595px-Richard_Blumenthal_Official_Portrait_%28cropped%29.jpg</t>
  </si>
  <si>
    <t>Marco Rubio</t>
  </si>
  <si>
    <t>FL</t>
  </si>
  <si>
    <t>Florida</t>
  </si>
  <si>
    <t>https://www.govtrack.us/congress/members/marco_rubio/412491</t>
  </si>
  <si>
    <t>https://www.rubio.senate.gov</t>
  </si>
  <si>
    <t>https://en.wikipedia.org/wiki/File:Senator_Rubio_official_portrait_(cropped).jpg</t>
  </si>
  <si>
    <t>https://upload.wikimedia.org/wikipedia/commons/thumb/c/c4/Senator_Rubio_official_portrait_%28cropped%29.jpg/441px-Senator_Rubio_official_portrait_%28cropped%29.jpg</t>
  </si>
  <si>
    <t>Rand Paul</t>
  </si>
  <si>
    <t>https://www.govtrack.us/congress/members/rand_paul/412492</t>
  </si>
  <si>
    <t>https://www.paul.senate.gov</t>
  </si>
  <si>
    <t>https://en.wikipedia.org/wiki/File:Rand_Paul,_official_portrait,_112th_Congress_alternate_(cropped).jpg</t>
  </si>
  <si>
    <t>https://upload.wikimedia.org/wikipedia/commons/thumb/0/01/Rand_Paul%2C_official_portrait%2C_112th_Congress_alternate_%28cropped%29.jpg/532px-Rand_Paul%2C_official_portrait%2C_112th_Congress_alternate_%28cropped%29.jpg</t>
  </si>
  <si>
    <t>John Hoeven</t>
  </si>
  <si>
    <t>ND</t>
  </si>
  <si>
    <t>North Dakota</t>
  </si>
  <si>
    <t>https://www.govtrack.us/congress/members/john_hoeven/412494</t>
  </si>
  <si>
    <t>https://www.hoeven.senate.gov</t>
  </si>
  <si>
    <t>https://en.wikipedia.org/wiki/File:Hoeven_Official_Portrait_2014_(cropped).JPG</t>
  </si>
  <si>
    <t>https://upload.wikimedia.org/wikipedia/commons/thumb/7/75/Hoeven_Official_Portrait_2014_%28cropped%29.JPG/427px-Hoeven_Official_Portrait_2014_%28cropped%29.JPG</t>
  </si>
  <si>
    <t>Mike Lee</t>
  </si>
  <si>
    <t>UT</t>
  </si>
  <si>
    <t>Utah</t>
  </si>
  <si>
    <t>https://www.govtrack.us/congress/members/mike_lee/412495</t>
  </si>
  <si>
    <t>https://www.lee.senate.gov/public</t>
  </si>
  <si>
    <t>https://en.wikipedia.org/wiki/File:Mike_Lee,_official_portrait_(cropped).jpg</t>
  </si>
  <si>
    <t>https://upload.wikimedia.org/wikipedia/commons/thumb/4/46/Mike_Lee%2C_official_portrait_%28cropped%29.jpg/477px-Mike_Lee%2C_official_portrait_%28cropped%29.jpg</t>
  </si>
  <si>
    <t>Ron Johnson</t>
  </si>
  <si>
    <t>WI</t>
  </si>
  <si>
    <t>Wisconsin</t>
  </si>
  <si>
    <t>https://www.govtrack.us/congress/members/ron_johnson/412496</t>
  </si>
  <si>
    <t>https://www.ronjohnson.senate.gov</t>
  </si>
  <si>
    <t>https://en.wikipedia.org/wiki/File:Ron_Johnson,_official_portrait,_112th_Congress_(cropped).jpg</t>
  </si>
  <si>
    <t>https://upload.wikimedia.org/wikipedia/commons/thumb/3/33/Ron_Johnson%2C_official_portrait%2C_112th_Congress_%28cropped%29.jpg/464px-Ron_Johnson%2C_official_portrait%2C_112th_Congress_%28cropped%29.jpg</t>
  </si>
  <si>
    <t>Brian Schatz</t>
  </si>
  <si>
    <t>HI</t>
  </si>
  <si>
    <t>Hawaii</t>
  </si>
  <si>
    <t>https://www.govtrack.us/congress/members/brian_schatz/412507</t>
  </si>
  <si>
    <t>https://www.schatz.senate.gov</t>
  </si>
  <si>
    <t>https://en.wikipedia.org/wiki/File:Brian_Schatz,_official_portrait,_113th_Congress_2_(cropped).jpg</t>
  </si>
  <si>
    <t>https://upload.wikimedia.org/wikipedia/commons/thumb/4/4b/Brian_Schatz%2C_official_portrait%2C_113th_Congress_2_%28cropped%29.jpg/434px-Brian_Schatz%2C_official_portrait%2C_113th_Congress_2_%28cropped%29.jpg</t>
  </si>
  <si>
    <t>Tammy Duckworth</t>
  </si>
  <si>
    <t>https://www.govtrack.us/congress/members/tammy_duckworth/412533</t>
  </si>
  <si>
    <t>https://www.duckworth.senate.gov</t>
  </si>
  <si>
    <t>https://en.wikipedia.org/wiki/File:Tammy_Duckworth_115th_official_portrait_(cropped).jpg</t>
  </si>
  <si>
    <t>https://upload.wikimedia.org/wikipedia/commons/thumb/c/cc/Tammy_Duckworth_115th_official_portrait_%28cropped%29.jpg/536px-Tammy_Duckworth_115th_official_portrait_%28cropped%29.jpg</t>
  </si>
  <si>
    <t>Kamala Harris</t>
  </si>
  <si>
    <t>CA</t>
  </si>
  <si>
    <t>California</t>
  </si>
  <si>
    <t>https://www.govtrack.us/congress/members/kamala_harris/412678</t>
  </si>
  <si>
    <t>https://www.harris.senate.gov</t>
  </si>
  <si>
    <t>https://en.wikipedia.org/wiki/File:Kamala_Harris_official_photo_(cropped).jpg</t>
  </si>
  <si>
    <t>https://upload.wikimedia.org/wikipedia/commons/thumb/4/40/Kamala_Harris_official_photo_%28cropped%29.jpg/565px-Kamala_Harris_official_photo_%28cropped%29.jpg</t>
  </si>
  <si>
    <t>John Kennedy</t>
  </si>
  <si>
    <t>https://www.govtrack.us/congress/members/john_kennedy/412679</t>
  </si>
  <si>
    <t>https://www.kennedy.senate.gov/public</t>
  </si>
  <si>
    <t>https://en.wikipedia.org/wiki/File:John_Neely_Kennedy,_official_portrait,_115th_Congress.jpg</t>
  </si>
  <si>
    <t>https://upload.wikimedia.org/wikipedia/commons/thumb/2/2f/John_Neely_Kennedy%2C_official_portrait%2C_115th_Congress.jpg/473px-John_Neely_Kennedy%2C_official_portrait%2C_115th_Congress.jpg</t>
  </si>
  <si>
    <t>Margaret Hassan</t>
  </si>
  <si>
    <t>https://www.govtrack.us/congress/members/margaret_hassan/412680</t>
  </si>
  <si>
    <t>https://www.hassan.senate.gov</t>
  </si>
  <si>
    <t>https://en.wikipedia.org/wiki/File:Maggie_Hassan,_official_portrait,_115th_Congress_(cropped).jpg</t>
  </si>
  <si>
    <t>https://upload.wikimedia.org/wikipedia/commons/thumb/a/ae/Maggie_Hassan%2C_official_portrait%2C_115th_Congress_%28cropped%29.jpg/435px-Maggie_Hassan%2C_official_portrait%2C_115th_Congress_%28cropped%29.jpg</t>
  </si>
  <si>
    <t>Catherine Cortez Masto</t>
  </si>
  <si>
    <t>NV</t>
  </si>
  <si>
    <t>Nevada</t>
  </si>
  <si>
    <t>https://www.govtrack.us/congress/members/catherine_cortez_masto/412681</t>
  </si>
  <si>
    <t>https://www.cortezmasto.senate.gov</t>
  </si>
  <si>
    <t>https://en.wikipedia.org/wiki/File:Catherine_Cortez_Masto_official_portrait_(cropped).jpg</t>
  </si>
  <si>
    <t>https://upload.wikimedia.org/wikipedia/commons/thumb/e/e7/Catherine_Cortez_Masto_official_portrait_%28cropped%29.jpg/446px-Catherine_Cortez_Masto_official_portrait_%28cropped%29.jpg</t>
  </si>
  <si>
    <t>Doug Jones</t>
  </si>
  <si>
    <t>2018-01-03 to 2021-01-03</t>
  </si>
  <si>
    <t>https://www.govtrack.us/congress/members/doug_jones/412741</t>
  </si>
  <si>
    <t>https://www.jones.senate.gov</t>
  </si>
  <si>
    <t>https://en.wikipedia.org/wiki/File:Senator_Doug_Jones_official_photo_(cropped_2).jpg</t>
  </si>
  <si>
    <t>https://upload.wikimedia.org/wikipedia/commons/thumb/f/f0/Senator_Doug_Jones_official_photo_%28cropped_2%29.jpg/443px-Senator_Doug_Jones_official_photo_%28cropped_2%29.jpg</t>
  </si>
  <si>
    <t>Tina Smith</t>
  </si>
  <si>
    <t>MN</t>
  </si>
  <si>
    <t>Minnesota</t>
  </si>
  <si>
    <t>2018-11-07 to 2021-01-03</t>
  </si>
  <si>
    <t>https://www.govtrack.us/congress/members/tina_smith/412742</t>
  </si>
  <si>
    <t>https://www.smith.senate.gov</t>
  </si>
  <si>
    <t>https://en.wikipedia.org/wiki/File:Tina_Smith,_official_portrait,_116th_congress_(cropped).jpg</t>
  </si>
  <si>
    <t>https://upload.wikimedia.org/wikipedia/commons/thumb/f/f8/Tina_Smith%2C_official_portrait%2C_116th_congress_%28cropped%29.jpg/480px-Tina_Smith%2C_official_portrait%2C_116th_congress_%28cropped%29.jpg</t>
  </si>
  <si>
    <t>Cindy Hyde-Smith</t>
  </si>
  <si>
    <t>MS</t>
  </si>
  <si>
    <t>Mississippi</t>
  </si>
  <si>
    <t>2018-11-28 to 2021-01-03</t>
  </si>
  <si>
    <t>https://www.govtrack.us/congress/members/cindy_hyde_smith/412743</t>
  </si>
  <si>
    <t>https://www.hydesmith.senate.gov</t>
  </si>
  <si>
    <t>https://en.wikipedia.org/wiki/File:Cindy_Hyde-Smith_official_photo_(cropped).jpg</t>
  </si>
  <si>
    <t>https://upload.wikimedia.org/wikipedia/commons/a/a2/Cindy_Hyde-Smith_official_photo_%28cropped%29.jpg</t>
  </si>
  <si>
    <t>Maria Cantwell</t>
  </si>
  <si>
    <t>2019-01-03 to 2025-01-03</t>
  </si>
  <si>
    <t>https://www.govtrack.us/congress/members/maria_cantwell/300018</t>
  </si>
  <si>
    <t>https://www.cantwell.senate.gov</t>
  </si>
  <si>
    <t>https://en.wikipedia.org/wiki/File:Maria_Cantwell_(cropped).jpg</t>
  </si>
  <si>
    <t>https://upload.wikimedia.org/wikipedia/commons/thumb/8/8f/Maria_Cantwell_%28cropped%29.jpg/482px-Maria_Cantwell_%28cropped%29.jpg</t>
  </si>
  <si>
    <t>Thomas Carper</t>
  </si>
  <si>
    <t>https://www.govtrack.us/congress/members/thomas_carper/300019</t>
  </si>
  <si>
    <t>https://www.carper.senate.gov/public</t>
  </si>
  <si>
    <t>https://en.wikipedia.org/wiki/File:Tom_Carper,_official_portrait,_112th_Congress_(cropped).jpg</t>
  </si>
  <si>
    <t>https://upload.wikimedia.org/wikipedia/commons/thumb/8/8e/Tom_Carper%2C_official_portrait%2C_112th_Congress_%28cropped%29.jpg/532px-Tom_Carper%2C_official_portrait%2C_112th_Congress_%28cropped%29.jpg</t>
  </si>
  <si>
    <t>Dianne Feinstein</t>
  </si>
  <si>
    <t>https://www.govtrack.us/congress/members/dianne_feinstein/300043</t>
  </si>
  <si>
    <t>https://www.feinstein.senate.gov</t>
  </si>
  <si>
    <t>https://en.wikipedia.org/wiki/File:Dianne_Feinstein,_official_Senate_photo_2_(cropped).jpg</t>
  </si>
  <si>
    <t>https://upload.wikimedia.org/wikipedia/commons/thumb/1/10/Dianne_Feinstein%2C_official_Senate_photo_2_%28cropped%29.jpg/451px-Dianne_Feinstein%2C_official_Senate_photo_2_%28cropped%29.jpg</t>
  </si>
  <si>
    <t>Debbie Stabenow</t>
  </si>
  <si>
    <t>https://www.govtrack.us/congress/members/debbie_stabenow/300093</t>
  </si>
  <si>
    <t>https://www.stabenow.senate.gov</t>
  </si>
  <si>
    <t>https://en.wikipedia.org/wiki/File:Debbie_Stabenow,_official_photo,_116th_Congress_(cropped).jpg</t>
  </si>
  <si>
    <t>https://upload.wikimedia.org/wikipedia/commons/thumb/6/61/Debbie_Stabenow%2C_official_photo%2C_116th_Congress_%28cropped%29.jpg/552px-Debbie_Stabenow%2C_official_photo%2C_116th_Congress_%28cropped%29.jpg</t>
  </si>
  <si>
    <t>Tammy Baldwin</t>
  </si>
  <si>
    <t>https://www.govtrack.us/congress/members/tammy_baldwin/400013</t>
  </si>
  <si>
    <t>https://www.baldwin.senate.gov</t>
  </si>
  <si>
    <t>https://en.wikipedia.org/wiki/File:Tammy_Baldwin,_official_portrait,_113th_Congress_(cropped).jpg</t>
  </si>
  <si>
    <t>https://upload.wikimedia.org/wikipedia/commons/thumb/7/7d/Tammy_Baldwin%2C_official_portrait%2C_113th_Congress_%28cropped%29.jpg/446px-Tammy_Baldwin%2C_official_portrait%2C_113th_Congress_%28cropped%29.jpg</t>
  </si>
  <si>
    <t>Marsha Blackburn</t>
  </si>
  <si>
    <t>https://www.govtrack.us/congress/members/marsha_blackburn/400032</t>
  </si>
  <si>
    <t>https://www.blackburn.senate.gov</t>
  </si>
  <si>
    <t>https://en.wikipedia.org/wiki/File:Marsha_Blackburn,_official_photo,_116th_Congress_(cropped).jpg</t>
  </si>
  <si>
    <t>https://upload.wikimedia.org/wikipedia/commons/thumb/0/05/Marsha_Blackburn%2C_official_photo%2C_116th_Congress_%28cropped%29.jpg/451px-Marsha_Blackburn%2C_official_photo%2C_116th_Congress_%28cropped%29.jpg</t>
  </si>
  <si>
    <t>Sherrod Brown</t>
  </si>
  <si>
    <t>https://www.govtrack.us/congress/members/sherrod_brown/400050</t>
  </si>
  <si>
    <t>https://www.brown.senate.gov</t>
  </si>
  <si>
    <t>https://en.wikipedia.org/wiki/File:Sherrod_Brown_official_photo_2009_2_(cropped).jpg</t>
  </si>
  <si>
    <t>https://upload.wikimedia.org/wikipedia/commons/thumb/f/f6/Sherrod_Brown_official_photo_2009_2_%28cropped%29.jpg/607px-Sherrod_Brown_official_photo_2009_2_%28cropped%29.jpg</t>
  </si>
  <si>
    <t>Benjamin Cardin</t>
  </si>
  <si>
    <t>https://www.govtrack.us/congress/members/benjamin_cardin/400064</t>
  </si>
  <si>
    <t>https://www.cardin.senate.gov</t>
  </si>
  <si>
    <t>https://en.wikipedia.org/wiki/File:Ben_Cardin_official_Senate_portrait_(cropped).jpg</t>
  </si>
  <si>
    <t>https://upload.wikimedia.org/wikipedia/commons/thumb/e/e5/Ben_Cardin_official_Senate_portrait_%28cropped%29.jpg/437px-Ben_Cardin_official_Senate_portrait_%28cropped%29.jpg</t>
  </si>
  <si>
    <t>Robert Menendez</t>
  </si>
  <si>
    <t>https://www.govtrack.us/congress/members/robert_menendez/400272</t>
  </si>
  <si>
    <t>https://www.menendez.senate.gov</t>
  </si>
  <si>
    <t>https://en.wikipedia.org/wiki/File:Robert_Menendez_official_Senate_portrait_(cropped).jpg</t>
  </si>
  <si>
    <t>https://upload.wikimedia.org/wikipedia/commons/thumb/b/bb/Robert_Menendez_official_Senate_portrait_%28cropped%29.jpg/446px-Robert_Menendez_official_Senate_portrait_%28cropped%29.jpg</t>
  </si>
  <si>
    <t>Bernard Sanders</t>
  </si>
  <si>
    <t>Independent</t>
  </si>
  <si>
    <t>https://www.govtrack.us/congress/members/bernard_sanders/400357</t>
  </si>
  <si>
    <t>https://www.sanders.senate.gov</t>
  </si>
  <si>
    <t>https://en.wikipedia.org/wiki/File:Bernie_Sanders_(cropped).jpg</t>
  </si>
  <si>
    <t>https://upload.wikimedia.org/wikipedia/commons/7/73/Bernie_Sanders_%28cropped%29.jpg</t>
  </si>
  <si>
    <t>Roger Wicker</t>
  </si>
  <si>
    <t>https://www.govtrack.us/congress/members/roger_wicker/400432</t>
  </si>
  <si>
    <t>https://www.wicker.senate.gov</t>
  </si>
  <si>
    <t>https://en.wikipedia.org/wiki/File:Roger_F._Wicker_crop.jpg</t>
  </si>
  <si>
    <t>https://upload.wikimedia.org/wikipedia/commons/thumb/f/f9/Roger_F._Wicker_crop.jpg/598px-Roger_F._Wicker_crop.jpg</t>
  </si>
  <si>
    <t>Christopher Murphy</t>
  </si>
  <si>
    <t>https://www.govtrack.us/congress/members/christopher_murphy/412194</t>
  </si>
  <si>
    <t>https://www.murphy.senate.gov</t>
  </si>
  <si>
    <t>https://en.wikipedia.org/wiki/File:Chris_Murphy,_official_portrait,_113th_Congress_(cropped).jpg</t>
  </si>
  <si>
    <t>https://upload.wikimedia.org/wikipedia/commons/thumb/4/47/Chris_Murphy%2C_official_portrait%2C_113th_Congress_%28cropped%29.jpg/587px-Chris_Murphy%2C_official_portrait%2C_113th_Congress_%28cropped%29.jpg</t>
  </si>
  <si>
    <t>Mazie Hirono</t>
  </si>
  <si>
    <t>https://www.govtrack.us/congress/members/mazie_hirono/412200</t>
  </si>
  <si>
    <t>https://www.hirono.senate.gov</t>
  </si>
  <si>
    <t>https://en.wikipedia.org/wiki/File:Mazie_Hirono,_official_portrait,_113th_Congress_(cropped).jpg</t>
  </si>
  <si>
    <t>https://upload.wikimedia.org/wikipedia/commons/thumb/8/85/Mazie_Hirono%2C_official_portrait%2C_113th_Congress_%28cropped%29.jpg/558px-Mazie_Hirono%2C_official_portrait%2C_113th_Congress_%28cropped%29.jpg</t>
  </si>
  <si>
    <t>Kirsten Gillibrand</t>
  </si>
  <si>
    <t>https://www.govtrack.us/congress/members/kirsten_gillibrand/412223</t>
  </si>
  <si>
    <t>https://www.gillibrand.senate.gov</t>
  </si>
  <si>
    <t>https://en.wikipedia.org/wiki/File:Kirsten_Gillibrand,_official_photo,_116th_Congress_(cropped).jpg</t>
  </si>
  <si>
    <t>https://upload.wikimedia.org/wikipedia/commons/thumb/1/14/Kirsten_Gillibrand%2C_official_photo%2C_116th_Congress_%28cropped%29.jpg/428px-Kirsten_Gillibrand%2C_official_photo%2C_116th_Congress_%28cropped%29.jpg</t>
  </si>
  <si>
    <t>Amy Klobuchar</t>
  </si>
  <si>
    <t>https://www.govtrack.us/congress/members/amy_klobuchar/412242</t>
  </si>
  <si>
    <t>https://www.klobuchar.senate.gov</t>
  </si>
  <si>
    <t>https://en.wikipedia.org/wiki/File:Amy_Klobuchar,_official_portrait,_113th_Congress_(cropped).jpg</t>
  </si>
  <si>
    <t>https://upload.wikimedia.org/wikipedia/commons/thumb/3/3b/Amy_Klobuchar%2C_official_portrait%2C_113th_Congress_%28cropped%29.jpg/413px-Amy_Klobuchar%2C_official_portrait%2C_113th_Congress_%28cropped%29.jpg</t>
  </si>
  <si>
    <t>Jon Tester</t>
  </si>
  <si>
    <t>https://www.govtrack.us/congress/members/jon_tester/412244</t>
  </si>
  <si>
    <t>https://www.tester.senate.gov</t>
  </si>
  <si>
    <t>https://en.wikipedia.org/wiki/File:JonTester_(cropped).jpg</t>
  </si>
  <si>
    <t>https://upload.wikimedia.org/wikipedia/commons/thumb/b/b9/JonTester_%28cropped%29.jpg/435px-JonTester_%28cropped%29.jpg</t>
  </si>
  <si>
    <t>Robert Casey</t>
  </si>
  <si>
    <t>https://www.govtrack.us/congress/members/robert_casey/412246</t>
  </si>
  <si>
    <t>https://www.casey.senate.gov</t>
  </si>
  <si>
    <t>Sheldon Whitehouse</t>
  </si>
  <si>
    <t>https://www.govtrack.us/congress/members/sheldon_whitehouse/412247</t>
  </si>
  <si>
    <t>https://www.whitehouse.senate.gov</t>
  </si>
  <si>
    <t>https://en.wikipedia.org/wiki/File:Sheldon_Whitehouse,_official_portrait,_116th_congress.jpg</t>
  </si>
  <si>
    <t>https://upload.wikimedia.org/wikipedia/commons/thumb/a/a7/Sheldon_Whitehouse%2C_official_portrait%2C_116th_congress.jpg/614px-Sheldon_Whitehouse%2C_official_portrait%2C_116th_congress.jpg</t>
  </si>
  <si>
    <t>John Barrasso</t>
  </si>
  <si>
    <t>https://www.govtrack.us/congress/members/john_barrasso/412251</t>
  </si>
  <si>
    <t>https://www.barrasso.senate.gov</t>
  </si>
  <si>
    <t>https://en.wikipedia.org/wiki/File:John_Barrasso_official_portrait_112th_Congress_(cropped).jpg</t>
  </si>
  <si>
    <t>https://upload.wikimedia.org/wikipedia/commons/thumb/4/42/John_Barrasso_official_portrait_112th_Congress_%28cropped%29.jpg/614px-John_Barrasso_official_portrait_112th_Congress_%28cropped%29.jpg</t>
  </si>
  <si>
    <t>Martin Heinrich</t>
  </si>
  <si>
    <t>https://www.govtrack.us/congress/members/martin_heinrich/412281</t>
  </si>
  <si>
    <t>https://www.heinrich.senate.gov</t>
  </si>
  <si>
    <t>https://en.wikipedia.org/wiki/File:Heinrich_Official_Headshot_2019_(cropped).jpg</t>
  </si>
  <si>
    <t>https://upload.wikimedia.org/wikipedia/commons/thumb/6/6f/Heinrich_Official_Headshot_2019_%28cropped%29.jpg/474px-Heinrich_Official_Headshot_2019_%28cropped%29.jpg</t>
  </si>
  <si>
    <t>Joe Manchin</t>
  </si>
  <si>
    <t>https://www.govtrack.us/congress/members/joe_manchin/412391</t>
  </si>
  <si>
    <t>https://www.manchin.senate.gov</t>
  </si>
  <si>
    <t>https://en.wikipedia.org/wiki/File:Senator_Manchin_(cropped).jpg</t>
  </si>
  <si>
    <t>https://upload.wikimedia.org/wikipedia/commons/c/cc/Senator_Manchin_%28cropped%29.jpg</t>
  </si>
  <si>
    <t>Kyrsten Sinema</t>
  </si>
  <si>
    <t>AZ</t>
  </si>
  <si>
    <t>Arizona</t>
  </si>
  <si>
    <t>https://www.govtrack.us/congress/members/kyrsten_sinema/412509</t>
  </si>
  <si>
    <t>https://www.sinema.senate.gov</t>
  </si>
  <si>
    <t>https://en.wikipedia.org/wiki/File:Kyrsten_Sinema_by_Gage_Skidmore_(cropped).jpg</t>
  </si>
  <si>
    <t>https://upload.wikimedia.org/wikipedia/commons/thumb/9/92/Kyrsten_Sinema_by_Gage_Skidmore_%28cropped%29.jpg/450px-Kyrsten_Sinema_by_Gage_Skidmore_%28cropped%29.jpg</t>
  </si>
  <si>
    <t>Elizabeth Warren</t>
  </si>
  <si>
    <t>https://www.govtrack.us/congress/members/elizabeth_warren/412542</t>
  </si>
  <si>
    <t>https://www.warren.senate.gov</t>
  </si>
  <si>
    <t>https://en.wikipedia.org/wiki/File:Elizabeth_Warren,_official_portrait,_114th_Congress_(cropped).jpg</t>
  </si>
  <si>
    <t>https://upload.wikimedia.org/wikipedia/commons/thumb/8/82/Elizabeth_Warren%2C_official_portrait%2C_114th_Congress_%28cropped%29.jpg/409px-Elizabeth_Warren%2C_official_portrait%2C_114th_Congress_%28cropped%29.jpg</t>
  </si>
  <si>
    <t>Angus King</t>
  </si>
  <si>
    <t>https://www.govtrack.us/congress/members/angus_king/412545</t>
  </si>
  <si>
    <t>https://www.king.senate.gov</t>
  </si>
  <si>
    <t>https://en.wikipedia.org/wiki/File:Angus_King,_official_portrait,_113th_Congress_(cropped).jpg</t>
  </si>
  <si>
    <t>https://upload.wikimedia.org/wikipedia/commons/thumb/e/e9/Angus_King%2C_official_portrait%2C_113th_Congress_%28cropped%29.jpg/614px-Angus_King%2C_official_portrait%2C_113th_Congress_%28cropped%29.jpg</t>
  </si>
  <si>
    <t>Kevin Cramer</t>
  </si>
  <si>
    <t>https://www.govtrack.us/congress/members/kevin_cramer/412555</t>
  </si>
  <si>
    <t>https://www.cramer.senate.gov</t>
  </si>
  <si>
    <t>https://en.wikipedia.org/wiki/File:Kevin_Cramer,_official_portrait,_116th_congress_(cropped).jpg</t>
  </si>
  <si>
    <t>https://upload.wikimedia.org/wikipedia/commons/thumb/f/ff/Kevin_Cramer%2C_official_portrait%2C_116th_congress_%28cropped%29.jpg/432px-Kevin_Cramer%2C_official_portrait%2C_116th_congress_%28cropped%29.jpg</t>
  </si>
  <si>
    <t>Deb Fischer</t>
  </si>
  <si>
    <t>https://www.govtrack.us/congress/members/deb_fischer/412556</t>
  </si>
  <si>
    <t>https://www.fischer.senate.gov</t>
  </si>
  <si>
    <t>https://en.wikipedia.org/wiki/File:Deb_Fischer,_official_portrait,_115th_Congress_(cropped).jpg</t>
  </si>
  <si>
    <t>https://upload.wikimedia.org/wikipedia/commons/0/0b/Deb_Fischer%2C_official_portrait%2C_115th_Congress_%28cropped%29.jpg</t>
  </si>
  <si>
    <t>Ted Cruz</t>
  </si>
  <si>
    <t>https://www.govtrack.us/congress/members/ted_cruz/412573</t>
  </si>
  <si>
    <t>https://www.cruz.senate.gov</t>
  </si>
  <si>
    <t>https://en.wikipedia.org/wiki/File:Ted_Cruz_official_116th_portrait_(cropped).jpg</t>
  </si>
  <si>
    <t>https://upload.wikimedia.org/wikipedia/commons/thumb/9/94/Ted_Cruz_official_116th_portrait_%28cropped%29.jpg/576px-Ted_Cruz_official_116th_portrait_%28cropped%29.jpg</t>
  </si>
  <si>
    <t>Timothy Kaine</t>
  </si>
  <si>
    <t>https://www.govtrack.us/congress/members/timothy_kaine/412582</t>
  </si>
  <si>
    <t>https://www.kaine.senate.gov</t>
  </si>
  <si>
    <t>https://en.wikipedia.org/wiki/File:Tim_Kaine_116th_official_portrait_(cropped).jpg</t>
  </si>
  <si>
    <t>https://upload.wikimedia.org/wikipedia/commons/thumb/7/76/Tim_Kaine_116th_official_portrait_%28cropped%29.jpg/490px-Tim_Kaine_116th_official_portrait_%28cropped%29.jpg</t>
  </si>
  <si>
    <t>Martha McSally</t>
  </si>
  <si>
    <t>2019-01-03 to 2021-01-03</t>
  </si>
  <si>
    <t>https://www.govtrack.us/congress/members/martha_mcsally/412611</t>
  </si>
  <si>
    <t>https://www.mcsally.senate.gov</t>
  </si>
  <si>
    <t>https://en.wikipedia.org/wiki/File:Sen._Martha_McSally_official_Senate_headshot_116th_congress_(cropped).jpg</t>
  </si>
  <si>
    <t>https://upload.wikimedia.org/wikipedia/commons/thumb/0/04/Sen._Martha_McSally_official_Senate_headshot_116th_congress_%28cropped%29.jpg/480px-Sen._Martha_McSally_official_Senate_headshot_116th_congress_%28cropped%29.jpg</t>
  </si>
  <si>
    <t>Jacky Rosen</t>
  </si>
  <si>
    <t>https://www.govtrack.us/congress/members/jacky_rosen/412715</t>
  </si>
  <si>
    <t>https://www.rosen.senate.gov</t>
  </si>
  <si>
    <t>https://en.wikipedia.org/wiki/File:Jacky_Rosen,_official_portrait,_116th_congress_(cropped-1).jpg</t>
  </si>
  <si>
    <t>https://upload.wikimedia.org/wikipedia/commons/thumb/2/28/Jacky_Rosen%2C_official_portrait%2C_116th_congress_%28cropped-1%29.jpg/450px-Jacky_Rosen%2C_official_portrait%2C_116th_congress_%28cropped-1%29.jpg</t>
  </si>
  <si>
    <t>Rick Scott</t>
  </si>
  <si>
    <t>2019-01-08 to 2025-01-03</t>
  </si>
  <si>
    <t>https://www.govtrack.us/congress/members/rick_scott/412838</t>
  </si>
  <si>
    <t>https://www.rickscott.senate.gov</t>
  </si>
  <si>
    <t>https://en.wikipedia.org/wiki/File:Official_Portrait_of_Senator_Rick_Scott_(cropped).jpg</t>
  </si>
  <si>
    <t>https://upload.wikimedia.org/wikipedia/commons/d/d7/Official_Portrait_of_Senator_Rick_Scott_%28cropped%29.jpg</t>
  </si>
  <si>
    <t>Mike Braun</t>
  </si>
  <si>
    <t>https://www.govtrack.us/congress/members/mike_braun/412839</t>
  </si>
  <si>
    <t>https://www.braun.senate.gov</t>
  </si>
  <si>
    <t>https://en.wikipedia.org/wiki/File:Mike_Braun,_Official_Portrait,_116th_Congress_(cropped).jpg</t>
  </si>
  <si>
    <t>https://upload.wikimedia.org/wikipedia/commons/thumb/7/70/Mike_Braun%2C_Official_Portrait%2C_116th_Congress_%28cropped%29.jpg/481px-Mike_Braun%2C_Official_Portrait%2C_116th_Congress_%28cropped%29.jpg</t>
  </si>
  <si>
    <t>Joshua Hawley</t>
  </si>
  <si>
    <t>https://www.govtrack.us/congress/members/joshua_hawley/412840</t>
  </si>
  <si>
    <t>https://www.hawley.senate.gov</t>
  </si>
  <si>
    <t>https://en.wikipedia.org/wiki/File:Josh_Hawley_(cropped).jpg</t>
  </si>
  <si>
    <t>https://upload.wikimedia.org/wikipedia/commons/thumb/b/ba/Josh_Hawley_%28cropped%29.jpg/446px-Josh_Hawley_%28cropped%29.jpg</t>
  </si>
  <si>
    <t>Mitt Romney</t>
  </si>
  <si>
    <t>https://www.govtrack.us/congress/members/mitt_romney/412841</t>
  </si>
  <si>
    <t>https://www.romney.senate.gov</t>
  </si>
  <si>
    <t>https://en.wikipedia.org/wiki/File:Mitt_Romney_official_US_Senate_portrait_(cropped).jpg</t>
  </si>
  <si>
    <t>https://upload.wikimedia.org/wikipedia/commons/thumb/f/f8/Mitt_Romney_official_US_Senate_portrait_%28cropped%29.jpg/448px-Mitt_Romney_official_US_Senate_portrait_%28cropped%29.jpg</t>
  </si>
  <si>
    <t>Kelly Loeffler</t>
  </si>
  <si>
    <t>2020-01-06 to 2020-11-03</t>
  </si>
  <si>
    <t>https://www.govtrack.us/congress/members/kelly_loeffler/456790</t>
  </si>
  <si>
    <t>https://www.loeffler.senate.gov</t>
  </si>
  <si>
    <t>https://en.wikipedia.org/wiki/File:Kelly_Loeffler_(cropped).jpg</t>
  </si>
  <si>
    <t>https://upload.wikimedia.org/wikipedia/commons/thumb/f/fa/Kelly_Loeffler_%28cropped%29.jpg/611px-Kelly_Loeffler_%28cropped%29.jpg</t>
  </si>
  <si>
    <t>Senator</t>
  </si>
  <si>
    <t>Party Full</t>
  </si>
  <si>
    <t>Picture</t>
  </si>
  <si>
    <t>Ideology Score</t>
  </si>
  <si>
    <t>Approve_temp</t>
  </si>
  <si>
    <t>Disapprove_temp</t>
  </si>
  <si>
    <t>No Opinion_temp</t>
  </si>
  <si>
    <t>Ideology score temp</t>
  </si>
  <si>
    <t>No Opinion</t>
  </si>
  <si>
    <t>Row</t>
  </si>
  <si>
    <t>Column</t>
  </si>
  <si>
    <t>Position</t>
  </si>
  <si>
    <t>Left</t>
  </si>
  <si>
    <t>Right</t>
  </si>
  <si>
    <t>Column_temp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</si>
</sst>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Border="1" applyAlignment="1">
      <alignment horizontal="center" vertical="top"/>
    </xf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"/>
  <sheetViews>
    <sheetView tabSelected="1" workbookViewId="0">
      <selection activeCell="G17" sqref="G17"/>
    </sheetView>
  </sheetViews>
  <sheetFormatPr baseColWidth="10" defaultColWidth="8.83203125" defaultRowHeight="15" x14ac:dyDescent="0.2"/>
  <cols>
    <col min="2" max="2" width="20.5" customWidth="1"/>
    <col min="5" max="5" width="22.5" customWidth="1"/>
    <col min="6" max="7" width="19.6640625" customWidth="1"/>
    <col min="8" max="8" width="19.1640625" customWidth="1"/>
    <col min="20" max="20" width="13" customWidth="1"/>
    <col min="21" max="21" width="13" style="4" customWidth="1"/>
  </cols>
  <sheetData>
    <row r="1" spans="1:27" x14ac:dyDescent="0.2">
      <c r="B1" s="1" t="s">
        <v>626</v>
      </c>
      <c r="C1" s="1" t="s">
        <v>0</v>
      </c>
      <c r="D1" s="1" t="s">
        <v>1</v>
      </c>
      <c r="E1" t="s">
        <v>635</v>
      </c>
      <c r="F1" t="s">
        <v>640</v>
      </c>
      <c r="G1" s="9" t="s">
        <v>636</v>
      </c>
      <c r="H1" t="s">
        <v>637</v>
      </c>
      <c r="I1" s="1" t="s">
        <v>2</v>
      </c>
      <c r="J1" s="1" t="s">
        <v>3</v>
      </c>
      <c r="K1" s="1" t="s">
        <v>627</v>
      </c>
      <c r="L1" s="1" t="s">
        <v>4</v>
      </c>
      <c r="M1" s="1" t="s">
        <v>5</v>
      </c>
      <c r="N1" s="2" t="s">
        <v>630</v>
      </c>
      <c r="O1" s="2" t="s">
        <v>6</v>
      </c>
      <c r="P1" s="2" t="s">
        <v>631</v>
      </c>
      <c r="Q1" s="2" t="s">
        <v>7</v>
      </c>
      <c r="R1" s="2" t="s">
        <v>632</v>
      </c>
      <c r="S1" s="1" t="s">
        <v>634</v>
      </c>
      <c r="T1" s="2" t="s">
        <v>633</v>
      </c>
      <c r="U1" s="3" t="s">
        <v>629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628</v>
      </c>
      <c r="AA1" s="5"/>
    </row>
    <row r="2" spans="1:27" x14ac:dyDescent="0.2">
      <c r="A2" s="1">
        <v>36</v>
      </c>
      <c r="B2" t="s">
        <v>266</v>
      </c>
      <c r="C2" t="s">
        <v>13</v>
      </c>
      <c r="D2" t="s">
        <v>267</v>
      </c>
      <c r="E2">
        <v>6</v>
      </c>
      <c r="F2" s="6">
        <v>7.5</v>
      </c>
      <c r="G2" s="6">
        <f>(F2-0.25)</f>
        <v>7.25</v>
      </c>
      <c r="H2" t="s">
        <v>638</v>
      </c>
      <c r="I2" t="s">
        <v>268</v>
      </c>
      <c r="J2" t="s">
        <v>16</v>
      </c>
      <c r="K2" t="s">
        <v>17</v>
      </c>
      <c r="L2" t="str">
        <f t="shared" ref="L2:L33" si="0">LEFT(K2,1)</f>
        <v>R</v>
      </c>
      <c r="M2" t="s">
        <v>230</v>
      </c>
      <c r="N2">
        <v>0.47</v>
      </c>
      <c r="O2">
        <f t="shared" ref="O2:O33" si="1">(N2*100)</f>
        <v>47</v>
      </c>
      <c r="P2">
        <v>0.27</v>
      </c>
      <c r="Q2">
        <f t="shared" ref="Q2:Q33" si="2">(P2*100)</f>
        <v>27</v>
      </c>
      <c r="R2">
        <v>0.26</v>
      </c>
      <c r="S2">
        <f t="shared" ref="S2:S33" si="3">(R2*100)</f>
        <v>26</v>
      </c>
      <c r="T2">
        <v>0.55520920358805048</v>
      </c>
      <c r="U2" s="4">
        <f t="shared" ref="U2:U33" si="4">T2*100</f>
        <v>55.52092035880505</v>
      </c>
      <c r="V2">
        <v>46</v>
      </c>
      <c r="W2" t="s">
        <v>269</v>
      </c>
      <c r="X2" t="s">
        <v>270</v>
      </c>
      <c r="Y2" t="s">
        <v>271</v>
      </c>
      <c r="Z2" t="s">
        <v>272</v>
      </c>
    </row>
    <row r="3" spans="1:27" x14ac:dyDescent="0.2">
      <c r="A3" s="1">
        <v>62</v>
      </c>
      <c r="B3" t="s">
        <v>424</v>
      </c>
      <c r="C3" t="s">
        <v>89</v>
      </c>
      <c r="D3" t="s">
        <v>267</v>
      </c>
      <c r="E3">
        <v>6</v>
      </c>
      <c r="F3" s="6">
        <v>7.5</v>
      </c>
      <c r="G3" s="6">
        <f t="shared" ref="G3:G66" si="5">(F3-0.25)</f>
        <v>7.25</v>
      </c>
      <c r="H3" t="s">
        <v>639</v>
      </c>
      <c r="I3" t="s">
        <v>268</v>
      </c>
      <c r="J3" t="s">
        <v>16</v>
      </c>
      <c r="K3" t="s">
        <v>41</v>
      </c>
      <c r="L3" t="str">
        <f t="shared" si="0"/>
        <v>D</v>
      </c>
      <c r="M3" t="s">
        <v>425</v>
      </c>
      <c r="N3">
        <v>0.4</v>
      </c>
      <c r="O3">
        <f t="shared" si="1"/>
        <v>40</v>
      </c>
      <c r="P3">
        <v>0.35</v>
      </c>
      <c r="Q3">
        <f t="shared" si="2"/>
        <v>35</v>
      </c>
      <c r="R3">
        <v>0.25</v>
      </c>
      <c r="S3">
        <f t="shared" si="3"/>
        <v>25</v>
      </c>
      <c r="T3">
        <v>0.64053568920587134</v>
      </c>
      <c r="U3" s="4">
        <f t="shared" si="4"/>
        <v>64.053568920587139</v>
      </c>
      <c r="V3">
        <v>51</v>
      </c>
      <c r="W3" t="s">
        <v>426</v>
      </c>
      <c r="X3" t="s">
        <v>427</v>
      </c>
      <c r="Y3" t="s">
        <v>428</v>
      </c>
      <c r="Z3" t="s">
        <v>429</v>
      </c>
    </row>
    <row r="4" spans="1:27" x14ac:dyDescent="0.2">
      <c r="A4" s="1">
        <v>24</v>
      </c>
      <c r="B4" t="s">
        <v>187</v>
      </c>
      <c r="C4" t="s">
        <v>89</v>
      </c>
      <c r="D4" t="s">
        <v>188</v>
      </c>
      <c r="E4">
        <v>0</v>
      </c>
      <c r="F4" s="6">
        <v>0.5</v>
      </c>
      <c r="G4" s="6">
        <f t="shared" si="5"/>
        <v>0.25</v>
      </c>
      <c r="H4" t="s">
        <v>638</v>
      </c>
      <c r="I4" t="s">
        <v>189</v>
      </c>
      <c r="J4" t="s">
        <v>16</v>
      </c>
      <c r="K4" t="s">
        <v>17</v>
      </c>
      <c r="L4" t="str">
        <f t="shared" si="0"/>
        <v>R</v>
      </c>
      <c r="M4" t="s">
        <v>18</v>
      </c>
      <c r="N4">
        <v>0.4</v>
      </c>
      <c r="O4">
        <f t="shared" si="1"/>
        <v>40</v>
      </c>
      <c r="P4">
        <v>0.33</v>
      </c>
      <c r="Q4">
        <f t="shared" si="2"/>
        <v>33</v>
      </c>
      <c r="R4">
        <v>0.27</v>
      </c>
      <c r="S4">
        <f t="shared" si="3"/>
        <v>27</v>
      </c>
      <c r="T4">
        <v>0.71028030442833578</v>
      </c>
      <c r="U4" s="4">
        <f t="shared" si="4"/>
        <v>71.028030442833582</v>
      </c>
      <c r="V4">
        <v>59</v>
      </c>
      <c r="W4" t="s">
        <v>190</v>
      </c>
      <c r="X4" t="s">
        <v>191</v>
      </c>
      <c r="Y4" t="s">
        <v>192</v>
      </c>
      <c r="Z4" t="s">
        <v>193</v>
      </c>
    </row>
    <row r="5" spans="1:27" x14ac:dyDescent="0.2">
      <c r="A5" s="1">
        <v>33</v>
      </c>
      <c r="B5" t="s">
        <v>247</v>
      </c>
      <c r="C5" t="s">
        <v>13</v>
      </c>
      <c r="D5" t="s">
        <v>188</v>
      </c>
      <c r="E5">
        <v>0</v>
      </c>
      <c r="F5" s="6">
        <v>0.5</v>
      </c>
      <c r="G5" s="6">
        <f t="shared" si="5"/>
        <v>0.25</v>
      </c>
      <c r="H5" t="s">
        <v>639</v>
      </c>
      <c r="I5" t="s">
        <v>189</v>
      </c>
      <c r="J5" t="s">
        <v>26</v>
      </c>
      <c r="K5" t="s">
        <v>17</v>
      </c>
      <c r="L5" t="str">
        <f t="shared" si="0"/>
        <v>R</v>
      </c>
      <c r="M5" t="s">
        <v>230</v>
      </c>
      <c r="N5">
        <v>0.39</v>
      </c>
      <c r="O5">
        <f t="shared" si="1"/>
        <v>39</v>
      </c>
      <c r="P5">
        <v>0.42</v>
      </c>
      <c r="Q5">
        <f t="shared" si="2"/>
        <v>42</v>
      </c>
      <c r="R5">
        <v>0.19</v>
      </c>
      <c r="S5">
        <f t="shared" si="3"/>
        <v>19</v>
      </c>
      <c r="T5">
        <v>0.50078104322500416</v>
      </c>
      <c r="U5" s="4">
        <f t="shared" si="4"/>
        <v>50.078104322500415</v>
      </c>
      <c r="V5">
        <v>45</v>
      </c>
      <c r="W5" t="s">
        <v>248</v>
      </c>
      <c r="X5" t="s">
        <v>249</v>
      </c>
      <c r="Y5" t="s">
        <v>250</v>
      </c>
      <c r="Z5" t="s">
        <v>251</v>
      </c>
    </row>
    <row r="6" spans="1:27" x14ac:dyDescent="0.2">
      <c r="A6" s="1">
        <v>86</v>
      </c>
      <c r="B6" t="s">
        <v>551</v>
      </c>
      <c r="C6" t="s">
        <v>13</v>
      </c>
      <c r="D6" t="s">
        <v>552</v>
      </c>
      <c r="E6">
        <v>5</v>
      </c>
      <c r="F6" s="6">
        <v>3</v>
      </c>
      <c r="G6" s="6">
        <f t="shared" si="5"/>
        <v>2.75</v>
      </c>
      <c r="H6" t="s">
        <v>638</v>
      </c>
      <c r="I6" t="s">
        <v>553</v>
      </c>
      <c r="J6" t="s">
        <v>26</v>
      </c>
      <c r="K6" t="s">
        <v>41</v>
      </c>
      <c r="L6" t="str">
        <f t="shared" si="0"/>
        <v>D</v>
      </c>
      <c r="M6" t="s">
        <v>447</v>
      </c>
      <c r="N6">
        <v>0.44</v>
      </c>
      <c r="O6">
        <f t="shared" si="1"/>
        <v>44</v>
      </c>
      <c r="P6">
        <v>0.3</v>
      </c>
      <c r="Q6">
        <f t="shared" si="2"/>
        <v>30</v>
      </c>
      <c r="R6">
        <v>0.26</v>
      </c>
      <c r="S6">
        <f t="shared" si="3"/>
        <v>26</v>
      </c>
      <c r="T6">
        <v>0.69078202752313878</v>
      </c>
      <c r="U6" s="4">
        <f t="shared" si="4"/>
        <v>69.078202752313871</v>
      </c>
      <c r="V6">
        <v>54</v>
      </c>
      <c r="W6" t="s">
        <v>554</v>
      </c>
      <c r="X6" t="s">
        <v>555</v>
      </c>
      <c r="Y6" t="s">
        <v>556</v>
      </c>
      <c r="Z6" t="s">
        <v>557</v>
      </c>
    </row>
    <row r="7" spans="1:27" x14ac:dyDescent="0.2">
      <c r="A7" s="1">
        <v>93</v>
      </c>
      <c r="B7" t="s">
        <v>588</v>
      </c>
      <c r="C7" t="s">
        <v>89</v>
      </c>
      <c r="D7" t="s">
        <v>552</v>
      </c>
      <c r="E7">
        <v>5</v>
      </c>
      <c r="F7" s="6">
        <v>3</v>
      </c>
      <c r="G7" s="6">
        <f t="shared" si="5"/>
        <v>2.75</v>
      </c>
      <c r="H7" t="s">
        <v>639</v>
      </c>
      <c r="I7" t="s">
        <v>553</v>
      </c>
      <c r="J7" t="s">
        <v>26</v>
      </c>
      <c r="K7" t="s">
        <v>17</v>
      </c>
      <c r="L7" t="str">
        <f t="shared" si="0"/>
        <v>R</v>
      </c>
      <c r="M7" t="s">
        <v>589</v>
      </c>
      <c r="N7">
        <v>0.37</v>
      </c>
      <c r="O7">
        <f t="shared" si="1"/>
        <v>37</v>
      </c>
      <c r="P7">
        <v>0.4</v>
      </c>
      <c r="Q7">
        <f t="shared" si="2"/>
        <v>40</v>
      </c>
      <c r="R7">
        <v>0.24</v>
      </c>
      <c r="S7">
        <f t="shared" si="3"/>
        <v>24</v>
      </c>
      <c r="T7">
        <v>0.75071581701476353</v>
      </c>
      <c r="U7" s="4">
        <f t="shared" si="4"/>
        <v>75.071581701476347</v>
      </c>
      <c r="V7">
        <v>67</v>
      </c>
      <c r="W7" t="s">
        <v>590</v>
      </c>
      <c r="X7" t="s">
        <v>591</v>
      </c>
      <c r="Y7" t="s">
        <v>592</v>
      </c>
      <c r="Z7" t="s">
        <v>593</v>
      </c>
    </row>
    <row r="8" spans="1:27" x14ac:dyDescent="0.2">
      <c r="A8" s="1">
        <v>21</v>
      </c>
      <c r="B8" t="s">
        <v>166</v>
      </c>
      <c r="C8" t="s">
        <v>89</v>
      </c>
      <c r="D8" t="s">
        <v>167</v>
      </c>
      <c r="E8">
        <v>5</v>
      </c>
      <c r="F8" s="6">
        <v>6</v>
      </c>
      <c r="G8" s="6">
        <f t="shared" si="5"/>
        <v>5.75</v>
      </c>
      <c r="H8" t="s">
        <v>638</v>
      </c>
      <c r="I8" t="s">
        <v>168</v>
      </c>
      <c r="J8" t="s">
        <v>16</v>
      </c>
      <c r="K8" t="s">
        <v>17</v>
      </c>
      <c r="L8" t="str">
        <f t="shared" si="0"/>
        <v>R</v>
      </c>
      <c r="M8" t="s">
        <v>18</v>
      </c>
      <c r="N8">
        <v>0.47</v>
      </c>
      <c r="O8">
        <f t="shared" si="1"/>
        <v>47</v>
      </c>
      <c r="P8">
        <v>0.31</v>
      </c>
      <c r="Q8">
        <f t="shared" si="2"/>
        <v>31</v>
      </c>
      <c r="R8">
        <v>0.22</v>
      </c>
      <c r="S8">
        <f t="shared" si="3"/>
        <v>22</v>
      </c>
      <c r="T8">
        <v>0.90492661353108039</v>
      </c>
      <c r="U8" s="4">
        <f t="shared" si="4"/>
        <v>90.492661353108033</v>
      </c>
      <c r="V8">
        <v>94</v>
      </c>
      <c r="W8" t="s">
        <v>169</v>
      </c>
      <c r="X8" t="s">
        <v>170</v>
      </c>
      <c r="Y8" t="s">
        <v>171</v>
      </c>
      <c r="Z8" t="s">
        <v>172</v>
      </c>
    </row>
    <row r="9" spans="1:27" x14ac:dyDescent="0.2">
      <c r="A9" s="1">
        <v>39</v>
      </c>
      <c r="B9" t="s">
        <v>285</v>
      </c>
      <c r="C9" t="s">
        <v>13</v>
      </c>
      <c r="D9" t="s">
        <v>167</v>
      </c>
      <c r="E9">
        <v>5</v>
      </c>
      <c r="F9" s="6">
        <v>6</v>
      </c>
      <c r="G9" s="6">
        <f t="shared" si="5"/>
        <v>5.75</v>
      </c>
      <c r="H9" t="s">
        <v>639</v>
      </c>
      <c r="I9" t="s">
        <v>168</v>
      </c>
      <c r="J9" t="s">
        <v>16</v>
      </c>
      <c r="K9" t="s">
        <v>17</v>
      </c>
      <c r="L9" t="str">
        <f t="shared" si="0"/>
        <v>R</v>
      </c>
      <c r="M9" t="s">
        <v>230</v>
      </c>
      <c r="N9">
        <v>0.47</v>
      </c>
      <c r="O9">
        <f t="shared" si="1"/>
        <v>47</v>
      </c>
      <c r="P9">
        <v>0.26</v>
      </c>
      <c r="Q9">
        <f t="shared" si="2"/>
        <v>26</v>
      </c>
      <c r="R9">
        <v>0.27</v>
      </c>
      <c r="S9">
        <f t="shared" si="3"/>
        <v>27</v>
      </c>
      <c r="T9">
        <v>0.84016218557923583</v>
      </c>
      <c r="U9" s="4">
        <f t="shared" si="4"/>
        <v>84.01621855792358</v>
      </c>
      <c r="V9">
        <v>82</v>
      </c>
      <c r="W9" t="s">
        <v>286</v>
      </c>
      <c r="X9" t="s">
        <v>287</v>
      </c>
      <c r="Y9" t="s">
        <v>288</v>
      </c>
      <c r="Z9" t="s">
        <v>289</v>
      </c>
    </row>
    <row r="10" spans="1:27" x14ac:dyDescent="0.2">
      <c r="A10" s="1">
        <v>58</v>
      </c>
      <c r="B10" t="s">
        <v>400</v>
      </c>
      <c r="C10" t="s">
        <v>89</v>
      </c>
      <c r="D10" t="s">
        <v>401</v>
      </c>
      <c r="E10">
        <v>5</v>
      </c>
      <c r="F10" s="6">
        <v>2</v>
      </c>
      <c r="G10" s="6">
        <f t="shared" si="5"/>
        <v>1.75</v>
      </c>
      <c r="H10" t="s">
        <v>638</v>
      </c>
      <c r="I10" t="s">
        <v>402</v>
      </c>
      <c r="J10" t="s">
        <v>26</v>
      </c>
      <c r="K10" t="s">
        <v>41</v>
      </c>
      <c r="L10" t="str">
        <f t="shared" si="0"/>
        <v>D</v>
      </c>
      <c r="M10" t="s">
        <v>230</v>
      </c>
      <c r="N10">
        <v>0.43</v>
      </c>
      <c r="O10">
        <f t="shared" si="1"/>
        <v>43</v>
      </c>
      <c r="P10">
        <v>0.28999999999999998</v>
      </c>
      <c r="Q10">
        <f t="shared" si="2"/>
        <v>28.999999999999996</v>
      </c>
      <c r="R10">
        <v>0.28999999999999998</v>
      </c>
      <c r="S10">
        <f t="shared" si="3"/>
        <v>28.999999999999996</v>
      </c>
      <c r="T10">
        <v>0</v>
      </c>
      <c r="U10" s="4">
        <f t="shared" si="4"/>
        <v>0</v>
      </c>
      <c r="V10">
        <v>1</v>
      </c>
      <c r="W10" t="s">
        <v>403</v>
      </c>
      <c r="X10" t="s">
        <v>404</v>
      </c>
      <c r="Y10" t="s">
        <v>405</v>
      </c>
      <c r="Z10" t="s">
        <v>406</v>
      </c>
    </row>
    <row r="11" spans="1:27" x14ac:dyDescent="0.2">
      <c r="A11" s="1">
        <v>67</v>
      </c>
      <c r="B11" t="s">
        <v>457</v>
      </c>
      <c r="C11" t="s">
        <v>13</v>
      </c>
      <c r="D11" t="s">
        <v>401</v>
      </c>
      <c r="E11">
        <v>5</v>
      </c>
      <c r="F11" s="6">
        <v>2</v>
      </c>
      <c r="G11" s="6">
        <f t="shared" si="5"/>
        <v>1.75</v>
      </c>
      <c r="H11" t="s">
        <v>639</v>
      </c>
      <c r="I11" t="s">
        <v>402</v>
      </c>
      <c r="J11" t="s">
        <v>26</v>
      </c>
      <c r="K11" t="s">
        <v>41</v>
      </c>
      <c r="L11" t="str">
        <f t="shared" si="0"/>
        <v>D</v>
      </c>
      <c r="M11" t="s">
        <v>447</v>
      </c>
      <c r="N11">
        <v>0.43</v>
      </c>
      <c r="O11">
        <f t="shared" si="1"/>
        <v>43</v>
      </c>
      <c r="P11">
        <v>0.37</v>
      </c>
      <c r="Q11">
        <f t="shared" si="2"/>
        <v>37</v>
      </c>
      <c r="R11">
        <v>0.2</v>
      </c>
      <c r="S11">
        <f t="shared" si="3"/>
        <v>20</v>
      </c>
      <c r="T11">
        <v>0.2118363697535679</v>
      </c>
      <c r="U11" s="4">
        <f t="shared" si="4"/>
        <v>21.183636975356791</v>
      </c>
      <c r="V11">
        <v>19</v>
      </c>
      <c r="W11" t="s">
        <v>458</v>
      </c>
      <c r="X11" t="s">
        <v>459</v>
      </c>
      <c r="Y11" t="s">
        <v>460</v>
      </c>
      <c r="Z11" t="s">
        <v>461</v>
      </c>
    </row>
    <row r="12" spans="1:27" x14ac:dyDescent="0.2">
      <c r="A12" s="1">
        <v>20</v>
      </c>
      <c r="B12" t="s">
        <v>159</v>
      </c>
      <c r="C12" t="s">
        <v>89</v>
      </c>
      <c r="D12" t="s">
        <v>160</v>
      </c>
      <c r="E12">
        <v>4</v>
      </c>
      <c r="F12" s="6">
        <v>3.5</v>
      </c>
      <c r="G12" s="6">
        <f t="shared" si="5"/>
        <v>3.25</v>
      </c>
      <c r="H12" t="s">
        <v>638</v>
      </c>
      <c r="I12" t="s">
        <v>161</v>
      </c>
      <c r="J12" t="s">
        <v>16</v>
      </c>
      <c r="K12" t="s">
        <v>17</v>
      </c>
      <c r="L12" t="str">
        <f t="shared" si="0"/>
        <v>R</v>
      </c>
      <c r="M12" t="s">
        <v>18</v>
      </c>
      <c r="N12">
        <v>0.37</v>
      </c>
      <c r="O12">
        <f t="shared" si="1"/>
        <v>37</v>
      </c>
      <c r="P12">
        <v>0.35</v>
      </c>
      <c r="Q12">
        <f t="shared" si="2"/>
        <v>35</v>
      </c>
      <c r="R12">
        <v>0.28000000000000003</v>
      </c>
      <c r="S12">
        <f t="shared" si="3"/>
        <v>28.000000000000004</v>
      </c>
      <c r="T12">
        <v>0.72871369796022367</v>
      </c>
      <c r="U12" s="4">
        <f t="shared" si="4"/>
        <v>72.871369796022364</v>
      </c>
      <c r="V12">
        <v>63</v>
      </c>
      <c r="W12" t="s">
        <v>162</v>
      </c>
      <c r="X12" t="s">
        <v>163</v>
      </c>
      <c r="Y12" t="s">
        <v>164</v>
      </c>
      <c r="Z12" t="s">
        <v>165</v>
      </c>
    </row>
    <row r="13" spans="1:27" x14ac:dyDescent="0.2">
      <c r="A13" s="1">
        <v>46</v>
      </c>
      <c r="B13" t="s">
        <v>326</v>
      </c>
      <c r="C13" t="s">
        <v>13</v>
      </c>
      <c r="D13" t="s">
        <v>160</v>
      </c>
      <c r="E13">
        <v>4</v>
      </c>
      <c r="F13" s="6">
        <v>3.5</v>
      </c>
      <c r="G13" s="6">
        <f t="shared" si="5"/>
        <v>3.25</v>
      </c>
      <c r="H13" t="s">
        <v>639</v>
      </c>
      <c r="I13" t="s">
        <v>161</v>
      </c>
      <c r="J13" t="s">
        <v>16</v>
      </c>
      <c r="K13" t="s">
        <v>41</v>
      </c>
      <c r="L13" t="str">
        <f t="shared" si="0"/>
        <v>D</v>
      </c>
      <c r="M13" t="s">
        <v>230</v>
      </c>
      <c r="N13">
        <v>0.39</v>
      </c>
      <c r="O13">
        <f t="shared" si="1"/>
        <v>39</v>
      </c>
      <c r="P13">
        <v>0.28999999999999998</v>
      </c>
      <c r="Q13">
        <f t="shared" si="2"/>
        <v>28.999999999999996</v>
      </c>
      <c r="R13">
        <v>0.31</v>
      </c>
      <c r="S13">
        <f t="shared" si="3"/>
        <v>31</v>
      </c>
      <c r="T13">
        <v>0.31960931368501222</v>
      </c>
      <c r="U13" s="4">
        <f t="shared" si="4"/>
        <v>31.960931368501221</v>
      </c>
      <c r="V13">
        <v>36</v>
      </c>
      <c r="W13" t="s">
        <v>327</v>
      </c>
      <c r="X13" t="s">
        <v>328</v>
      </c>
      <c r="Y13" t="s">
        <v>329</v>
      </c>
      <c r="Z13" t="s">
        <v>330</v>
      </c>
    </row>
    <row r="14" spans="1:27" x14ac:dyDescent="0.2">
      <c r="A14" s="1">
        <v>50</v>
      </c>
      <c r="B14" t="s">
        <v>348</v>
      </c>
      <c r="C14" t="s">
        <v>13</v>
      </c>
      <c r="D14" t="s">
        <v>349</v>
      </c>
      <c r="E14">
        <v>3</v>
      </c>
      <c r="F14" s="6">
        <v>11</v>
      </c>
      <c r="G14" s="6">
        <f t="shared" si="5"/>
        <v>10.75</v>
      </c>
      <c r="H14" t="s">
        <v>638</v>
      </c>
      <c r="I14" t="s">
        <v>350</v>
      </c>
      <c r="J14" t="s">
        <v>16</v>
      </c>
      <c r="K14" t="s">
        <v>41</v>
      </c>
      <c r="L14" t="str">
        <f t="shared" si="0"/>
        <v>D</v>
      </c>
      <c r="M14" t="s">
        <v>230</v>
      </c>
      <c r="N14">
        <v>0.46</v>
      </c>
      <c r="O14">
        <f t="shared" si="1"/>
        <v>46</v>
      </c>
      <c r="P14">
        <v>0.37</v>
      </c>
      <c r="Q14">
        <f t="shared" si="2"/>
        <v>37</v>
      </c>
      <c r="R14">
        <v>0.17</v>
      </c>
      <c r="S14">
        <f t="shared" si="3"/>
        <v>17</v>
      </c>
      <c r="T14">
        <v>0.12224258074172439</v>
      </c>
      <c r="U14" s="4">
        <f t="shared" si="4"/>
        <v>12.22425807417244</v>
      </c>
      <c r="V14">
        <v>8</v>
      </c>
      <c r="W14" t="s">
        <v>351</v>
      </c>
      <c r="X14" t="s">
        <v>352</v>
      </c>
      <c r="Y14" t="s">
        <v>353</v>
      </c>
      <c r="Z14" t="s">
        <v>354</v>
      </c>
    </row>
    <row r="15" spans="1:27" x14ac:dyDescent="0.2">
      <c r="A15" s="1">
        <v>76</v>
      </c>
      <c r="B15" t="s">
        <v>503</v>
      </c>
      <c r="C15" t="s">
        <v>89</v>
      </c>
      <c r="D15" t="s">
        <v>349</v>
      </c>
      <c r="E15">
        <v>3</v>
      </c>
      <c r="F15" s="6">
        <v>11</v>
      </c>
      <c r="G15" s="6">
        <f t="shared" si="5"/>
        <v>10.75</v>
      </c>
      <c r="H15" t="s">
        <v>639</v>
      </c>
      <c r="I15" t="s">
        <v>350</v>
      </c>
      <c r="J15" t="s">
        <v>16</v>
      </c>
      <c r="K15" t="s">
        <v>41</v>
      </c>
      <c r="L15" t="str">
        <f t="shared" si="0"/>
        <v>D</v>
      </c>
      <c r="M15" t="s">
        <v>447</v>
      </c>
      <c r="N15">
        <v>0.48</v>
      </c>
      <c r="O15">
        <f t="shared" si="1"/>
        <v>48</v>
      </c>
      <c r="P15">
        <v>0.34</v>
      </c>
      <c r="Q15">
        <f t="shared" si="2"/>
        <v>34</v>
      </c>
      <c r="R15">
        <v>0.19</v>
      </c>
      <c r="S15">
        <f t="shared" si="3"/>
        <v>19</v>
      </c>
      <c r="T15">
        <v>0.20125526113371461</v>
      </c>
      <c r="U15" s="4">
        <f t="shared" si="4"/>
        <v>20.12552611337146</v>
      </c>
      <c r="V15">
        <v>17</v>
      </c>
      <c r="W15" t="s">
        <v>504</v>
      </c>
      <c r="X15" t="s">
        <v>505</v>
      </c>
      <c r="Y15" t="s">
        <v>506</v>
      </c>
      <c r="Z15" t="s">
        <v>507</v>
      </c>
    </row>
    <row r="16" spans="1:27" ht="16" x14ac:dyDescent="0.2">
      <c r="A16" s="1">
        <v>19</v>
      </c>
      <c r="B16" t="s">
        <v>152</v>
      </c>
      <c r="C16" t="s">
        <v>89</v>
      </c>
      <c r="D16" t="s">
        <v>153</v>
      </c>
      <c r="E16" s="7">
        <v>4</v>
      </c>
      <c r="F16" s="8">
        <v>9.5</v>
      </c>
      <c r="G16" s="6">
        <f t="shared" si="5"/>
        <v>9.25</v>
      </c>
      <c r="H16" t="s">
        <v>638</v>
      </c>
      <c r="I16" t="s">
        <v>154</v>
      </c>
      <c r="J16" t="s">
        <v>16</v>
      </c>
      <c r="K16" t="s">
        <v>41</v>
      </c>
      <c r="L16" t="str">
        <f t="shared" si="0"/>
        <v>D</v>
      </c>
      <c r="M16" t="s">
        <v>18</v>
      </c>
      <c r="N16">
        <v>0.49</v>
      </c>
      <c r="O16">
        <f t="shared" si="1"/>
        <v>49</v>
      </c>
      <c r="P16">
        <v>0.28999999999999998</v>
      </c>
      <c r="Q16">
        <f t="shared" si="2"/>
        <v>28.999999999999996</v>
      </c>
      <c r="R16">
        <v>0.22</v>
      </c>
      <c r="S16">
        <f t="shared" si="3"/>
        <v>22</v>
      </c>
      <c r="T16">
        <v>0.44266641543807261</v>
      </c>
      <c r="U16" s="4">
        <f t="shared" si="4"/>
        <v>44.26664154380726</v>
      </c>
      <c r="V16">
        <v>42</v>
      </c>
      <c r="W16" t="s">
        <v>155</v>
      </c>
      <c r="X16" t="s">
        <v>156</v>
      </c>
      <c r="Y16" t="s">
        <v>157</v>
      </c>
      <c r="Z16" t="s">
        <v>158</v>
      </c>
    </row>
    <row r="17" spans="1:26" ht="16" x14ac:dyDescent="0.2">
      <c r="A17" s="1">
        <v>66</v>
      </c>
      <c r="B17" t="s">
        <v>452</v>
      </c>
      <c r="C17" t="s">
        <v>13</v>
      </c>
      <c r="D17" t="s">
        <v>153</v>
      </c>
      <c r="E17" s="7">
        <v>4</v>
      </c>
      <c r="F17" s="8">
        <v>9.5</v>
      </c>
      <c r="G17" s="6">
        <f t="shared" si="5"/>
        <v>9.25</v>
      </c>
      <c r="H17" t="s">
        <v>639</v>
      </c>
      <c r="I17" t="s">
        <v>154</v>
      </c>
      <c r="J17" t="s">
        <v>16</v>
      </c>
      <c r="K17" t="s">
        <v>41</v>
      </c>
      <c r="L17" t="str">
        <f t="shared" si="0"/>
        <v>D</v>
      </c>
      <c r="M17" t="s">
        <v>447</v>
      </c>
      <c r="N17">
        <v>0.49</v>
      </c>
      <c r="O17">
        <f t="shared" si="1"/>
        <v>49</v>
      </c>
      <c r="P17">
        <v>0.28000000000000003</v>
      </c>
      <c r="Q17">
        <f t="shared" si="2"/>
        <v>28.000000000000004</v>
      </c>
      <c r="R17">
        <v>0.22</v>
      </c>
      <c r="S17">
        <f t="shared" si="3"/>
        <v>22</v>
      </c>
      <c r="T17">
        <v>0.33914632659012872</v>
      </c>
      <c r="U17" s="4">
        <f t="shared" si="4"/>
        <v>33.914632659012874</v>
      </c>
      <c r="V17">
        <v>37</v>
      </c>
      <c r="W17" t="s">
        <v>453</v>
      </c>
      <c r="X17" t="s">
        <v>454</v>
      </c>
      <c r="Y17" t="s">
        <v>455</v>
      </c>
      <c r="Z17" t="s">
        <v>456</v>
      </c>
    </row>
    <row r="18" spans="1:26" x14ac:dyDescent="0.2">
      <c r="A18" s="1">
        <v>51</v>
      </c>
      <c r="B18" t="s">
        <v>355</v>
      </c>
      <c r="C18" t="s">
        <v>13</v>
      </c>
      <c r="D18" t="s">
        <v>356</v>
      </c>
      <c r="E18">
        <v>8</v>
      </c>
      <c r="F18" s="6">
        <v>8.5</v>
      </c>
      <c r="G18" s="6">
        <f t="shared" si="5"/>
        <v>8.25</v>
      </c>
      <c r="H18" t="s">
        <v>638</v>
      </c>
      <c r="I18" t="s">
        <v>357</v>
      </c>
      <c r="J18" t="s">
        <v>16</v>
      </c>
      <c r="K18" t="s">
        <v>17</v>
      </c>
      <c r="L18" t="str">
        <f t="shared" si="0"/>
        <v>R</v>
      </c>
      <c r="M18" t="s">
        <v>230</v>
      </c>
      <c r="N18">
        <v>0.41</v>
      </c>
      <c r="O18">
        <f t="shared" si="1"/>
        <v>41</v>
      </c>
      <c r="P18">
        <v>0.38</v>
      </c>
      <c r="Q18">
        <f t="shared" si="2"/>
        <v>38</v>
      </c>
      <c r="R18">
        <v>0.21</v>
      </c>
      <c r="S18">
        <f t="shared" si="3"/>
        <v>21</v>
      </c>
      <c r="T18">
        <v>0.88308179003180609</v>
      </c>
      <c r="U18" s="4">
        <f t="shared" si="4"/>
        <v>88.308179003180612</v>
      </c>
      <c r="V18">
        <v>91</v>
      </c>
      <c r="W18" t="s">
        <v>358</v>
      </c>
      <c r="X18" t="s">
        <v>359</v>
      </c>
      <c r="Y18" t="s">
        <v>360</v>
      </c>
      <c r="Z18" t="s">
        <v>361</v>
      </c>
    </row>
    <row r="19" spans="1:26" x14ac:dyDescent="0.2">
      <c r="A19" s="1">
        <v>95</v>
      </c>
      <c r="B19" t="s">
        <v>599</v>
      </c>
      <c r="C19" t="s">
        <v>89</v>
      </c>
      <c r="D19" t="s">
        <v>356</v>
      </c>
      <c r="E19">
        <v>8</v>
      </c>
      <c r="F19" s="6">
        <v>8.5</v>
      </c>
      <c r="G19" s="6">
        <f t="shared" si="5"/>
        <v>8.25</v>
      </c>
      <c r="H19" t="s">
        <v>639</v>
      </c>
      <c r="I19" t="s">
        <v>357</v>
      </c>
      <c r="J19" t="s">
        <v>16</v>
      </c>
      <c r="K19" t="s">
        <v>17</v>
      </c>
      <c r="L19" t="str">
        <f t="shared" si="0"/>
        <v>R</v>
      </c>
      <c r="M19" t="s">
        <v>600</v>
      </c>
      <c r="N19">
        <v>0.47</v>
      </c>
      <c r="O19">
        <f t="shared" si="1"/>
        <v>47</v>
      </c>
      <c r="P19">
        <v>0.36</v>
      </c>
      <c r="Q19">
        <f t="shared" si="2"/>
        <v>36</v>
      </c>
      <c r="R19">
        <v>0.18</v>
      </c>
      <c r="S19">
        <f t="shared" si="3"/>
        <v>18</v>
      </c>
      <c r="T19">
        <v>0.83052498569273525</v>
      </c>
      <c r="U19" s="4">
        <f t="shared" si="4"/>
        <v>83.052498569273524</v>
      </c>
      <c r="V19">
        <v>78</v>
      </c>
      <c r="W19" t="s">
        <v>601</v>
      </c>
      <c r="X19" t="s">
        <v>602</v>
      </c>
      <c r="Y19" t="s">
        <v>603</v>
      </c>
      <c r="Z19" t="s">
        <v>604</v>
      </c>
    </row>
    <row r="20" spans="1:26" ht="16" x14ac:dyDescent="0.2">
      <c r="A20" s="1">
        <v>25</v>
      </c>
      <c r="B20" t="s">
        <v>194</v>
      </c>
      <c r="C20" t="s">
        <v>13</v>
      </c>
      <c r="D20" t="s">
        <v>195</v>
      </c>
      <c r="E20" s="7">
        <v>7</v>
      </c>
      <c r="F20" s="8">
        <v>8</v>
      </c>
      <c r="G20" s="6">
        <f t="shared" si="5"/>
        <v>7.75</v>
      </c>
      <c r="H20" t="s">
        <v>638</v>
      </c>
      <c r="I20" t="s">
        <v>196</v>
      </c>
      <c r="J20" t="s">
        <v>16</v>
      </c>
      <c r="K20" t="s">
        <v>17</v>
      </c>
      <c r="L20" t="str">
        <f t="shared" si="0"/>
        <v>R</v>
      </c>
      <c r="M20" t="s">
        <v>18</v>
      </c>
      <c r="N20">
        <v>0.46</v>
      </c>
      <c r="O20">
        <f t="shared" si="1"/>
        <v>46</v>
      </c>
      <c r="P20">
        <v>0.28000000000000003</v>
      </c>
      <c r="Q20">
        <f t="shared" si="2"/>
        <v>28.000000000000004</v>
      </c>
      <c r="R20">
        <v>0.26</v>
      </c>
      <c r="S20">
        <f t="shared" si="3"/>
        <v>26</v>
      </c>
      <c r="T20">
        <v>0.8679209368950046</v>
      </c>
      <c r="U20" s="4">
        <f t="shared" si="4"/>
        <v>86.792093689500462</v>
      </c>
      <c r="V20">
        <v>87</v>
      </c>
      <c r="W20" t="s">
        <v>197</v>
      </c>
      <c r="X20" t="s">
        <v>198</v>
      </c>
      <c r="Y20" t="s">
        <v>199</v>
      </c>
      <c r="Z20" t="s">
        <v>200</v>
      </c>
    </row>
    <row r="21" spans="1:26" ht="16" x14ac:dyDescent="0.2">
      <c r="A21" s="1">
        <v>99</v>
      </c>
      <c r="B21" t="s">
        <v>620</v>
      </c>
      <c r="C21" t="s">
        <v>89</v>
      </c>
      <c r="D21" t="s">
        <v>195</v>
      </c>
      <c r="E21" s="7">
        <v>7</v>
      </c>
      <c r="F21" s="8">
        <v>8</v>
      </c>
      <c r="G21" s="6">
        <f t="shared" si="5"/>
        <v>7.75</v>
      </c>
      <c r="H21" t="s">
        <v>639</v>
      </c>
      <c r="I21" t="s">
        <v>196</v>
      </c>
      <c r="J21" t="s">
        <v>26</v>
      </c>
      <c r="K21" t="s">
        <v>17</v>
      </c>
      <c r="L21" t="str">
        <f t="shared" si="0"/>
        <v>R</v>
      </c>
      <c r="M21" t="s">
        <v>621</v>
      </c>
      <c r="N21">
        <v>0.43</v>
      </c>
      <c r="O21">
        <f t="shared" si="1"/>
        <v>43</v>
      </c>
      <c r="P21">
        <v>0.27</v>
      </c>
      <c r="Q21">
        <f t="shared" si="2"/>
        <v>27</v>
      </c>
      <c r="R21">
        <v>0.31</v>
      </c>
      <c r="S21">
        <f t="shared" si="3"/>
        <v>31</v>
      </c>
      <c r="U21" s="4">
        <f t="shared" si="4"/>
        <v>0</v>
      </c>
      <c r="W21" t="s">
        <v>622</v>
      </c>
      <c r="X21" t="s">
        <v>623</v>
      </c>
      <c r="Y21" t="s">
        <v>624</v>
      </c>
      <c r="Z21" t="s">
        <v>625</v>
      </c>
    </row>
    <row r="22" spans="1:26" x14ac:dyDescent="0.2">
      <c r="A22" s="1">
        <v>56</v>
      </c>
      <c r="B22" t="s">
        <v>388</v>
      </c>
      <c r="C22" t="s">
        <v>13</v>
      </c>
      <c r="D22" t="s">
        <v>389</v>
      </c>
      <c r="E22">
        <v>8</v>
      </c>
      <c r="F22" s="6">
        <v>0.5</v>
      </c>
      <c r="G22" s="6">
        <f t="shared" si="5"/>
        <v>0.25</v>
      </c>
      <c r="H22" t="s">
        <v>638</v>
      </c>
      <c r="I22" t="s">
        <v>390</v>
      </c>
      <c r="J22" t="s">
        <v>16</v>
      </c>
      <c r="K22" t="s">
        <v>41</v>
      </c>
      <c r="L22" t="str">
        <f t="shared" si="0"/>
        <v>D</v>
      </c>
      <c r="M22" t="s">
        <v>230</v>
      </c>
      <c r="N22">
        <v>0.57999999999999996</v>
      </c>
      <c r="O22">
        <f t="shared" si="1"/>
        <v>57.999999999999993</v>
      </c>
      <c r="P22">
        <v>0.23</v>
      </c>
      <c r="Q22">
        <f t="shared" si="2"/>
        <v>23</v>
      </c>
      <c r="R22">
        <v>0.19</v>
      </c>
      <c r="S22">
        <f t="shared" si="3"/>
        <v>19</v>
      </c>
      <c r="T22">
        <v>0.2235274329186771</v>
      </c>
      <c r="U22" s="4">
        <f t="shared" si="4"/>
        <v>22.352743291867711</v>
      </c>
      <c r="V22">
        <v>22</v>
      </c>
      <c r="W22" t="s">
        <v>391</v>
      </c>
      <c r="X22" t="s">
        <v>392</v>
      </c>
      <c r="Y22" t="s">
        <v>393</v>
      </c>
      <c r="Z22" t="s">
        <v>394</v>
      </c>
    </row>
    <row r="23" spans="1:26" x14ac:dyDescent="0.2">
      <c r="A23" s="1">
        <v>77</v>
      </c>
      <c r="B23" t="s">
        <v>508</v>
      </c>
      <c r="C23" t="s">
        <v>89</v>
      </c>
      <c r="D23" t="s">
        <v>389</v>
      </c>
      <c r="E23">
        <v>8</v>
      </c>
      <c r="F23" s="6">
        <v>0.5</v>
      </c>
      <c r="G23" s="6">
        <f t="shared" si="5"/>
        <v>0.25</v>
      </c>
      <c r="H23" t="s">
        <v>639</v>
      </c>
      <c r="I23" t="s">
        <v>390</v>
      </c>
      <c r="J23" t="s">
        <v>26</v>
      </c>
      <c r="K23" t="s">
        <v>41</v>
      </c>
      <c r="L23" t="str">
        <f t="shared" si="0"/>
        <v>D</v>
      </c>
      <c r="M23" t="s">
        <v>447</v>
      </c>
      <c r="N23">
        <v>0.56999999999999995</v>
      </c>
      <c r="O23">
        <f t="shared" si="1"/>
        <v>56.999999999999993</v>
      </c>
      <c r="P23">
        <v>0.28999999999999998</v>
      </c>
      <c r="Q23">
        <f t="shared" si="2"/>
        <v>28.999999999999996</v>
      </c>
      <c r="R23">
        <v>0.14000000000000001</v>
      </c>
      <c r="S23">
        <f t="shared" si="3"/>
        <v>14.000000000000002</v>
      </c>
      <c r="T23">
        <v>9.0611309462933137E-2</v>
      </c>
      <c r="U23" s="4">
        <f t="shared" si="4"/>
        <v>9.0611309462933143</v>
      </c>
      <c r="V23">
        <v>6</v>
      </c>
      <c r="W23" t="s">
        <v>509</v>
      </c>
      <c r="X23" t="s">
        <v>510</v>
      </c>
      <c r="Y23" t="s">
        <v>511</v>
      </c>
      <c r="Z23" t="s">
        <v>512</v>
      </c>
    </row>
    <row r="24" spans="1:26" x14ac:dyDescent="0.2">
      <c r="A24" s="1">
        <v>16</v>
      </c>
      <c r="B24" t="s">
        <v>131</v>
      </c>
      <c r="C24" t="s">
        <v>89</v>
      </c>
      <c r="D24" t="s">
        <v>132</v>
      </c>
      <c r="E24">
        <v>3</v>
      </c>
      <c r="F24" s="6">
        <v>2</v>
      </c>
      <c r="G24" s="6">
        <f t="shared" si="5"/>
        <v>1.75</v>
      </c>
      <c r="H24" t="s">
        <v>638</v>
      </c>
      <c r="I24" t="s">
        <v>133</v>
      </c>
      <c r="J24" t="s">
        <v>16</v>
      </c>
      <c r="K24" t="s">
        <v>17</v>
      </c>
      <c r="L24" t="str">
        <f t="shared" si="0"/>
        <v>R</v>
      </c>
      <c r="M24" t="s">
        <v>18</v>
      </c>
      <c r="N24">
        <v>0.43</v>
      </c>
      <c r="O24">
        <f t="shared" si="1"/>
        <v>43</v>
      </c>
      <c r="P24">
        <v>0.28999999999999998</v>
      </c>
      <c r="Q24">
        <f t="shared" si="2"/>
        <v>28.999999999999996</v>
      </c>
      <c r="R24">
        <v>0.28000000000000003</v>
      </c>
      <c r="S24">
        <f t="shared" si="3"/>
        <v>28.000000000000004</v>
      </c>
      <c r="T24">
        <v>0.88705430573521749</v>
      </c>
      <c r="U24" s="4">
        <f t="shared" si="4"/>
        <v>88.705430573521753</v>
      </c>
      <c r="V24">
        <v>92</v>
      </c>
      <c r="W24" t="s">
        <v>134</v>
      </c>
      <c r="X24" t="s">
        <v>135</v>
      </c>
      <c r="Y24" t="s">
        <v>136</v>
      </c>
      <c r="Z24" t="s">
        <v>137</v>
      </c>
    </row>
    <row r="25" spans="1:26" x14ac:dyDescent="0.2">
      <c r="A25" s="1">
        <v>30</v>
      </c>
      <c r="B25" t="s">
        <v>229</v>
      </c>
      <c r="C25" t="s">
        <v>13</v>
      </c>
      <c r="D25" t="s">
        <v>132</v>
      </c>
      <c r="E25">
        <v>3</v>
      </c>
      <c r="F25" s="6">
        <v>2</v>
      </c>
      <c r="G25" s="6">
        <f t="shared" si="5"/>
        <v>1.75</v>
      </c>
      <c r="H25" t="s">
        <v>639</v>
      </c>
      <c r="I25" t="s">
        <v>133</v>
      </c>
      <c r="J25" t="s">
        <v>16</v>
      </c>
      <c r="K25" t="s">
        <v>17</v>
      </c>
      <c r="L25" t="str">
        <f t="shared" si="0"/>
        <v>R</v>
      </c>
      <c r="M25" t="s">
        <v>230</v>
      </c>
      <c r="N25">
        <v>0.46</v>
      </c>
      <c r="O25">
        <f t="shared" si="1"/>
        <v>46</v>
      </c>
      <c r="P25">
        <v>0.31</v>
      </c>
      <c r="Q25">
        <f t="shared" si="2"/>
        <v>31</v>
      </c>
      <c r="R25">
        <v>0.24</v>
      </c>
      <c r="S25">
        <f t="shared" si="3"/>
        <v>24</v>
      </c>
      <c r="T25">
        <v>0.83805586754613715</v>
      </c>
      <c r="U25" s="4">
        <f t="shared" si="4"/>
        <v>83.805586754613714</v>
      </c>
      <c r="V25">
        <v>80</v>
      </c>
      <c r="W25" t="s">
        <v>231</v>
      </c>
      <c r="X25" t="s">
        <v>232</v>
      </c>
      <c r="Y25" t="s">
        <v>233</v>
      </c>
      <c r="Z25" t="s">
        <v>234</v>
      </c>
    </row>
    <row r="26" spans="1:26" x14ac:dyDescent="0.2">
      <c r="A26" s="1">
        <v>3</v>
      </c>
      <c r="B26" t="s">
        <v>38</v>
      </c>
      <c r="C26" t="s">
        <v>13</v>
      </c>
      <c r="D26" t="s">
        <v>39</v>
      </c>
      <c r="E26">
        <v>3</v>
      </c>
      <c r="F26" s="6">
        <v>6</v>
      </c>
      <c r="G26" s="6">
        <f t="shared" si="5"/>
        <v>5.75</v>
      </c>
      <c r="H26" t="s">
        <v>638</v>
      </c>
      <c r="I26" t="s">
        <v>40</v>
      </c>
      <c r="J26" t="s">
        <v>16</v>
      </c>
      <c r="K26" t="s">
        <v>41</v>
      </c>
      <c r="L26" t="str">
        <f t="shared" si="0"/>
        <v>D</v>
      </c>
      <c r="M26" t="s">
        <v>18</v>
      </c>
      <c r="N26">
        <v>0.36</v>
      </c>
      <c r="O26">
        <f t="shared" si="1"/>
        <v>36</v>
      </c>
      <c r="P26">
        <v>0.39</v>
      </c>
      <c r="Q26">
        <f t="shared" si="2"/>
        <v>39</v>
      </c>
      <c r="R26">
        <v>0.26</v>
      </c>
      <c r="S26">
        <f t="shared" si="3"/>
        <v>26</v>
      </c>
      <c r="T26">
        <v>0.15386643012668899</v>
      </c>
      <c r="U26" s="4">
        <f t="shared" si="4"/>
        <v>15.386643012668898</v>
      </c>
      <c r="V26">
        <v>10</v>
      </c>
      <c r="W26" t="s">
        <v>42</v>
      </c>
      <c r="X26" t="s">
        <v>43</v>
      </c>
      <c r="Y26" t="s">
        <v>44</v>
      </c>
      <c r="Z26" t="s">
        <v>45</v>
      </c>
    </row>
    <row r="27" spans="1:26" x14ac:dyDescent="0.2">
      <c r="A27" s="1">
        <v>57</v>
      </c>
      <c r="B27" t="s">
        <v>395</v>
      </c>
      <c r="C27" t="s">
        <v>89</v>
      </c>
      <c r="D27" t="s">
        <v>39</v>
      </c>
      <c r="E27">
        <v>3</v>
      </c>
      <c r="F27" s="6">
        <v>6</v>
      </c>
      <c r="G27" s="6">
        <f t="shared" si="5"/>
        <v>5.75</v>
      </c>
      <c r="H27" t="s">
        <v>639</v>
      </c>
      <c r="I27" t="s">
        <v>40</v>
      </c>
      <c r="J27" t="s">
        <v>26</v>
      </c>
      <c r="K27" t="s">
        <v>41</v>
      </c>
      <c r="L27" t="str">
        <f t="shared" si="0"/>
        <v>D</v>
      </c>
      <c r="M27" t="s">
        <v>230</v>
      </c>
      <c r="N27">
        <v>0.41</v>
      </c>
      <c r="O27">
        <f t="shared" si="1"/>
        <v>41</v>
      </c>
      <c r="P27">
        <v>0.33</v>
      </c>
      <c r="Q27">
        <f t="shared" si="2"/>
        <v>33</v>
      </c>
      <c r="R27">
        <v>0.26</v>
      </c>
      <c r="S27">
        <f t="shared" si="3"/>
        <v>26</v>
      </c>
      <c r="T27">
        <v>0.26363236342385221</v>
      </c>
      <c r="U27" s="4">
        <f t="shared" si="4"/>
        <v>26.363236342385221</v>
      </c>
      <c r="V27">
        <v>27</v>
      </c>
      <c r="W27" t="s">
        <v>396</v>
      </c>
      <c r="X27" t="s">
        <v>397</v>
      </c>
      <c r="Y27" t="s">
        <v>398</v>
      </c>
      <c r="Z27" t="s">
        <v>399</v>
      </c>
    </row>
    <row r="28" spans="1:26" x14ac:dyDescent="0.2">
      <c r="A28" s="1">
        <v>47</v>
      </c>
      <c r="B28" t="s">
        <v>331</v>
      </c>
      <c r="C28" t="s">
        <v>13</v>
      </c>
      <c r="D28" t="s">
        <v>332</v>
      </c>
      <c r="E28">
        <v>3</v>
      </c>
      <c r="F28" s="6">
        <v>7</v>
      </c>
      <c r="G28" s="6">
        <f t="shared" si="5"/>
        <v>6.75</v>
      </c>
      <c r="H28" t="s">
        <v>638</v>
      </c>
      <c r="I28" t="s">
        <v>333</v>
      </c>
      <c r="J28" t="s">
        <v>16</v>
      </c>
      <c r="K28" t="s">
        <v>17</v>
      </c>
      <c r="L28" t="str">
        <f t="shared" si="0"/>
        <v>R</v>
      </c>
      <c r="M28" t="s">
        <v>230</v>
      </c>
      <c r="N28">
        <v>0.39</v>
      </c>
      <c r="O28">
        <f t="shared" si="1"/>
        <v>39</v>
      </c>
      <c r="P28">
        <v>0.26</v>
      </c>
      <c r="Q28">
        <f t="shared" si="2"/>
        <v>26</v>
      </c>
      <c r="R28">
        <v>0.35</v>
      </c>
      <c r="S28">
        <f t="shared" si="3"/>
        <v>35</v>
      </c>
      <c r="T28">
        <v>0.74228066818981675</v>
      </c>
      <c r="U28" s="4">
        <f t="shared" si="4"/>
        <v>74.228066818981674</v>
      </c>
      <c r="V28">
        <v>66</v>
      </c>
      <c r="W28" t="s">
        <v>334</v>
      </c>
      <c r="X28" t="s">
        <v>335</v>
      </c>
      <c r="Y28" t="s">
        <v>336</v>
      </c>
      <c r="Z28" t="s">
        <v>337</v>
      </c>
    </row>
    <row r="29" spans="1:26" x14ac:dyDescent="0.2">
      <c r="A29" s="1">
        <v>96</v>
      </c>
      <c r="B29" t="s">
        <v>605</v>
      </c>
      <c r="C29" t="s">
        <v>89</v>
      </c>
      <c r="D29" t="s">
        <v>332</v>
      </c>
      <c r="E29">
        <v>3</v>
      </c>
      <c r="F29" s="6">
        <v>7</v>
      </c>
      <c r="G29" s="6">
        <f t="shared" si="5"/>
        <v>6.75</v>
      </c>
      <c r="H29" t="s">
        <v>639</v>
      </c>
      <c r="I29" t="s">
        <v>333</v>
      </c>
      <c r="J29" t="s">
        <v>16</v>
      </c>
      <c r="K29" t="s">
        <v>17</v>
      </c>
      <c r="L29" t="str">
        <f t="shared" si="0"/>
        <v>R</v>
      </c>
      <c r="M29" t="s">
        <v>447</v>
      </c>
      <c r="N29">
        <v>0.44</v>
      </c>
      <c r="O29">
        <f t="shared" si="1"/>
        <v>44</v>
      </c>
      <c r="P29">
        <v>0.26</v>
      </c>
      <c r="Q29">
        <f t="shared" si="2"/>
        <v>26</v>
      </c>
      <c r="R29">
        <v>0.3</v>
      </c>
      <c r="S29">
        <f t="shared" si="3"/>
        <v>30</v>
      </c>
      <c r="T29">
        <v>0.91466031505330958</v>
      </c>
      <c r="U29" s="4">
        <f t="shared" si="4"/>
        <v>91.46603150533096</v>
      </c>
      <c r="V29">
        <v>98</v>
      </c>
      <c r="W29" t="s">
        <v>606</v>
      </c>
      <c r="X29" t="s">
        <v>607</v>
      </c>
      <c r="Y29" t="s">
        <v>608</v>
      </c>
      <c r="Z29" t="s">
        <v>609</v>
      </c>
    </row>
    <row r="30" spans="1:26" x14ac:dyDescent="0.2">
      <c r="A30" s="1">
        <v>26</v>
      </c>
      <c r="B30" t="s">
        <v>201</v>
      </c>
      <c r="C30" t="s">
        <v>89</v>
      </c>
      <c r="D30" t="s">
        <v>202</v>
      </c>
      <c r="E30">
        <v>3</v>
      </c>
      <c r="F30" s="6">
        <v>5</v>
      </c>
      <c r="G30" s="6">
        <f t="shared" si="5"/>
        <v>4.75</v>
      </c>
      <c r="H30" t="s">
        <v>638</v>
      </c>
      <c r="I30" t="s">
        <v>203</v>
      </c>
      <c r="J30" t="s">
        <v>26</v>
      </c>
      <c r="K30" t="s">
        <v>17</v>
      </c>
      <c r="L30" t="str">
        <f t="shared" si="0"/>
        <v>R</v>
      </c>
      <c r="M30" t="s">
        <v>18</v>
      </c>
      <c r="N30">
        <v>0.4</v>
      </c>
      <c r="O30">
        <f t="shared" si="1"/>
        <v>40</v>
      </c>
      <c r="P30">
        <v>0.37</v>
      </c>
      <c r="Q30">
        <f t="shared" si="2"/>
        <v>37</v>
      </c>
      <c r="R30">
        <v>0.23</v>
      </c>
      <c r="S30">
        <f t="shared" si="3"/>
        <v>23</v>
      </c>
      <c r="T30">
        <v>0.96210853941600716</v>
      </c>
      <c r="U30" s="4">
        <f t="shared" si="4"/>
        <v>96.210853941600718</v>
      </c>
      <c r="V30">
        <v>99</v>
      </c>
      <c r="W30" t="s">
        <v>204</v>
      </c>
      <c r="X30" t="s">
        <v>205</v>
      </c>
      <c r="Y30" t="s">
        <v>206</v>
      </c>
      <c r="Z30" t="s">
        <v>207</v>
      </c>
    </row>
    <row r="31" spans="1:26" x14ac:dyDescent="0.2">
      <c r="A31" s="1">
        <v>31</v>
      </c>
      <c r="B31" t="s">
        <v>235</v>
      </c>
      <c r="C31" t="s">
        <v>13</v>
      </c>
      <c r="D31" t="s">
        <v>202</v>
      </c>
      <c r="E31">
        <v>3</v>
      </c>
      <c r="F31" s="6">
        <v>5</v>
      </c>
      <c r="G31" s="6">
        <f t="shared" si="5"/>
        <v>4.75</v>
      </c>
      <c r="H31" t="s">
        <v>639</v>
      </c>
      <c r="I31" t="s">
        <v>203</v>
      </c>
      <c r="J31" t="s">
        <v>16</v>
      </c>
      <c r="K31" t="s">
        <v>17</v>
      </c>
      <c r="L31" t="str">
        <f t="shared" si="0"/>
        <v>R</v>
      </c>
      <c r="M31" t="s">
        <v>230</v>
      </c>
      <c r="N31">
        <v>0.42</v>
      </c>
      <c r="O31">
        <f t="shared" si="1"/>
        <v>42</v>
      </c>
      <c r="P31">
        <v>0.4</v>
      </c>
      <c r="Q31">
        <f t="shared" si="2"/>
        <v>40</v>
      </c>
      <c r="R31">
        <v>0.18</v>
      </c>
      <c r="S31">
        <f t="shared" si="3"/>
        <v>18</v>
      </c>
      <c r="T31">
        <v>0.70616046488742346</v>
      </c>
      <c r="U31" s="4">
        <f t="shared" si="4"/>
        <v>70.616046488742342</v>
      </c>
      <c r="V31">
        <v>58</v>
      </c>
      <c r="W31" t="s">
        <v>236</v>
      </c>
      <c r="X31" t="s">
        <v>237</v>
      </c>
      <c r="Y31" t="s">
        <v>238</v>
      </c>
      <c r="Z31" t="s">
        <v>239</v>
      </c>
    </row>
    <row r="32" spans="1:26" x14ac:dyDescent="0.2">
      <c r="A32" s="1">
        <v>9</v>
      </c>
      <c r="B32" t="s">
        <v>81</v>
      </c>
      <c r="C32" t="s">
        <v>13</v>
      </c>
      <c r="D32" t="s">
        <v>82</v>
      </c>
      <c r="E32">
        <v>5</v>
      </c>
      <c r="F32" s="6">
        <v>5</v>
      </c>
      <c r="G32" s="6">
        <f t="shared" si="5"/>
        <v>4.75</v>
      </c>
      <c r="H32" t="s">
        <v>638</v>
      </c>
      <c r="I32" t="s">
        <v>83</v>
      </c>
      <c r="J32" t="s">
        <v>16</v>
      </c>
      <c r="K32" t="s">
        <v>17</v>
      </c>
      <c r="L32" t="str">
        <f t="shared" si="0"/>
        <v>R</v>
      </c>
      <c r="M32" t="s">
        <v>18</v>
      </c>
      <c r="N32">
        <v>0.36</v>
      </c>
      <c r="O32">
        <f t="shared" si="1"/>
        <v>36</v>
      </c>
      <c r="P32">
        <v>0.37</v>
      </c>
      <c r="Q32">
        <f t="shared" si="2"/>
        <v>37</v>
      </c>
      <c r="R32">
        <v>0.28000000000000003</v>
      </c>
      <c r="S32">
        <f t="shared" si="3"/>
        <v>28.000000000000004</v>
      </c>
      <c r="T32">
        <v>0.85407897791022347</v>
      </c>
      <c r="U32" s="4">
        <f t="shared" si="4"/>
        <v>85.40789779102235</v>
      </c>
      <c r="V32">
        <v>85</v>
      </c>
      <c r="W32" t="s">
        <v>84</v>
      </c>
      <c r="X32" t="s">
        <v>85</v>
      </c>
      <c r="Y32" t="s">
        <v>86</v>
      </c>
      <c r="Z32" t="s">
        <v>87</v>
      </c>
    </row>
    <row r="33" spans="1:26" x14ac:dyDescent="0.2">
      <c r="A33" s="1">
        <v>41</v>
      </c>
      <c r="B33" t="s">
        <v>295</v>
      </c>
      <c r="C33" t="s">
        <v>89</v>
      </c>
      <c r="D33" t="s">
        <v>82</v>
      </c>
      <c r="E33">
        <v>5</v>
      </c>
      <c r="F33" s="6">
        <v>5</v>
      </c>
      <c r="G33" s="6">
        <f t="shared" si="5"/>
        <v>4.75</v>
      </c>
      <c r="H33" t="s">
        <v>639</v>
      </c>
      <c r="I33" t="s">
        <v>83</v>
      </c>
      <c r="J33" t="s">
        <v>16</v>
      </c>
      <c r="K33" t="s">
        <v>17</v>
      </c>
      <c r="L33" t="str">
        <f t="shared" si="0"/>
        <v>R</v>
      </c>
      <c r="M33" t="s">
        <v>230</v>
      </c>
      <c r="N33">
        <v>0.38</v>
      </c>
      <c r="O33">
        <f t="shared" si="1"/>
        <v>38</v>
      </c>
      <c r="P33">
        <v>0.32</v>
      </c>
      <c r="Q33">
        <f t="shared" si="2"/>
        <v>32</v>
      </c>
      <c r="R33">
        <v>0.3</v>
      </c>
      <c r="S33">
        <f t="shared" si="3"/>
        <v>30</v>
      </c>
      <c r="T33">
        <v>0.79258763918173636</v>
      </c>
      <c r="U33" s="4">
        <f t="shared" si="4"/>
        <v>79.258763918173642</v>
      </c>
      <c r="V33">
        <v>71</v>
      </c>
      <c r="W33" t="s">
        <v>296</v>
      </c>
      <c r="X33" t="s">
        <v>297</v>
      </c>
      <c r="Y33" t="s">
        <v>298</v>
      </c>
      <c r="Z33" t="s">
        <v>299</v>
      </c>
    </row>
    <row r="34" spans="1:26" ht="16" x14ac:dyDescent="0.2">
      <c r="A34" s="1">
        <v>7</v>
      </c>
      <c r="B34" t="s">
        <v>67</v>
      </c>
      <c r="C34" t="s">
        <v>13</v>
      </c>
      <c r="D34" t="s">
        <v>68</v>
      </c>
      <c r="E34" s="7">
        <v>4</v>
      </c>
      <c r="F34" s="8">
        <v>6.5</v>
      </c>
      <c r="G34" s="6">
        <f t="shared" si="5"/>
        <v>6.25</v>
      </c>
      <c r="H34" t="s">
        <v>638</v>
      </c>
      <c r="I34" t="s">
        <v>69</v>
      </c>
      <c r="J34" t="s">
        <v>16</v>
      </c>
      <c r="K34" t="s">
        <v>17</v>
      </c>
      <c r="L34" t="str">
        <f t="shared" ref="L34:L65" si="6">LEFT(K34,1)</f>
        <v>R</v>
      </c>
      <c r="M34" t="s">
        <v>18</v>
      </c>
      <c r="N34">
        <v>0.38</v>
      </c>
      <c r="O34">
        <f t="shared" ref="O34:O65" si="7">(N34*100)</f>
        <v>38</v>
      </c>
      <c r="P34">
        <v>0.47</v>
      </c>
      <c r="Q34">
        <f t="shared" ref="Q34:Q65" si="8">(P34*100)</f>
        <v>47</v>
      </c>
      <c r="R34">
        <v>0.15</v>
      </c>
      <c r="S34">
        <f t="shared" ref="S34:S65" si="9">(R34*100)</f>
        <v>15</v>
      </c>
      <c r="T34">
        <v>0.64437906977412784</v>
      </c>
      <c r="U34" s="4">
        <f t="shared" ref="U34:U65" si="10">T34*100</f>
        <v>64.43790697741278</v>
      </c>
      <c r="V34">
        <v>52</v>
      </c>
      <c r="W34" t="s">
        <v>70</v>
      </c>
      <c r="X34" t="s">
        <v>71</v>
      </c>
      <c r="Y34" t="s">
        <v>72</v>
      </c>
      <c r="Z34" t="s">
        <v>73</v>
      </c>
    </row>
    <row r="35" spans="1:26" ht="16" x14ac:dyDescent="0.2">
      <c r="A35" s="1">
        <v>52</v>
      </c>
      <c r="B35" t="s">
        <v>362</v>
      </c>
      <c r="C35" t="s">
        <v>89</v>
      </c>
      <c r="D35" t="s">
        <v>68</v>
      </c>
      <c r="E35" s="7">
        <v>4</v>
      </c>
      <c r="F35" s="8">
        <v>6.5</v>
      </c>
      <c r="G35" s="6">
        <f t="shared" si="5"/>
        <v>6.25</v>
      </c>
      <c r="H35" t="s">
        <v>639</v>
      </c>
      <c r="I35" t="s">
        <v>69</v>
      </c>
      <c r="J35" t="s">
        <v>16</v>
      </c>
      <c r="K35" t="s">
        <v>17</v>
      </c>
      <c r="L35" t="str">
        <f t="shared" si="6"/>
        <v>R</v>
      </c>
      <c r="M35" t="s">
        <v>230</v>
      </c>
      <c r="N35">
        <v>0.43</v>
      </c>
      <c r="O35">
        <f t="shared" si="7"/>
        <v>43</v>
      </c>
      <c r="P35">
        <v>0.38</v>
      </c>
      <c r="Q35">
        <f t="shared" si="8"/>
        <v>38</v>
      </c>
      <c r="R35">
        <v>0.2</v>
      </c>
      <c r="S35">
        <f t="shared" si="9"/>
        <v>20</v>
      </c>
      <c r="T35">
        <v>0.64552650086346564</v>
      </c>
      <c r="U35" s="4">
        <f t="shared" si="10"/>
        <v>64.55265008634656</v>
      </c>
      <c r="V35">
        <v>53</v>
      </c>
      <c r="W35" t="s">
        <v>363</v>
      </c>
      <c r="X35" t="s">
        <v>364</v>
      </c>
      <c r="Y35" t="s">
        <v>365</v>
      </c>
      <c r="Z35" t="s">
        <v>366</v>
      </c>
    </row>
    <row r="36" spans="1:26" x14ac:dyDescent="0.2">
      <c r="A36" s="1">
        <v>13</v>
      </c>
      <c r="B36" t="s">
        <v>110</v>
      </c>
      <c r="C36" t="s">
        <v>13</v>
      </c>
      <c r="D36" t="s">
        <v>111</v>
      </c>
      <c r="E36">
        <v>6</v>
      </c>
      <c r="F36" s="6">
        <v>5.5</v>
      </c>
      <c r="G36" s="6">
        <f t="shared" si="5"/>
        <v>5.25</v>
      </c>
      <c r="H36" t="s">
        <v>638</v>
      </c>
      <c r="I36" t="s">
        <v>112</v>
      </c>
      <c r="J36" t="s">
        <v>16</v>
      </c>
      <c r="K36" t="s">
        <v>17</v>
      </c>
      <c r="L36" t="str">
        <f t="shared" si="6"/>
        <v>R</v>
      </c>
      <c r="M36" t="s">
        <v>18</v>
      </c>
      <c r="N36">
        <v>0.46</v>
      </c>
      <c r="O36">
        <f t="shared" si="7"/>
        <v>46</v>
      </c>
      <c r="P36">
        <v>0.26</v>
      </c>
      <c r="Q36">
        <f t="shared" si="8"/>
        <v>26</v>
      </c>
      <c r="R36">
        <v>0.28000000000000003</v>
      </c>
      <c r="S36">
        <f t="shared" si="9"/>
        <v>28.000000000000004</v>
      </c>
      <c r="T36">
        <v>0.76290718918460321</v>
      </c>
      <c r="U36" s="4">
        <f t="shared" si="10"/>
        <v>76.290718918460314</v>
      </c>
      <c r="V36">
        <v>70</v>
      </c>
      <c r="W36" t="s">
        <v>113</v>
      </c>
      <c r="X36" t="s">
        <v>114</v>
      </c>
      <c r="Y36" t="s">
        <v>115</v>
      </c>
      <c r="Z36" t="s">
        <v>116</v>
      </c>
    </row>
    <row r="37" spans="1:26" x14ac:dyDescent="0.2">
      <c r="A37" s="1">
        <v>59</v>
      </c>
      <c r="B37" t="s">
        <v>407</v>
      </c>
      <c r="C37" t="s">
        <v>89</v>
      </c>
      <c r="D37" t="s">
        <v>111</v>
      </c>
      <c r="E37">
        <v>6</v>
      </c>
      <c r="F37" s="6">
        <v>5.5</v>
      </c>
      <c r="G37" s="6">
        <f t="shared" si="5"/>
        <v>5.25</v>
      </c>
      <c r="H37" t="s">
        <v>639</v>
      </c>
      <c r="I37" t="s">
        <v>112</v>
      </c>
      <c r="J37" t="s">
        <v>16</v>
      </c>
      <c r="K37" t="s">
        <v>17</v>
      </c>
      <c r="L37" t="str">
        <f t="shared" si="6"/>
        <v>R</v>
      </c>
      <c r="M37" t="s">
        <v>230</v>
      </c>
      <c r="N37">
        <v>0.48</v>
      </c>
      <c r="O37">
        <f t="shared" si="7"/>
        <v>48</v>
      </c>
      <c r="P37">
        <v>0.24</v>
      </c>
      <c r="Q37">
        <f t="shared" si="8"/>
        <v>24</v>
      </c>
      <c r="R37">
        <v>0.27</v>
      </c>
      <c r="S37">
        <f t="shared" si="9"/>
        <v>27</v>
      </c>
      <c r="T37">
        <v>0.83958016249208089</v>
      </c>
      <c r="U37" s="4">
        <f t="shared" si="10"/>
        <v>83.958016249208086</v>
      </c>
      <c r="V37">
        <v>81</v>
      </c>
      <c r="W37" t="s">
        <v>408</v>
      </c>
      <c r="X37" t="s">
        <v>409</v>
      </c>
      <c r="Y37" t="s">
        <v>410</v>
      </c>
      <c r="Z37" t="s">
        <v>411</v>
      </c>
    </row>
    <row r="38" spans="1:26" x14ac:dyDescent="0.2">
      <c r="A38" s="1">
        <v>1</v>
      </c>
      <c r="B38" t="s">
        <v>23</v>
      </c>
      <c r="C38" t="s">
        <v>13</v>
      </c>
      <c r="D38" t="s">
        <v>24</v>
      </c>
      <c r="E38">
        <v>0</v>
      </c>
      <c r="F38" s="6">
        <v>11.5</v>
      </c>
      <c r="G38" s="6">
        <f t="shared" si="5"/>
        <v>11.25</v>
      </c>
      <c r="H38" t="s">
        <v>638</v>
      </c>
      <c r="I38" t="s">
        <v>25</v>
      </c>
      <c r="J38" t="s">
        <v>26</v>
      </c>
      <c r="K38" t="s">
        <v>17</v>
      </c>
      <c r="L38" t="str">
        <f t="shared" si="6"/>
        <v>R</v>
      </c>
      <c r="M38" t="s">
        <v>18</v>
      </c>
      <c r="N38">
        <v>0.53</v>
      </c>
      <c r="O38">
        <f t="shared" si="7"/>
        <v>53</v>
      </c>
      <c r="P38">
        <v>0.38</v>
      </c>
      <c r="Q38">
        <f t="shared" si="8"/>
        <v>38</v>
      </c>
      <c r="R38">
        <v>0.09</v>
      </c>
      <c r="S38">
        <f t="shared" si="9"/>
        <v>9</v>
      </c>
      <c r="T38">
        <v>0.55562976942043751</v>
      </c>
      <c r="U38" s="4">
        <f t="shared" si="10"/>
        <v>55.562976942043754</v>
      </c>
      <c r="V38">
        <v>47</v>
      </c>
      <c r="W38" t="s">
        <v>27</v>
      </c>
      <c r="X38" t="s">
        <v>28</v>
      </c>
      <c r="Y38" t="s">
        <v>29</v>
      </c>
      <c r="Z38" t="s">
        <v>30</v>
      </c>
    </row>
    <row r="39" spans="1:26" x14ac:dyDescent="0.2">
      <c r="A39" s="1">
        <v>88</v>
      </c>
      <c r="B39" t="s">
        <v>563</v>
      </c>
      <c r="C39" t="s">
        <v>89</v>
      </c>
      <c r="D39" t="s">
        <v>24</v>
      </c>
      <c r="E39">
        <v>0</v>
      </c>
      <c r="F39" s="6">
        <v>11.5</v>
      </c>
      <c r="G39" s="6">
        <f t="shared" si="5"/>
        <v>11.25</v>
      </c>
      <c r="H39" t="s">
        <v>639</v>
      </c>
      <c r="I39" t="s">
        <v>25</v>
      </c>
      <c r="J39" t="s">
        <v>16</v>
      </c>
      <c r="K39" t="s">
        <v>493</v>
      </c>
      <c r="L39" t="str">
        <f t="shared" si="6"/>
        <v>I</v>
      </c>
      <c r="M39" t="s">
        <v>447</v>
      </c>
      <c r="N39">
        <v>0.56999999999999995</v>
      </c>
      <c r="O39">
        <f t="shared" si="7"/>
        <v>56.999999999999993</v>
      </c>
      <c r="P39">
        <v>0.31</v>
      </c>
      <c r="Q39">
        <f t="shared" si="8"/>
        <v>31</v>
      </c>
      <c r="R39">
        <v>0.12</v>
      </c>
      <c r="S39">
        <f t="shared" si="9"/>
        <v>12</v>
      </c>
      <c r="T39">
        <v>0.44695281451223529</v>
      </c>
      <c r="U39" s="4">
        <f t="shared" si="10"/>
        <v>44.695281451223529</v>
      </c>
      <c r="V39">
        <v>43</v>
      </c>
      <c r="W39" t="s">
        <v>564</v>
      </c>
      <c r="X39" t="s">
        <v>565</v>
      </c>
      <c r="Y39" t="s">
        <v>566</v>
      </c>
      <c r="Z39" t="s">
        <v>567</v>
      </c>
    </row>
    <row r="40" spans="1:26" ht="16" x14ac:dyDescent="0.2">
      <c r="A40" s="1">
        <v>44</v>
      </c>
      <c r="B40" t="s">
        <v>314</v>
      </c>
      <c r="C40" t="s">
        <v>89</v>
      </c>
      <c r="D40" t="s">
        <v>315</v>
      </c>
      <c r="E40" s="7">
        <v>4</v>
      </c>
      <c r="F40" s="8">
        <v>8.5</v>
      </c>
      <c r="G40" s="6">
        <f t="shared" si="5"/>
        <v>8.25</v>
      </c>
      <c r="H40" t="s">
        <v>638</v>
      </c>
      <c r="I40" t="s">
        <v>316</v>
      </c>
      <c r="J40" t="s">
        <v>16</v>
      </c>
      <c r="K40" t="s">
        <v>41</v>
      </c>
      <c r="L40" t="str">
        <f t="shared" si="6"/>
        <v>D</v>
      </c>
      <c r="M40" t="s">
        <v>230</v>
      </c>
      <c r="N40">
        <v>0.44</v>
      </c>
      <c r="O40">
        <f t="shared" si="7"/>
        <v>44</v>
      </c>
      <c r="P40">
        <v>0.21</v>
      </c>
      <c r="Q40">
        <f t="shared" si="8"/>
        <v>21</v>
      </c>
      <c r="R40">
        <v>0.34</v>
      </c>
      <c r="S40">
        <f t="shared" si="9"/>
        <v>34</v>
      </c>
      <c r="T40">
        <v>0.156659086991977</v>
      </c>
      <c r="U40" s="4">
        <f t="shared" si="10"/>
        <v>15.665908699197701</v>
      </c>
      <c r="V40">
        <v>11</v>
      </c>
      <c r="W40" t="s">
        <v>317</v>
      </c>
      <c r="X40" t="s">
        <v>318</v>
      </c>
      <c r="Y40" t="s">
        <v>319</v>
      </c>
      <c r="Z40" t="s">
        <v>320</v>
      </c>
    </row>
    <row r="41" spans="1:26" ht="16" x14ac:dyDescent="0.2">
      <c r="A41" s="1">
        <v>72</v>
      </c>
      <c r="B41" t="s">
        <v>482</v>
      </c>
      <c r="C41" t="s">
        <v>13</v>
      </c>
      <c r="D41" t="s">
        <v>315</v>
      </c>
      <c r="E41" s="7">
        <v>4</v>
      </c>
      <c r="F41" s="8">
        <v>8.5</v>
      </c>
      <c r="G41" s="6">
        <f t="shared" si="5"/>
        <v>8.25</v>
      </c>
      <c r="H41" t="s">
        <v>639</v>
      </c>
      <c r="I41" t="s">
        <v>316</v>
      </c>
      <c r="J41" t="s">
        <v>16</v>
      </c>
      <c r="K41" t="s">
        <v>41</v>
      </c>
      <c r="L41" t="str">
        <f t="shared" si="6"/>
        <v>D</v>
      </c>
      <c r="M41" t="s">
        <v>447</v>
      </c>
      <c r="N41">
        <v>0.5</v>
      </c>
      <c r="O41">
        <f t="shared" si="7"/>
        <v>50</v>
      </c>
      <c r="P41">
        <v>0.22</v>
      </c>
      <c r="Q41">
        <f t="shared" si="8"/>
        <v>22</v>
      </c>
      <c r="R41">
        <v>0.28000000000000003</v>
      </c>
      <c r="S41">
        <f t="shared" si="9"/>
        <v>28.000000000000004</v>
      </c>
      <c r="T41">
        <v>0.27534436178906718</v>
      </c>
      <c r="U41" s="4">
        <f t="shared" si="10"/>
        <v>27.534436178906716</v>
      </c>
      <c r="V41">
        <v>28</v>
      </c>
      <c r="W41" t="s">
        <v>483</v>
      </c>
      <c r="X41" t="s">
        <v>484</v>
      </c>
      <c r="Y41" t="s">
        <v>485</v>
      </c>
      <c r="Z41" t="s">
        <v>486</v>
      </c>
    </row>
    <row r="42" spans="1:26" x14ac:dyDescent="0.2">
      <c r="A42" s="1">
        <v>11</v>
      </c>
      <c r="B42" t="s">
        <v>96</v>
      </c>
      <c r="C42" t="s">
        <v>89</v>
      </c>
      <c r="D42" t="s">
        <v>97</v>
      </c>
      <c r="E42">
        <v>2</v>
      </c>
      <c r="F42" s="6">
        <v>10.5</v>
      </c>
      <c r="G42" s="6">
        <f t="shared" si="5"/>
        <v>10.25</v>
      </c>
      <c r="H42" t="s">
        <v>638</v>
      </c>
      <c r="I42" t="s">
        <v>98</v>
      </c>
      <c r="J42" t="s">
        <v>16</v>
      </c>
      <c r="K42" t="s">
        <v>41</v>
      </c>
      <c r="L42" t="str">
        <f t="shared" si="6"/>
        <v>D</v>
      </c>
      <c r="M42" t="s">
        <v>18</v>
      </c>
      <c r="N42">
        <v>0.51</v>
      </c>
      <c r="O42">
        <f t="shared" si="7"/>
        <v>51</v>
      </c>
      <c r="P42">
        <v>0.22</v>
      </c>
      <c r="Q42">
        <f t="shared" si="8"/>
        <v>22</v>
      </c>
      <c r="R42">
        <v>0.27</v>
      </c>
      <c r="S42">
        <f t="shared" si="9"/>
        <v>27</v>
      </c>
      <c r="T42">
        <v>0.1034894258265648</v>
      </c>
      <c r="U42" s="4">
        <f t="shared" si="10"/>
        <v>10.34894258265648</v>
      </c>
      <c r="V42">
        <v>7</v>
      </c>
      <c r="W42" t="s">
        <v>99</v>
      </c>
      <c r="X42" t="s">
        <v>100</v>
      </c>
      <c r="Y42" t="s">
        <v>101</v>
      </c>
      <c r="Z42" t="s">
        <v>102</v>
      </c>
    </row>
    <row r="43" spans="1:26" x14ac:dyDescent="0.2">
      <c r="A43" s="1">
        <v>87</v>
      </c>
      <c r="B43" t="s">
        <v>558</v>
      </c>
      <c r="C43" t="s">
        <v>13</v>
      </c>
      <c r="D43" t="s">
        <v>97</v>
      </c>
      <c r="E43">
        <v>2</v>
      </c>
      <c r="F43" s="6">
        <v>10.5</v>
      </c>
      <c r="G43" s="6">
        <f t="shared" si="5"/>
        <v>10.25</v>
      </c>
      <c r="H43" t="s">
        <v>639</v>
      </c>
      <c r="I43" t="s">
        <v>98</v>
      </c>
      <c r="J43" t="s">
        <v>26</v>
      </c>
      <c r="K43" t="s">
        <v>41</v>
      </c>
      <c r="L43" t="str">
        <f t="shared" si="6"/>
        <v>D</v>
      </c>
      <c r="M43" t="s">
        <v>447</v>
      </c>
      <c r="N43">
        <v>0.51</v>
      </c>
      <c r="O43">
        <f t="shared" si="7"/>
        <v>51</v>
      </c>
      <c r="P43">
        <v>0.36</v>
      </c>
      <c r="Q43">
        <f t="shared" si="8"/>
        <v>36</v>
      </c>
      <c r="R43">
        <v>0.13</v>
      </c>
      <c r="S43">
        <f t="shared" si="9"/>
        <v>13</v>
      </c>
      <c r="T43">
        <v>0.25629409810475301</v>
      </c>
      <c r="U43" s="4">
        <f t="shared" si="10"/>
        <v>25.629409810475302</v>
      </c>
      <c r="V43">
        <v>26</v>
      </c>
      <c r="W43" t="s">
        <v>559</v>
      </c>
      <c r="X43" t="s">
        <v>560</v>
      </c>
      <c r="Y43" t="s">
        <v>561</v>
      </c>
      <c r="Z43" t="s">
        <v>562</v>
      </c>
    </row>
    <row r="44" spans="1:26" x14ac:dyDescent="0.2">
      <c r="A44" s="1">
        <v>14</v>
      </c>
      <c r="B44" t="s">
        <v>117</v>
      </c>
      <c r="C44" t="s">
        <v>89</v>
      </c>
      <c r="D44" t="s">
        <v>118</v>
      </c>
      <c r="E44">
        <v>2</v>
      </c>
      <c r="F44" s="6">
        <v>7.5</v>
      </c>
      <c r="G44" s="6">
        <f t="shared" si="5"/>
        <v>7.25</v>
      </c>
      <c r="H44" t="s">
        <v>638</v>
      </c>
      <c r="I44" t="s">
        <v>119</v>
      </c>
      <c r="J44" t="s">
        <v>16</v>
      </c>
      <c r="K44" t="s">
        <v>41</v>
      </c>
      <c r="L44" t="str">
        <f t="shared" si="6"/>
        <v>D</v>
      </c>
      <c r="M44" t="s">
        <v>18</v>
      </c>
      <c r="N44">
        <v>0.33</v>
      </c>
      <c r="O44">
        <f t="shared" si="7"/>
        <v>33</v>
      </c>
      <c r="P44">
        <v>0.27</v>
      </c>
      <c r="Q44">
        <f t="shared" si="8"/>
        <v>27</v>
      </c>
      <c r="R44">
        <v>0.4</v>
      </c>
      <c r="S44">
        <f t="shared" si="9"/>
        <v>40</v>
      </c>
      <c r="T44">
        <v>0.42443813063158092</v>
      </c>
      <c r="U44" s="4">
        <f t="shared" si="10"/>
        <v>42.443813063158089</v>
      </c>
      <c r="V44">
        <v>41</v>
      </c>
      <c r="W44" t="s">
        <v>120</v>
      </c>
      <c r="X44" t="s">
        <v>121</v>
      </c>
      <c r="Y44" t="s">
        <v>122</v>
      </c>
      <c r="Z44" t="s">
        <v>123</v>
      </c>
    </row>
    <row r="45" spans="1:26" x14ac:dyDescent="0.2">
      <c r="A45" s="1">
        <v>68</v>
      </c>
      <c r="B45" t="s">
        <v>462</v>
      </c>
      <c r="C45" t="s">
        <v>13</v>
      </c>
      <c r="D45" t="s">
        <v>118</v>
      </c>
      <c r="E45">
        <v>2</v>
      </c>
      <c r="F45" s="6">
        <v>7.5</v>
      </c>
      <c r="G45" s="6">
        <f t="shared" si="5"/>
        <v>7.25</v>
      </c>
      <c r="H45" t="s">
        <v>639</v>
      </c>
      <c r="I45" t="s">
        <v>119</v>
      </c>
      <c r="J45" t="s">
        <v>26</v>
      </c>
      <c r="K45" t="s">
        <v>41</v>
      </c>
      <c r="L45" t="str">
        <f t="shared" si="6"/>
        <v>D</v>
      </c>
      <c r="M45" t="s">
        <v>447</v>
      </c>
      <c r="N45">
        <v>0.46</v>
      </c>
      <c r="O45">
        <f t="shared" si="7"/>
        <v>46</v>
      </c>
      <c r="P45">
        <v>0.35</v>
      </c>
      <c r="Q45">
        <f t="shared" si="8"/>
        <v>35</v>
      </c>
      <c r="R45">
        <v>0.2</v>
      </c>
      <c r="S45">
        <f t="shared" si="9"/>
        <v>20</v>
      </c>
      <c r="T45">
        <v>0.22170386105894821</v>
      </c>
      <c r="U45" s="4">
        <f t="shared" si="10"/>
        <v>22.170386105894821</v>
      </c>
      <c r="V45">
        <v>21</v>
      </c>
      <c r="W45" t="s">
        <v>463</v>
      </c>
      <c r="X45" t="s">
        <v>464</v>
      </c>
      <c r="Y45" t="s">
        <v>465</v>
      </c>
      <c r="Z45" t="s">
        <v>466</v>
      </c>
    </row>
    <row r="46" spans="1:26" x14ac:dyDescent="0.2">
      <c r="A46" s="1">
        <v>63</v>
      </c>
      <c r="B46" t="s">
        <v>430</v>
      </c>
      <c r="C46" t="s">
        <v>89</v>
      </c>
      <c r="D46" t="s">
        <v>431</v>
      </c>
      <c r="E46">
        <v>2</v>
      </c>
      <c r="F46" s="6">
        <v>4.5</v>
      </c>
      <c r="G46" s="6">
        <f t="shared" si="5"/>
        <v>4.25</v>
      </c>
      <c r="H46" t="s">
        <v>638</v>
      </c>
      <c r="I46" t="s">
        <v>432</v>
      </c>
      <c r="J46" t="s">
        <v>26</v>
      </c>
      <c r="K46" t="s">
        <v>41</v>
      </c>
      <c r="L46" t="str">
        <f t="shared" si="6"/>
        <v>D</v>
      </c>
      <c r="M46" t="s">
        <v>433</v>
      </c>
      <c r="N46">
        <v>0.43</v>
      </c>
      <c r="O46">
        <f t="shared" si="7"/>
        <v>43</v>
      </c>
      <c r="P46">
        <v>0.26</v>
      </c>
      <c r="Q46">
        <f t="shared" si="8"/>
        <v>26</v>
      </c>
      <c r="R46">
        <v>0.31</v>
      </c>
      <c r="S46">
        <f t="shared" si="9"/>
        <v>31</v>
      </c>
      <c r="T46">
        <v>0.17920303180850439</v>
      </c>
      <c r="U46" s="4">
        <f t="shared" si="10"/>
        <v>17.920303180850439</v>
      </c>
      <c r="V46">
        <v>16</v>
      </c>
      <c r="W46" t="s">
        <v>434</v>
      </c>
      <c r="X46" t="s">
        <v>435</v>
      </c>
      <c r="Y46" t="s">
        <v>436</v>
      </c>
      <c r="Z46" t="s">
        <v>437</v>
      </c>
    </row>
    <row r="47" spans="1:26" x14ac:dyDescent="0.2">
      <c r="A47" s="1">
        <v>79</v>
      </c>
      <c r="B47" t="s">
        <v>518</v>
      </c>
      <c r="C47" t="s">
        <v>13</v>
      </c>
      <c r="D47" t="s">
        <v>431</v>
      </c>
      <c r="E47">
        <v>2</v>
      </c>
      <c r="F47" s="6">
        <v>4.5</v>
      </c>
      <c r="G47" s="6">
        <f t="shared" si="5"/>
        <v>4.25</v>
      </c>
      <c r="H47" t="s">
        <v>639</v>
      </c>
      <c r="I47" t="s">
        <v>432</v>
      </c>
      <c r="J47" t="s">
        <v>26</v>
      </c>
      <c r="K47" t="s">
        <v>41</v>
      </c>
      <c r="L47" t="str">
        <f t="shared" si="6"/>
        <v>D</v>
      </c>
      <c r="M47" t="s">
        <v>447</v>
      </c>
      <c r="N47">
        <v>0.57999999999999996</v>
      </c>
      <c r="O47">
        <f t="shared" si="7"/>
        <v>57.999999999999993</v>
      </c>
      <c r="P47">
        <v>0.27</v>
      </c>
      <c r="Q47">
        <f t="shared" si="8"/>
        <v>27</v>
      </c>
      <c r="R47">
        <v>0.15</v>
      </c>
      <c r="S47">
        <f t="shared" si="9"/>
        <v>15</v>
      </c>
      <c r="T47">
        <v>0.13804393642502641</v>
      </c>
      <c r="U47" s="4">
        <f t="shared" si="10"/>
        <v>13.804393642502641</v>
      </c>
      <c r="V47">
        <v>9</v>
      </c>
      <c r="W47" t="s">
        <v>519</v>
      </c>
      <c r="X47" t="s">
        <v>520</v>
      </c>
      <c r="Y47" t="s">
        <v>521</v>
      </c>
      <c r="Z47" t="s">
        <v>522</v>
      </c>
    </row>
    <row r="48" spans="1:26" x14ac:dyDescent="0.2">
      <c r="A48" s="1">
        <v>64</v>
      </c>
      <c r="B48" t="s">
        <v>438</v>
      </c>
      <c r="C48" t="s">
        <v>89</v>
      </c>
      <c r="D48" t="s">
        <v>439</v>
      </c>
      <c r="E48">
        <v>6</v>
      </c>
      <c r="F48" s="6">
        <v>6.5</v>
      </c>
      <c r="G48" s="6">
        <f t="shared" si="5"/>
        <v>6.25</v>
      </c>
      <c r="H48" t="s">
        <v>638</v>
      </c>
      <c r="I48" t="s">
        <v>440</v>
      </c>
      <c r="J48" t="s">
        <v>26</v>
      </c>
      <c r="K48" t="s">
        <v>17</v>
      </c>
      <c r="L48" t="str">
        <f t="shared" si="6"/>
        <v>R</v>
      </c>
      <c r="M48" t="s">
        <v>441</v>
      </c>
      <c r="N48">
        <v>0.42</v>
      </c>
      <c r="O48">
        <f t="shared" si="7"/>
        <v>42</v>
      </c>
      <c r="P48">
        <v>0.34</v>
      </c>
      <c r="Q48">
        <f t="shared" si="8"/>
        <v>34</v>
      </c>
      <c r="R48">
        <v>0.24</v>
      </c>
      <c r="S48">
        <f t="shared" si="9"/>
        <v>24</v>
      </c>
      <c r="T48">
        <v>0.87185726409126207</v>
      </c>
      <c r="U48" s="4">
        <f t="shared" si="10"/>
        <v>87.185726409126204</v>
      </c>
      <c r="V48">
        <v>88</v>
      </c>
      <c r="W48" t="s">
        <v>442</v>
      </c>
      <c r="X48" t="s">
        <v>443</v>
      </c>
      <c r="Y48" t="s">
        <v>444</v>
      </c>
      <c r="Z48" t="s">
        <v>445</v>
      </c>
    </row>
    <row r="49" spans="1:26" x14ac:dyDescent="0.2">
      <c r="A49" s="1">
        <v>75</v>
      </c>
      <c r="B49" t="s">
        <v>498</v>
      </c>
      <c r="C49" t="s">
        <v>13</v>
      </c>
      <c r="D49" t="s">
        <v>439</v>
      </c>
      <c r="E49">
        <v>6</v>
      </c>
      <c r="F49" s="6">
        <v>6.5</v>
      </c>
      <c r="G49" s="6">
        <f t="shared" si="5"/>
        <v>6.25</v>
      </c>
      <c r="H49" t="s">
        <v>639</v>
      </c>
      <c r="I49" t="s">
        <v>440</v>
      </c>
      <c r="J49" t="s">
        <v>16</v>
      </c>
      <c r="K49" t="s">
        <v>17</v>
      </c>
      <c r="L49" t="str">
        <f t="shared" si="6"/>
        <v>R</v>
      </c>
      <c r="M49" t="s">
        <v>447</v>
      </c>
      <c r="N49">
        <v>0.5</v>
      </c>
      <c r="O49">
        <f t="shared" si="7"/>
        <v>50</v>
      </c>
      <c r="P49">
        <v>0.25</v>
      </c>
      <c r="Q49">
        <f t="shared" si="8"/>
        <v>25</v>
      </c>
      <c r="R49">
        <v>0.25</v>
      </c>
      <c r="S49">
        <f t="shared" si="9"/>
        <v>25</v>
      </c>
      <c r="T49">
        <v>0.84449227193326937</v>
      </c>
      <c r="U49" s="4">
        <f t="shared" si="10"/>
        <v>84.449227193326934</v>
      </c>
      <c r="V49">
        <v>84</v>
      </c>
      <c r="W49" t="s">
        <v>499</v>
      </c>
      <c r="X49" t="s">
        <v>500</v>
      </c>
      <c r="Y49" t="s">
        <v>501</v>
      </c>
      <c r="Z49" t="s">
        <v>502</v>
      </c>
    </row>
    <row r="50" spans="1:26" ht="16" x14ac:dyDescent="0.2">
      <c r="A50" s="1">
        <v>38</v>
      </c>
      <c r="B50" t="s">
        <v>278</v>
      </c>
      <c r="C50" t="s">
        <v>13</v>
      </c>
      <c r="D50" t="s">
        <v>279</v>
      </c>
      <c r="E50" s="7">
        <v>4</v>
      </c>
      <c r="F50" s="8">
        <v>5.5</v>
      </c>
      <c r="G50" s="6">
        <f t="shared" si="5"/>
        <v>5.25</v>
      </c>
      <c r="H50" t="s">
        <v>638</v>
      </c>
      <c r="I50" t="s">
        <v>280</v>
      </c>
      <c r="J50" t="s">
        <v>16</v>
      </c>
      <c r="K50" t="s">
        <v>17</v>
      </c>
      <c r="L50" t="str">
        <f t="shared" si="6"/>
        <v>R</v>
      </c>
      <c r="M50" t="s">
        <v>230</v>
      </c>
      <c r="N50">
        <v>0.39</v>
      </c>
      <c r="O50">
        <f t="shared" si="7"/>
        <v>39</v>
      </c>
      <c r="P50">
        <v>0.35</v>
      </c>
      <c r="Q50">
        <f t="shared" si="8"/>
        <v>35</v>
      </c>
      <c r="R50">
        <v>0.26</v>
      </c>
      <c r="S50">
        <f t="shared" si="9"/>
        <v>26</v>
      </c>
      <c r="T50">
        <v>0.82722933544712041</v>
      </c>
      <c r="U50" s="4">
        <f t="shared" si="10"/>
        <v>82.722933544712035</v>
      </c>
      <c r="V50">
        <v>76</v>
      </c>
      <c r="W50" t="s">
        <v>281</v>
      </c>
      <c r="X50" t="s">
        <v>282</v>
      </c>
      <c r="Y50" t="s">
        <v>283</v>
      </c>
      <c r="Z50" t="s">
        <v>284</v>
      </c>
    </row>
    <row r="51" spans="1:26" ht="16" x14ac:dyDescent="0.2">
      <c r="A51" s="1">
        <v>97</v>
      </c>
      <c r="B51" t="s">
        <v>610</v>
      </c>
      <c r="C51" t="s">
        <v>89</v>
      </c>
      <c r="D51" t="s">
        <v>279</v>
      </c>
      <c r="E51" s="7">
        <v>4</v>
      </c>
      <c r="F51" s="8">
        <v>5.5</v>
      </c>
      <c r="G51" s="6">
        <f t="shared" si="5"/>
        <v>5.25</v>
      </c>
      <c r="H51" t="s">
        <v>639</v>
      </c>
      <c r="I51" t="s">
        <v>280</v>
      </c>
      <c r="J51" t="s">
        <v>16</v>
      </c>
      <c r="K51" t="s">
        <v>17</v>
      </c>
      <c r="L51" t="str">
        <f t="shared" si="6"/>
        <v>R</v>
      </c>
      <c r="M51" t="s">
        <v>447</v>
      </c>
      <c r="N51">
        <v>0.43</v>
      </c>
      <c r="O51">
        <f t="shared" si="7"/>
        <v>43</v>
      </c>
      <c r="P51">
        <v>0.3</v>
      </c>
      <c r="Q51">
        <f t="shared" si="8"/>
        <v>30</v>
      </c>
      <c r="R51">
        <v>0.27</v>
      </c>
      <c r="S51">
        <f t="shared" si="9"/>
        <v>27</v>
      </c>
      <c r="T51">
        <v>0.804193037813696</v>
      </c>
      <c r="U51" s="4">
        <f t="shared" si="10"/>
        <v>80.419303781369607</v>
      </c>
      <c r="V51">
        <v>72</v>
      </c>
      <c r="W51" t="s">
        <v>611</v>
      </c>
      <c r="X51" t="s">
        <v>612</v>
      </c>
      <c r="Y51" t="s">
        <v>613</v>
      </c>
      <c r="Z51" t="s">
        <v>614</v>
      </c>
    </row>
    <row r="52" spans="1:26" x14ac:dyDescent="0.2">
      <c r="A52" s="1">
        <v>22</v>
      </c>
      <c r="B52" t="s">
        <v>173</v>
      </c>
      <c r="C52" t="s">
        <v>89</v>
      </c>
      <c r="D52" t="s">
        <v>174</v>
      </c>
      <c r="E52">
        <v>2</v>
      </c>
      <c r="F52" s="6">
        <v>2.5</v>
      </c>
      <c r="G52" s="6">
        <f t="shared" si="5"/>
        <v>2.25</v>
      </c>
      <c r="H52" t="s">
        <v>638</v>
      </c>
      <c r="I52" t="s">
        <v>175</v>
      </c>
      <c r="J52" t="s">
        <v>16</v>
      </c>
      <c r="K52" t="s">
        <v>17</v>
      </c>
      <c r="L52" t="str">
        <f t="shared" si="6"/>
        <v>R</v>
      </c>
      <c r="M52" t="s">
        <v>18</v>
      </c>
      <c r="N52">
        <v>0.49</v>
      </c>
      <c r="O52">
        <f t="shared" si="7"/>
        <v>49</v>
      </c>
      <c r="P52">
        <v>0.3</v>
      </c>
      <c r="Q52">
        <f t="shared" si="8"/>
        <v>30</v>
      </c>
      <c r="R52">
        <v>0.21</v>
      </c>
      <c r="S52">
        <f t="shared" si="9"/>
        <v>21</v>
      </c>
      <c r="T52">
        <v>0.83639479129403493</v>
      </c>
      <c r="U52" s="4">
        <f t="shared" si="10"/>
        <v>83.639479129403497</v>
      </c>
      <c r="V52">
        <v>79</v>
      </c>
      <c r="W52" t="s">
        <v>176</v>
      </c>
      <c r="X52" t="s">
        <v>177</v>
      </c>
      <c r="Y52" t="s">
        <v>178</v>
      </c>
      <c r="Z52" t="s">
        <v>179</v>
      </c>
    </row>
    <row r="53" spans="1:26" x14ac:dyDescent="0.2">
      <c r="A53" s="1">
        <v>80</v>
      </c>
      <c r="B53" t="s">
        <v>523</v>
      </c>
      <c r="C53" t="s">
        <v>13</v>
      </c>
      <c r="D53" t="s">
        <v>174</v>
      </c>
      <c r="E53">
        <v>2</v>
      </c>
      <c r="F53" s="6">
        <v>2.5</v>
      </c>
      <c r="G53" s="6">
        <f t="shared" si="5"/>
        <v>2.25</v>
      </c>
      <c r="H53" t="s">
        <v>639</v>
      </c>
      <c r="I53" t="s">
        <v>175</v>
      </c>
      <c r="J53" t="s">
        <v>16</v>
      </c>
      <c r="K53" t="s">
        <v>41</v>
      </c>
      <c r="L53" t="str">
        <f t="shared" si="6"/>
        <v>D</v>
      </c>
      <c r="M53" t="s">
        <v>447</v>
      </c>
      <c r="N53">
        <v>0.51</v>
      </c>
      <c r="O53">
        <f t="shared" si="7"/>
        <v>51</v>
      </c>
      <c r="P53">
        <v>0.41</v>
      </c>
      <c r="Q53">
        <f t="shared" si="8"/>
        <v>41</v>
      </c>
      <c r="R53">
        <v>0.09</v>
      </c>
      <c r="S53">
        <f t="shared" si="9"/>
        <v>9</v>
      </c>
      <c r="T53">
        <v>0.47574313570795868</v>
      </c>
      <c r="U53" s="4">
        <f t="shared" si="10"/>
        <v>47.574313570795866</v>
      </c>
      <c r="V53">
        <v>44</v>
      </c>
      <c r="W53" t="s">
        <v>524</v>
      </c>
      <c r="X53" t="s">
        <v>525</v>
      </c>
      <c r="Y53" t="s">
        <v>526</v>
      </c>
      <c r="Z53" t="s">
        <v>527</v>
      </c>
    </row>
    <row r="54" spans="1:26" ht="16" x14ac:dyDescent="0.2">
      <c r="A54" s="1">
        <v>29</v>
      </c>
      <c r="B54" t="s">
        <v>222</v>
      </c>
      <c r="C54" t="s">
        <v>89</v>
      </c>
      <c r="D54" t="s">
        <v>223</v>
      </c>
      <c r="E54" s="7">
        <v>4</v>
      </c>
      <c r="F54" s="8">
        <v>4.5</v>
      </c>
      <c r="G54" s="6">
        <f t="shared" si="5"/>
        <v>4.25</v>
      </c>
      <c r="H54" t="s">
        <v>638</v>
      </c>
      <c r="I54" t="s">
        <v>224</v>
      </c>
      <c r="J54" t="s">
        <v>16</v>
      </c>
      <c r="K54" t="s">
        <v>17</v>
      </c>
      <c r="L54" t="str">
        <f t="shared" si="6"/>
        <v>R</v>
      </c>
      <c r="M54" t="s">
        <v>18</v>
      </c>
      <c r="N54">
        <v>0.46</v>
      </c>
      <c r="O54">
        <f t="shared" si="7"/>
        <v>46</v>
      </c>
      <c r="P54">
        <v>0.3</v>
      </c>
      <c r="Q54">
        <f t="shared" si="8"/>
        <v>30</v>
      </c>
      <c r="R54">
        <v>0.24</v>
      </c>
      <c r="S54">
        <f t="shared" si="9"/>
        <v>24</v>
      </c>
      <c r="T54">
        <v>0.74008070637151346</v>
      </c>
      <c r="U54" s="4">
        <f t="shared" si="10"/>
        <v>74.008070637151349</v>
      </c>
      <c r="V54">
        <v>65</v>
      </c>
      <c r="W54" t="s">
        <v>225</v>
      </c>
      <c r="X54" t="s">
        <v>226</v>
      </c>
      <c r="Y54" t="s">
        <v>227</v>
      </c>
      <c r="Z54" t="s">
        <v>228</v>
      </c>
    </row>
    <row r="55" spans="1:26" ht="16" x14ac:dyDescent="0.2">
      <c r="A55" s="1">
        <v>90</v>
      </c>
      <c r="B55" t="s">
        <v>573</v>
      </c>
      <c r="C55" t="s">
        <v>13</v>
      </c>
      <c r="D55" t="s">
        <v>223</v>
      </c>
      <c r="E55" s="7">
        <v>4</v>
      </c>
      <c r="F55" s="8">
        <v>4.5</v>
      </c>
      <c r="G55" s="6">
        <f t="shared" si="5"/>
        <v>4.25</v>
      </c>
      <c r="H55" t="s">
        <v>639</v>
      </c>
      <c r="I55" t="s">
        <v>224</v>
      </c>
      <c r="J55" t="s">
        <v>26</v>
      </c>
      <c r="K55" t="s">
        <v>17</v>
      </c>
      <c r="L55" t="str">
        <f t="shared" si="6"/>
        <v>R</v>
      </c>
      <c r="M55" t="s">
        <v>447</v>
      </c>
      <c r="N55">
        <v>0.45</v>
      </c>
      <c r="O55">
        <f t="shared" si="7"/>
        <v>45</v>
      </c>
      <c r="P55">
        <v>0.36</v>
      </c>
      <c r="Q55">
        <f t="shared" si="8"/>
        <v>36</v>
      </c>
      <c r="R55">
        <v>0.2</v>
      </c>
      <c r="S55">
        <f t="shared" si="9"/>
        <v>20</v>
      </c>
      <c r="T55">
        <v>0.82199934141051023</v>
      </c>
      <c r="U55" s="4">
        <f t="shared" si="10"/>
        <v>82.199934141051017</v>
      </c>
      <c r="V55">
        <v>73</v>
      </c>
      <c r="W55" t="s">
        <v>574</v>
      </c>
      <c r="X55" t="s">
        <v>575</v>
      </c>
      <c r="Y55" t="s">
        <v>576</v>
      </c>
      <c r="Z55" t="s">
        <v>577</v>
      </c>
    </row>
    <row r="56" spans="1:26" x14ac:dyDescent="0.2">
      <c r="A56" s="1">
        <v>61</v>
      </c>
      <c r="B56" t="s">
        <v>417</v>
      </c>
      <c r="C56" t="s">
        <v>13</v>
      </c>
      <c r="D56" t="s">
        <v>418</v>
      </c>
      <c r="E56">
        <v>4</v>
      </c>
      <c r="F56" s="6">
        <v>2.5</v>
      </c>
      <c r="G56" s="6">
        <f t="shared" si="5"/>
        <v>2.25</v>
      </c>
      <c r="H56" t="s">
        <v>638</v>
      </c>
      <c r="I56" t="s">
        <v>419</v>
      </c>
      <c r="J56" t="s">
        <v>26</v>
      </c>
      <c r="K56" t="s">
        <v>41</v>
      </c>
      <c r="L56" t="str">
        <f t="shared" si="6"/>
        <v>D</v>
      </c>
      <c r="M56" t="s">
        <v>230</v>
      </c>
      <c r="N56">
        <v>0.36</v>
      </c>
      <c r="O56">
        <f t="shared" si="7"/>
        <v>36</v>
      </c>
      <c r="P56">
        <v>0.33</v>
      </c>
      <c r="Q56">
        <f t="shared" si="8"/>
        <v>33</v>
      </c>
      <c r="R56">
        <v>0.31</v>
      </c>
      <c r="S56">
        <f t="shared" si="9"/>
        <v>31</v>
      </c>
      <c r="T56">
        <v>0.27586449091913923</v>
      </c>
      <c r="U56" s="4">
        <f t="shared" si="10"/>
        <v>27.586449091913924</v>
      </c>
      <c r="V56">
        <v>29</v>
      </c>
      <c r="W56" t="s">
        <v>420</v>
      </c>
      <c r="X56" t="s">
        <v>421</v>
      </c>
      <c r="Y56" t="s">
        <v>422</v>
      </c>
      <c r="Z56" t="s">
        <v>423</v>
      </c>
    </row>
    <row r="57" spans="1:26" x14ac:dyDescent="0.2">
      <c r="A57" s="1">
        <v>94</v>
      </c>
      <c r="B57" t="s">
        <v>594</v>
      </c>
      <c r="C57" t="s">
        <v>89</v>
      </c>
      <c r="D57" t="s">
        <v>418</v>
      </c>
      <c r="E57">
        <v>4</v>
      </c>
      <c r="F57" s="6">
        <v>2.5</v>
      </c>
      <c r="G57" s="6">
        <f t="shared" si="5"/>
        <v>2.25</v>
      </c>
      <c r="H57" t="s">
        <v>639</v>
      </c>
      <c r="I57" t="s">
        <v>419</v>
      </c>
      <c r="J57" t="s">
        <v>26</v>
      </c>
      <c r="K57" t="s">
        <v>41</v>
      </c>
      <c r="L57" t="str">
        <f t="shared" si="6"/>
        <v>D</v>
      </c>
      <c r="M57" t="s">
        <v>447</v>
      </c>
      <c r="N57">
        <v>0.38</v>
      </c>
      <c r="O57">
        <f t="shared" si="7"/>
        <v>38</v>
      </c>
      <c r="P57">
        <v>0.33</v>
      </c>
      <c r="Q57">
        <f t="shared" si="8"/>
        <v>33</v>
      </c>
      <c r="R57">
        <v>0.28999999999999998</v>
      </c>
      <c r="S57">
        <f t="shared" si="9"/>
        <v>28.999999999999996</v>
      </c>
      <c r="T57">
        <v>0.31794797266204322</v>
      </c>
      <c r="U57" s="4">
        <f t="shared" si="10"/>
        <v>31.794797266204323</v>
      </c>
      <c r="V57">
        <v>35</v>
      </c>
      <c r="W57" t="s">
        <v>595</v>
      </c>
      <c r="X57" t="s">
        <v>596</v>
      </c>
      <c r="Y57" t="s">
        <v>597</v>
      </c>
      <c r="Z57" t="s">
        <v>598</v>
      </c>
    </row>
    <row r="58" spans="1:26" x14ac:dyDescent="0.2">
      <c r="A58" s="1">
        <v>17</v>
      </c>
      <c r="B58" t="s">
        <v>138</v>
      </c>
      <c r="C58" t="s">
        <v>13</v>
      </c>
      <c r="D58" t="s">
        <v>139</v>
      </c>
      <c r="E58">
        <v>1</v>
      </c>
      <c r="F58" s="6">
        <v>11</v>
      </c>
      <c r="G58" s="6">
        <f t="shared" si="5"/>
        <v>10.75</v>
      </c>
      <c r="H58" t="s">
        <v>638</v>
      </c>
      <c r="I58" t="s">
        <v>140</v>
      </c>
      <c r="J58" t="s">
        <v>26</v>
      </c>
      <c r="K58" t="s">
        <v>41</v>
      </c>
      <c r="L58" t="str">
        <f t="shared" si="6"/>
        <v>D</v>
      </c>
      <c r="M58" t="s">
        <v>18</v>
      </c>
      <c r="N58">
        <v>0.51</v>
      </c>
      <c r="O58">
        <f t="shared" si="7"/>
        <v>51</v>
      </c>
      <c r="P58">
        <v>0.32</v>
      </c>
      <c r="Q58">
        <f t="shared" si="8"/>
        <v>32</v>
      </c>
      <c r="R58">
        <v>0.17</v>
      </c>
      <c r="S58">
        <f t="shared" si="9"/>
        <v>17</v>
      </c>
      <c r="T58">
        <v>0.34413922804509878</v>
      </c>
      <c r="U58" s="4">
        <f t="shared" si="10"/>
        <v>34.41392280450988</v>
      </c>
      <c r="V58">
        <v>38</v>
      </c>
      <c r="W58" t="s">
        <v>141</v>
      </c>
      <c r="X58" t="s">
        <v>142</v>
      </c>
      <c r="Y58" t="s">
        <v>143</v>
      </c>
      <c r="Z58" t="s">
        <v>144</v>
      </c>
    </row>
    <row r="59" spans="1:26" x14ac:dyDescent="0.2">
      <c r="A59" s="1">
        <v>60</v>
      </c>
      <c r="B59" t="s">
        <v>412</v>
      </c>
      <c r="C59" t="s">
        <v>89</v>
      </c>
      <c r="D59" t="s">
        <v>139</v>
      </c>
      <c r="E59">
        <v>1</v>
      </c>
      <c r="F59" s="6">
        <v>11</v>
      </c>
      <c r="G59" s="6">
        <f t="shared" si="5"/>
        <v>10.75</v>
      </c>
      <c r="H59" t="s">
        <v>639</v>
      </c>
      <c r="I59" t="s">
        <v>140</v>
      </c>
      <c r="J59" t="s">
        <v>26</v>
      </c>
      <c r="K59" t="s">
        <v>41</v>
      </c>
      <c r="L59" t="str">
        <f t="shared" si="6"/>
        <v>D</v>
      </c>
      <c r="M59" t="s">
        <v>230</v>
      </c>
      <c r="N59">
        <v>0.48</v>
      </c>
      <c r="O59">
        <f t="shared" si="7"/>
        <v>48</v>
      </c>
      <c r="P59">
        <v>0.32</v>
      </c>
      <c r="Q59">
        <f t="shared" si="8"/>
        <v>32</v>
      </c>
      <c r="R59">
        <v>0.2</v>
      </c>
      <c r="S59">
        <f t="shared" si="9"/>
        <v>20</v>
      </c>
      <c r="T59">
        <v>0.42348273301512152</v>
      </c>
      <c r="U59" s="4">
        <f t="shared" si="10"/>
        <v>42.348273301512151</v>
      </c>
      <c r="V59">
        <v>40</v>
      </c>
      <c r="W59" t="s">
        <v>413</v>
      </c>
      <c r="X59" t="s">
        <v>414</v>
      </c>
      <c r="Y59" t="s">
        <v>415</v>
      </c>
      <c r="Z59" t="s">
        <v>416</v>
      </c>
    </row>
    <row r="60" spans="1:26" x14ac:dyDescent="0.2">
      <c r="A60" s="1">
        <v>23</v>
      </c>
      <c r="B60" t="s">
        <v>180</v>
      </c>
      <c r="C60" t="s">
        <v>89</v>
      </c>
      <c r="D60" t="s">
        <v>181</v>
      </c>
      <c r="E60">
        <v>3</v>
      </c>
      <c r="F60" s="6">
        <v>10</v>
      </c>
      <c r="G60" s="6">
        <f t="shared" si="5"/>
        <v>9.75</v>
      </c>
      <c r="H60" t="s">
        <v>638</v>
      </c>
      <c r="I60" t="s">
        <v>182</v>
      </c>
      <c r="J60" t="s">
        <v>16</v>
      </c>
      <c r="K60" t="s">
        <v>41</v>
      </c>
      <c r="L60" t="str">
        <f t="shared" si="6"/>
        <v>D</v>
      </c>
      <c r="M60" t="s">
        <v>18</v>
      </c>
      <c r="N60">
        <v>0.47</v>
      </c>
      <c r="O60">
        <f t="shared" si="7"/>
        <v>47</v>
      </c>
      <c r="P60">
        <v>0.33</v>
      </c>
      <c r="Q60">
        <f t="shared" si="8"/>
        <v>33</v>
      </c>
      <c r="R60">
        <v>0.21</v>
      </c>
      <c r="S60">
        <f t="shared" si="9"/>
        <v>21</v>
      </c>
      <c r="T60">
        <v>7.4523853720017796E-2</v>
      </c>
      <c r="U60" s="4">
        <f t="shared" si="10"/>
        <v>7.4523853720017801</v>
      </c>
      <c r="V60">
        <v>5</v>
      </c>
      <c r="W60" t="s">
        <v>183</v>
      </c>
      <c r="X60" t="s">
        <v>184</v>
      </c>
      <c r="Y60" t="s">
        <v>185</v>
      </c>
      <c r="Z60" t="s">
        <v>186</v>
      </c>
    </row>
    <row r="61" spans="1:26" x14ac:dyDescent="0.2">
      <c r="A61" s="1">
        <v>73</v>
      </c>
      <c r="B61" t="s">
        <v>487</v>
      </c>
      <c r="C61" t="s">
        <v>13</v>
      </c>
      <c r="D61" t="s">
        <v>181</v>
      </c>
      <c r="E61">
        <v>3</v>
      </c>
      <c r="F61" s="6">
        <v>10</v>
      </c>
      <c r="G61" s="6">
        <f t="shared" si="5"/>
        <v>9.75</v>
      </c>
      <c r="H61" t="s">
        <v>639</v>
      </c>
      <c r="I61" t="s">
        <v>182</v>
      </c>
      <c r="J61" t="s">
        <v>16</v>
      </c>
      <c r="K61" t="s">
        <v>41</v>
      </c>
      <c r="L61" t="str">
        <f t="shared" si="6"/>
        <v>D</v>
      </c>
      <c r="M61" t="s">
        <v>447</v>
      </c>
      <c r="N61">
        <v>0.33</v>
      </c>
      <c r="O61">
        <f t="shared" si="7"/>
        <v>33</v>
      </c>
      <c r="P61">
        <v>0.45</v>
      </c>
      <c r="Q61">
        <f t="shared" si="8"/>
        <v>45</v>
      </c>
      <c r="R61">
        <v>0.22</v>
      </c>
      <c r="S61">
        <f t="shared" si="9"/>
        <v>22</v>
      </c>
      <c r="T61">
        <v>0.27822564706623992</v>
      </c>
      <c r="U61" s="4">
        <f t="shared" si="10"/>
        <v>27.822564706623993</v>
      </c>
      <c r="V61">
        <v>30</v>
      </c>
      <c r="W61" t="s">
        <v>488</v>
      </c>
      <c r="X61" t="s">
        <v>489</v>
      </c>
      <c r="Y61" t="s">
        <v>490</v>
      </c>
      <c r="Z61" t="s">
        <v>491</v>
      </c>
    </row>
    <row r="62" spans="1:26" x14ac:dyDescent="0.2">
      <c r="A62" s="1">
        <v>12</v>
      </c>
      <c r="B62" t="s">
        <v>103</v>
      </c>
      <c r="C62" t="s">
        <v>13</v>
      </c>
      <c r="D62" t="s">
        <v>104</v>
      </c>
      <c r="E62">
        <v>6</v>
      </c>
      <c r="F62" s="6">
        <v>3.5</v>
      </c>
      <c r="G62" s="6">
        <f t="shared" si="5"/>
        <v>3.25</v>
      </c>
      <c r="H62" t="s">
        <v>638</v>
      </c>
      <c r="I62" t="s">
        <v>105</v>
      </c>
      <c r="J62" t="s">
        <v>16</v>
      </c>
      <c r="K62" t="s">
        <v>41</v>
      </c>
      <c r="L62" t="str">
        <f t="shared" si="6"/>
        <v>D</v>
      </c>
      <c r="M62" t="s">
        <v>18</v>
      </c>
      <c r="N62">
        <v>0.42</v>
      </c>
      <c r="O62">
        <f t="shared" si="7"/>
        <v>42</v>
      </c>
      <c r="P62">
        <v>0.3</v>
      </c>
      <c r="Q62">
        <f t="shared" si="8"/>
        <v>30</v>
      </c>
      <c r="R62">
        <v>0.28000000000000003</v>
      </c>
      <c r="S62">
        <f t="shared" si="9"/>
        <v>28.000000000000004</v>
      </c>
      <c r="T62">
        <v>0.28095263032292422</v>
      </c>
      <c r="U62" s="4">
        <f t="shared" si="10"/>
        <v>28.095263032292422</v>
      </c>
      <c r="V62">
        <v>31</v>
      </c>
      <c r="W62" t="s">
        <v>106</v>
      </c>
      <c r="X62" t="s">
        <v>107</v>
      </c>
      <c r="Y62" t="s">
        <v>108</v>
      </c>
      <c r="Z62" t="s">
        <v>109</v>
      </c>
    </row>
    <row r="63" spans="1:26" x14ac:dyDescent="0.2">
      <c r="A63" s="1">
        <v>84</v>
      </c>
      <c r="B63" t="s">
        <v>541</v>
      </c>
      <c r="C63" t="s">
        <v>89</v>
      </c>
      <c r="D63" t="s">
        <v>104</v>
      </c>
      <c r="E63">
        <v>6</v>
      </c>
      <c r="F63" s="6">
        <v>3.5</v>
      </c>
      <c r="G63" s="6">
        <f t="shared" si="5"/>
        <v>3.25</v>
      </c>
      <c r="H63" t="s">
        <v>639</v>
      </c>
      <c r="I63" t="s">
        <v>105</v>
      </c>
      <c r="J63" t="s">
        <v>16</v>
      </c>
      <c r="K63" t="s">
        <v>41</v>
      </c>
      <c r="L63" t="str">
        <f t="shared" si="6"/>
        <v>D</v>
      </c>
      <c r="M63" t="s">
        <v>447</v>
      </c>
      <c r="N63">
        <v>0.42</v>
      </c>
      <c r="O63">
        <f t="shared" si="7"/>
        <v>42</v>
      </c>
      <c r="P63">
        <v>0.32</v>
      </c>
      <c r="Q63">
        <f t="shared" si="8"/>
        <v>32</v>
      </c>
      <c r="R63">
        <v>0.26</v>
      </c>
      <c r="S63">
        <f t="shared" si="9"/>
        <v>26</v>
      </c>
      <c r="T63">
        <v>0.24354805537825039</v>
      </c>
      <c r="U63" s="4">
        <f t="shared" si="10"/>
        <v>24.35480553782504</v>
      </c>
      <c r="V63">
        <v>24</v>
      </c>
      <c r="W63" t="s">
        <v>542</v>
      </c>
      <c r="X63" t="s">
        <v>543</v>
      </c>
      <c r="Y63" t="s">
        <v>544</v>
      </c>
      <c r="Z63" t="s">
        <v>545</v>
      </c>
    </row>
    <row r="64" spans="1:26" x14ac:dyDescent="0.2">
      <c r="A64" s="1">
        <v>35</v>
      </c>
      <c r="B64" t="s">
        <v>259</v>
      </c>
      <c r="C64" t="s">
        <v>13</v>
      </c>
      <c r="D64" t="s">
        <v>260</v>
      </c>
      <c r="E64">
        <v>2</v>
      </c>
      <c r="F64" s="6">
        <v>9.5</v>
      </c>
      <c r="G64" s="6">
        <f t="shared" si="5"/>
        <v>9.25</v>
      </c>
      <c r="H64" t="s">
        <v>638</v>
      </c>
      <c r="I64" t="s">
        <v>261</v>
      </c>
      <c r="J64" t="s">
        <v>16</v>
      </c>
      <c r="K64" t="s">
        <v>41</v>
      </c>
      <c r="L64" t="str">
        <f t="shared" si="6"/>
        <v>D</v>
      </c>
      <c r="M64" t="s">
        <v>230</v>
      </c>
      <c r="N64">
        <v>0.47</v>
      </c>
      <c r="O64">
        <f t="shared" si="7"/>
        <v>47</v>
      </c>
      <c r="P64">
        <v>0.34</v>
      </c>
      <c r="Q64">
        <f t="shared" si="8"/>
        <v>34</v>
      </c>
      <c r="R64">
        <v>0.19</v>
      </c>
      <c r="S64">
        <f t="shared" si="9"/>
        <v>19</v>
      </c>
      <c r="T64">
        <v>0.28481809113501111</v>
      </c>
      <c r="U64" s="4">
        <f t="shared" si="10"/>
        <v>28.481809113501111</v>
      </c>
      <c r="V64">
        <v>32</v>
      </c>
      <c r="W64" t="s">
        <v>262</v>
      </c>
      <c r="X64" t="s">
        <v>263</v>
      </c>
      <c r="Y64" t="s">
        <v>264</v>
      </c>
      <c r="Z64" t="s">
        <v>265</v>
      </c>
    </row>
    <row r="65" spans="1:26" x14ac:dyDescent="0.2">
      <c r="A65" s="1">
        <v>78</v>
      </c>
      <c r="B65" t="s">
        <v>513</v>
      </c>
      <c r="C65" t="s">
        <v>89</v>
      </c>
      <c r="D65" t="s">
        <v>260</v>
      </c>
      <c r="E65">
        <v>2</v>
      </c>
      <c r="F65" s="6">
        <v>9.5</v>
      </c>
      <c r="G65" s="6">
        <f t="shared" si="5"/>
        <v>9.25</v>
      </c>
      <c r="H65" t="s">
        <v>639</v>
      </c>
      <c r="I65" t="s">
        <v>261</v>
      </c>
      <c r="J65" t="s">
        <v>26</v>
      </c>
      <c r="K65" t="s">
        <v>41</v>
      </c>
      <c r="L65" t="str">
        <f t="shared" si="6"/>
        <v>D</v>
      </c>
      <c r="M65" t="s">
        <v>447</v>
      </c>
      <c r="N65">
        <v>0.47</v>
      </c>
      <c r="O65">
        <f t="shared" si="7"/>
        <v>47</v>
      </c>
      <c r="P65">
        <v>0.28000000000000003</v>
      </c>
      <c r="Q65">
        <f t="shared" si="8"/>
        <v>28.000000000000004</v>
      </c>
      <c r="R65">
        <v>0.26</v>
      </c>
      <c r="S65">
        <f t="shared" si="9"/>
        <v>26</v>
      </c>
      <c r="T65">
        <v>2.6050491583832491E-2</v>
      </c>
      <c r="U65" s="4">
        <f t="shared" si="10"/>
        <v>2.6050491583832489</v>
      </c>
      <c r="V65">
        <v>3</v>
      </c>
      <c r="W65" t="s">
        <v>514</v>
      </c>
      <c r="X65" t="s">
        <v>515</v>
      </c>
      <c r="Y65" t="s">
        <v>516</v>
      </c>
      <c r="Z65" t="s">
        <v>517</v>
      </c>
    </row>
    <row r="66" spans="1:26" ht="16" x14ac:dyDescent="0.2">
      <c r="A66" s="1">
        <v>27</v>
      </c>
      <c r="B66" t="s">
        <v>208</v>
      </c>
      <c r="C66" t="s">
        <v>89</v>
      </c>
      <c r="D66" t="s">
        <v>209</v>
      </c>
      <c r="E66" s="7">
        <v>5</v>
      </c>
      <c r="F66" s="8">
        <v>9</v>
      </c>
      <c r="G66" s="6">
        <f t="shared" si="5"/>
        <v>8.75</v>
      </c>
      <c r="H66" t="s">
        <v>638</v>
      </c>
      <c r="I66" t="s">
        <v>210</v>
      </c>
      <c r="J66" t="s">
        <v>16</v>
      </c>
      <c r="K66" t="s">
        <v>17</v>
      </c>
      <c r="L66" t="str">
        <f t="shared" ref="L66:L97" si="11">LEFT(K66,1)</f>
        <v>R</v>
      </c>
      <c r="M66" t="s">
        <v>18</v>
      </c>
      <c r="N66">
        <v>0.36</v>
      </c>
      <c r="O66">
        <f t="shared" ref="O66:O97" si="12">(N66*100)</f>
        <v>36</v>
      </c>
      <c r="P66">
        <v>0.32</v>
      </c>
      <c r="Q66">
        <f t="shared" ref="Q66:Q97" si="13">(P66*100)</f>
        <v>32</v>
      </c>
      <c r="R66">
        <v>0.32</v>
      </c>
      <c r="S66">
        <f t="shared" ref="S66:S97" si="14">(R66*100)</f>
        <v>32</v>
      </c>
      <c r="T66">
        <v>0.86451916900812642</v>
      </c>
      <c r="U66" s="4">
        <f t="shared" ref="U66:U97" si="15">T66*100</f>
        <v>86.451916900812648</v>
      </c>
      <c r="V66">
        <v>86</v>
      </c>
      <c r="W66" t="s">
        <v>211</v>
      </c>
      <c r="X66" t="s">
        <v>212</v>
      </c>
      <c r="Y66" t="s">
        <v>213</v>
      </c>
      <c r="Z66" t="s">
        <v>214</v>
      </c>
    </row>
    <row r="67" spans="1:26" ht="16" x14ac:dyDescent="0.2">
      <c r="A67" s="1">
        <v>40</v>
      </c>
      <c r="B67" t="s">
        <v>290</v>
      </c>
      <c r="C67" t="s">
        <v>13</v>
      </c>
      <c r="D67" t="s">
        <v>209</v>
      </c>
      <c r="E67" s="7">
        <v>5</v>
      </c>
      <c r="F67" s="8">
        <v>9</v>
      </c>
      <c r="G67" s="6">
        <f t="shared" ref="G67:G101" si="16">(F67-0.25)</f>
        <v>8.75</v>
      </c>
      <c r="H67" t="s">
        <v>639</v>
      </c>
      <c r="I67" t="s">
        <v>210</v>
      </c>
      <c r="J67" t="s">
        <v>16</v>
      </c>
      <c r="K67" t="s">
        <v>17</v>
      </c>
      <c r="L67" t="str">
        <f t="shared" si="11"/>
        <v>R</v>
      </c>
      <c r="M67" t="s">
        <v>230</v>
      </c>
      <c r="N67">
        <v>0.4</v>
      </c>
      <c r="O67">
        <f t="shared" si="12"/>
        <v>40</v>
      </c>
      <c r="P67">
        <v>0.3</v>
      </c>
      <c r="Q67">
        <f t="shared" si="13"/>
        <v>30</v>
      </c>
      <c r="R67">
        <v>0.3</v>
      </c>
      <c r="S67">
        <f t="shared" si="14"/>
        <v>30</v>
      </c>
      <c r="T67">
        <v>0.62063205040521985</v>
      </c>
      <c r="U67" s="4">
        <f t="shared" si="15"/>
        <v>62.063205040521986</v>
      </c>
      <c r="V67">
        <v>49</v>
      </c>
      <c r="W67" t="s">
        <v>291</v>
      </c>
      <c r="X67" t="s">
        <v>292</v>
      </c>
      <c r="Y67" t="s">
        <v>293</v>
      </c>
      <c r="Z67" t="s">
        <v>294</v>
      </c>
    </row>
    <row r="68" spans="1:26" x14ac:dyDescent="0.2">
      <c r="A68" s="1">
        <v>53</v>
      </c>
      <c r="B68" t="s">
        <v>367</v>
      </c>
      <c r="C68" t="s">
        <v>13</v>
      </c>
      <c r="D68" t="s">
        <v>368</v>
      </c>
      <c r="E68">
        <v>2</v>
      </c>
      <c r="F68" s="6">
        <v>3.5</v>
      </c>
      <c r="G68" s="6">
        <f t="shared" si="16"/>
        <v>3.25</v>
      </c>
      <c r="H68" t="s">
        <v>638</v>
      </c>
      <c r="I68" t="s">
        <v>369</v>
      </c>
      <c r="J68" t="s">
        <v>16</v>
      </c>
      <c r="K68" t="s">
        <v>17</v>
      </c>
      <c r="L68" t="str">
        <f t="shared" si="11"/>
        <v>R</v>
      </c>
      <c r="M68" t="s">
        <v>230</v>
      </c>
      <c r="N68">
        <v>0.54</v>
      </c>
      <c r="O68">
        <f t="shared" si="12"/>
        <v>54</v>
      </c>
      <c r="P68">
        <v>0.25</v>
      </c>
      <c r="Q68">
        <f t="shared" si="13"/>
        <v>25</v>
      </c>
      <c r="R68">
        <v>0.22</v>
      </c>
      <c r="S68">
        <f t="shared" si="14"/>
        <v>22</v>
      </c>
      <c r="T68">
        <v>0.82691400698566231</v>
      </c>
      <c r="U68" s="4">
        <f t="shared" si="15"/>
        <v>82.691400698566227</v>
      </c>
      <c r="V68">
        <v>75</v>
      </c>
      <c r="W68" t="s">
        <v>370</v>
      </c>
      <c r="X68" t="s">
        <v>371</v>
      </c>
      <c r="Y68" t="s">
        <v>372</v>
      </c>
      <c r="Z68" t="s">
        <v>373</v>
      </c>
    </row>
    <row r="69" spans="1:26" x14ac:dyDescent="0.2">
      <c r="A69" s="1">
        <v>89</v>
      </c>
      <c r="B69" t="s">
        <v>568</v>
      </c>
      <c r="C69" t="s">
        <v>89</v>
      </c>
      <c r="D69" t="s">
        <v>368</v>
      </c>
      <c r="E69">
        <v>2</v>
      </c>
      <c r="F69" s="6">
        <v>3.5</v>
      </c>
      <c r="G69" s="6">
        <f t="shared" si="16"/>
        <v>3.25</v>
      </c>
      <c r="H69" t="s">
        <v>639</v>
      </c>
      <c r="I69" t="s">
        <v>369</v>
      </c>
      <c r="J69" t="s">
        <v>16</v>
      </c>
      <c r="K69" t="s">
        <v>17</v>
      </c>
      <c r="L69" t="str">
        <f t="shared" si="11"/>
        <v>R</v>
      </c>
      <c r="M69" t="s">
        <v>447</v>
      </c>
      <c r="N69">
        <v>0.47</v>
      </c>
      <c r="O69">
        <f t="shared" si="12"/>
        <v>47</v>
      </c>
      <c r="P69">
        <v>0.35</v>
      </c>
      <c r="Q69">
        <f t="shared" si="13"/>
        <v>35</v>
      </c>
      <c r="R69">
        <v>0.18</v>
      </c>
      <c r="S69">
        <f t="shared" si="14"/>
        <v>18</v>
      </c>
      <c r="T69">
        <v>0.90846799109162357</v>
      </c>
      <c r="U69" s="4">
        <f t="shared" si="15"/>
        <v>90.846799109162362</v>
      </c>
      <c r="V69">
        <v>95</v>
      </c>
      <c r="W69" t="s">
        <v>569</v>
      </c>
      <c r="X69" t="s">
        <v>570</v>
      </c>
      <c r="Y69" t="s">
        <v>571</v>
      </c>
      <c r="Z69" t="s">
        <v>572</v>
      </c>
    </row>
    <row r="70" spans="1:26" x14ac:dyDescent="0.2">
      <c r="A70" s="1">
        <v>42</v>
      </c>
      <c r="B70" t="s">
        <v>300</v>
      </c>
      <c r="C70" t="s">
        <v>89</v>
      </c>
      <c r="D70" t="s">
        <v>301</v>
      </c>
      <c r="E70">
        <v>3</v>
      </c>
      <c r="F70" s="6">
        <v>8</v>
      </c>
      <c r="G70" s="6">
        <f t="shared" si="16"/>
        <v>7.75</v>
      </c>
      <c r="H70" t="s">
        <v>638</v>
      </c>
      <c r="I70" t="s">
        <v>302</v>
      </c>
      <c r="J70" t="s">
        <v>16</v>
      </c>
      <c r="K70" t="s">
        <v>17</v>
      </c>
      <c r="L70" t="str">
        <f t="shared" si="11"/>
        <v>R</v>
      </c>
      <c r="M70" t="s">
        <v>230</v>
      </c>
      <c r="N70">
        <v>0.38</v>
      </c>
      <c r="O70">
        <f t="shared" si="12"/>
        <v>38</v>
      </c>
      <c r="P70">
        <v>0.31</v>
      </c>
      <c r="Q70">
        <f t="shared" si="13"/>
        <v>31</v>
      </c>
      <c r="R70">
        <v>0.32</v>
      </c>
      <c r="S70">
        <f t="shared" si="14"/>
        <v>32</v>
      </c>
      <c r="T70">
        <v>0.63714064709320672</v>
      </c>
      <c r="U70" s="4">
        <f t="shared" si="15"/>
        <v>63.714064709320674</v>
      </c>
      <c r="V70">
        <v>50</v>
      </c>
      <c r="W70" t="s">
        <v>303</v>
      </c>
      <c r="X70" t="s">
        <v>304</v>
      </c>
      <c r="Y70" t="s">
        <v>305</v>
      </c>
      <c r="Z70" t="s">
        <v>306</v>
      </c>
    </row>
    <row r="71" spans="1:26" x14ac:dyDescent="0.2">
      <c r="A71" s="1">
        <v>71</v>
      </c>
      <c r="B71" t="s">
        <v>477</v>
      </c>
      <c r="C71" t="s">
        <v>13</v>
      </c>
      <c r="D71" t="s">
        <v>301</v>
      </c>
      <c r="E71">
        <v>3</v>
      </c>
      <c r="F71" s="6">
        <v>8</v>
      </c>
      <c r="G71" s="6">
        <f t="shared" si="16"/>
        <v>7.75</v>
      </c>
      <c r="H71" t="s">
        <v>639</v>
      </c>
      <c r="I71" t="s">
        <v>302</v>
      </c>
      <c r="J71" t="s">
        <v>16</v>
      </c>
      <c r="K71" t="s">
        <v>41</v>
      </c>
      <c r="L71" t="str">
        <f t="shared" si="11"/>
        <v>D</v>
      </c>
      <c r="M71" t="s">
        <v>447</v>
      </c>
      <c r="N71">
        <v>0.46</v>
      </c>
      <c r="O71">
        <f t="shared" si="12"/>
        <v>46</v>
      </c>
      <c r="P71">
        <v>0.28999999999999998</v>
      </c>
      <c r="Q71">
        <f t="shared" si="13"/>
        <v>28.999999999999996</v>
      </c>
      <c r="R71">
        <v>0.26</v>
      </c>
      <c r="S71">
        <f t="shared" si="14"/>
        <v>26</v>
      </c>
      <c r="T71">
        <v>0.16209351737438321</v>
      </c>
      <c r="U71" s="4">
        <f t="shared" si="15"/>
        <v>16.209351737438322</v>
      </c>
      <c r="V71">
        <v>13</v>
      </c>
      <c r="W71" t="s">
        <v>478</v>
      </c>
      <c r="X71" t="s">
        <v>479</v>
      </c>
      <c r="Y71" t="s">
        <v>480</v>
      </c>
      <c r="Z71" t="s">
        <v>481</v>
      </c>
    </row>
    <row r="72" spans="1:26" x14ac:dyDescent="0.2">
      <c r="A72" s="1">
        <v>6</v>
      </c>
      <c r="B72" t="s">
        <v>60</v>
      </c>
      <c r="C72" t="s">
        <v>13</v>
      </c>
      <c r="D72" t="s">
        <v>61</v>
      </c>
      <c r="E72">
        <v>6</v>
      </c>
      <c r="F72" s="6">
        <v>4.5</v>
      </c>
      <c r="G72" s="6">
        <f t="shared" si="16"/>
        <v>4.25</v>
      </c>
      <c r="H72" t="s">
        <v>638</v>
      </c>
      <c r="I72" t="s">
        <v>62</v>
      </c>
      <c r="J72" t="s">
        <v>16</v>
      </c>
      <c r="K72" t="s">
        <v>17</v>
      </c>
      <c r="L72" t="str">
        <f t="shared" si="11"/>
        <v>R</v>
      </c>
      <c r="M72" t="s">
        <v>18</v>
      </c>
      <c r="N72">
        <v>0.38</v>
      </c>
      <c r="O72">
        <f t="shared" si="12"/>
        <v>38</v>
      </c>
      <c r="P72">
        <v>0.35</v>
      </c>
      <c r="Q72">
        <f t="shared" si="13"/>
        <v>35</v>
      </c>
      <c r="R72">
        <v>0.27</v>
      </c>
      <c r="S72">
        <f t="shared" si="14"/>
        <v>27</v>
      </c>
      <c r="T72">
        <v>0.91039372032692323</v>
      </c>
      <c r="U72" s="4">
        <f t="shared" si="15"/>
        <v>91.039372032692327</v>
      </c>
      <c r="V72">
        <v>96</v>
      </c>
      <c r="W72" t="s">
        <v>63</v>
      </c>
      <c r="X72" t="s">
        <v>64</v>
      </c>
      <c r="Y72" t="s">
        <v>65</v>
      </c>
      <c r="Z72" t="s">
        <v>66</v>
      </c>
    </row>
    <row r="73" spans="1:26" x14ac:dyDescent="0.2">
      <c r="A73" s="1">
        <v>48</v>
      </c>
      <c r="B73" t="s">
        <v>338</v>
      </c>
      <c r="C73" t="s">
        <v>89</v>
      </c>
      <c r="D73" t="s">
        <v>61</v>
      </c>
      <c r="E73">
        <v>6</v>
      </c>
      <c r="F73" s="6">
        <v>4.5</v>
      </c>
      <c r="G73" s="6">
        <f t="shared" si="16"/>
        <v>4.25</v>
      </c>
      <c r="H73" t="s">
        <v>639</v>
      </c>
      <c r="I73" t="s">
        <v>62</v>
      </c>
      <c r="J73" t="s">
        <v>16</v>
      </c>
      <c r="K73" t="s">
        <v>17</v>
      </c>
      <c r="L73" t="str">
        <f t="shared" si="11"/>
        <v>R</v>
      </c>
      <c r="M73" t="s">
        <v>230</v>
      </c>
      <c r="N73">
        <v>0.39</v>
      </c>
      <c r="O73">
        <f t="shared" si="12"/>
        <v>39</v>
      </c>
      <c r="P73">
        <v>0.32</v>
      </c>
      <c r="Q73">
        <f t="shared" si="13"/>
        <v>32</v>
      </c>
      <c r="R73">
        <v>0.28999999999999998</v>
      </c>
      <c r="S73">
        <f t="shared" si="14"/>
        <v>28.999999999999996</v>
      </c>
      <c r="T73">
        <v>0.87753240730883564</v>
      </c>
      <c r="U73" s="4">
        <f t="shared" si="15"/>
        <v>87.753240730883562</v>
      </c>
      <c r="V73">
        <v>89</v>
      </c>
      <c r="W73" t="s">
        <v>339</v>
      </c>
      <c r="X73" t="s">
        <v>340</v>
      </c>
      <c r="Y73" t="s">
        <v>341</v>
      </c>
      <c r="Z73" t="s">
        <v>342</v>
      </c>
    </row>
    <row r="74" spans="1:26" x14ac:dyDescent="0.2">
      <c r="A74" s="1">
        <v>18</v>
      </c>
      <c r="B74" t="s">
        <v>145</v>
      </c>
      <c r="C74" t="s">
        <v>89</v>
      </c>
      <c r="D74" t="s">
        <v>146</v>
      </c>
      <c r="E74">
        <v>4</v>
      </c>
      <c r="F74" s="6">
        <v>1.5</v>
      </c>
      <c r="G74" s="6">
        <f t="shared" si="16"/>
        <v>1.25</v>
      </c>
      <c r="H74" t="s">
        <v>638</v>
      </c>
      <c r="I74" t="s">
        <v>147</v>
      </c>
      <c r="J74" t="s">
        <v>16</v>
      </c>
      <c r="K74" t="s">
        <v>41</v>
      </c>
      <c r="L74" t="str">
        <f t="shared" si="11"/>
        <v>D</v>
      </c>
      <c r="M74" t="s">
        <v>18</v>
      </c>
      <c r="N74">
        <v>0.47</v>
      </c>
      <c r="O74">
        <f t="shared" si="12"/>
        <v>47</v>
      </c>
      <c r="P74">
        <v>0.25</v>
      </c>
      <c r="Q74">
        <f t="shared" si="13"/>
        <v>25</v>
      </c>
      <c r="R74">
        <v>0.28000000000000003</v>
      </c>
      <c r="S74">
        <f t="shared" si="14"/>
        <v>28.000000000000004</v>
      </c>
      <c r="T74">
        <v>7.3308438256118019E-2</v>
      </c>
      <c r="U74" s="4">
        <f t="shared" si="15"/>
        <v>7.3308438256118018</v>
      </c>
      <c r="V74">
        <v>4</v>
      </c>
      <c r="W74" t="s">
        <v>148</v>
      </c>
      <c r="X74" t="s">
        <v>149</v>
      </c>
      <c r="Y74" t="s">
        <v>150</v>
      </c>
      <c r="Z74" t="s">
        <v>151</v>
      </c>
    </row>
    <row r="75" spans="1:26" x14ac:dyDescent="0.2">
      <c r="A75" s="1">
        <v>37</v>
      </c>
      <c r="B75" t="s">
        <v>273</v>
      </c>
      <c r="C75" t="s">
        <v>13</v>
      </c>
      <c r="D75" t="s">
        <v>146</v>
      </c>
      <c r="E75">
        <v>4</v>
      </c>
      <c r="F75" s="6">
        <v>1.5</v>
      </c>
      <c r="G75" s="6">
        <f t="shared" si="16"/>
        <v>1.25</v>
      </c>
      <c r="H75" t="s">
        <v>639</v>
      </c>
      <c r="I75" t="s">
        <v>147</v>
      </c>
      <c r="J75" t="s">
        <v>16</v>
      </c>
      <c r="K75" t="s">
        <v>41</v>
      </c>
      <c r="L75" t="str">
        <f t="shared" si="11"/>
        <v>D</v>
      </c>
      <c r="M75" t="s">
        <v>230</v>
      </c>
      <c r="N75">
        <v>0.5</v>
      </c>
      <c r="O75">
        <f t="shared" si="12"/>
        <v>50</v>
      </c>
      <c r="P75">
        <v>0.24</v>
      </c>
      <c r="Q75">
        <f t="shared" si="13"/>
        <v>24</v>
      </c>
      <c r="R75">
        <v>0.26</v>
      </c>
      <c r="S75">
        <f t="shared" si="14"/>
        <v>26</v>
      </c>
      <c r="T75">
        <v>0.17386429005938331</v>
      </c>
      <c r="U75" s="4">
        <f t="shared" si="15"/>
        <v>17.386429005938332</v>
      </c>
      <c r="V75">
        <v>15</v>
      </c>
      <c r="W75" t="s">
        <v>274</v>
      </c>
      <c r="X75" t="s">
        <v>275</v>
      </c>
      <c r="Y75" t="s">
        <v>276</v>
      </c>
      <c r="Z75" t="s">
        <v>277</v>
      </c>
    </row>
    <row r="76" spans="1:26" x14ac:dyDescent="0.2">
      <c r="A76" s="1">
        <v>43</v>
      </c>
      <c r="B76" t="s">
        <v>307</v>
      </c>
      <c r="C76" t="s">
        <v>89</v>
      </c>
      <c r="D76" t="s">
        <v>308</v>
      </c>
      <c r="E76">
        <v>3</v>
      </c>
      <c r="F76" s="6">
        <v>9</v>
      </c>
      <c r="G76" s="6">
        <f t="shared" si="16"/>
        <v>8.75</v>
      </c>
      <c r="H76" t="s">
        <v>638</v>
      </c>
      <c r="I76" t="s">
        <v>309</v>
      </c>
      <c r="J76" t="s">
        <v>16</v>
      </c>
      <c r="K76" t="s">
        <v>17</v>
      </c>
      <c r="L76" t="str">
        <f t="shared" si="11"/>
        <v>R</v>
      </c>
      <c r="M76" t="s">
        <v>230</v>
      </c>
      <c r="N76">
        <v>0.37</v>
      </c>
      <c r="O76">
        <f t="shared" si="12"/>
        <v>37</v>
      </c>
      <c r="P76">
        <v>0.34</v>
      </c>
      <c r="Q76">
        <f t="shared" si="13"/>
        <v>34</v>
      </c>
      <c r="R76">
        <v>0.28999999999999998</v>
      </c>
      <c r="S76">
        <f t="shared" si="14"/>
        <v>28.999999999999996</v>
      </c>
      <c r="T76">
        <v>0.71272450294902479</v>
      </c>
      <c r="U76" s="4">
        <f t="shared" si="15"/>
        <v>71.272450294902484</v>
      </c>
      <c r="V76">
        <v>60</v>
      </c>
      <c r="W76" t="s">
        <v>310</v>
      </c>
      <c r="X76" t="s">
        <v>311</v>
      </c>
      <c r="Y76" t="s">
        <v>312</v>
      </c>
      <c r="Z76" t="s">
        <v>313</v>
      </c>
    </row>
    <row r="77" spans="1:26" x14ac:dyDescent="0.2">
      <c r="A77" s="1">
        <v>81</v>
      </c>
      <c r="B77" t="s">
        <v>528</v>
      </c>
      <c r="C77" t="s">
        <v>13</v>
      </c>
      <c r="D77" t="s">
        <v>308</v>
      </c>
      <c r="E77">
        <v>3</v>
      </c>
      <c r="F77" s="6">
        <v>9</v>
      </c>
      <c r="G77" s="6">
        <f t="shared" si="16"/>
        <v>8.75</v>
      </c>
      <c r="H77" t="s">
        <v>639</v>
      </c>
      <c r="I77" t="s">
        <v>309</v>
      </c>
      <c r="J77" t="s">
        <v>16</v>
      </c>
      <c r="K77" t="s">
        <v>41</v>
      </c>
      <c r="L77" t="str">
        <f t="shared" si="11"/>
        <v>D</v>
      </c>
      <c r="M77" t="s">
        <v>447</v>
      </c>
      <c r="N77">
        <v>0.46</v>
      </c>
      <c r="O77">
        <f t="shared" si="12"/>
        <v>46</v>
      </c>
      <c r="P77">
        <v>0.28999999999999998</v>
      </c>
      <c r="Q77">
        <f t="shared" si="13"/>
        <v>28.999999999999996</v>
      </c>
      <c r="R77">
        <v>0.26</v>
      </c>
      <c r="S77">
        <f t="shared" si="14"/>
        <v>26</v>
      </c>
      <c r="T77">
        <v>0.29239995978007421</v>
      </c>
      <c r="U77" s="4">
        <f t="shared" si="15"/>
        <v>29.239995978007421</v>
      </c>
      <c r="V77">
        <v>33</v>
      </c>
      <c r="W77" t="s">
        <v>529</v>
      </c>
      <c r="X77" t="s">
        <v>530</v>
      </c>
    </row>
    <row r="78" spans="1:26" x14ac:dyDescent="0.2">
      <c r="A78" s="1">
        <v>8</v>
      </c>
      <c r="B78" t="s">
        <v>74</v>
      </c>
      <c r="C78" t="s">
        <v>13</v>
      </c>
      <c r="D78" t="s">
        <v>75</v>
      </c>
      <c r="E78">
        <v>2</v>
      </c>
      <c r="F78" s="6">
        <v>11.5</v>
      </c>
      <c r="G78" s="6">
        <f t="shared" si="16"/>
        <v>11.25</v>
      </c>
      <c r="H78" t="s">
        <v>638</v>
      </c>
      <c r="I78" t="s">
        <v>76</v>
      </c>
      <c r="J78" t="s">
        <v>16</v>
      </c>
      <c r="K78" t="s">
        <v>41</v>
      </c>
      <c r="L78" t="str">
        <f t="shared" si="11"/>
        <v>D</v>
      </c>
      <c r="M78" t="s">
        <v>18</v>
      </c>
      <c r="N78">
        <v>0.54</v>
      </c>
      <c r="O78">
        <f t="shared" si="12"/>
        <v>54</v>
      </c>
      <c r="P78">
        <v>0.23</v>
      </c>
      <c r="Q78">
        <f t="shared" si="13"/>
        <v>23</v>
      </c>
      <c r="R78">
        <v>0.23</v>
      </c>
      <c r="S78">
        <f t="shared" si="14"/>
        <v>23</v>
      </c>
      <c r="T78">
        <v>0.15926417401250709</v>
      </c>
      <c r="U78" s="4">
        <f t="shared" si="15"/>
        <v>15.926417401250708</v>
      </c>
      <c r="V78">
        <v>12</v>
      </c>
      <c r="W78" t="s">
        <v>77</v>
      </c>
      <c r="X78" t="s">
        <v>78</v>
      </c>
      <c r="Y78" t="s">
        <v>79</v>
      </c>
      <c r="Z78" t="s">
        <v>80</v>
      </c>
    </row>
    <row r="79" spans="1:26" x14ac:dyDescent="0.2">
      <c r="A79" s="1">
        <v>82</v>
      </c>
      <c r="B79" t="s">
        <v>531</v>
      </c>
      <c r="C79" t="s">
        <v>89</v>
      </c>
      <c r="D79" t="s">
        <v>75</v>
      </c>
      <c r="E79">
        <v>2</v>
      </c>
      <c r="F79" s="6">
        <v>11.5</v>
      </c>
      <c r="G79" s="6">
        <f t="shared" si="16"/>
        <v>11.25</v>
      </c>
      <c r="H79" t="s">
        <v>639</v>
      </c>
      <c r="I79" t="s">
        <v>76</v>
      </c>
      <c r="J79" t="s">
        <v>16</v>
      </c>
      <c r="K79" t="s">
        <v>41</v>
      </c>
      <c r="L79" t="str">
        <f t="shared" si="11"/>
        <v>D</v>
      </c>
      <c r="M79" t="s">
        <v>447</v>
      </c>
      <c r="N79">
        <v>0.51</v>
      </c>
      <c r="O79">
        <f t="shared" si="12"/>
        <v>51</v>
      </c>
      <c r="P79">
        <v>0.33</v>
      </c>
      <c r="Q79">
        <f t="shared" si="13"/>
        <v>33</v>
      </c>
      <c r="R79">
        <v>0.16</v>
      </c>
      <c r="S79">
        <f t="shared" si="14"/>
        <v>16</v>
      </c>
      <c r="T79">
        <v>0.17244870680854449</v>
      </c>
      <c r="U79" s="4">
        <f t="shared" si="15"/>
        <v>17.244870680854447</v>
      </c>
      <c r="V79">
        <v>14</v>
      </c>
      <c r="W79" t="s">
        <v>532</v>
      </c>
      <c r="X79" t="s">
        <v>533</v>
      </c>
      <c r="Y79" t="s">
        <v>534</v>
      </c>
      <c r="Z79" t="s">
        <v>535</v>
      </c>
    </row>
    <row r="80" spans="1:26" ht="16" x14ac:dyDescent="0.2">
      <c r="A80" s="1">
        <v>5</v>
      </c>
      <c r="B80" t="s">
        <v>53</v>
      </c>
      <c r="C80" t="s">
        <v>13</v>
      </c>
      <c r="D80" t="s">
        <v>54</v>
      </c>
      <c r="E80" s="7">
        <v>6</v>
      </c>
      <c r="F80" s="8">
        <v>8.5</v>
      </c>
      <c r="G80" s="6">
        <f t="shared" si="16"/>
        <v>8.25</v>
      </c>
      <c r="H80" t="s">
        <v>638</v>
      </c>
      <c r="I80" t="s">
        <v>55</v>
      </c>
      <c r="J80" t="s">
        <v>16</v>
      </c>
      <c r="K80" t="s">
        <v>17</v>
      </c>
      <c r="L80" t="str">
        <f t="shared" si="11"/>
        <v>R</v>
      </c>
      <c r="M80" t="s">
        <v>18</v>
      </c>
      <c r="N80">
        <v>0.51</v>
      </c>
      <c r="O80">
        <f t="shared" si="12"/>
        <v>51</v>
      </c>
      <c r="P80">
        <v>0.32</v>
      </c>
      <c r="Q80">
        <f t="shared" si="13"/>
        <v>32</v>
      </c>
      <c r="R80">
        <v>0.18</v>
      </c>
      <c r="S80">
        <f t="shared" si="14"/>
        <v>18</v>
      </c>
      <c r="T80">
        <v>0.70136025579964367</v>
      </c>
      <c r="U80" s="4">
        <f t="shared" si="15"/>
        <v>70.136025579964368</v>
      </c>
      <c r="V80">
        <v>56</v>
      </c>
      <c r="W80" t="s">
        <v>56</v>
      </c>
      <c r="X80" t="s">
        <v>57</v>
      </c>
      <c r="Y80" t="s">
        <v>58</v>
      </c>
      <c r="Z80" t="s">
        <v>59</v>
      </c>
    </row>
    <row r="81" spans="1:26" ht="16" x14ac:dyDescent="0.2">
      <c r="A81" s="1">
        <v>49</v>
      </c>
      <c r="B81" t="s">
        <v>343</v>
      </c>
      <c r="C81" t="s">
        <v>89</v>
      </c>
      <c r="D81" t="s">
        <v>54</v>
      </c>
      <c r="E81" s="7">
        <v>6</v>
      </c>
      <c r="F81" s="8">
        <v>8.5</v>
      </c>
      <c r="G81" s="6">
        <f t="shared" si="16"/>
        <v>8.25</v>
      </c>
      <c r="H81" t="s">
        <v>639</v>
      </c>
      <c r="I81" t="s">
        <v>55</v>
      </c>
      <c r="J81" t="s">
        <v>16</v>
      </c>
      <c r="K81" t="s">
        <v>17</v>
      </c>
      <c r="L81" t="str">
        <f t="shared" si="11"/>
        <v>R</v>
      </c>
      <c r="M81" t="s">
        <v>230</v>
      </c>
      <c r="N81">
        <v>0.52</v>
      </c>
      <c r="O81">
        <f t="shared" si="12"/>
        <v>52</v>
      </c>
      <c r="P81">
        <v>0.22</v>
      </c>
      <c r="Q81">
        <f t="shared" si="13"/>
        <v>22</v>
      </c>
      <c r="R81">
        <v>0.27</v>
      </c>
      <c r="S81">
        <f t="shared" si="14"/>
        <v>27</v>
      </c>
      <c r="T81">
        <v>0.82356731720959742</v>
      </c>
      <c r="U81" s="4">
        <f t="shared" si="15"/>
        <v>82.356731720959743</v>
      </c>
      <c r="V81">
        <v>74</v>
      </c>
      <c r="W81" t="s">
        <v>344</v>
      </c>
      <c r="X81" t="s">
        <v>345</v>
      </c>
      <c r="Y81" t="s">
        <v>346</v>
      </c>
      <c r="Z81" t="s">
        <v>347</v>
      </c>
    </row>
    <row r="82" spans="1:26" x14ac:dyDescent="0.2">
      <c r="A82" s="1">
        <v>28</v>
      </c>
      <c r="B82" t="s">
        <v>215</v>
      </c>
      <c r="C82" t="s">
        <v>89</v>
      </c>
      <c r="D82" t="s">
        <v>216</v>
      </c>
      <c r="E82">
        <v>3</v>
      </c>
      <c r="F82" s="6">
        <v>4</v>
      </c>
      <c r="G82" s="6">
        <f t="shared" si="16"/>
        <v>3.75</v>
      </c>
      <c r="H82" t="s">
        <v>638</v>
      </c>
      <c r="I82" t="s">
        <v>217</v>
      </c>
      <c r="J82" t="s">
        <v>16</v>
      </c>
      <c r="K82" t="s">
        <v>17</v>
      </c>
      <c r="L82" t="str">
        <f t="shared" si="11"/>
        <v>R</v>
      </c>
      <c r="M82" t="s">
        <v>18</v>
      </c>
      <c r="N82">
        <v>0.56000000000000005</v>
      </c>
      <c r="O82">
        <f t="shared" si="12"/>
        <v>56.000000000000007</v>
      </c>
      <c r="P82">
        <v>0.28999999999999998</v>
      </c>
      <c r="Q82">
        <f t="shared" si="13"/>
        <v>28.999999999999996</v>
      </c>
      <c r="R82">
        <v>0.15</v>
      </c>
      <c r="S82">
        <f t="shared" si="14"/>
        <v>15</v>
      </c>
      <c r="T82">
        <v>0.88090495681546788</v>
      </c>
      <c r="U82" s="4">
        <f t="shared" si="15"/>
        <v>88.090495681546784</v>
      </c>
      <c r="V82">
        <v>90</v>
      </c>
      <c r="W82" t="s">
        <v>218</v>
      </c>
      <c r="X82" t="s">
        <v>219</v>
      </c>
      <c r="Y82" t="s">
        <v>220</v>
      </c>
      <c r="Z82" t="s">
        <v>221</v>
      </c>
    </row>
    <row r="83" spans="1:26" x14ac:dyDescent="0.2">
      <c r="A83" s="1">
        <v>45</v>
      </c>
      <c r="B83" t="s">
        <v>321</v>
      </c>
      <c r="C83" t="s">
        <v>13</v>
      </c>
      <c r="D83" t="s">
        <v>216</v>
      </c>
      <c r="E83">
        <v>3</v>
      </c>
      <c r="F83" s="6">
        <v>4</v>
      </c>
      <c r="G83" s="6">
        <f t="shared" si="16"/>
        <v>3.75</v>
      </c>
      <c r="H83" t="s">
        <v>639</v>
      </c>
      <c r="I83" t="s">
        <v>217</v>
      </c>
      <c r="J83" t="s">
        <v>16</v>
      </c>
      <c r="K83" t="s">
        <v>17</v>
      </c>
      <c r="L83" t="str">
        <f t="shared" si="11"/>
        <v>R</v>
      </c>
      <c r="M83" t="s">
        <v>230</v>
      </c>
      <c r="N83">
        <v>0.59</v>
      </c>
      <c r="O83">
        <f t="shared" si="12"/>
        <v>59</v>
      </c>
      <c r="P83">
        <v>0.27</v>
      </c>
      <c r="Q83">
        <f t="shared" si="13"/>
        <v>27</v>
      </c>
      <c r="R83">
        <v>0.14000000000000001</v>
      </c>
      <c r="S83">
        <f t="shared" si="14"/>
        <v>14.000000000000002</v>
      </c>
      <c r="T83">
        <v>0.76234535313919449</v>
      </c>
      <c r="U83" s="4">
        <f t="shared" si="15"/>
        <v>76.234535313919451</v>
      </c>
      <c r="V83">
        <v>69</v>
      </c>
      <c r="W83" t="s">
        <v>322</v>
      </c>
      <c r="X83" t="s">
        <v>323</v>
      </c>
      <c r="Y83" t="s">
        <v>324</v>
      </c>
      <c r="Z83" t="s">
        <v>325</v>
      </c>
    </row>
    <row r="84" spans="1:26" ht="16" x14ac:dyDescent="0.2">
      <c r="A84" s="1">
        <v>0</v>
      </c>
      <c r="B84" t="s">
        <v>12</v>
      </c>
      <c r="C84" t="s">
        <v>13</v>
      </c>
      <c r="D84" t="s">
        <v>14</v>
      </c>
      <c r="E84" s="7">
        <v>5</v>
      </c>
      <c r="F84" s="8">
        <v>7</v>
      </c>
      <c r="G84" s="6">
        <f t="shared" si="16"/>
        <v>6.75</v>
      </c>
      <c r="H84" t="s">
        <v>638</v>
      </c>
      <c r="I84" t="s">
        <v>15</v>
      </c>
      <c r="J84" t="s">
        <v>16</v>
      </c>
      <c r="K84" t="s">
        <v>17</v>
      </c>
      <c r="L84" t="str">
        <f t="shared" si="11"/>
        <v>R</v>
      </c>
      <c r="M84" t="s">
        <v>18</v>
      </c>
      <c r="N84">
        <v>0.43</v>
      </c>
      <c r="O84">
        <f t="shared" si="12"/>
        <v>43</v>
      </c>
      <c r="P84">
        <v>0.3</v>
      </c>
      <c r="Q84">
        <f t="shared" si="13"/>
        <v>30</v>
      </c>
      <c r="R84">
        <v>0.27</v>
      </c>
      <c r="S84">
        <f t="shared" si="14"/>
        <v>27</v>
      </c>
      <c r="T84">
        <v>0.69246828321191189</v>
      </c>
      <c r="U84" s="4">
        <f t="shared" si="15"/>
        <v>69.246828321191188</v>
      </c>
      <c r="V84">
        <v>55</v>
      </c>
      <c r="W84" t="s">
        <v>19</v>
      </c>
      <c r="X84" t="s">
        <v>20</v>
      </c>
      <c r="Y84" t="s">
        <v>21</v>
      </c>
      <c r="Z84" t="s">
        <v>22</v>
      </c>
    </row>
    <row r="85" spans="1:26" ht="16" x14ac:dyDescent="0.2">
      <c r="A85" s="1">
        <v>70</v>
      </c>
      <c r="B85" t="s">
        <v>472</v>
      </c>
      <c r="C85" t="s">
        <v>89</v>
      </c>
      <c r="D85" t="s">
        <v>14</v>
      </c>
      <c r="E85" s="7">
        <v>5</v>
      </c>
      <c r="F85" s="8">
        <v>7</v>
      </c>
      <c r="G85" s="6">
        <f t="shared" si="16"/>
        <v>6.75</v>
      </c>
      <c r="H85" t="s">
        <v>639</v>
      </c>
      <c r="I85" t="s">
        <v>15</v>
      </c>
      <c r="J85" t="s">
        <v>26</v>
      </c>
      <c r="K85" t="s">
        <v>17</v>
      </c>
      <c r="L85" t="str">
        <f t="shared" si="11"/>
        <v>R</v>
      </c>
      <c r="M85" t="s">
        <v>447</v>
      </c>
      <c r="N85">
        <v>0.47</v>
      </c>
      <c r="O85">
        <f t="shared" si="12"/>
        <v>47</v>
      </c>
      <c r="P85">
        <v>0.31</v>
      </c>
      <c r="Q85">
        <f t="shared" si="13"/>
        <v>31</v>
      </c>
      <c r="R85">
        <v>0.22</v>
      </c>
      <c r="S85">
        <f t="shared" si="14"/>
        <v>22</v>
      </c>
      <c r="T85">
        <v>1</v>
      </c>
      <c r="U85" s="4">
        <f t="shared" si="15"/>
        <v>100</v>
      </c>
      <c r="V85">
        <v>100</v>
      </c>
      <c r="W85" t="s">
        <v>473</v>
      </c>
      <c r="X85" t="s">
        <v>474</v>
      </c>
      <c r="Y85" t="s">
        <v>475</v>
      </c>
      <c r="Z85" t="s">
        <v>476</v>
      </c>
    </row>
    <row r="86" spans="1:26" x14ac:dyDescent="0.2">
      <c r="A86" s="1">
        <v>2</v>
      </c>
      <c r="B86" t="s">
        <v>31</v>
      </c>
      <c r="C86" t="s">
        <v>13</v>
      </c>
      <c r="D86" t="s">
        <v>32</v>
      </c>
      <c r="E86">
        <v>7</v>
      </c>
      <c r="F86" s="6">
        <v>4</v>
      </c>
      <c r="G86" s="6">
        <f t="shared" si="16"/>
        <v>3.75</v>
      </c>
      <c r="H86" t="s">
        <v>638</v>
      </c>
      <c r="I86" t="s">
        <v>33</v>
      </c>
      <c r="J86" t="s">
        <v>16</v>
      </c>
      <c r="K86" t="s">
        <v>17</v>
      </c>
      <c r="L86" t="str">
        <f t="shared" si="11"/>
        <v>R</v>
      </c>
      <c r="M86" t="s">
        <v>18</v>
      </c>
      <c r="N86">
        <v>0.43</v>
      </c>
      <c r="O86">
        <f t="shared" si="12"/>
        <v>43</v>
      </c>
      <c r="P86">
        <v>0.25</v>
      </c>
      <c r="Q86">
        <f t="shared" si="13"/>
        <v>25</v>
      </c>
      <c r="R86">
        <v>0.32</v>
      </c>
      <c r="S86">
        <f t="shared" si="14"/>
        <v>32</v>
      </c>
      <c r="T86">
        <v>0.90402799899656316</v>
      </c>
      <c r="U86" s="4">
        <f t="shared" si="15"/>
        <v>90.402799899656316</v>
      </c>
      <c r="V86">
        <v>93</v>
      </c>
      <c r="W86" t="s">
        <v>34</v>
      </c>
      <c r="X86" t="s">
        <v>35</v>
      </c>
      <c r="Y86" t="s">
        <v>36</v>
      </c>
      <c r="Z86" t="s">
        <v>37</v>
      </c>
    </row>
    <row r="87" spans="1:26" x14ac:dyDescent="0.2">
      <c r="A87" s="1">
        <v>91</v>
      </c>
      <c r="B87" t="s">
        <v>578</v>
      </c>
      <c r="C87" t="s">
        <v>89</v>
      </c>
      <c r="D87" t="s">
        <v>32</v>
      </c>
      <c r="E87">
        <v>7</v>
      </c>
      <c r="F87" s="6">
        <v>4</v>
      </c>
      <c r="G87" s="6">
        <f t="shared" si="16"/>
        <v>3.75</v>
      </c>
      <c r="H87" t="s">
        <v>639</v>
      </c>
      <c r="I87" t="s">
        <v>33</v>
      </c>
      <c r="J87" t="s">
        <v>16</v>
      </c>
      <c r="K87" t="s">
        <v>17</v>
      </c>
      <c r="L87" t="str">
        <f t="shared" si="11"/>
        <v>R</v>
      </c>
      <c r="M87" t="s">
        <v>447</v>
      </c>
      <c r="N87">
        <v>0.49</v>
      </c>
      <c r="O87">
        <f t="shared" si="12"/>
        <v>49</v>
      </c>
      <c r="P87">
        <v>0.35</v>
      </c>
      <c r="Q87">
        <f t="shared" si="13"/>
        <v>35</v>
      </c>
      <c r="R87">
        <v>0.16</v>
      </c>
      <c r="S87">
        <f t="shared" si="14"/>
        <v>16</v>
      </c>
      <c r="T87">
        <v>0.91374072387276284</v>
      </c>
      <c r="U87" s="4">
        <f t="shared" si="15"/>
        <v>91.374072387276286</v>
      </c>
      <c r="V87">
        <v>97</v>
      </c>
      <c r="W87" t="s">
        <v>579</v>
      </c>
      <c r="X87" t="s">
        <v>580</v>
      </c>
      <c r="Y87" t="s">
        <v>581</v>
      </c>
      <c r="Z87" t="s">
        <v>582</v>
      </c>
    </row>
    <row r="88" spans="1:26" x14ac:dyDescent="0.2">
      <c r="A88" s="1">
        <v>54</v>
      </c>
      <c r="B88" t="s">
        <v>374</v>
      </c>
      <c r="C88" t="s">
        <v>13</v>
      </c>
      <c r="D88" t="s">
        <v>375</v>
      </c>
      <c r="E88">
        <v>5</v>
      </c>
      <c r="F88" s="6">
        <v>4</v>
      </c>
      <c r="G88" s="6">
        <f t="shared" si="16"/>
        <v>3.75</v>
      </c>
      <c r="H88" t="s">
        <v>638</v>
      </c>
      <c r="I88" t="s">
        <v>376</v>
      </c>
      <c r="J88" t="s">
        <v>16</v>
      </c>
      <c r="K88" t="s">
        <v>17</v>
      </c>
      <c r="L88" t="str">
        <f t="shared" si="11"/>
        <v>R</v>
      </c>
      <c r="M88" t="s">
        <v>230</v>
      </c>
      <c r="N88">
        <v>0.47</v>
      </c>
      <c r="O88">
        <f t="shared" si="12"/>
        <v>47</v>
      </c>
      <c r="P88">
        <v>0.28000000000000003</v>
      </c>
      <c r="Q88">
        <f t="shared" si="13"/>
        <v>28.000000000000004</v>
      </c>
      <c r="R88">
        <v>0.25</v>
      </c>
      <c r="S88">
        <f t="shared" si="14"/>
        <v>25</v>
      </c>
      <c r="T88">
        <v>0.70313360429454963</v>
      </c>
      <c r="U88" s="4">
        <f t="shared" si="15"/>
        <v>70.31336042945496</v>
      </c>
      <c r="V88">
        <v>57</v>
      </c>
      <c r="W88" t="s">
        <v>377</v>
      </c>
      <c r="X88" t="s">
        <v>378</v>
      </c>
      <c r="Y88" t="s">
        <v>379</v>
      </c>
      <c r="Z88" t="s">
        <v>380</v>
      </c>
    </row>
    <row r="89" spans="1:26" x14ac:dyDescent="0.2">
      <c r="A89" s="1">
        <v>98</v>
      </c>
      <c r="B89" t="s">
        <v>615</v>
      </c>
      <c r="C89" t="s">
        <v>89</v>
      </c>
      <c r="D89" t="s">
        <v>375</v>
      </c>
      <c r="E89">
        <v>5</v>
      </c>
      <c r="F89" s="6">
        <v>4</v>
      </c>
      <c r="G89" s="6">
        <f t="shared" si="16"/>
        <v>3.75</v>
      </c>
      <c r="H89" t="s">
        <v>639</v>
      </c>
      <c r="I89" t="s">
        <v>376</v>
      </c>
      <c r="J89" t="s">
        <v>16</v>
      </c>
      <c r="K89" t="s">
        <v>17</v>
      </c>
      <c r="L89" t="str">
        <f t="shared" si="11"/>
        <v>R</v>
      </c>
      <c r="M89" t="s">
        <v>447</v>
      </c>
      <c r="N89">
        <v>0.48</v>
      </c>
      <c r="O89">
        <f t="shared" si="12"/>
        <v>48</v>
      </c>
      <c r="P89">
        <v>0.38</v>
      </c>
      <c r="Q89">
        <f t="shared" si="13"/>
        <v>38</v>
      </c>
      <c r="R89">
        <v>0.14000000000000001</v>
      </c>
      <c r="S89">
        <f t="shared" si="14"/>
        <v>14.000000000000002</v>
      </c>
      <c r="T89">
        <v>0.71737857723656828</v>
      </c>
      <c r="U89" s="4">
        <f t="shared" si="15"/>
        <v>71.73785772365683</v>
      </c>
      <c r="V89">
        <v>62</v>
      </c>
      <c r="W89" t="s">
        <v>616</v>
      </c>
      <c r="X89" t="s">
        <v>617</v>
      </c>
      <c r="Y89" t="s">
        <v>618</v>
      </c>
      <c r="Z89" t="s">
        <v>619</v>
      </c>
    </row>
    <row r="90" spans="1:26" x14ac:dyDescent="0.2">
      <c r="A90" s="1">
        <v>32</v>
      </c>
      <c r="B90" t="s">
        <v>240</v>
      </c>
      <c r="C90" t="s">
        <v>13</v>
      </c>
      <c r="D90" t="s">
        <v>241</v>
      </c>
      <c r="E90">
        <v>1</v>
      </c>
      <c r="F90" s="6">
        <v>10</v>
      </c>
      <c r="G90" s="6">
        <f t="shared" si="16"/>
        <v>9.75</v>
      </c>
      <c r="H90" t="s">
        <v>638</v>
      </c>
      <c r="I90" t="s">
        <v>242</v>
      </c>
      <c r="J90" t="s">
        <v>16</v>
      </c>
      <c r="K90" t="s">
        <v>41</v>
      </c>
      <c r="L90" t="str">
        <f t="shared" si="11"/>
        <v>D</v>
      </c>
      <c r="M90" t="s">
        <v>230</v>
      </c>
      <c r="N90">
        <v>0.62</v>
      </c>
      <c r="O90">
        <f t="shared" si="12"/>
        <v>62</v>
      </c>
      <c r="P90">
        <v>0.23</v>
      </c>
      <c r="Q90">
        <f t="shared" si="13"/>
        <v>23</v>
      </c>
      <c r="R90">
        <v>0.15</v>
      </c>
      <c r="S90">
        <f t="shared" si="14"/>
        <v>15</v>
      </c>
      <c r="T90">
        <v>0.20566718883500101</v>
      </c>
      <c r="U90" s="4">
        <f t="shared" si="15"/>
        <v>20.566718883500101</v>
      </c>
      <c r="V90">
        <v>18</v>
      </c>
      <c r="W90" t="s">
        <v>243</v>
      </c>
      <c r="X90" t="s">
        <v>244</v>
      </c>
      <c r="Y90" t="s">
        <v>245</v>
      </c>
      <c r="Z90" t="s">
        <v>246</v>
      </c>
    </row>
    <row r="91" spans="1:26" x14ac:dyDescent="0.2">
      <c r="A91" s="1">
        <v>74</v>
      </c>
      <c r="B91" t="s">
        <v>492</v>
      </c>
      <c r="C91" t="s">
        <v>89</v>
      </c>
      <c r="D91" t="s">
        <v>241</v>
      </c>
      <c r="E91">
        <v>1</v>
      </c>
      <c r="F91" s="6">
        <v>10</v>
      </c>
      <c r="G91" s="6">
        <f t="shared" si="16"/>
        <v>9.75</v>
      </c>
      <c r="H91" t="s">
        <v>639</v>
      </c>
      <c r="I91" t="s">
        <v>242</v>
      </c>
      <c r="J91" t="s">
        <v>16</v>
      </c>
      <c r="K91" t="s">
        <v>493</v>
      </c>
      <c r="L91" t="str">
        <f t="shared" si="11"/>
        <v>I</v>
      </c>
      <c r="M91" t="s">
        <v>447</v>
      </c>
      <c r="N91">
        <v>0.64</v>
      </c>
      <c r="O91">
        <f t="shared" si="12"/>
        <v>64</v>
      </c>
      <c r="P91">
        <v>0.28000000000000003</v>
      </c>
      <c r="Q91">
        <f t="shared" si="13"/>
        <v>28.000000000000004</v>
      </c>
      <c r="R91">
        <v>7.0000000000000007E-2</v>
      </c>
      <c r="S91">
        <f t="shared" si="14"/>
        <v>7.0000000000000009</v>
      </c>
      <c r="T91">
        <v>1.6944776679627439E-2</v>
      </c>
      <c r="U91" s="4">
        <f t="shared" si="15"/>
        <v>1.694477667962744</v>
      </c>
      <c r="V91">
        <v>2</v>
      </c>
      <c r="W91" t="s">
        <v>494</v>
      </c>
      <c r="X91" t="s">
        <v>495</v>
      </c>
      <c r="Y91" t="s">
        <v>496</v>
      </c>
      <c r="Z91" t="s">
        <v>497</v>
      </c>
    </row>
    <row r="92" spans="1:26" ht="16" x14ac:dyDescent="0.2">
      <c r="A92" s="1">
        <v>15</v>
      </c>
      <c r="B92" t="s">
        <v>124</v>
      </c>
      <c r="C92" t="s">
        <v>13</v>
      </c>
      <c r="D92" t="s">
        <v>125</v>
      </c>
      <c r="E92" s="7">
        <v>5</v>
      </c>
      <c r="F92" s="8">
        <v>8</v>
      </c>
      <c r="G92" s="6">
        <f t="shared" si="16"/>
        <v>7.75</v>
      </c>
      <c r="H92" t="s">
        <v>638</v>
      </c>
      <c r="I92" t="s">
        <v>126</v>
      </c>
      <c r="J92" t="s">
        <v>16</v>
      </c>
      <c r="K92" t="s">
        <v>41</v>
      </c>
      <c r="L92" t="str">
        <f t="shared" si="11"/>
        <v>D</v>
      </c>
      <c r="M92" t="s">
        <v>18</v>
      </c>
      <c r="N92">
        <v>0.49</v>
      </c>
      <c r="O92">
        <f t="shared" si="12"/>
        <v>49</v>
      </c>
      <c r="P92">
        <v>0.27</v>
      </c>
      <c r="Q92">
        <f t="shared" si="13"/>
        <v>27</v>
      </c>
      <c r="R92">
        <v>0.24</v>
      </c>
      <c r="S92">
        <f t="shared" si="14"/>
        <v>24</v>
      </c>
      <c r="T92">
        <v>0.40087450978664352</v>
      </c>
      <c r="U92" s="4">
        <f t="shared" si="15"/>
        <v>40.08745097866435</v>
      </c>
      <c r="V92">
        <v>39</v>
      </c>
      <c r="W92" t="s">
        <v>127</v>
      </c>
      <c r="X92" t="s">
        <v>128</v>
      </c>
      <c r="Y92" t="s">
        <v>129</v>
      </c>
      <c r="Z92" t="s">
        <v>130</v>
      </c>
    </row>
    <row r="93" spans="1:26" ht="16" x14ac:dyDescent="0.2">
      <c r="A93" s="1">
        <v>92</v>
      </c>
      <c r="B93" t="s">
        <v>583</v>
      </c>
      <c r="C93" t="s">
        <v>89</v>
      </c>
      <c r="D93" t="s">
        <v>125</v>
      </c>
      <c r="E93" s="7">
        <v>5</v>
      </c>
      <c r="F93" s="8">
        <v>8</v>
      </c>
      <c r="G93" s="6">
        <f t="shared" si="16"/>
        <v>7.75</v>
      </c>
      <c r="H93" t="s">
        <v>639</v>
      </c>
      <c r="I93" t="s">
        <v>126</v>
      </c>
      <c r="J93" t="s">
        <v>16</v>
      </c>
      <c r="K93" t="s">
        <v>41</v>
      </c>
      <c r="L93" t="str">
        <f t="shared" si="11"/>
        <v>D</v>
      </c>
      <c r="M93" t="s">
        <v>447</v>
      </c>
      <c r="N93">
        <v>0.47</v>
      </c>
      <c r="O93">
        <f t="shared" si="12"/>
        <v>47</v>
      </c>
      <c r="P93">
        <v>0.32</v>
      </c>
      <c r="Q93">
        <f t="shared" si="13"/>
        <v>32</v>
      </c>
      <c r="R93">
        <v>0.21</v>
      </c>
      <c r="S93">
        <f t="shared" si="14"/>
        <v>21</v>
      </c>
      <c r="T93">
        <v>0.25517397307668438</v>
      </c>
      <c r="U93" s="4">
        <f t="shared" si="15"/>
        <v>25.517397307668439</v>
      </c>
      <c r="V93">
        <v>25</v>
      </c>
      <c r="W93" t="s">
        <v>584</v>
      </c>
      <c r="X93" t="s">
        <v>585</v>
      </c>
      <c r="Y93" t="s">
        <v>586</v>
      </c>
      <c r="Z93" t="s">
        <v>587</v>
      </c>
    </row>
    <row r="94" spans="1:26" x14ac:dyDescent="0.2">
      <c r="A94" s="1">
        <v>34</v>
      </c>
      <c r="B94" t="s">
        <v>252</v>
      </c>
      <c r="C94" t="s">
        <v>13</v>
      </c>
      <c r="D94" t="s">
        <v>253</v>
      </c>
      <c r="E94">
        <v>2</v>
      </c>
      <c r="F94" s="6">
        <v>1.5</v>
      </c>
      <c r="G94" s="6">
        <f t="shared" si="16"/>
        <v>1.25</v>
      </c>
      <c r="H94" t="s">
        <v>638</v>
      </c>
      <c r="I94" t="s">
        <v>254</v>
      </c>
      <c r="J94" t="s">
        <v>26</v>
      </c>
      <c r="K94" t="s">
        <v>41</v>
      </c>
      <c r="L94" t="str">
        <f t="shared" si="11"/>
        <v>D</v>
      </c>
      <c r="M94" t="s">
        <v>230</v>
      </c>
      <c r="N94">
        <v>0.45</v>
      </c>
      <c r="O94">
        <f t="shared" si="12"/>
        <v>45</v>
      </c>
      <c r="P94">
        <v>0.31</v>
      </c>
      <c r="Q94">
        <f t="shared" si="13"/>
        <v>31</v>
      </c>
      <c r="R94">
        <v>0.24</v>
      </c>
      <c r="S94">
        <f t="shared" si="14"/>
        <v>24</v>
      </c>
      <c r="T94">
        <v>0.21410009157634591</v>
      </c>
      <c r="U94" s="4">
        <f t="shared" si="15"/>
        <v>21.41000915763459</v>
      </c>
      <c r="V94">
        <v>20</v>
      </c>
      <c r="W94" t="s">
        <v>255</v>
      </c>
      <c r="X94" t="s">
        <v>256</v>
      </c>
      <c r="Y94" t="s">
        <v>257</v>
      </c>
      <c r="Z94" t="s">
        <v>258</v>
      </c>
    </row>
    <row r="95" spans="1:26" x14ac:dyDescent="0.2">
      <c r="A95" s="1">
        <v>65</v>
      </c>
      <c r="B95" t="s">
        <v>446</v>
      </c>
      <c r="C95" t="s">
        <v>89</v>
      </c>
      <c r="D95" t="s">
        <v>253</v>
      </c>
      <c r="E95">
        <v>2</v>
      </c>
      <c r="F95" s="6">
        <v>1.5</v>
      </c>
      <c r="G95" s="6">
        <f t="shared" si="16"/>
        <v>1.25</v>
      </c>
      <c r="H95" t="s">
        <v>639</v>
      </c>
      <c r="I95" t="s">
        <v>254</v>
      </c>
      <c r="J95" t="s">
        <v>26</v>
      </c>
      <c r="K95" t="s">
        <v>41</v>
      </c>
      <c r="L95" t="str">
        <f t="shared" si="11"/>
        <v>D</v>
      </c>
      <c r="M95" t="s">
        <v>447</v>
      </c>
      <c r="N95">
        <v>0.47</v>
      </c>
      <c r="O95">
        <f t="shared" si="12"/>
        <v>47</v>
      </c>
      <c r="P95">
        <v>0.3</v>
      </c>
      <c r="Q95">
        <f t="shared" si="13"/>
        <v>30</v>
      </c>
      <c r="R95">
        <v>0.23</v>
      </c>
      <c r="S95">
        <f t="shared" si="14"/>
        <v>23</v>
      </c>
      <c r="T95">
        <v>0.31111890799553449</v>
      </c>
      <c r="U95" s="4">
        <f t="shared" si="15"/>
        <v>31.11189079955345</v>
      </c>
      <c r="V95">
        <v>34</v>
      </c>
      <c r="W95" t="s">
        <v>448</v>
      </c>
      <c r="X95" t="s">
        <v>449</v>
      </c>
      <c r="Y95" t="s">
        <v>450</v>
      </c>
      <c r="Z95" t="s">
        <v>451</v>
      </c>
    </row>
    <row r="96" spans="1:26" x14ac:dyDescent="0.2">
      <c r="A96" s="1">
        <v>10</v>
      </c>
      <c r="B96" t="s">
        <v>88</v>
      </c>
      <c r="C96" t="s">
        <v>89</v>
      </c>
      <c r="D96" t="s">
        <v>90</v>
      </c>
      <c r="E96">
        <v>4</v>
      </c>
      <c r="F96" s="6">
        <v>7.5</v>
      </c>
      <c r="G96" s="6">
        <f t="shared" si="16"/>
        <v>7.25</v>
      </c>
      <c r="H96" t="s">
        <v>638</v>
      </c>
      <c r="I96" t="s">
        <v>91</v>
      </c>
      <c r="J96" t="s">
        <v>26</v>
      </c>
      <c r="K96" t="s">
        <v>17</v>
      </c>
      <c r="L96" t="str">
        <f t="shared" si="11"/>
        <v>R</v>
      </c>
      <c r="M96" t="s">
        <v>18</v>
      </c>
      <c r="N96">
        <v>0.44</v>
      </c>
      <c r="O96">
        <f t="shared" si="12"/>
        <v>44</v>
      </c>
      <c r="P96">
        <v>0.33</v>
      </c>
      <c r="Q96">
        <f t="shared" si="13"/>
        <v>33</v>
      </c>
      <c r="R96">
        <v>0.24</v>
      </c>
      <c r="S96">
        <f t="shared" si="14"/>
        <v>24</v>
      </c>
      <c r="T96">
        <v>0.73711447938672814</v>
      </c>
      <c r="U96" s="4">
        <f t="shared" si="15"/>
        <v>73.711447938672819</v>
      </c>
      <c r="V96">
        <v>64</v>
      </c>
      <c r="W96" t="s">
        <v>92</v>
      </c>
      <c r="X96" t="s">
        <v>93</v>
      </c>
      <c r="Y96" t="s">
        <v>94</v>
      </c>
      <c r="Z96" t="s">
        <v>95</v>
      </c>
    </row>
    <row r="97" spans="1:26" x14ac:dyDescent="0.2">
      <c r="A97" s="1">
        <v>85</v>
      </c>
      <c r="B97" t="s">
        <v>546</v>
      </c>
      <c r="C97" t="s">
        <v>13</v>
      </c>
      <c r="D97" t="s">
        <v>90</v>
      </c>
      <c r="E97">
        <v>4</v>
      </c>
      <c r="F97" s="6">
        <v>7.5</v>
      </c>
      <c r="G97" s="6">
        <f t="shared" si="16"/>
        <v>7.25</v>
      </c>
      <c r="H97" t="s">
        <v>639</v>
      </c>
      <c r="I97" t="s">
        <v>91</v>
      </c>
      <c r="J97" t="s">
        <v>16</v>
      </c>
      <c r="K97" t="s">
        <v>41</v>
      </c>
      <c r="L97" t="str">
        <f t="shared" si="11"/>
        <v>D</v>
      </c>
      <c r="M97" t="s">
        <v>447</v>
      </c>
      <c r="N97">
        <v>0.43</v>
      </c>
      <c r="O97">
        <f t="shared" si="12"/>
        <v>43</v>
      </c>
      <c r="P97">
        <v>0.44</v>
      </c>
      <c r="Q97">
        <f t="shared" si="13"/>
        <v>44</v>
      </c>
      <c r="R97">
        <v>0.13</v>
      </c>
      <c r="S97">
        <f t="shared" si="14"/>
        <v>13</v>
      </c>
      <c r="T97">
        <v>0.59039227222849844</v>
      </c>
      <c r="U97" s="4">
        <f t="shared" si="15"/>
        <v>59.039227222849846</v>
      </c>
      <c r="V97">
        <v>48</v>
      </c>
      <c r="W97" t="s">
        <v>547</v>
      </c>
      <c r="X97" t="s">
        <v>548</v>
      </c>
      <c r="Y97" t="s">
        <v>549</v>
      </c>
      <c r="Z97" t="s">
        <v>550</v>
      </c>
    </row>
    <row r="98" spans="1:26" x14ac:dyDescent="0.2">
      <c r="A98" s="1">
        <v>55</v>
      </c>
      <c r="B98" t="s">
        <v>381</v>
      </c>
      <c r="C98" t="s">
        <v>13</v>
      </c>
      <c r="D98" t="s">
        <v>382</v>
      </c>
      <c r="E98">
        <v>2</v>
      </c>
      <c r="F98" s="6">
        <v>5.5</v>
      </c>
      <c r="G98" s="6">
        <f t="shared" si="16"/>
        <v>5.25</v>
      </c>
      <c r="H98" t="s">
        <v>638</v>
      </c>
      <c r="I98" t="s">
        <v>383</v>
      </c>
      <c r="J98" t="s">
        <v>16</v>
      </c>
      <c r="K98" t="s">
        <v>17</v>
      </c>
      <c r="L98" t="str">
        <f t="shared" ref="L98:L129" si="17">LEFT(K98,1)</f>
        <v>R</v>
      </c>
      <c r="M98" t="s">
        <v>230</v>
      </c>
      <c r="N98">
        <v>0.38</v>
      </c>
      <c r="O98">
        <f t="shared" ref="O98:O129" si="18">(N98*100)</f>
        <v>38</v>
      </c>
      <c r="P98">
        <v>0.36</v>
      </c>
      <c r="Q98">
        <f t="shared" ref="Q98:Q129" si="19">(P98*100)</f>
        <v>36</v>
      </c>
      <c r="R98">
        <v>0.27</v>
      </c>
      <c r="S98">
        <f t="shared" ref="S98:S129" si="20">(R98*100)</f>
        <v>27</v>
      </c>
      <c r="T98">
        <v>0.71379760457674912</v>
      </c>
      <c r="U98" s="4">
        <f t="shared" ref="U98:U129" si="21">T98*100</f>
        <v>71.379760457674905</v>
      </c>
      <c r="V98">
        <v>61</v>
      </c>
      <c r="W98" t="s">
        <v>384</v>
      </c>
      <c r="X98" t="s">
        <v>385</v>
      </c>
      <c r="Y98" t="s">
        <v>386</v>
      </c>
      <c r="Z98" t="s">
        <v>387</v>
      </c>
    </row>
    <row r="99" spans="1:26" x14ac:dyDescent="0.2">
      <c r="A99" s="1">
        <v>69</v>
      </c>
      <c r="B99" t="s">
        <v>467</v>
      </c>
      <c r="C99" t="s">
        <v>89</v>
      </c>
      <c r="D99" t="s">
        <v>382</v>
      </c>
      <c r="E99">
        <v>2</v>
      </c>
      <c r="F99" s="6">
        <v>5.5</v>
      </c>
      <c r="G99" s="6">
        <f t="shared" si="16"/>
        <v>5.25</v>
      </c>
      <c r="H99" t="s">
        <v>639</v>
      </c>
      <c r="I99" t="s">
        <v>383</v>
      </c>
      <c r="J99" t="s">
        <v>26</v>
      </c>
      <c r="K99" t="s">
        <v>41</v>
      </c>
      <c r="L99" t="str">
        <f t="shared" si="17"/>
        <v>D</v>
      </c>
      <c r="M99" t="s">
        <v>447</v>
      </c>
      <c r="N99">
        <v>0.49</v>
      </c>
      <c r="O99">
        <f t="shared" si="18"/>
        <v>49</v>
      </c>
      <c r="P99">
        <v>0.35</v>
      </c>
      <c r="Q99">
        <f t="shared" si="19"/>
        <v>35</v>
      </c>
      <c r="R99">
        <v>0.16</v>
      </c>
      <c r="S99">
        <f t="shared" si="20"/>
        <v>16</v>
      </c>
      <c r="T99">
        <v>0.22828459994877731</v>
      </c>
      <c r="U99" s="4">
        <f t="shared" si="21"/>
        <v>22.828459994877733</v>
      </c>
      <c r="V99">
        <v>23</v>
      </c>
      <c r="W99" t="s">
        <v>468</v>
      </c>
      <c r="X99" t="s">
        <v>469</v>
      </c>
      <c r="Y99" t="s">
        <v>470</v>
      </c>
      <c r="Z99" t="s">
        <v>471</v>
      </c>
    </row>
    <row r="100" spans="1:26" x14ac:dyDescent="0.2">
      <c r="A100" s="1">
        <v>4</v>
      </c>
      <c r="B100" t="s">
        <v>46</v>
      </c>
      <c r="C100" t="s">
        <v>13</v>
      </c>
      <c r="D100" t="s">
        <v>47</v>
      </c>
      <c r="E100">
        <v>3</v>
      </c>
      <c r="F100" s="6">
        <v>3</v>
      </c>
      <c r="G100" s="6">
        <f t="shared" si="16"/>
        <v>2.75</v>
      </c>
      <c r="H100" t="s">
        <v>638</v>
      </c>
      <c r="I100" t="s">
        <v>48</v>
      </c>
      <c r="J100" t="s">
        <v>16</v>
      </c>
      <c r="K100" t="s">
        <v>17</v>
      </c>
      <c r="L100" t="str">
        <f t="shared" si="17"/>
        <v>R</v>
      </c>
      <c r="M100" t="s">
        <v>18</v>
      </c>
      <c r="N100">
        <v>0.56000000000000005</v>
      </c>
      <c r="O100">
        <f t="shared" si="18"/>
        <v>56.000000000000007</v>
      </c>
      <c r="P100">
        <v>0.27</v>
      </c>
      <c r="Q100">
        <f t="shared" si="19"/>
        <v>27</v>
      </c>
      <c r="R100">
        <v>0.18</v>
      </c>
      <c r="S100">
        <f t="shared" si="20"/>
        <v>18</v>
      </c>
      <c r="T100">
        <v>0.82973232077129078</v>
      </c>
      <c r="U100" s="4">
        <f t="shared" si="21"/>
        <v>82.973232077129083</v>
      </c>
      <c r="V100">
        <v>77</v>
      </c>
      <c r="W100" t="s">
        <v>49</v>
      </c>
      <c r="X100" t="s">
        <v>50</v>
      </c>
      <c r="Y100" t="s">
        <v>51</v>
      </c>
      <c r="Z100" t="s">
        <v>52</v>
      </c>
    </row>
    <row r="101" spans="1:26" x14ac:dyDescent="0.2">
      <c r="A101" s="1">
        <v>83</v>
      </c>
      <c r="B101" t="s">
        <v>536</v>
      </c>
      <c r="C101" t="s">
        <v>89</v>
      </c>
      <c r="D101" t="s">
        <v>47</v>
      </c>
      <c r="E101">
        <v>3</v>
      </c>
      <c r="F101" s="6">
        <v>3</v>
      </c>
      <c r="G101" s="6">
        <f t="shared" si="16"/>
        <v>2.75</v>
      </c>
      <c r="H101" t="s">
        <v>639</v>
      </c>
      <c r="I101" t="s">
        <v>48</v>
      </c>
      <c r="J101" t="s">
        <v>16</v>
      </c>
      <c r="K101" t="s">
        <v>17</v>
      </c>
      <c r="L101" t="str">
        <f t="shared" si="17"/>
        <v>R</v>
      </c>
      <c r="M101" t="s">
        <v>447</v>
      </c>
      <c r="N101">
        <v>0.62</v>
      </c>
      <c r="O101">
        <f t="shared" si="18"/>
        <v>62</v>
      </c>
      <c r="P101">
        <v>0.26</v>
      </c>
      <c r="Q101">
        <f t="shared" si="19"/>
        <v>26</v>
      </c>
      <c r="R101">
        <v>0.12</v>
      </c>
      <c r="S101">
        <f t="shared" si="20"/>
        <v>12</v>
      </c>
      <c r="T101">
        <v>0.84240174618467545</v>
      </c>
      <c r="U101" s="4">
        <f t="shared" si="21"/>
        <v>84.240174618467549</v>
      </c>
      <c r="V101">
        <v>83</v>
      </c>
      <c r="W101" t="s">
        <v>537</v>
      </c>
      <c r="X101" t="s">
        <v>538</v>
      </c>
      <c r="Y101" t="s">
        <v>539</v>
      </c>
      <c r="Z101" t="s">
        <v>540</v>
      </c>
    </row>
  </sheetData>
  <sortState xmlns:xlrd2="http://schemas.microsoft.com/office/spreadsheetml/2017/richdata2" ref="A2:Z101">
    <sortCondition ref="I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sai reddy</cp:lastModifiedBy>
  <dcterms:created xsi:type="dcterms:W3CDTF">2020-08-09T00:15:53Z</dcterms:created>
  <dcterms:modified xsi:type="dcterms:W3CDTF">2020-08-10T02:13:37Z</dcterms:modified>
</cp:coreProperties>
</file>