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slicers/slicer4.xml" ContentType="application/vnd.ms-excel.slicer+xml"/>
  <Override PartName="/xl/timelines/timeline2.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ai adharsh\Downloads\"/>
    </mc:Choice>
  </mc:AlternateContent>
  <xr:revisionPtr revIDLastSave="0" documentId="13_ncr:1_{A506C8F4-1CB9-43D1-A0E3-806B0995930C}" xr6:coauthVersionLast="47" xr6:coauthVersionMax="47" xr10:uidLastSave="{00000000-0000-0000-0000-000000000000}"/>
  <bookViews>
    <workbookView xWindow="-108" yWindow="-108" windowWidth="23256" windowHeight="12456" firstSheet="1" activeTab="6" xr2:uid="{7B9B7690-C14A-43E9-9131-ECF260CCC224}"/>
  </bookViews>
  <sheets>
    <sheet name="top 10 cities" sheetId="12" r:id="rId1"/>
    <sheet name="INDUSTRY BASED COUNT&amp;$" sheetId="14" r:id="rId2"/>
    <sheet name="AVG FUNDING" sheetId="13" r:id="rId3"/>
    <sheet name="DATA" sheetId="1" r:id="rId4"/>
    <sheet name="TOTAL FUNDING BY YEAR" sheetId="15" r:id="rId5"/>
    <sheet name="DASHBOARD" sheetId="18" r:id="rId6"/>
    <sheet name="Sheet1" sheetId="19" r:id="rId7"/>
  </sheets>
  <definedNames>
    <definedName name="_xlcn.WorksheetConnection_DATAA1H4441" hidden="1">DATA!$A$1:$H$444</definedName>
    <definedName name="Slicer_City_Location">#N/A</definedName>
    <definedName name="Slicer_Date__Year">#N/A</definedName>
    <definedName name="Slicer_Industry_Vertical">#N/A</definedName>
    <definedName name="Timeline_Date">#N/A</definedName>
  </definedNames>
  <calcPr calcId="191029"/>
  <pivotCaches>
    <pivotCache cacheId="70" r:id="rId8"/>
    <pivotCache cacheId="72" r:id="rId9"/>
    <pivotCache cacheId="73" r:id="rId10"/>
    <pivotCache cacheId="74" r:id="rId11"/>
    <pivotCache cacheId="75" r:id="rId12"/>
    <pivotCache cacheId="84"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H$444"/>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E444" i="1" l="1"/>
  <c r="D444" i="1"/>
  <c r="F444" i="1" s="1"/>
  <c r="E443" i="1"/>
  <c r="D443" i="1"/>
  <c r="F443" i="1" s="1"/>
  <c r="E442" i="1"/>
  <c r="D442" i="1"/>
  <c r="F442" i="1" s="1"/>
  <c r="E441" i="1"/>
  <c r="D441" i="1"/>
  <c r="E440" i="1"/>
  <c r="D440" i="1"/>
  <c r="E439" i="1"/>
  <c r="D439" i="1"/>
  <c r="E438" i="1"/>
  <c r="D438" i="1"/>
  <c r="F438" i="1" s="1"/>
  <c r="E437" i="1"/>
  <c r="D437" i="1"/>
  <c r="E436" i="1"/>
  <c r="D436" i="1"/>
  <c r="F436" i="1" s="1"/>
  <c r="E435" i="1"/>
  <c r="D435" i="1"/>
  <c r="E434" i="1"/>
  <c r="D434" i="1"/>
  <c r="F434" i="1" s="1"/>
  <c r="E433" i="1"/>
  <c r="D433" i="1"/>
  <c r="E432" i="1"/>
  <c r="D432" i="1"/>
  <c r="E431" i="1"/>
  <c r="D431" i="1"/>
  <c r="E430" i="1"/>
  <c r="D430" i="1"/>
  <c r="F430" i="1" s="1"/>
  <c r="E429" i="1"/>
  <c r="D429" i="1"/>
  <c r="E428" i="1"/>
  <c r="D428" i="1"/>
  <c r="F428" i="1" s="1"/>
  <c r="E427" i="1"/>
  <c r="D427" i="1"/>
  <c r="F427" i="1" s="1"/>
  <c r="E426" i="1"/>
  <c r="D426" i="1"/>
  <c r="F426" i="1" s="1"/>
  <c r="E425" i="1"/>
  <c r="D425" i="1"/>
  <c r="E424" i="1"/>
  <c r="D424" i="1"/>
  <c r="E423" i="1"/>
  <c r="D423" i="1"/>
  <c r="F423" i="1" s="1"/>
  <c r="E422" i="1"/>
  <c r="D422" i="1"/>
  <c r="E421" i="1"/>
  <c r="F421" i="1" s="1"/>
  <c r="D421" i="1"/>
  <c r="E420" i="1"/>
  <c r="D420" i="1"/>
  <c r="F420" i="1" s="1"/>
  <c r="E419" i="1"/>
  <c r="D419" i="1"/>
  <c r="F419" i="1" s="1"/>
  <c r="E418" i="1"/>
  <c r="D418" i="1"/>
  <c r="E417" i="1"/>
  <c r="D417" i="1"/>
  <c r="E416" i="1"/>
  <c r="D416" i="1"/>
  <c r="F416" i="1" s="1"/>
  <c r="E415" i="1"/>
  <c r="D415" i="1"/>
  <c r="E414" i="1"/>
  <c r="D414" i="1"/>
  <c r="E413" i="1"/>
  <c r="F413" i="1" s="1"/>
  <c r="D413" i="1"/>
  <c r="E412" i="1"/>
  <c r="D412" i="1"/>
  <c r="F412" i="1" s="1"/>
  <c r="E411" i="1"/>
  <c r="D411" i="1"/>
  <c r="F411" i="1" s="1"/>
  <c r="E410" i="1"/>
  <c r="D410" i="1"/>
  <c r="E409" i="1"/>
  <c r="D409" i="1"/>
  <c r="E408" i="1"/>
  <c r="D408" i="1"/>
  <c r="F408" i="1" s="1"/>
  <c r="E407" i="1"/>
  <c r="D407" i="1"/>
  <c r="E406" i="1"/>
  <c r="D406" i="1"/>
  <c r="E405" i="1"/>
  <c r="D405" i="1"/>
  <c r="E404" i="1"/>
  <c r="D404" i="1"/>
  <c r="F404" i="1" s="1"/>
  <c r="E403" i="1"/>
  <c r="D403" i="1"/>
  <c r="F403" i="1" s="1"/>
  <c r="E402" i="1"/>
  <c r="D402" i="1"/>
  <c r="F402" i="1" s="1"/>
  <c r="E401" i="1"/>
  <c r="D401" i="1"/>
  <c r="E400" i="1"/>
  <c r="D400" i="1"/>
  <c r="E399" i="1"/>
  <c r="D399" i="1"/>
  <c r="E398" i="1"/>
  <c r="D398" i="1"/>
  <c r="F398" i="1" s="1"/>
  <c r="E397" i="1"/>
  <c r="D397" i="1"/>
  <c r="E396" i="1"/>
  <c r="F396" i="1" s="1"/>
  <c r="D396" i="1"/>
  <c r="E395" i="1"/>
  <c r="D395" i="1"/>
  <c r="E394" i="1"/>
  <c r="D394" i="1"/>
  <c r="F394" i="1" s="1"/>
  <c r="E393" i="1"/>
  <c r="D393" i="1"/>
  <c r="E392" i="1"/>
  <c r="D392" i="1"/>
  <c r="E391" i="1"/>
  <c r="D391" i="1"/>
  <c r="E390" i="1"/>
  <c r="D390" i="1"/>
  <c r="F390" i="1" s="1"/>
  <c r="E389" i="1"/>
  <c r="D389" i="1"/>
  <c r="F388" i="1"/>
  <c r="E388" i="1"/>
  <c r="D388" i="1"/>
  <c r="E387" i="1"/>
  <c r="D387" i="1"/>
  <c r="F387" i="1" s="1"/>
  <c r="E386" i="1"/>
  <c r="F386" i="1" s="1"/>
  <c r="D386" i="1"/>
  <c r="E385" i="1"/>
  <c r="D385" i="1"/>
  <c r="E384" i="1"/>
  <c r="D384" i="1"/>
  <c r="F384" i="1" s="1"/>
  <c r="E383" i="1"/>
  <c r="D383" i="1"/>
  <c r="F383" i="1" s="1"/>
  <c r="E382" i="1"/>
  <c r="D382" i="1"/>
  <c r="E381" i="1"/>
  <c r="D381" i="1"/>
  <c r="E380" i="1"/>
  <c r="D380" i="1"/>
  <c r="F380" i="1" s="1"/>
  <c r="E379" i="1"/>
  <c r="D379" i="1"/>
  <c r="F379" i="1" s="1"/>
  <c r="E378" i="1"/>
  <c r="F378" i="1" s="1"/>
  <c r="D378" i="1"/>
  <c r="E377" i="1"/>
  <c r="D377" i="1"/>
  <c r="F377" i="1" s="1"/>
  <c r="E376" i="1"/>
  <c r="D376" i="1"/>
  <c r="F376" i="1" s="1"/>
  <c r="E375" i="1"/>
  <c r="D375" i="1"/>
  <c r="E374" i="1"/>
  <c r="D374" i="1"/>
  <c r="E373" i="1"/>
  <c r="D373" i="1"/>
  <c r="E372" i="1"/>
  <c r="D372" i="1"/>
  <c r="F372" i="1" s="1"/>
  <c r="E371" i="1"/>
  <c r="D371" i="1"/>
  <c r="F371" i="1" s="1"/>
  <c r="E370" i="1"/>
  <c r="D370" i="1"/>
  <c r="E369" i="1"/>
  <c r="D369" i="1"/>
  <c r="F369" i="1" s="1"/>
  <c r="E368" i="1"/>
  <c r="D368" i="1"/>
  <c r="E367" i="1"/>
  <c r="D367" i="1"/>
  <c r="E366" i="1"/>
  <c r="D366" i="1"/>
  <c r="E365" i="1"/>
  <c r="D365" i="1"/>
  <c r="E364" i="1"/>
  <c r="D364" i="1"/>
  <c r="F364" i="1" s="1"/>
  <c r="E363" i="1"/>
  <c r="D363" i="1"/>
  <c r="F363" i="1" s="1"/>
  <c r="E362" i="1"/>
  <c r="D362" i="1"/>
  <c r="E361" i="1"/>
  <c r="D361" i="1"/>
  <c r="E360" i="1"/>
  <c r="D360" i="1"/>
  <c r="E359" i="1"/>
  <c r="D359" i="1"/>
  <c r="F359" i="1" s="1"/>
  <c r="E358" i="1"/>
  <c r="D358" i="1"/>
  <c r="E357" i="1"/>
  <c r="F357" i="1" s="1"/>
  <c r="D357" i="1"/>
  <c r="E356" i="1"/>
  <c r="D356" i="1"/>
  <c r="F356" i="1" s="1"/>
  <c r="E355" i="1"/>
  <c r="D355" i="1"/>
  <c r="E354" i="1"/>
  <c r="D354" i="1"/>
  <c r="E353" i="1"/>
  <c r="D353" i="1"/>
  <c r="E352" i="1"/>
  <c r="D352" i="1"/>
  <c r="F352" i="1" s="1"/>
  <c r="E351" i="1"/>
  <c r="D351" i="1"/>
  <c r="E350" i="1"/>
  <c r="D350" i="1"/>
  <c r="E349" i="1"/>
  <c r="D349" i="1"/>
  <c r="E348" i="1"/>
  <c r="D348" i="1"/>
  <c r="F348" i="1" s="1"/>
  <c r="E347" i="1"/>
  <c r="D347" i="1"/>
  <c r="E346" i="1"/>
  <c r="D346" i="1"/>
  <c r="E345" i="1"/>
  <c r="D345" i="1"/>
  <c r="F345" i="1" s="1"/>
  <c r="E344" i="1"/>
  <c r="D344" i="1"/>
  <c r="F344" i="1" s="1"/>
  <c r="E343" i="1"/>
  <c r="D343" i="1"/>
  <c r="E342" i="1"/>
  <c r="D342" i="1"/>
  <c r="E341" i="1"/>
  <c r="D341" i="1"/>
  <c r="E340" i="1"/>
  <c r="D340" i="1"/>
  <c r="F340" i="1" s="1"/>
  <c r="E339" i="1"/>
  <c r="D339" i="1"/>
  <c r="E338" i="1"/>
  <c r="D338" i="1"/>
  <c r="F338" i="1" s="1"/>
  <c r="E337" i="1"/>
  <c r="D337" i="1"/>
  <c r="F337" i="1" s="1"/>
  <c r="E336" i="1"/>
  <c r="D336" i="1"/>
  <c r="E335" i="1"/>
  <c r="D335" i="1"/>
  <c r="E334" i="1"/>
  <c r="D334" i="1"/>
  <c r="F334" i="1" s="1"/>
  <c r="E333" i="1"/>
  <c r="D333" i="1"/>
  <c r="E332" i="1"/>
  <c r="D332" i="1"/>
  <c r="F332" i="1" s="1"/>
  <c r="E331" i="1"/>
  <c r="D331" i="1"/>
  <c r="E330" i="1"/>
  <c r="D330" i="1"/>
  <c r="E329" i="1"/>
  <c r="D329" i="1"/>
  <c r="E328" i="1"/>
  <c r="D328" i="1"/>
  <c r="E327" i="1"/>
  <c r="D327" i="1"/>
  <c r="E326" i="1"/>
  <c r="D326" i="1"/>
  <c r="E325" i="1"/>
  <c r="F325" i="1" s="1"/>
  <c r="D325" i="1"/>
  <c r="E324" i="1"/>
  <c r="F324" i="1" s="1"/>
  <c r="D324" i="1"/>
  <c r="E323" i="1"/>
  <c r="D323" i="1"/>
  <c r="F323" i="1" s="1"/>
  <c r="E322" i="1"/>
  <c r="D322" i="1"/>
  <c r="E321" i="1"/>
  <c r="D321" i="1"/>
  <c r="E320" i="1"/>
  <c r="D320" i="1"/>
  <c r="E319" i="1"/>
  <c r="D319" i="1"/>
  <c r="F319" i="1" s="1"/>
  <c r="E318" i="1"/>
  <c r="D318" i="1"/>
  <c r="E317" i="1"/>
  <c r="D317" i="1"/>
  <c r="E316" i="1"/>
  <c r="D316" i="1"/>
  <c r="E315" i="1"/>
  <c r="D315" i="1"/>
  <c r="F315" i="1" s="1"/>
  <c r="E314" i="1"/>
  <c r="D314" i="1"/>
  <c r="E313" i="1"/>
  <c r="D313" i="1"/>
  <c r="F313" i="1" s="1"/>
  <c r="E312" i="1"/>
  <c r="D312" i="1"/>
  <c r="E311" i="1"/>
  <c r="D311" i="1"/>
  <c r="E310" i="1"/>
  <c r="D310" i="1"/>
  <c r="E309" i="1"/>
  <c r="D309" i="1"/>
  <c r="E308" i="1"/>
  <c r="D308" i="1"/>
  <c r="E307" i="1"/>
  <c r="D307" i="1"/>
  <c r="F307" i="1" s="1"/>
  <c r="E306" i="1"/>
  <c r="D306" i="1"/>
  <c r="F306" i="1" s="1"/>
  <c r="E305" i="1"/>
  <c r="D305" i="1"/>
  <c r="F305" i="1" s="1"/>
  <c r="E304" i="1"/>
  <c r="D304" i="1"/>
  <c r="E303" i="1"/>
  <c r="D303" i="1"/>
  <c r="E302" i="1"/>
  <c r="D302" i="1"/>
  <c r="F302" i="1" s="1"/>
  <c r="E301" i="1"/>
  <c r="D301" i="1"/>
  <c r="F300" i="1"/>
  <c r="E300" i="1"/>
  <c r="D300" i="1"/>
  <c r="E299" i="1"/>
  <c r="D299" i="1"/>
  <c r="E298" i="1"/>
  <c r="D298" i="1"/>
  <c r="E297" i="1"/>
  <c r="D297" i="1"/>
  <c r="E296" i="1"/>
  <c r="D296" i="1"/>
  <c r="E295" i="1"/>
  <c r="D295" i="1"/>
  <c r="E294" i="1"/>
  <c r="D294" i="1"/>
  <c r="E293" i="1"/>
  <c r="D293" i="1"/>
  <c r="E292" i="1"/>
  <c r="D292" i="1"/>
  <c r="F292" i="1" s="1"/>
  <c r="E291" i="1"/>
  <c r="D291" i="1"/>
  <c r="F291" i="1" s="1"/>
  <c r="E290" i="1"/>
  <c r="D290" i="1"/>
  <c r="E289" i="1"/>
  <c r="D289" i="1"/>
  <c r="E288" i="1"/>
  <c r="D288" i="1"/>
  <c r="F288" i="1" s="1"/>
  <c r="E287" i="1"/>
  <c r="D287" i="1"/>
  <c r="F287" i="1" s="1"/>
  <c r="E286" i="1"/>
  <c r="D286" i="1"/>
  <c r="E285" i="1"/>
  <c r="F285" i="1" s="1"/>
  <c r="D285" i="1"/>
  <c r="E284" i="1"/>
  <c r="D284" i="1"/>
  <c r="F284" i="1" s="1"/>
  <c r="E283" i="1"/>
  <c r="D283" i="1"/>
  <c r="F283" i="1" s="1"/>
  <c r="E282" i="1"/>
  <c r="D282" i="1"/>
  <c r="E281" i="1"/>
  <c r="D281" i="1"/>
  <c r="E280" i="1"/>
  <c r="D280" i="1"/>
  <c r="F280" i="1" s="1"/>
  <c r="E279" i="1"/>
  <c r="D279" i="1"/>
  <c r="E278" i="1"/>
  <c r="D278" i="1"/>
  <c r="E277" i="1"/>
  <c r="D277" i="1"/>
  <c r="E276" i="1"/>
  <c r="D276" i="1"/>
  <c r="F276" i="1" s="1"/>
  <c r="E275" i="1"/>
  <c r="D275" i="1"/>
  <c r="F275" i="1" s="1"/>
  <c r="E274" i="1"/>
  <c r="D274" i="1"/>
  <c r="F274" i="1" s="1"/>
  <c r="E273" i="1"/>
  <c r="D273" i="1"/>
  <c r="E272" i="1"/>
  <c r="D272" i="1"/>
  <c r="E271" i="1"/>
  <c r="D271" i="1"/>
  <c r="E270" i="1"/>
  <c r="D270" i="1"/>
  <c r="F270" i="1" s="1"/>
  <c r="E269" i="1"/>
  <c r="D269" i="1"/>
  <c r="E268" i="1"/>
  <c r="F268" i="1" s="1"/>
  <c r="D268" i="1"/>
  <c r="E267" i="1"/>
  <c r="D267" i="1"/>
  <c r="E266" i="1"/>
  <c r="D266" i="1"/>
  <c r="F266" i="1" s="1"/>
  <c r="E265" i="1"/>
  <c r="D265" i="1"/>
  <c r="E264" i="1"/>
  <c r="D264" i="1"/>
  <c r="E263" i="1"/>
  <c r="D263" i="1"/>
  <c r="E262" i="1"/>
  <c r="D262" i="1"/>
  <c r="F262" i="1" s="1"/>
  <c r="E261" i="1"/>
  <c r="F261" i="1" s="1"/>
  <c r="D261" i="1"/>
  <c r="F260" i="1"/>
  <c r="E260" i="1"/>
  <c r="D260" i="1"/>
  <c r="E259" i="1"/>
  <c r="D259" i="1"/>
  <c r="F259" i="1" s="1"/>
  <c r="E258" i="1"/>
  <c r="F258" i="1" s="1"/>
  <c r="D258" i="1"/>
  <c r="E257" i="1"/>
  <c r="D257" i="1"/>
  <c r="E256" i="1"/>
  <c r="D256" i="1"/>
  <c r="F256" i="1" s="1"/>
  <c r="E255" i="1"/>
  <c r="D255" i="1"/>
  <c r="F255" i="1" s="1"/>
  <c r="E254" i="1"/>
  <c r="D254" i="1"/>
  <c r="E253" i="1"/>
  <c r="D253" i="1"/>
  <c r="E252" i="1"/>
  <c r="D252" i="1"/>
  <c r="F252" i="1" s="1"/>
  <c r="E251" i="1"/>
  <c r="D251" i="1"/>
  <c r="F251" i="1" s="1"/>
  <c r="E250" i="1"/>
  <c r="F250" i="1" s="1"/>
  <c r="D250" i="1"/>
  <c r="E249" i="1"/>
  <c r="D249" i="1"/>
  <c r="F249" i="1" s="1"/>
  <c r="E248" i="1"/>
  <c r="D248" i="1"/>
  <c r="F248" i="1" s="1"/>
  <c r="E247" i="1"/>
  <c r="D247" i="1"/>
  <c r="E246" i="1"/>
  <c r="D246" i="1"/>
  <c r="E245" i="1"/>
  <c r="D245" i="1"/>
  <c r="E244" i="1"/>
  <c r="D244" i="1"/>
  <c r="F244" i="1" s="1"/>
  <c r="E243" i="1"/>
  <c r="D243" i="1"/>
  <c r="F243" i="1" s="1"/>
  <c r="E242" i="1"/>
  <c r="D242" i="1"/>
  <c r="E241" i="1"/>
  <c r="D241" i="1"/>
  <c r="F241" i="1" s="1"/>
  <c r="E240" i="1"/>
  <c r="D240" i="1"/>
  <c r="E239" i="1"/>
  <c r="D239" i="1"/>
  <c r="E238" i="1"/>
  <c r="D238" i="1"/>
  <c r="E237" i="1"/>
  <c r="D237" i="1"/>
  <c r="E236" i="1"/>
  <c r="D236" i="1"/>
  <c r="F236" i="1" s="1"/>
  <c r="E235" i="1"/>
  <c r="D235" i="1"/>
  <c r="F235" i="1" s="1"/>
  <c r="E234" i="1"/>
  <c r="D234" i="1"/>
  <c r="E233" i="1"/>
  <c r="D233" i="1"/>
  <c r="E232" i="1"/>
  <c r="D232" i="1"/>
  <c r="E231" i="1"/>
  <c r="D231" i="1"/>
  <c r="F231" i="1" s="1"/>
  <c r="E230" i="1"/>
  <c r="D230" i="1"/>
  <c r="E229" i="1"/>
  <c r="F229" i="1" s="1"/>
  <c r="D229" i="1"/>
  <c r="E228" i="1"/>
  <c r="D228" i="1"/>
  <c r="F228" i="1" s="1"/>
  <c r="E227" i="1"/>
  <c r="D227" i="1"/>
  <c r="E226" i="1"/>
  <c r="D226" i="1"/>
  <c r="E225" i="1"/>
  <c r="D225" i="1"/>
  <c r="E224" i="1"/>
  <c r="D224" i="1"/>
  <c r="F224" i="1" s="1"/>
  <c r="E223" i="1"/>
  <c r="D223" i="1"/>
  <c r="E222" i="1"/>
  <c r="D222" i="1"/>
  <c r="E221" i="1"/>
  <c r="D221" i="1"/>
  <c r="E220" i="1"/>
  <c r="D220" i="1"/>
  <c r="F220" i="1" s="1"/>
  <c r="E219" i="1"/>
  <c r="D219" i="1"/>
  <c r="E218" i="1"/>
  <c r="D218" i="1"/>
  <c r="E217" i="1"/>
  <c r="D217" i="1"/>
  <c r="F217" i="1" s="1"/>
  <c r="E216" i="1"/>
  <c r="D216" i="1"/>
  <c r="F216" i="1" s="1"/>
  <c r="E215" i="1"/>
  <c r="D215" i="1"/>
  <c r="E214" i="1"/>
  <c r="D214" i="1"/>
  <c r="E213" i="1"/>
  <c r="D213" i="1"/>
  <c r="E212" i="1"/>
  <c r="D212" i="1"/>
  <c r="F212" i="1" s="1"/>
  <c r="E211" i="1"/>
  <c r="D211" i="1"/>
  <c r="E210" i="1"/>
  <c r="D210" i="1"/>
  <c r="F210" i="1" s="1"/>
  <c r="E209" i="1"/>
  <c r="D209" i="1"/>
  <c r="F209" i="1" s="1"/>
  <c r="E208" i="1"/>
  <c r="D208" i="1"/>
  <c r="E207" i="1"/>
  <c r="D207" i="1"/>
  <c r="E206" i="1"/>
  <c r="D206" i="1"/>
  <c r="F206" i="1" s="1"/>
  <c r="E205" i="1"/>
  <c r="D205" i="1"/>
  <c r="E204" i="1"/>
  <c r="D204" i="1"/>
  <c r="F204" i="1" s="1"/>
  <c r="E203" i="1"/>
  <c r="D203" i="1"/>
  <c r="E202" i="1"/>
  <c r="D202" i="1"/>
  <c r="E201" i="1"/>
  <c r="D201" i="1"/>
  <c r="E200" i="1"/>
  <c r="D200" i="1"/>
  <c r="E199" i="1"/>
  <c r="D199" i="1"/>
  <c r="E198" i="1"/>
  <c r="D198" i="1"/>
  <c r="E197" i="1"/>
  <c r="F197" i="1" s="1"/>
  <c r="D197" i="1"/>
  <c r="E196" i="1"/>
  <c r="F196" i="1" s="1"/>
  <c r="D196" i="1"/>
  <c r="E195" i="1"/>
  <c r="D195" i="1"/>
  <c r="F195" i="1" s="1"/>
  <c r="E194" i="1"/>
  <c r="D194" i="1"/>
  <c r="E193" i="1"/>
  <c r="D193" i="1"/>
  <c r="E192" i="1"/>
  <c r="D192" i="1"/>
  <c r="E191" i="1"/>
  <c r="D191" i="1"/>
  <c r="F191" i="1" s="1"/>
  <c r="E190" i="1"/>
  <c r="D190" i="1"/>
  <c r="E189" i="1"/>
  <c r="D189" i="1"/>
  <c r="E188" i="1"/>
  <c r="D188" i="1"/>
  <c r="E187" i="1"/>
  <c r="D187" i="1"/>
  <c r="F187" i="1" s="1"/>
  <c r="E186" i="1"/>
  <c r="D186" i="1"/>
  <c r="E185" i="1"/>
  <c r="D185" i="1"/>
  <c r="F185" i="1" s="1"/>
  <c r="E184" i="1"/>
  <c r="D184" i="1"/>
  <c r="E183" i="1"/>
  <c r="D183" i="1"/>
  <c r="E182" i="1"/>
  <c r="D182" i="1"/>
  <c r="E181" i="1"/>
  <c r="D181" i="1"/>
  <c r="E180" i="1"/>
  <c r="D180" i="1"/>
  <c r="E179" i="1"/>
  <c r="D179" i="1"/>
  <c r="F179" i="1" s="1"/>
  <c r="E178" i="1"/>
  <c r="D178" i="1"/>
  <c r="F178" i="1" s="1"/>
  <c r="E177" i="1"/>
  <c r="D177" i="1"/>
  <c r="F177" i="1" s="1"/>
  <c r="E176" i="1"/>
  <c r="D176" i="1"/>
  <c r="E175" i="1"/>
  <c r="D175" i="1"/>
  <c r="E174" i="1"/>
  <c r="D174" i="1"/>
  <c r="F174" i="1" s="1"/>
  <c r="E173" i="1"/>
  <c r="D173" i="1"/>
  <c r="F172" i="1"/>
  <c r="E172" i="1"/>
  <c r="D172" i="1"/>
  <c r="E171" i="1"/>
  <c r="D171" i="1"/>
  <c r="E170" i="1"/>
  <c r="D170" i="1"/>
  <c r="E169" i="1"/>
  <c r="D169" i="1"/>
  <c r="E168" i="1"/>
  <c r="D168" i="1"/>
  <c r="E167" i="1"/>
  <c r="D167" i="1"/>
  <c r="E166" i="1"/>
  <c r="D166" i="1"/>
  <c r="E165" i="1"/>
  <c r="F165" i="1" s="1"/>
  <c r="D165" i="1"/>
  <c r="E164" i="1"/>
  <c r="D164" i="1"/>
  <c r="F164" i="1" s="1"/>
  <c r="E163" i="1"/>
  <c r="D163" i="1"/>
  <c r="F163" i="1" s="1"/>
  <c r="E162" i="1"/>
  <c r="D162" i="1"/>
  <c r="E161" i="1"/>
  <c r="D161" i="1"/>
  <c r="E160" i="1"/>
  <c r="D160" i="1"/>
  <c r="F160" i="1" s="1"/>
  <c r="E159" i="1"/>
  <c r="D159" i="1"/>
  <c r="E158" i="1"/>
  <c r="D158" i="1"/>
  <c r="E157" i="1"/>
  <c r="F157" i="1" s="1"/>
  <c r="D157" i="1"/>
  <c r="E156" i="1"/>
  <c r="D156" i="1"/>
  <c r="F156" i="1" s="1"/>
  <c r="E155" i="1"/>
  <c r="D155" i="1"/>
  <c r="F155" i="1" s="1"/>
  <c r="E154" i="1"/>
  <c r="D154" i="1"/>
  <c r="E153" i="1"/>
  <c r="D153" i="1"/>
  <c r="E152" i="1"/>
  <c r="D152" i="1"/>
  <c r="E151" i="1"/>
  <c r="D151" i="1"/>
  <c r="E150" i="1"/>
  <c r="D150" i="1"/>
  <c r="E149" i="1"/>
  <c r="D149" i="1"/>
  <c r="E148" i="1"/>
  <c r="D148" i="1"/>
  <c r="F148" i="1" s="1"/>
  <c r="E147" i="1"/>
  <c r="D147" i="1"/>
  <c r="F147" i="1" s="1"/>
  <c r="E146" i="1"/>
  <c r="D146" i="1"/>
  <c r="F146" i="1" s="1"/>
  <c r="E145" i="1"/>
  <c r="D145" i="1"/>
  <c r="E144" i="1"/>
  <c r="D144" i="1"/>
  <c r="E143" i="1"/>
  <c r="D143" i="1"/>
  <c r="E142" i="1"/>
  <c r="D142" i="1"/>
  <c r="F142" i="1" s="1"/>
  <c r="E141" i="1"/>
  <c r="D141" i="1"/>
  <c r="E140" i="1"/>
  <c r="F140" i="1" s="1"/>
  <c r="D140" i="1"/>
  <c r="E139" i="1"/>
  <c r="D139" i="1"/>
  <c r="E138" i="1"/>
  <c r="D138" i="1"/>
  <c r="E137" i="1"/>
  <c r="D137" i="1"/>
  <c r="E136" i="1"/>
  <c r="D136" i="1"/>
  <c r="E135" i="1"/>
  <c r="D135" i="1"/>
  <c r="E134" i="1"/>
  <c r="D134" i="1"/>
  <c r="E133" i="1"/>
  <c r="F133" i="1" s="1"/>
  <c r="D133" i="1"/>
  <c r="F132" i="1"/>
  <c r="E132" i="1"/>
  <c r="D132" i="1"/>
  <c r="E131" i="1"/>
  <c r="D131" i="1"/>
  <c r="F131" i="1" s="1"/>
  <c r="E130" i="1"/>
  <c r="F130" i="1" s="1"/>
  <c r="D130" i="1"/>
  <c r="E129" i="1"/>
  <c r="D129" i="1"/>
  <c r="E128" i="1"/>
  <c r="D128" i="1"/>
  <c r="F128" i="1" s="1"/>
  <c r="E127" i="1"/>
  <c r="D127" i="1"/>
  <c r="F127" i="1" s="1"/>
  <c r="E126" i="1"/>
  <c r="D126" i="1"/>
  <c r="E125" i="1"/>
  <c r="D125" i="1"/>
  <c r="E124" i="1"/>
  <c r="D124" i="1"/>
  <c r="F124" i="1" s="1"/>
  <c r="E123" i="1"/>
  <c r="D123" i="1"/>
  <c r="F123" i="1" s="1"/>
  <c r="E122" i="1"/>
  <c r="F122" i="1" s="1"/>
  <c r="D122" i="1"/>
  <c r="E121" i="1"/>
  <c r="D121" i="1"/>
  <c r="F121" i="1" s="1"/>
  <c r="E120" i="1"/>
  <c r="D120" i="1"/>
  <c r="F120" i="1" s="1"/>
  <c r="E119" i="1"/>
  <c r="D119" i="1"/>
  <c r="E118" i="1"/>
  <c r="D118" i="1"/>
  <c r="E117" i="1"/>
  <c r="D117" i="1"/>
  <c r="E116" i="1"/>
  <c r="D116" i="1"/>
  <c r="F116" i="1" s="1"/>
  <c r="E115" i="1"/>
  <c r="D115" i="1"/>
  <c r="F115" i="1" s="1"/>
  <c r="E114" i="1"/>
  <c r="D114" i="1"/>
  <c r="E113" i="1"/>
  <c r="D113" i="1"/>
  <c r="F113" i="1" s="1"/>
  <c r="E112" i="1"/>
  <c r="D112" i="1"/>
  <c r="E111" i="1"/>
  <c r="D111" i="1"/>
  <c r="E110" i="1"/>
  <c r="D110" i="1"/>
  <c r="E109" i="1"/>
  <c r="D109" i="1"/>
  <c r="E108" i="1"/>
  <c r="D108" i="1"/>
  <c r="F108" i="1" s="1"/>
  <c r="E107" i="1"/>
  <c r="D107" i="1"/>
  <c r="E106" i="1"/>
  <c r="D106" i="1"/>
  <c r="F106" i="1" s="1"/>
  <c r="E105" i="1"/>
  <c r="D105" i="1"/>
  <c r="E104" i="1"/>
  <c r="D104" i="1"/>
  <c r="E103" i="1"/>
  <c r="D103" i="1"/>
  <c r="E102" i="1"/>
  <c r="D102" i="1"/>
  <c r="F102" i="1" s="1"/>
  <c r="E101" i="1"/>
  <c r="F101" i="1" s="1"/>
  <c r="D101" i="1"/>
  <c r="E100" i="1"/>
  <c r="D100" i="1"/>
  <c r="F100" i="1" s="1"/>
  <c r="E99" i="1"/>
  <c r="D99" i="1"/>
  <c r="E98" i="1"/>
  <c r="D98" i="1"/>
  <c r="E97" i="1"/>
  <c r="D97" i="1"/>
  <c r="E96" i="1"/>
  <c r="D96" i="1"/>
  <c r="F96" i="1" s="1"/>
  <c r="E95" i="1"/>
  <c r="D95" i="1"/>
  <c r="E94" i="1"/>
  <c r="D94" i="1"/>
  <c r="E93" i="1"/>
  <c r="D93" i="1"/>
  <c r="E92" i="1"/>
  <c r="D92" i="1"/>
  <c r="F92" i="1" s="1"/>
  <c r="E91" i="1"/>
  <c r="D91" i="1"/>
  <c r="E90" i="1"/>
  <c r="D90" i="1"/>
  <c r="E89" i="1"/>
  <c r="D89" i="1"/>
  <c r="F89" i="1" s="1"/>
  <c r="E88" i="1"/>
  <c r="D88" i="1"/>
  <c r="F88" i="1" s="1"/>
  <c r="E87" i="1"/>
  <c r="D87" i="1"/>
  <c r="E86" i="1"/>
  <c r="D86" i="1"/>
  <c r="E85" i="1"/>
  <c r="D85" i="1"/>
  <c r="E84" i="1"/>
  <c r="D84" i="1"/>
  <c r="F84" i="1" s="1"/>
  <c r="E83" i="1"/>
  <c r="D83" i="1"/>
  <c r="E82" i="1"/>
  <c r="D82" i="1"/>
  <c r="F82" i="1" s="1"/>
  <c r="E81" i="1"/>
  <c r="D81" i="1"/>
  <c r="F81" i="1" s="1"/>
  <c r="E80" i="1"/>
  <c r="D80" i="1"/>
  <c r="E79" i="1"/>
  <c r="D79" i="1"/>
  <c r="E78" i="1"/>
  <c r="D78" i="1"/>
  <c r="F78" i="1" s="1"/>
  <c r="E77" i="1"/>
  <c r="D77" i="1"/>
  <c r="E76" i="1"/>
  <c r="D76" i="1"/>
  <c r="F76" i="1" s="1"/>
  <c r="E75" i="1"/>
  <c r="D75" i="1"/>
  <c r="F75" i="1" s="1"/>
  <c r="E74" i="1"/>
  <c r="D74" i="1"/>
  <c r="E73" i="1"/>
  <c r="D73" i="1"/>
  <c r="E72" i="1"/>
  <c r="D72" i="1"/>
  <c r="E71" i="1"/>
  <c r="D71" i="1"/>
  <c r="F71" i="1" s="1"/>
  <c r="E70" i="1"/>
  <c r="D70" i="1"/>
  <c r="E69" i="1"/>
  <c r="D69" i="1"/>
  <c r="F68" i="1"/>
  <c r="E68" i="1"/>
  <c r="D68" i="1"/>
  <c r="E67" i="1"/>
  <c r="D67" i="1"/>
  <c r="F67" i="1" s="1"/>
  <c r="E66" i="1"/>
  <c r="D66" i="1"/>
  <c r="E65" i="1"/>
  <c r="D65" i="1"/>
  <c r="E64" i="1"/>
  <c r="D64" i="1"/>
  <c r="F64" i="1" s="1"/>
  <c r="E63" i="1"/>
  <c r="D63" i="1"/>
  <c r="F63" i="1" s="1"/>
  <c r="E62" i="1"/>
  <c r="D62" i="1"/>
  <c r="E61" i="1"/>
  <c r="D61" i="1"/>
  <c r="E60" i="1"/>
  <c r="D60" i="1"/>
  <c r="F60" i="1" s="1"/>
  <c r="E59" i="1"/>
  <c r="D59" i="1"/>
  <c r="F59" i="1" s="1"/>
  <c r="E58" i="1"/>
  <c r="D58" i="1"/>
  <c r="E57" i="1"/>
  <c r="D57" i="1"/>
  <c r="F57" i="1" s="1"/>
  <c r="E56" i="1"/>
  <c r="D56" i="1"/>
  <c r="F56" i="1" s="1"/>
  <c r="E55" i="1"/>
  <c r="D55" i="1"/>
  <c r="E54" i="1"/>
  <c r="D54" i="1"/>
  <c r="E53" i="1"/>
  <c r="D53" i="1"/>
  <c r="E52" i="1"/>
  <c r="D52" i="1"/>
  <c r="F52" i="1" s="1"/>
  <c r="E51" i="1"/>
  <c r="D51" i="1"/>
  <c r="F51" i="1" s="1"/>
  <c r="E50" i="1"/>
  <c r="D50" i="1"/>
  <c r="F50" i="1" s="1"/>
  <c r="E49" i="1"/>
  <c r="D49" i="1"/>
  <c r="F49" i="1" s="1"/>
  <c r="E48" i="1"/>
  <c r="D48" i="1"/>
  <c r="E47" i="1"/>
  <c r="D47" i="1"/>
  <c r="E46" i="1"/>
  <c r="D46" i="1"/>
  <c r="F46" i="1" s="1"/>
  <c r="E45" i="1"/>
  <c r="D45" i="1"/>
  <c r="E44" i="1"/>
  <c r="D44" i="1"/>
  <c r="F44" i="1" s="1"/>
  <c r="E43" i="1"/>
  <c r="D43" i="1"/>
  <c r="E42" i="1"/>
  <c r="D42" i="1"/>
  <c r="F42" i="1" s="1"/>
  <c r="E41" i="1"/>
  <c r="D41" i="1"/>
  <c r="E40" i="1"/>
  <c r="D40" i="1"/>
  <c r="E39" i="1"/>
  <c r="D39" i="1"/>
  <c r="E38" i="1"/>
  <c r="D38" i="1"/>
  <c r="F38" i="1" s="1"/>
  <c r="E37" i="1"/>
  <c r="F37" i="1" s="1"/>
  <c r="D37" i="1"/>
  <c r="E36" i="1"/>
  <c r="D36" i="1"/>
  <c r="F36" i="1" s="1"/>
  <c r="E35" i="1"/>
  <c r="D35" i="1"/>
  <c r="F35" i="1" s="1"/>
  <c r="E34" i="1"/>
  <c r="D34" i="1"/>
  <c r="F34" i="1" s="1"/>
  <c r="E33" i="1"/>
  <c r="D33" i="1"/>
  <c r="E32" i="1"/>
  <c r="D32" i="1"/>
  <c r="F32" i="1" s="1"/>
  <c r="E31" i="1"/>
  <c r="D31" i="1"/>
  <c r="F31" i="1" s="1"/>
  <c r="E30" i="1"/>
  <c r="D30" i="1"/>
  <c r="E29" i="1"/>
  <c r="D29" i="1"/>
  <c r="E28" i="1"/>
  <c r="D28" i="1"/>
  <c r="F28" i="1" s="1"/>
  <c r="E27" i="1"/>
  <c r="D27" i="1"/>
  <c r="F27" i="1" s="1"/>
  <c r="E26" i="1"/>
  <c r="D26" i="1"/>
  <c r="E25" i="1"/>
  <c r="D25" i="1"/>
  <c r="F25" i="1" s="1"/>
  <c r="E24" i="1"/>
  <c r="D24" i="1"/>
  <c r="F24" i="1" s="1"/>
  <c r="E23" i="1"/>
  <c r="D23" i="1"/>
  <c r="E22" i="1"/>
  <c r="D22" i="1"/>
  <c r="E21" i="1"/>
  <c r="D21" i="1"/>
  <c r="E20" i="1"/>
  <c r="D20" i="1"/>
  <c r="F20" i="1" s="1"/>
  <c r="E19" i="1"/>
  <c r="D19" i="1"/>
  <c r="F19" i="1" s="1"/>
  <c r="E18" i="1"/>
  <c r="D18" i="1"/>
  <c r="F18" i="1" s="1"/>
  <c r="E17" i="1"/>
  <c r="D17" i="1"/>
  <c r="F17" i="1" s="1"/>
  <c r="E16" i="1"/>
  <c r="D16" i="1"/>
  <c r="F16" i="1" s="1"/>
  <c r="E15" i="1"/>
  <c r="D15" i="1"/>
  <c r="F15" i="1" s="1"/>
  <c r="E14" i="1"/>
  <c r="D14" i="1"/>
  <c r="F14" i="1" s="1"/>
  <c r="E13" i="1"/>
  <c r="D13" i="1"/>
  <c r="E12" i="1"/>
  <c r="D12" i="1"/>
  <c r="F12" i="1" s="1"/>
  <c r="E11" i="1"/>
  <c r="D11" i="1"/>
  <c r="E10" i="1"/>
  <c r="D10" i="1"/>
  <c r="F10" i="1" s="1"/>
  <c r="E9" i="1"/>
  <c r="D9" i="1"/>
  <c r="F9" i="1" s="1"/>
  <c r="E8" i="1"/>
  <c r="D8" i="1"/>
  <c r="E7" i="1"/>
  <c r="D7" i="1"/>
  <c r="E6" i="1"/>
  <c r="D6" i="1"/>
  <c r="F6" i="1" s="1"/>
  <c r="E5" i="1"/>
  <c r="D5" i="1"/>
  <c r="E4" i="1"/>
  <c r="F4" i="1" s="1"/>
  <c r="D4" i="1"/>
  <c r="E3" i="1"/>
  <c r="D3" i="1"/>
  <c r="F3" i="1" s="1"/>
  <c r="E2" i="1"/>
  <c r="D2" i="1"/>
  <c r="F2" i="1" s="1"/>
  <c r="F29" i="1" l="1"/>
  <c r="F103" i="1"/>
  <c r="F107" i="1"/>
  <c r="F134" i="1"/>
  <c r="F138" i="1"/>
  <c r="F293" i="1"/>
  <c r="F429" i="1"/>
  <c r="F26" i="1"/>
  <c r="F135" i="1"/>
  <c r="F139" i="1"/>
  <c r="F154" i="1"/>
  <c r="F162" i="1"/>
  <c r="F166" i="1"/>
  <c r="F170" i="1"/>
  <c r="F189" i="1"/>
  <c r="F263" i="1"/>
  <c r="F267" i="1"/>
  <c r="F282" i="1"/>
  <c r="F290" i="1"/>
  <c r="F294" i="1"/>
  <c r="F298" i="1"/>
  <c r="F317" i="1"/>
  <c r="F391" i="1"/>
  <c r="F395" i="1"/>
  <c r="F410" i="1"/>
  <c r="F418" i="1"/>
  <c r="F61" i="1"/>
  <c r="F69" i="1"/>
  <c r="F39" i="1"/>
  <c r="F43" i="1"/>
  <c r="F58" i="1"/>
  <c r="F66" i="1"/>
  <c r="F70" i="1"/>
  <c r="F74" i="1"/>
  <c r="F93" i="1"/>
  <c r="F167" i="1"/>
  <c r="F171" i="1"/>
  <c r="F186" i="1"/>
  <c r="F194" i="1"/>
  <c r="F198" i="1"/>
  <c r="F202" i="1"/>
  <c r="F221" i="1"/>
  <c r="F295" i="1"/>
  <c r="F299" i="1"/>
  <c r="F314" i="1"/>
  <c r="F322" i="1"/>
  <c r="F326" i="1"/>
  <c r="F330" i="1"/>
  <c r="F349" i="1"/>
  <c r="F435" i="1"/>
  <c r="F90" i="1"/>
  <c r="F98" i="1"/>
  <c r="F125" i="1"/>
  <c r="F199" i="1"/>
  <c r="F203" i="1"/>
  <c r="F218" i="1"/>
  <c r="F226" i="1"/>
  <c r="F230" i="1"/>
  <c r="F234" i="1"/>
  <c r="F253" i="1"/>
  <c r="F327" i="1"/>
  <c r="F331" i="1"/>
  <c r="F346" i="1"/>
  <c r="F354" i="1"/>
  <c r="F358" i="1"/>
  <c r="F362" i="1"/>
  <c r="F381" i="1"/>
  <c r="F83" i="1"/>
  <c r="F91" i="1"/>
  <c r="F95" i="1"/>
  <c r="F99" i="1"/>
  <c r="F110" i="1"/>
  <c r="F114" i="1"/>
  <c r="F145" i="1"/>
  <c r="F153" i="1"/>
  <c r="F180" i="1"/>
  <c r="F184" i="1"/>
  <c r="F188" i="1"/>
  <c r="F192" i="1"/>
  <c r="F211" i="1"/>
  <c r="F219" i="1"/>
  <c r="F223" i="1"/>
  <c r="F227" i="1"/>
  <c r="F238" i="1"/>
  <c r="F242" i="1"/>
  <c r="F273" i="1"/>
  <c r="F281" i="1"/>
  <c r="F308" i="1"/>
  <c r="F312" i="1"/>
  <c r="F316" i="1"/>
  <c r="F320" i="1"/>
  <c r="F339" i="1"/>
  <c r="F347" i="1"/>
  <c r="F351" i="1"/>
  <c r="F355" i="1"/>
  <c r="F366" i="1"/>
  <c r="F370" i="1"/>
  <c r="F389" i="1"/>
  <c r="F401" i="1"/>
  <c r="F409" i="1"/>
  <c r="F5" i="1"/>
  <c r="F77" i="1"/>
  <c r="F141" i="1"/>
  <c r="F173" i="1"/>
  <c r="F205" i="1"/>
  <c r="F237" i="1"/>
  <c r="F269" i="1"/>
  <c r="F301" i="1"/>
  <c r="F333" i="1"/>
  <c r="F365" i="1"/>
  <c r="F397" i="1"/>
  <c r="F437" i="1"/>
  <c r="F441" i="1"/>
  <c r="F109" i="1"/>
  <c r="F13" i="1"/>
  <c r="F21" i="1"/>
  <c r="F53" i="1"/>
  <c r="F85" i="1"/>
  <c r="F117" i="1"/>
  <c r="F149" i="1"/>
  <c r="F181" i="1"/>
  <c r="F213" i="1"/>
  <c r="F245" i="1"/>
  <c r="F277" i="1"/>
  <c r="F309" i="1"/>
  <c r="F341" i="1"/>
  <c r="F373" i="1"/>
  <c r="F405" i="1"/>
  <c r="F45" i="1"/>
  <c r="F7" i="1"/>
  <c r="F11" i="1"/>
  <c r="F22" i="1"/>
  <c r="F33" i="1"/>
  <c r="F40" i="1"/>
  <c r="F47" i="1"/>
  <c r="F54" i="1"/>
  <c r="F65" i="1"/>
  <c r="F72" i="1"/>
  <c r="F79" i="1"/>
  <c r="F86" i="1"/>
  <c r="F97" i="1"/>
  <c r="F104" i="1"/>
  <c r="F111" i="1"/>
  <c r="F118" i="1"/>
  <c r="F129" i="1"/>
  <c r="F136" i="1"/>
  <c r="F143" i="1"/>
  <c r="F150" i="1"/>
  <c r="F161" i="1"/>
  <c r="F168" i="1"/>
  <c r="F175" i="1"/>
  <c r="F182" i="1"/>
  <c r="F193" i="1"/>
  <c r="F200" i="1"/>
  <c r="F207" i="1"/>
  <c r="F214" i="1"/>
  <c r="F225" i="1"/>
  <c r="F232" i="1"/>
  <c r="F239" i="1"/>
  <c r="F246" i="1"/>
  <c r="F257" i="1"/>
  <c r="F264" i="1"/>
  <c r="F271" i="1"/>
  <c r="F278" i="1"/>
  <c r="F289" i="1"/>
  <c r="F296" i="1"/>
  <c r="F303" i="1"/>
  <c r="F310" i="1"/>
  <c r="F321" i="1"/>
  <c r="F328" i="1"/>
  <c r="F335" i="1"/>
  <c r="F342" i="1"/>
  <c r="F353" i="1"/>
  <c r="F360" i="1"/>
  <c r="F367" i="1"/>
  <c r="F374" i="1"/>
  <c r="F385" i="1"/>
  <c r="F392" i="1"/>
  <c r="F399" i="1"/>
  <c r="F406" i="1"/>
  <c r="F417" i="1"/>
  <c r="F424" i="1"/>
  <c r="F431" i="1"/>
  <c r="F439" i="1"/>
  <c r="F8" i="1"/>
  <c r="F23" i="1"/>
  <c r="F30" i="1"/>
  <c r="F41" i="1"/>
  <c r="F48" i="1"/>
  <c r="F55" i="1"/>
  <c r="F62" i="1"/>
  <c r="F73" i="1"/>
  <c r="F80" i="1"/>
  <c r="F87" i="1"/>
  <c r="F94" i="1"/>
  <c r="F105" i="1"/>
  <c r="F112" i="1"/>
  <c r="F119" i="1"/>
  <c r="F126" i="1"/>
  <c r="F137" i="1"/>
  <c r="F144" i="1"/>
  <c r="F151" i="1"/>
  <c r="F158" i="1"/>
  <c r="F169" i="1"/>
  <c r="F176" i="1"/>
  <c r="F183" i="1"/>
  <c r="F190" i="1"/>
  <c r="F201" i="1"/>
  <c r="F208" i="1"/>
  <c r="F215" i="1"/>
  <c r="F222" i="1"/>
  <c r="F233" i="1"/>
  <c r="F240" i="1"/>
  <c r="F247" i="1"/>
  <c r="F254" i="1"/>
  <c r="F265" i="1"/>
  <c r="F272" i="1"/>
  <c r="F279" i="1"/>
  <c r="F286" i="1"/>
  <c r="F297" i="1"/>
  <c r="F304" i="1"/>
  <c r="F311" i="1"/>
  <c r="F318" i="1"/>
  <c r="F329" i="1"/>
  <c r="F336" i="1"/>
  <c r="F343" i="1"/>
  <c r="F350" i="1"/>
  <c r="F361" i="1"/>
  <c r="F368" i="1"/>
  <c r="F375" i="1"/>
  <c r="F382" i="1"/>
  <c r="F393" i="1"/>
  <c r="F400" i="1"/>
  <c r="F407" i="1"/>
  <c r="F414" i="1"/>
  <c r="F425" i="1"/>
  <c r="F432" i="1"/>
  <c r="F440" i="1"/>
  <c r="F152" i="1"/>
  <c r="F159" i="1"/>
  <c r="F415" i="1"/>
  <c r="F422" i="1"/>
  <c r="F4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9AD0FA-CEB9-43AC-92A6-F91C244884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CCAC737-E9FD-40C7-B242-37EB09414C94}" name="WorksheetConnection_DATA!$A$1:$H$444" type="102" refreshedVersion="8" minRefreshableVersion="5">
    <extLst>
      <ext xmlns:x15="http://schemas.microsoft.com/office/spreadsheetml/2010/11/main" uri="{DE250136-89BD-433C-8126-D09CA5730AF9}">
        <x15:connection id="Range" autoDelete="1">
          <x15:rangePr sourceName="_xlcn.WorksheetConnection_DATAA1H4441"/>
        </x15:connection>
      </ext>
    </extLst>
  </connection>
</connections>
</file>

<file path=xl/sharedStrings.xml><?xml version="1.0" encoding="utf-8"?>
<sst xmlns="http://schemas.openxmlformats.org/spreadsheetml/2006/main" count="1410" uniqueCount="953">
  <si>
    <t>Startup Name II</t>
  </si>
  <si>
    <t>City Location</t>
  </si>
  <si>
    <t>Amount in USD</t>
  </si>
  <si>
    <t>Total Funding By City</t>
  </si>
  <si>
    <t>Countstartup by cities</t>
  </si>
  <si>
    <t>Average Funding by startup</t>
  </si>
  <si>
    <t>Industry Vertical</t>
  </si>
  <si>
    <t>Date</t>
  </si>
  <si>
    <t>BYJU’S</t>
  </si>
  <si>
    <t>Bengaluru</t>
  </si>
  <si>
    <t>E-Tech</t>
  </si>
  <si>
    <t>Shuttl</t>
  </si>
  <si>
    <t>Gurugram</t>
  </si>
  <si>
    <t>Transportation</t>
  </si>
  <si>
    <t>Mamaearth</t>
  </si>
  <si>
    <t>E-Commerce</t>
  </si>
  <si>
    <t>wealthbucket</t>
  </si>
  <si>
    <t>New Delhi</t>
  </si>
  <si>
    <t>FinTech</t>
  </si>
  <si>
    <t>Fashor</t>
  </si>
  <si>
    <t>Mumbai</t>
  </si>
  <si>
    <t>Fashion and Apparel</t>
  </si>
  <si>
    <t>Pando</t>
  </si>
  <si>
    <t>Chennai</t>
  </si>
  <si>
    <t>Logistics</t>
  </si>
  <si>
    <t>Zomato</t>
  </si>
  <si>
    <t>Hospitality</t>
  </si>
  <si>
    <t>Ecozen</t>
  </si>
  <si>
    <t>Pune</t>
  </si>
  <si>
    <t>Technology</t>
  </si>
  <si>
    <t>CarDekho.com</t>
  </si>
  <si>
    <t>Aerospace</t>
  </si>
  <si>
    <t>Dhruva Space</t>
  </si>
  <si>
    <t>B2B-focused foodtech startup</t>
  </si>
  <si>
    <t>Rivigo</t>
  </si>
  <si>
    <t>Finance</t>
  </si>
  <si>
    <t>Healthians.com</t>
  </si>
  <si>
    <t>Video</t>
  </si>
  <si>
    <t>Licious</t>
  </si>
  <si>
    <t>Gaming</t>
  </si>
  <si>
    <t>InCred</t>
  </si>
  <si>
    <t>Software</t>
  </si>
  <si>
    <t>Trell</t>
  </si>
  <si>
    <t>Health and wellness</t>
  </si>
  <si>
    <t>Rein Games</t>
  </si>
  <si>
    <t>Noida</t>
  </si>
  <si>
    <t>Ed-Tech</t>
  </si>
  <si>
    <t>Lenskart.com</t>
  </si>
  <si>
    <t>Faridabad</t>
  </si>
  <si>
    <t>Food and Beverage</t>
  </si>
  <si>
    <t>Freshworks</t>
  </si>
  <si>
    <t>San Francisco</t>
  </si>
  <si>
    <t>B2B Marketing</t>
  </si>
  <si>
    <t>Misters</t>
  </si>
  <si>
    <t>Video Games</t>
  </si>
  <si>
    <t>Sunstone Eduversity Pvt. Ltd</t>
  </si>
  <si>
    <t>SaaS</t>
  </si>
  <si>
    <t>Ninjacart</t>
  </si>
  <si>
    <t>Last Mile Transportation</t>
  </si>
  <si>
    <t>Aye Finance</t>
  </si>
  <si>
    <t>Healthcare</t>
  </si>
  <si>
    <t>SuperGaming</t>
  </si>
  <si>
    <t>Customer Service</t>
  </si>
  <si>
    <t>Clumio</t>
  </si>
  <si>
    <t>B2B</t>
  </si>
  <si>
    <t>eBikeGo</t>
  </si>
  <si>
    <t>San Jose</t>
  </si>
  <si>
    <t>Consumer Goods</t>
  </si>
  <si>
    <t>Digital Mall Asia</t>
  </si>
  <si>
    <t>Amritsar</t>
  </si>
  <si>
    <t>Advertising, Marketing</t>
  </si>
  <si>
    <t>Medikabazaar</t>
  </si>
  <si>
    <t>IoT</t>
  </si>
  <si>
    <t>Vogo Automotive Pvt. Ltd.</t>
  </si>
  <si>
    <t>Information Technology</t>
  </si>
  <si>
    <t>Furtados School of Music</t>
  </si>
  <si>
    <t>Consumer Internet</t>
  </si>
  <si>
    <t>Paytm</t>
  </si>
  <si>
    <t>Tulangan</t>
  </si>
  <si>
    <t>Accounting</t>
  </si>
  <si>
    <t>Dunzo</t>
  </si>
  <si>
    <t>Retail</t>
  </si>
  <si>
    <t>Udaan</t>
  </si>
  <si>
    <t>Customer Service Platform</t>
  </si>
  <si>
    <t>FPL Technologies</t>
  </si>
  <si>
    <t>Automobile</t>
  </si>
  <si>
    <t>Cashflo</t>
  </si>
  <si>
    <t>Services</t>
  </si>
  <si>
    <t>Digital F5</t>
  </si>
  <si>
    <t>Compliance</t>
  </si>
  <si>
    <t>3rdFlix</t>
  </si>
  <si>
    <t>Transport</t>
  </si>
  <si>
    <t>75F</t>
  </si>
  <si>
    <t>Hyderabad</t>
  </si>
  <si>
    <t>Artificial Intelligence</t>
  </si>
  <si>
    <t>Myelin Foundry</t>
  </si>
  <si>
    <t>Burnsville</t>
  </si>
  <si>
    <t>Tech</t>
  </si>
  <si>
    <t>Atomberg Technology</t>
  </si>
  <si>
    <t>Health Care</t>
  </si>
  <si>
    <t>GOQii</t>
  </si>
  <si>
    <t>Luxury Label</t>
  </si>
  <si>
    <t>Vyapar App</t>
  </si>
  <si>
    <t>Menlo Park</t>
  </si>
  <si>
    <t>Waste Management Service</t>
  </si>
  <si>
    <t>Progcap</t>
  </si>
  <si>
    <t>Deep-Tech</t>
  </si>
  <si>
    <t>MyPetrolPump</t>
  </si>
  <si>
    <t>Agriculture</t>
  </si>
  <si>
    <t>Alteria Capital</t>
  </si>
  <si>
    <t>Energy</t>
  </si>
  <si>
    <t>Pine Labs</t>
  </si>
  <si>
    <t>Digital Media</t>
  </si>
  <si>
    <t>Meesho</t>
  </si>
  <si>
    <t>Agtech</t>
  </si>
  <si>
    <t>Cars24</t>
  </si>
  <si>
    <t>Social Media</t>
  </si>
  <si>
    <t>Uniphore</t>
  </si>
  <si>
    <t>Nanotechnology</t>
  </si>
  <si>
    <t>Zendrive</t>
  </si>
  <si>
    <t>Services Platform</t>
  </si>
  <si>
    <t>Lo! Foods</t>
  </si>
  <si>
    <t>Palo Alto</t>
  </si>
  <si>
    <t>Travel Tech</t>
  </si>
  <si>
    <t>Tala</t>
  </si>
  <si>
    <t>Online Education</t>
  </si>
  <si>
    <t>INDwealth</t>
  </si>
  <si>
    <t>Online Marketplace</t>
  </si>
  <si>
    <t>HungerBox</t>
  </si>
  <si>
    <t>Santa Monica</t>
  </si>
  <si>
    <t>SaaS, Ecommerce</t>
  </si>
  <si>
    <t>AdmitKard</t>
  </si>
  <si>
    <t>NBFC</t>
  </si>
  <si>
    <t>Grofers</t>
  </si>
  <si>
    <t>Food</t>
  </si>
  <si>
    <t>Rapido Bike Taxi</t>
  </si>
  <si>
    <t>Food Tech</t>
  </si>
  <si>
    <t>Renew Buy</t>
  </si>
  <si>
    <t>Automation</t>
  </si>
  <si>
    <t>Atlan</t>
  </si>
  <si>
    <t>Investment</t>
  </si>
  <si>
    <t>WizCounsel</t>
  </si>
  <si>
    <t>Social Network</t>
  </si>
  <si>
    <t>Ola Cabs</t>
  </si>
  <si>
    <t>Singapore</t>
  </si>
  <si>
    <t>Financial Tech</t>
  </si>
  <si>
    <t>Daalchini Technologies</t>
  </si>
  <si>
    <t>Fashion</t>
  </si>
  <si>
    <t>Moglix</t>
  </si>
  <si>
    <t>Real Estate</t>
  </si>
  <si>
    <t>Ezyhaul</t>
  </si>
  <si>
    <t>Taramani</t>
  </si>
  <si>
    <t>Logistics Tech</t>
  </si>
  <si>
    <t>Indus OS</t>
  </si>
  <si>
    <t>B2B Platform</t>
  </si>
  <si>
    <t>HealthAssure</t>
  </si>
  <si>
    <t>Fin-Tech</t>
  </si>
  <si>
    <t>House of Msasaba</t>
  </si>
  <si>
    <t>Food-Tech</t>
  </si>
  <si>
    <t>Board Infinity</t>
  </si>
  <si>
    <t>IT</t>
  </si>
  <si>
    <t>NoBroker</t>
  </si>
  <si>
    <t>Andheri</t>
  </si>
  <si>
    <t>Clean-tech</t>
  </si>
  <si>
    <t>Bira91</t>
  </si>
  <si>
    <t>Fiinance</t>
  </si>
  <si>
    <t>FabHotels</t>
  </si>
  <si>
    <t>Food &amp; Beverages</t>
  </si>
  <si>
    <t>Avail Finance</t>
  </si>
  <si>
    <t>Chembur</t>
  </si>
  <si>
    <t>Media</t>
  </si>
  <si>
    <t>BharatPe</t>
  </si>
  <si>
    <t>Food and Beverages</t>
  </si>
  <si>
    <t>Recykal</t>
  </si>
  <si>
    <t>Publishing</t>
  </si>
  <si>
    <t>Agara Labs</t>
  </si>
  <si>
    <t>Entertainment</t>
  </si>
  <si>
    <t>Sistema.bio</t>
  </si>
  <si>
    <t>Inspiration</t>
  </si>
  <si>
    <t>Chakr Innovation</t>
  </si>
  <si>
    <t>Storytelling</t>
  </si>
  <si>
    <t>Pratilipi</t>
  </si>
  <si>
    <t>Lifestyle</t>
  </si>
  <si>
    <t>Bolo App</t>
  </si>
  <si>
    <t>Food &amp; Beverage</t>
  </si>
  <si>
    <t>OkCredit</t>
  </si>
  <si>
    <t>Nairobi</t>
  </si>
  <si>
    <t>eCommece</t>
  </si>
  <si>
    <t>Biz2Credit</t>
  </si>
  <si>
    <t>Consumer Portal</t>
  </si>
  <si>
    <t>Leegality</t>
  </si>
  <si>
    <t>Others</t>
  </si>
  <si>
    <t>Saahas Zero Waste</t>
  </si>
  <si>
    <t>FMCG</t>
  </si>
  <si>
    <t>BlackBuck</t>
  </si>
  <si>
    <t>Haryana</t>
  </si>
  <si>
    <t>Reality</t>
  </si>
  <si>
    <t>Zenoti</t>
  </si>
  <si>
    <t>New York</t>
  </si>
  <si>
    <t>Auto</t>
  </si>
  <si>
    <t>Ather Energy</t>
  </si>
  <si>
    <t>Karnataka</t>
  </si>
  <si>
    <t>BFSI</t>
  </si>
  <si>
    <t>FreshVnF</t>
  </si>
  <si>
    <t>Mumbai / Bengaluru</t>
  </si>
  <si>
    <t>Online Education Information platform</t>
  </si>
  <si>
    <t>GlowRoad</t>
  </si>
  <si>
    <t>Brand Licensing Startup</t>
  </si>
  <si>
    <t>Kuvera</t>
  </si>
  <si>
    <t>Gourmet Food Discovery &amp; Delivery platform</t>
  </si>
  <si>
    <t>Medlife</t>
  </si>
  <si>
    <t>Transportation &amp; Logistics Platform</t>
  </si>
  <si>
    <t>Kabadiwala</t>
  </si>
  <si>
    <t>Enterprise Marketing Automation platform</t>
  </si>
  <si>
    <t>Tripoto</t>
  </si>
  <si>
    <t>Health, Wellness &amp; Beauty Services App</t>
  </si>
  <si>
    <t>Azah</t>
  </si>
  <si>
    <t>Digital Healthcare</t>
  </si>
  <si>
    <t>Setu</t>
  </si>
  <si>
    <t>Last Minute Hotel Booking App</t>
  </si>
  <si>
    <t>Toppr.com</t>
  </si>
  <si>
    <t>Womens Fashion Wear Portal</t>
  </si>
  <si>
    <t>Craftsvilla</t>
  </si>
  <si>
    <t>Product Learning platform</t>
  </si>
  <si>
    <t>UnaAcademy</t>
  </si>
  <si>
    <t>Bhopal</t>
  </si>
  <si>
    <t>Online Food ordering &amp; Delivery platform</t>
  </si>
  <si>
    <t>CleverTap</t>
  </si>
  <si>
    <t>App based Bus Pooling Services</t>
  </si>
  <si>
    <t>My Healthcare</t>
  </si>
  <si>
    <t>Social Learning Platform</t>
  </si>
  <si>
    <t>KrazyBee</t>
  </si>
  <si>
    <t>Social Fitness platform</t>
  </si>
  <si>
    <t>Increff</t>
  </si>
  <si>
    <t>On Demand Mobile app developer</t>
  </si>
  <si>
    <t>Zilingo</t>
  </si>
  <si>
    <t>Car Maintenance &amp; Management mobile app</t>
  </si>
  <si>
    <t>NanoClean Global</t>
  </si>
  <si>
    <t>Online Wedding Marketplace</t>
  </si>
  <si>
    <t>OYO Rooms</t>
  </si>
  <si>
    <t>Splitting Bills Mobile App</t>
  </si>
  <si>
    <t>Vyome Therapeutics Inc.</t>
  </si>
  <si>
    <t>Bengaluru / Gurugram</t>
  </si>
  <si>
    <t>IOT Energy Management Analytics platform</t>
  </si>
  <si>
    <t>Samunnati Financial Intermediation &amp; Services Pvt. Ltd</t>
  </si>
  <si>
    <t>Custom Made furniture e-tailer</t>
  </si>
  <si>
    <t>Manch</t>
  </si>
  <si>
    <t>QSR Chain</t>
  </si>
  <si>
    <t>UrbanClap</t>
  </si>
  <si>
    <t>eLearning platform</t>
  </si>
  <si>
    <t>Guiddoo</t>
  </si>
  <si>
    <t>Bengaluru / Singapore</t>
  </si>
  <si>
    <t>Smart Safety Wearable Devices</t>
  </si>
  <si>
    <t>Career Anna</t>
  </si>
  <si>
    <t>Cab Sharing service Mobile app</t>
  </si>
  <si>
    <t>Nagpur Wholesale</t>
  </si>
  <si>
    <t>Cloud Enterprise Mobility Platform</t>
  </si>
  <si>
    <t>ShopKirana</t>
  </si>
  <si>
    <t>Jaipur</t>
  </si>
  <si>
    <t>Online Shopping Assistant Mobile app</t>
  </si>
  <si>
    <t>BuildSupply</t>
  </si>
  <si>
    <t>New Delhi / Princeton</t>
  </si>
  <si>
    <t>Home Cooked Food Order &amp; Delivery platform</t>
  </si>
  <si>
    <t>GoDesi</t>
  </si>
  <si>
    <t>Online School for Analytics learning</t>
  </si>
  <si>
    <t>Veritas Finance Ltd.</t>
  </si>
  <si>
    <t>Chat based personal Assistant App</t>
  </si>
  <si>
    <t>Mobile Premier League</t>
  </si>
  <si>
    <t>Picture creation &amp; Social mobile app</t>
  </si>
  <si>
    <t>A&amp;R Bon Vivants</t>
  </si>
  <si>
    <t>Nonbanking finance company</t>
  </si>
  <si>
    <t>Milk Basket</t>
  </si>
  <si>
    <t>eCommerce returns etailer</t>
  </si>
  <si>
    <t>DriveU</t>
  </si>
  <si>
    <t>Nagpur</t>
  </si>
  <si>
    <t>Online Freight Services Aggregator</t>
  </si>
  <si>
    <t>CleanseCar</t>
  </si>
  <si>
    <t>Indore</t>
  </si>
  <si>
    <t>Online Branded Furniture etailer</t>
  </si>
  <si>
    <t>Automation Anywhere</t>
  </si>
  <si>
    <t>Digital Analytics Platform</t>
  </si>
  <si>
    <t>HealthifyMe</t>
  </si>
  <si>
    <t>Internet Network Infrastructure Services</t>
  </si>
  <si>
    <t>Genius Corner</t>
  </si>
  <si>
    <t>Supply Chain &amp; Logistics Solutions</t>
  </si>
  <si>
    <t>Aavishkaar-Intellecap Group</t>
  </si>
  <si>
    <t>Holiday Resort Chain</t>
  </si>
  <si>
    <t>Signzy</t>
  </si>
  <si>
    <t>Mobile Point of Sale solutions</t>
  </si>
  <si>
    <t>Engineer.ai</t>
  </si>
  <si>
    <t>Peer-to-Peer Money Transfer &amp; Recharge App</t>
  </si>
  <si>
    <t>InCred Finance</t>
  </si>
  <si>
    <t>Bengaluru / New York</t>
  </si>
  <si>
    <t>Test Automation SAAS platform</t>
  </si>
  <si>
    <t>Roposo.com</t>
  </si>
  <si>
    <t>Citizens Engagement Platform</t>
  </si>
  <si>
    <t>Origo Commodities India Pvt. Ltd</t>
  </si>
  <si>
    <t>Indoor Navigation &amp; Analytics Solutions</t>
  </si>
  <si>
    <t>Grover Zampa</t>
  </si>
  <si>
    <t>Hyperlocal On-Demand Household Services platform</t>
  </si>
  <si>
    <t>Droom.in</t>
  </si>
  <si>
    <t>California</t>
  </si>
  <si>
    <t>Online RTI application services</t>
  </si>
  <si>
    <t>Innov8</t>
  </si>
  <si>
    <t>ECommerce Website Creation SAAS platform</t>
  </si>
  <si>
    <t>Lets Transport</t>
  </si>
  <si>
    <t>Wedding Venues &amp; Vendors Marketplace</t>
  </si>
  <si>
    <t>Netmeds.com</t>
  </si>
  <si>
    <t>Interface development platform for Government officials</t>
  </si>
  <si>
    <t>DailyHunt</t>
  </si>
  <si>
    <t>Modular Furnishings Marketplace</t>
  </si>
  <si>
    <t>3HCare</t>
  </si>
  <si>
    <t>New Delhi / Los Angeles</t>
  </si>
  <si>
    <t>Private Jet Bookings Marketplace</t>
  </si>
  <si>
    <t>Nykaa</t>
  </si>
  <si>
    <t>Cab search Comparison &amp; Booking platform</t>
  </si>
  <si>
    <t>Dream11</t>
  </si>
  <si>
    <t>Performance Optimization Platform for athletes</t>
  </si>
  <si>
    <t>AutoGrid</t>
  </si>
  <si>
    <t>Event Venue Booking Platform</t>
  </si>
  <si>
    <t>Pharmeasy</t>
  </si>
  <si>
    <t>Digital Media Platform</t>
  </si>
  <si>
    <t>Upwards</t>
  </si>
  <si>
    <t>visual search and discovery platform</t>
  </si>
  <si>
    <t>Kissht</t>
  </si>
  <si>
    <t>Home services marketplace</t>
  </si>
  <si>
    <t>dishq</t>
  </si>
  <si>
    <t>End to End reverse logistics Solution platform</t>
  </si>
  <si>
    <t>Samosa Labs</t>
  </si>
  <si>
    <t>Virtual Health consultation app</t>
  </si>
  <si>
    <t>ZiffyHomes</t>
  </si>
  <si>
    <t>Online Renting platform</t>
  </si>
  <si>
    <t>My OmNamo</t>
  </si>
  <si>
    <t>Logistics Services Provider</t>
  </si>
  <si>
    <t>ShopX</t>
  </si>
  <si>
    <t>Data Science &amp; UX design Learning platform</t>
  </si>
  <si>
    <t>MakeMyTrip.com</t>
  </si>
  <si>
    <t>Online marketplace for Chef Meals</t>
  </si>
  <si>
    <t>Hansel.io</t>
  </si>
  <si>
    <t>Electric Bike Manufacturers</t>
  </si>
  <si>
    <t>Metro Bikes</t>
  </si>
  <si>
    <t>Online Media Publication</t>
  </si>
  <si>
    <t>Phone Pe</t>
  </si>
  <si>
    <t>International Hiring Platform</t>
  </si>
  <si>
    <t>quizizz</t>
  </si>
  <si>
    <t>Logistics Service Provider Marketplace</t>
  </si>
  <si>
    <t>Happy EMI</t>
  </si>
  <si>
    <t>Hyperlocal Grocery Delivery Service</t>
  </si>
  <si>
    <t>Inthree</t>
  </si>
  <si>
    <t>Sports Education Platform</t>
  </si>
  <si>
    <t>Observe AI</t>
  </si>
  <si>
    <t>Bike, Appliances Renting marketplace</t>
  </si>
  <si>
    <t>Enakshi</t>
  </si>
  <si>
    <t>Online Marketplace for Industrial Goods</t>
  </si>
  <si>
    <t>EazyDiner</t>
  </si>
  <si>
    <t>Reward points mobile app</t>
  </si>
  <si>
    <t>Finzy</t>
  </si>
  <si>
    <t>Mobile accessories online store</t>
  </si>
  <si>
    <t>RAW Pressery</t>
  </si>
  <si>
    <t>Content Discovery &amp; reward points platform</t>
  </si>
  <si>
    <t>Pi Ventures</t>
  </si>
  <si>
    <t>Medical Consultation &amp; Doctor appointment booking platform</t>
  </si>
  <si>
    <t>Revv</t>
  </si>
  <si>
    <t>Mobile Fitness App</t>
  </si>
  <si>
    <t>Zest Money</t>
  </si>
  <si>
    <t>Digital Coupons, Deal &amp; Cashback aggregator app</t>
  </si>
  <si>
    <t>Shubh Loans</t>
  </si>
  <si>
    <t>Mobile Game development &amp; Design platform</t>
  </si>
  <si>
    <t>MyUpchar</t>
  </si>
  <si>
    <t>B2B eCommerce Marketplace</t>
  </si>
  <si>
    <t>Narvar</t>
  </si>
  <si>
    <t>Furniture and appliances rental platform</t>
  </si>
  <si>
    <t>True North</t>
  </si>
  <si>
    <t>B2B Merchandize platform</t>
  </si>
  <si>
    <t>Biryani By Kilo</t>
  </si>
  <si>
    <t>Real Estate focused Tech platform</t>
  </si>
  <si>
    <t>Anchanto</t>
  </si>
  <si>
    <t>Photographer Online search &amp; booking platform</t>
  </si>
  <si>
    <t>Loan Tap</t>
  </si>
  <si>
    <t>Ahmedabad</t>
  </si>
  <si>
    <t>Grocery Delivery platform</t>
  </si>
  <si>
    <t>Policy Bazaar</t>
  </si>
  <si>
    <t>Mobile Car Servicing appointment app</t>
  </si>
  <si>
    <t>zippserv</t>
  </si>
  <si>
    <t>New Curation Mobile App</t>
  </si>
  <si>
    <t>Groww</t>
  </si>
  <si>
    <t>Mobile Wallet</t>
  </si>
  <si>
    <t>Avenue Growth</t>
  </si>
  <si>
    <t>Bus Aggregation and rental mobile app</t>
  </si>
  <si>
    <t>Kinara Capital</t>
  </si>
  <si>
    <t>hyperlocal online Services platform</t>
  </si>
  <si>
    <t>Shop 101</t>
  </si>
  <si>
    <t>WiFi first Cloud communication platform</t>
  </si>
  <si>
    <t>Sambandh</t>
  </si>
  <si>
    <t>Alternate Mobile Monetization platform</t>
  </si>
  <si>
    <t>19th mile</t>
  </si>
  <si>
    <t>Online Food Ordering Marketplace</t>
  </si>
  <si>
    <t>5th Vital</t>
  </si>
  <si>
    <t>Quick Service Restaurant &amp; Online Delivery</t>
  </si>
  <si>
    <t>MEngage</t>
  </si>
  <si>
    <t>Online Loans Marketplace</t>
  </si>
  <si>
    <t>Ofbusiness</t>
  </si>
  <si>
    <t>Budget Hotels Aggregator</t>
  </si>
  <si>
    <t>The Ken</t>
  </si>
  <si>
    <t>Efficient Energy Management platform</t>
  </si>
  <si>
    <t>Book My Show</t>
  </si>
  <si>
    <t>Digital Intelligent learning platform</t>
  </si>
  <si>
    <t>HousingMan</t>
  </si>
  <si>
    <t>Voice Call incentivization mobile app</t>
  </si>
  <si>
    <t>PaySense</t>
  </si>
  <si>
    <t>Online Counselling and psychological support platform</t>
  </si>
  <si>
    <t>VTION</t>
  </si>
  <si>
    <t>Domestic Help Aggregation platform</t>
  </si>
  <si>
    <t>Log 9 Materials</t>
  </si>
  <si>
    <t>Home Stay &amp; room rentals platform</t>
  </si>
  <si>
    <t>kidovators</t>
  </si>
  <si>
    <t>Selfie Mobile App</t>
  </si>
  <si>
    <t>Digit</t>
  </si>
  <si>
    <t>Online Reputation Management Platform</t>
  </si>
  <si>
    <t>Black Soil</t>
  </si>
  <si>
    <t>Rourkela</t>
  </si>
  <si>
    <t>Online Grocery platform</t>
  </si>
  <si>
    <t>iqlect</t>
  </si>
  <si>
    <t>Online content platform for women</t>
  </si>
  <si>
    <t>Entropik</t>
  </si>
  <si>
    <t>Online Vehicle Spare Parts etailer</t>
  </si>
  <si>
    <t>TheCapitalNet</t>
  </si>
  <si>
    <t>Event Ticketing platform</t>
  </si>
  <si>
    <t>Cure Fit</t>
  </si>
  <si>
    <t>affordable Personal Healthcare Products</t>
  </si>
  <si>
    <t>Five Star Group</t>
  </si>
  <si>
    <t>Premium dining Lounges &amp; restaurants</t>
  </si>
  <si>
    <t>Healthsignz</t>
  </si>
  <si>
    <t>Mobile Growth Hacking n Platform</t>
  </si>
  <si>
    <t>CoinTribe</t>
  </si>
  <si>
    <t>Skill Training Startup</t>
  </si>
  <si>
    <t>Digiconectt</t>
  </si>
  <si>
    <t>Beauty and Wellness Marketplace</t>
  </si>
  <si>
    <t>Annapurna Finance</t>
  </si>
  <si>
    <t>Marketplace App for Bangkok</t>
  </si>
  <si>
    <t>Alpha Capital</t>
  </si>
  <si>
    <t>On-demand Maids Service Provider</t>
  </si>
  <si>
    <t>eshakti</t>
  </si>
  <si>
    <t>eCommerce Product Search Engine</t>
  </si>
  <si>
    <t>Daily Ninja</t>
  </si>
  <si>
    <t>Ready to cook packaged Foods</t>
  </si>
  <si>
    <t>NirogStreet</t>
  </si>
  <si>
    <t>Product Customization Platform</t>
  </si>
  <si>
    <t>Nivesh</t>
  </si>
  <si>
    <t>Branded Food products online sales</t>
  </si>
  <si>
    <t>HomeLane</t>
  </si>
  <si>
    <t>Talent platform for Fashion professionals</t>
  </si>
  <si>
    <t>Network Intelligence</t>
  </si>
  <si>
    <t>Auto Insurance Online platform</t>
  </si>
  <si>
    <t>Tynor Othontics</t>
  </si>
  <si>
    <t>Hyperlocal Logistics Service Provider</t>
  </si>
  <si>
    <t>Elucidata</t>
  </si>
  <si>
    <t>Cricket Management Mobile Game</t>
  </si>
  <si>
    <t>RentSher</t>
  </si>
  <si>
    <t>On Demand Laundry Service platform</t>
  </si>
  <si>
    <t>Drip capital</t>
  </si>
  <si>
    <t>Ecommerce Discount &amp; Cashback coupons platform</t>
  </si>
  <si>
    <t>WickedRide</t>
  </si>
  <si>
    <t>Virtual Reality Headset creator</t>
  </si>
  <si>
    <t>HipBar</t>
  </si>
  <si>
    <t>Home Improvement Service platform</t>
  </si>
  <si>
    <t>Sqqrl</t>
  </si>
  <si>
    <t>mobile-only tasks marketplace</t>
  </si>
  <si>
    <t>Sigtuple</t>
  </si>
  <si>
    <t>Women Ethnic Wear Online Marketplace</t>
  </si>
  <si>
    <t>Wow Express</t>
  </si>
  <si>
    <t>Bhubaneswar</t>
  </si>
  <si>
    <t>Numerical Computing &amp; Data Science Platform</t>
  </si>
  <si>
    <t>Front Desk AI</t>
  </si>
  <si>
    <t>Designer fashion Jewellery Marketplace</t>
  </si>
  <si>
    <t>Edureka</t>
  </si>
  <si>
    <t>Online Products Discovery Platform</t>
  </si>
  <si>
    <t>OpenTap</t>
  </si>
  <si>
    <t>Kids Tool kit for Innovation platform</t>
  </si>
  <si>
    <t>Bizongo</t>
  </si>
  <si>
    <t>Mobile Learning Solutions</t>
  </si>
  <si>
    <t>Disprz</t>
  </si>
  <si>
    <t>conversational commerce mobile app</t>
  </si>
  <si>
    <t>PaisaDukan</t>
  </si>
  <si>
    <t>Viral Content web Platform</t>
  </si>
  <si>
    <t>i3sysytems</t>
  </si>
  <si>
    <t>Express local delivery platform</t>
  </si>
  <si>
    <t>Earth Food</t>
  </si>
  <si>
    <t>On-Demand Local Logistics provider</t>
  </si>
  <si>
    <t>mfine</t>
  </si>
  <si>
    <t>Curated Freelancer Marketplace</t>
  </si>
  <si>
    <t>Rocketium</t>
  </si>
  <si>
    <t>Chandigarh</t>
  </si>
  <si>
    <t>Online Taxi Rental Platform</t>
  </si>
  <si>
    <t>Vola</t>
  </si>
  <si>
    <t>New Delhi / Cambridge</t>
  </si>
  <si>
    <t>Mobile Services Marketplace</t>
  </si>
  <si>
    <t>Cashkumar</t>
  </si>
  <si>
    <t>Smartwatch Maker</t>
  </si>
  <si>
    <t>Edyoo</t>
  </si>
  <si>
    <t>Online Gourmet Food Marketplace</t>
  </si>
  <si>
    <t>Aashiyaan</t>
  </si>
  <si>
    <t>Online Jewellery etailer</t>
  </si>
  <si>
    <t>Smartivity.in</t>
  </si>
  <si>
    <t>Sales &amp; Productivity Software</t>
  </si>
  <si>
    <t>Bonphulapl</t>
  </si>
  <si>
    <t>ecommerce related software product platform</t>
  </si>
  <si>
    <t>Acko</t>
  </si>
  <si>
    <t>Health-Tech platform</t>
  </si>
  <si>
    <t>HWell24</t>
  </si>
  <si>
    <t>Nightlife Discovery Mobile App</t>
  </si>
  <si>
    <t>Toffee</t>
  </si>
  <si>
    <t>Online Real Estate Marketplace</t>
  </si>
  <si>
    <t>Tone Tag</t>
  </si>
  <si>
    <t>Home Healthcare Services platform,</t>
  </si>
  <si>
    <t>Stellaps</t>
  </si>
  <si>
    <t>Indian Ethnic Crafts Etailer</t>
  </si>
  <si>
    <t>Credright</t>
  </si>
  <si>
    <t>Social platform for traders and investors</t>
  </si>
  <si>
    <t>Fitternity</t>
  </si>
  <si>
    <t>Online Furniture, Home Appliances Rental Platform</t>
  </si>
  <si>
    <t>Synctag</t>
  </si>
  <si>
    <t>Healthcare Services Discovery platform</t>
  </si>
  <si>
    <t>Varthana</t>
  </si>
  <si>
    <t>Health and Beauty Services Marketplace</t>
  </si>
  <si>
    <t>IndigoLearn</t>
  </si>
  <si>
    <t>Automotive Services platform</t>
  </si>
  <si>
    <t>Vedantu</t>
  </si>
  <si>
    <t>Online and TV Shopping Marketplace</t>
  </si>
  <si>
    <t>Kaleidofin</t>
  </si>
  <si>
    <t>Big Data Analytics Platform</t>
  </si>
  <si>
    <t>Pipabella</t>
  </si>
  <si>
    <t>Mobile App based Loan disbursement platform</t>
  </si>
  <si>
    <t>Kriger Campus</t>
  </si>
  <si>
    <t>On Demand Laundry Services App</t>
  </si>
  <si>
    <t>Travel Triangle</t>
  </si>
  <si>
    <t>Content Management Software Solutions</t>
  </si>
  <si>
    <t>Letsmd</t>
  </si>
  <si>
    <t>Fitness Tracking Management Solutions</t>
  </si>
  <si>
    <t>mintifi</t>
  </si>
  <si>
    <t>Hyper-local Grocery Delivery platform</t>
  </si>
  <si>
    <t>icanstay</t>
  </si>
  <si>
    <t>Hyperlocal healthcare product Delivery Service provider</t>
  </si>
  <si>
    <t>Coverfox</t>
  </si>
  <si>
    <t>Online Lending Marketplace</t>
  </si>
  <si>
    <t>Fyle Technologies</t>
  </si>
  <si>
    <t>Kolkata</t>
  </si>
  <si>
    <t>On Demand Beauty Services Platform</t>
  </si>
  <si>
    <t>True Balance</t>
  </si>
  <si>
    <t>Self Driven Rental Car Platform</t>
  </si>
  <si>
    <t>Doxper</t>
  </si>
  <si>
    <t>Clud based Learning platform</t>
  </si>
  <si>
    <t>Mihuru</t>
  </si>
  <si>
    <t>Talent Exchange &amp; Talent Services Marketplace</t>
  </si>
  <si>
    <t>Capital Float</t>
  </si>
  <si>
    <t>Two-Wheeler Taxi Service</t>
  </si>
  <si>
    <t>Trip shelf</t>
  </si>
  <si>
    <t>character merchandize sales platform</t>
  </si>
  <si>
    <t>POPxo.com</t>
  </si>
  <si>
    <t>Mobile Application Developer</t>
  </si>
  <si>
    <t>1mg</t>
  </si>
  <si>
    <t>Ecommerce Delivery locker services</t>
  </si>
  <si>
    <t>Samco</t>
  </si>
  <si>
    <t>extra curricular activities marketplace app</t>
  </si>
  <si>
    <t>MyLoanCare</t>
  </si>
  <si>
    <t>Hyperlocal Online Home services provider</t>
  </si>
  <si>
    <t>Buddy4studdy</t>
  </si>
  <si>
    <t>Coimbatore</t>
  </si>
  <si>
    <t>Easy Business Loans platform</t>
  </si>
  <si>
    <t>Urban Ladder</t>
  </si>
  <si>
    <t>Performance based Wholesale Marketplace</t>
  </si>
  <si>
    <t>Gramophone</t>
  </si>
  <si>
    <t>Professional Services Marketplace</t>
  </si>
  <si>
    <t>Wellthy</t>
  </si>
  <si>
    <t>Movie-on-demand platform</t>
  </si>
  <si>
    <t>MedGenome</t>
  </si>
  <si>
    <t>us ticketing and fleet management platform</t>
  </si>
  <si>
    <t>Finova Capital</t>
  </si>
  <si>
    <t>Online Income Tax Filing platform</t>
  </si>
  <si>
    <t>Hotelogix</t>
  </si>
  <si>
    <t>Product discovery &amp; recommendation platform</t>
  </si>
  <si>
    <t>Livehealth</t>
  </si>
  <si>
    <t>Mobile Payments App</t>
  </si>
  <si>
    <t>Ad2pro</t>
  </si>
  <si>
    <t>Beauty &amp; Wellness Products e-tailer</t>
  </si>
  <si>
    <t>Pepperfry</t>
  </si>
  <si>
    <t>Fashion jewelry and accessories e-tailer</t>
  </si>
  <si>
    <t>Magicpin</t>
  </si>
  <si>
    <t>Online Consumer Lending platform</t>
  </si>
  <si>
    <t>HealthCare</t>
  </si>
  <si>
    <t>Premium Apparel shopping portal</t>
  </si>
  <si>
    <t>Fingerlix</t>
  </si>
  <si>
    <t>Exclusive Platform for Doctors &amp; Healthcare professionals</t>
  </si>
  <si>
    <t>Karma Healthcare</t>
  </si>
  <si>
    <t>Job Board</t>
  </si>
  <si>
    <t>Zappfresh</t>
  </si>
  <si>
    <t>Sports Management &amp; Physical Education Business</t>
  </si>
  <si>
    <t>CustomerSucessBox</t>
  </si>
  <si>
    <t>multi-sport program for preschoolers</t>
  </si>
  <si>
    <t>Chargebee</t>
  </si>
  <si>
    <t>QSR &amp; Online delivery portal</t>
  </si>
  <si>
    <t>i2i Funding</t>
  </si>
  <si>
    <t>Online Homeopathy Clinic</t>
  </si>
  <si>
    <t>Slang Labs</t>
  </si>
  <si>
    <t>E-Learning Service Provider</t>
  </si>
  <si>
    <t>Cash Suvidha</t>
  </si>
  <si>
    <t>Organic Food etailer</t>
  </si>
  <si>
    <t>Roadcast</t>
  </si>
  <si>
    <t>Delivery &amp; Logistics Service provider</t>
  </si>
  <si>
    <t>Smartcoin</t>
  </si>
  <si>
    <t>Product Discovery &amp; comparison App</t>
  </si>
  <si>
    <t>The Print</t>
  </si>
  <si>
    <t>Online Apparels Fashion brand</t>
  </si>
  <si>
    <t>Big Basket</t>
  </si>
  <si>
    <t>Home Cooked Food marketplace &amp; Delivery</t>
  </si>
  <si>
    <t>Asia Institute Of Medical Science</t>
  </si>
  <si>
    <t>Gesture based Mobile Development</t>
  </si>
  <si>
    <t>CollegeDekho</t>
  </si>
  <si>
    <t>Hotel Mobile CRM Software platform</t>
  </si>
  <si>
    <t>Healthi</t>
  </si>
  <si>
    <t>Rental Accommodation Search platform</t>
  </si>
  <si>
    <t>Swiggy</t>
  </si>
  <si>
    <t>Logistics Tech Platform</t>
  </si>
  <si>
    <t>Shape</t>
  </si>
  <si>
    <t>Developer Portfolio Showcase platform</t>
  </si>
  <si>
    <t>Icertis</t>
  </si>
  <si>
    <t>Doctors Network Mobile App</t>
  </si>
  <si>
    <t>Rupeek</t>
  </si>
  <si>
    <t>End-to-End Lending platform</t>
  </si>
  <si>
    <t>Lending Kart</t>
  </si>
  <si>
    <t>on-demand healthcare marketplace</t>
  </si>
  <si>
    <t>Cashify</t>
  </si>
  <si>
    <t>360-degree view creating platform</t>
  </si>
  <si>
    <t>holachef</t>
  </si>
  <si>
    <t>Advertising &amp; Marketing Community Networking platform</t>
  </si>
  <si>
    <t>IMAX Program</t>
  </si>
  <si>
    <t>Food Ordering &amp; Delivery App</t>
  </si>
  <si>
    <t>Littlemore</t>
  </si>
  <si>
    <t>Ride Sharing platform</t>
  </si>
  <si>
    <t>Shirsa Labs</t>
  </si>
  <si>
    <t>Online P2P lending marketplace</t>
  </si>
  <si>
    <t>MoneyOnMobile</t>
  </si>
  <si>
    <t>B2B marketplace for industrial goods</t>
  </si>
  <si>
    <t>PetSutra</t>
  </si>
  <si>
    <t>Cloud Based Collaboration platform</t>
  </si>
  <si>
    <t>Infibeam</t>
  </si>
  <si>
    <t>global community for travellers</t>
  </si>
  <si>
    <t>happay</t>
  </si>
  <si>
    <t>Prepaid Bill manager App</t>
  </si>
  <si>
    <t>Fincash</t>
  </si>
  <si>
    <t>Mobile Only Shopping Assistant</t>
  </si>
  <si>
    <t>Agricxlab</t>
  </si>
  <si>
    <t>Mobile Messaging Assistant App</t>
  </si>
  <si>
    <t>Capillary Tech</t>
  </si>
  <si>
    <t>Udaipur</t>
  </si>
  <si>
    <t>Personalized Wish List creator app</t>
  </si>
  <si>
    <t>The Healthy Billions</t>
  </si>
  <si>
    <t>Music Streaming mobile app</t>
  </si>
  <si>
    <t>Avishkaar Box</t>
  </si>
  <si>
    <t>Raw Meat &amp; Ready to eat food etailer</t>
  </si>
  <si>
    <t>Planys Technologies</t>
  </si>
  <si>
    <t>Gym Discovery platform</t>
  </si>
  <si>
    <t>Trilyo</t>
  </si>
  <si>
    <t>Online Purchase rewards app</t>
  </si>
  <si>
    <t>Gaana.com</t>
  </si>
  <si>
    <t>Home rental platform</t>
  </si>
  <si>
    <t>Credy</t>
  </si>
  <si>
    <t>Crowdsourced Delivery platform</t>
  </si>
  <si>
    <t>EarlySalary.com</t>
  </si>
  <si>
    <t>Real Estate Insights platform</t>
  </si>
  <si>
    <t>Kinsane Entertainment Inc</t>
  </si>
  <si>
    <t>Structural &amp; Civil Engg Service Automation</t>
  </si>
  <si>
    <t>Tapzo</t>
  </si>
  <si>
    <t>Startup Funding Marketplace</t>
  </si>
  <si>
    <t>Appario Retail Pvt Ltd.</t>
  </si>
  <si>
    <t>Payments Solution platform</t>
  </si>
  <si>
    <t>Samunnati</t>
  </si>
  <si>
    <t>Travel Destination Discovery platform</t>
  </si>
  <si>
    <t>Sahajanand Medical Technologies</t>
  </si>
  <si>
    <t>Order Fulfillment SAAS platform</t>
  </si>
  <si>
    <t>Kuants</t>
  </si>
  <si>
    <t>Last Mile Delivery Service</t>
  </si>
  <si>
    <t>Razorpay</t>
  </si>
  <si>
    <t>Healthcare IT Solutions &amp; services</t>
  </si>
  <si>
    <t>Streak</t>
  </si>
  <si>
    <t>Gourmet Meals Delivery</t>
  </si>
  <si>
    <t>Newgen Software</t>
  </si>
  <si>
    <t>Healthy Meals Food delivery platform</t>
  </si>
  <si>
    <t>Rubix</t>
  </si>
  <si>
    <t>Real Estate Mobile CRM</t>
  </si>
  <si>
    <t>ShareChat</t>
  </si>
  <si>
    <t>Micro-Brewery</t>
  </si>
  <si>
    <t>Paperflite</t>
  </si>
  <si>
    <t>Home Made Food Marketplace</t>
  </si>
  <si>
    <t>OptaCredit</t>
  </si>
  <si>
    <t>residential rental management platform</t>
  </si>
  <si>
    <t>AEON Learning</t>
  </si>
  <si>
    <t>Personalized Stock Intelligence Platform</t>
  </si>
  <si>
    <t>NeoGrowth Credit</t>
  </si>
  <si>
    <t>Personal Diagnostic Mobile App</t>
  </si>
  <si>
    <t>Rao IIT Academy</t>
  </si>
  <si>
    <t>Online food ordering &amp; Delivery service</t>
  </si>
  <si>
    <t>GreyAtom</t>
  </si>
  <si>
    <t>Hotel Aggregator &amp; booking platform</t>
  </si>
  <si>
    <t>Axio</t>
  </si>
  <si>
    <t>Online Logistics Platform</t>
  </si>
  <si>
    <t>eKincare</t>
  </si>
  <si>
    <t>Online Student &amp; Campus Social Networking platform</t>
  </si>
  <si>
    <t>The Wedding Brigade</t>
  </si>
  <si>
    <t>Professionals &amp; Project Search Marketplace</t>
  </si>
  <si>
    <t>PeeSafe</t>
  </si>
  <si>
    <t>Online Pharmacy</t>
  </si>
  <si>
    <t>BrowserStack</t>
  </si>
  <si>
    <t>Online Payment Gateway</t>
  </si>
  <si>
    <t>Scapic</t>
  </si>
  <si>
    <t>Psychometric Test Online Software</t>
  </si>
  <si>
    <t>iNurture</t>
  </si>
  <si>
    <t>Location based Nightlife recommendation Platform</t>
  </si>
  <si>
    <t>Tata Housing</t>
  </si>
  <si>
    <t>Professional Health Services Platform</t>
  </si>
  <si>
    <t>HandyTrain</t>
  </si>
  <si>
    <t>Hyperlocal Logistics Service</t>
  </si>
  <si>
    <t>Mobycy</t>
  </si>
  <si>
    <t>Online user engagement platform</t>
  </si>
  <si>
    <t>Greenlight Planet</t>
  </si>
  <si>
    <t>Asset Financing platform</t>
  </si>
  <si>
    <t>Fintobox</t>
  </si>
  <si>
    <t>Virtual Reality activity based learning platform</t>
  </si>
  <si>
    <t>Mswipe</t>
  </si>
  <si>
    <t>Online Grocery Store</t>
  </si>
  <si>
    <t>The Label Life</t>
  </si>
  <si>
    <t>Investment management platform</t>
  </si>
  <si>
    <t>Cygnus Hospitals</t>
  </si>
  <si>
    <t>Industrial Toons Marketplace</t>
  </si>
  <si>
    <t>Inshorts</t>
  </si>
  <si>
    <t>Public Commute helper App</t>
  </si>
  <si>
    <t>Vahdam Teas</t>
  </si>
  <si>
    <t>Artificial Intelligence Ecommerce Chatbot</t>
  </si>
  <si>
    <t>Logic Roots</t>
  </si>
  <si>
    <t>Truck Aggregator &amp; Logistics service</t>
  </si>
  <si>
    <t>Project Mudra</t>
  </si>
  <si>
    <t>Ridesharing Mobile app</t>
  </si>
  <si>
    <t>Furlenco</t>
  </si>
  <si>
    <t>Food Discovery &amp; Delivery Mobile app</t>
  </si>
  <si>
    <t>I Can Stay</t>
  </si>
  <si>
    <t>Competitive exam learning platform</t>
  </si>
  <si>
    <t>Simility</t>
  </si>
  <si>
    <t>Document Digitization platform</t>
  </si>
  <si>
    <t>Shopholix</t>
  </si>
  <si>
    <t>proximity marketing &amp; Mobile Advertising platform</t>
  </si>
  <si>
    <t>MindTickle</t>
  </si>
  <si>
    <t>Autorickshaw Aggregator &amp; Booking platform</t>
  </si>
  <si>
    <t>Nazara Technologies</t>
  </si>
  <si>
    <t>FinTech Startup Incubation platform</t>
  </si>
  <si>
    <t>DocsApp</t>
  </si>
  <si>
    <t>Surat</t>
  </si>
  <si>
    <t>Payment Services platform</t>
  </si>
  <si>
    <t>Tea Box</t>
  </si>
  <si>
    <t>Personalized Styling platform</t>
  </si>
  <si>
    <t>Transversal Technologies</t>
  </si>
  <si>
    <t>Luxury goods Shopping Platform</t>
  </si>
  <si>
    <t>Curofy</t>
  </si>
  <si>
    <t>Food Delivery Platform</t>
  </si>
  <si>
    <t>Purplle.com</t>
  </si>
  <si>
    <t>Online Lingerie Marketplace</t>
  </si>
  <si>
    <t>Springboard</t>
  </si>
  <si>
    <t>Cloud software solutions</t>
  </si>
  <si>
    <t>9Stacks</t>
  </si>
  <si>
    <t>Job Search Platform</t>
  </si>
  <si>
    <t>Your Quote</t>
  </si>
  <si>
    <t>Doctor consultancy Mobile App</t>
  </si>
  <si>
    <t>Spandana Sphoorty</t>
  </si>
  <si>
    <t>Small Business Financing (NBFC)</t>
  </si>
  <si>
    <t>EasyEcom</t>
  </si>
  <si>
    <t>Beauty &amp; Wellness Services Marketplace</t>
  </si>
  <si>
    <t>Specsmakers</t>
  </si>
  <si>
    <t>Online Movie Review Platform</t>
  </si>
  <si>
    <t>Foyr.com</t>
  </si>
  <si>
    <t>ECommerce Brands Full Service Agency</t>
  </si>
  <si>
    <t>Prest Loans</t>
  </si>
  <si>
    <t>Cloud-based Hotel Booking Platform</t>
  </si>
  <si>
    <t>Vagupu</t>
  </si>
  <si>
    <t>Community Driven News/Views Platform</t>
  </si>
  <si>
    <t>Kalpnik Technologies</t>
  </si>
  <si>
    <t>Study Material Marketplace</t>
  </si>
  <si>
    <t>Hevo Data</t>
  </si>
  <si>
    <t>Restaurant Ratings &amp; Reviews platform</t>
  </si>
  <si>
    <t>DocTalk</t>
  </si>
  <si>
    <t>Dairy Based Product Manufacturer</t>
  </si>
  <si>
    <t>CoveIoT</t>
  </si>
  <si>
    <t>Government Test Preparation platform</t>
  </si>
  <si>
    <t>TalentEdge</t>
  </si>
  <si>
    <t>Smart Report Cards for Schools</t>
  </si>
  <si>
    <t>Fisdom</t>
  </si>
  <si>
    <t>Teacher empowerment platform</t>
  </si>
  <si>
    <t>FarmLink</t>
  </si>
  <si>
    <t>Multilingual Test Preparation Platform</t>
  </si>
  <si>
    <t>OpenApp</t>
  </si>
  <si>
    <t>Industrial Tools Marketplace</t>
  </si>
  <si>
    <t>NoPaperForms</t>
  </si>
  <si>
    <t>Non Profit Organization to alleviate poverty</t>
  </si>
  <si>
    <t>Qubole</t>
  </si>
  <si>
    <t>Gym &amp; Fitness Studios Subscription platform</t>
  </si>
  <si>
    <t>Universal Sportsbiz Pvt. Ltd</t>
  </si>
  <si>
    <t>pre-used luxury item Marketplace</t>
  </si>
  <si>
    <t>Active AI</t>
  </si>
  <si>
    <t>pre-used apparel shopping mobile app</t>
  </si>
  <si>
    <t>Sumeru</t>
  </si>
  <si>
    <t>Home Design &amp; Dcor platform</t>
  </si>
  <si>
    <t>Omnia Information</t>
  </si>
  <si>
    <t>Used Vehicles Marketplace</t>
  </si>
  <si>
    <t>Kanhaiya</t>
  </si>
  <si>
    <t>Goa</t>
  </si>
  <si>
    <t>Online Bus &amp; Cab ticketing platform</t>
  </si>
  <si>
    <t>ONN Bikes</t>
  </si>
  <si>
    <t>Mobile App testing platform</t>
  </si>
  <si>
    <t>Rapido</t>
  </si>
  <si>
    <t>Hyperlocal Delivery Services</t>
  </si>
  <si>
    <t>Heckyl</t>
  </si>
  <si>
    <t>Early Cancer Detection Solutions</t>
  </si>
  <si>
    <t>Nuvepro</t>
  </si>
  <si>
    <t>Online Insurance Distribution Platform</t>
  </si>
  <si>
    <t>RedBook</t>
  </si>
  <si>
    <t>Mobile Marketing Automation Platform</t>
  </si>
  <si>
    <t>Portea Medical</t>
  </si>
  <si>
    <t>Prepaid Mobile Bill Manager App</t>
  </si>
  <si>
    <t>Epiq Capital</t>
  </si>
  <si>
    <t>Chain of Tea Cafs</t>
  </si>
  <si>
    <t>IDG Ventures</t>
  </si>
  <si>
    <t>Branded Budget Hotel Marketplace</t>
  </si>
  <si>
    <t>TempoGo</t>
  </si>
  <si>
    <t>Home Fitting &amp; Fixtures Marketplace</t>
  </si>
  <si>
    <t>Edelweiss</t>
  </si>
  <si>
    <t>Food Subscription platform</t>
  </si>
  <si>
    <t>ERA</t>
  </si>
  <si>
    <t>Wedding Planning Platform</t>
  </si>
  <si>
    <t>Smaaash</t>
  </si>
  <si>
    <t>B2B Mobile Auction Marketplace</t>
  </si>
  <si>
    <t>Chumbak</t>
  </si>
  <si>
    <t>ECommerce Data Analytics Platform</t>
  </si>
  <si>
    <t>FR8</t>
  </si>
  <si>
    <t>Designer Merchandize Marketplace</t>
  </si>
  <si>
    <t>MobieFit</t>
  </si>
  <si>
    <t>Private label Fashion eTailer</t>
  </si>
  <si>
    <t>Stanza Living</t>
  </si>
  <si>
    <t>Online Food ordering &amp; delivery</t>
  </si>
  <si>
    <t>CollPoll</t>
  </si>
  <si>
    <t>Real Estate Broker Platform App</t>
  </si>
  <si>
    <t>PhonePe</t>
  </si>
  <si>
    <t>Online Health &amp; Wellness platform</t>
  </si>
  <si>
    <t>Little Black Book</t>
  </si>
  <si>
    <t>Internet of Things platform</t>
  </si>
  <si>
    <t>Oorjan</t>
  </si>
  <si>
    <t>Diagnostic Labs aggregator platform</t>
  </si>
  <si>
    <t>Zefo</t>
  </si>
  <si>
    <t>Hyperlocal Delivery Platform</t>
  </si>
  <si>
    <t>Yaantra</t>
  </si>
  <si>
    <t>Home Medical Care Services</t>
  </si>
  <si>
    <t>Farm Taaza</t>
  </si>
  <si>
    <t>Real-Time stock data platform</t>
  </si>
  <si>
    <t>Drivezy</t>
  </si>
  <si>
    <t>Food discovery &amp; table booking app</t>
  </si>
  <si>
    <t>Slice Pay</t>
  </si>
  <si>
    <t>coupons and cashback aggregator app</t>
  </si>
  <si>
    <t>MyGubbi</t>
  </si>
  <si>
    <t>Financial Products lead generation platform</t>
  </si>
  <si>
    <t>OneStepUp</t>
  </si>
  <si>
    <t>Sustainable Agri-inputs Firm</t>
  </si>
  <si>
    <t>Parallel Dots</t>
  </si>
  <si>
    <t>Financial Services Portal</t>
  </si>
  <si>
    <t>Easy Diner</t>
  </si>
  <si>
    <t>Pre-owned games Marketplace</t>
  </si>
  <si>
    <t>StanPlus</t>
  </si>
  <si>
    <t>Content-based Subscription eCommerce platform</t>
  </si>
  <si>
    <t>UCLID</t>
  </si>
  <si>
    <t>virtual reality, 3d simulation and stereoscopic products</t>
  </si>
  <si>
    <t>Gapoon</t>
  </si>
  <si>
    <t>Online Interior Designing platform</t>
  </si>
  <si>
    <t>Chaayos</t>
  </si>
  <si>
    <t>End-to-end Logistics platform</t>
  </si>
  <si>
    <t>Bank Bazaar</t>
  </si>
  <si>
    <t>Private Label Apparel sales</t>
  </si>
  <si>
    <t>LenDen Club</t>
  </si>
  <si>
    <t>Healthcare Consulting platform</t>
  </si>
  <si>
    <t>Cashe</t>
  </si>
  <si>
    <t>Stock Market Portal</t>
  </si>
  <si>
    <t>Park Easy</t>
  </si>
  <si>
    <t>Cross-device retargeting platform</t>
  </si>
  <si>
    <t>FYRE</t>
  </si>
  <si>
    <t>Digital &amp; Physical Publishing platform</t>
  </si>
  <si>
    <t>ZipLoan</t>
  </si>
  <si>
    <t>Data Driven Publishing platform</t>
  </si>
  <si>
    <t>Skillenza</t>
  </si>
  <si>
    <t>Employee OnBoarding &amp; Orientation platform</t>
  </si>
  <si>
    <t>SpotDraft</t>
  </si>
  <si>
    <t>Solar Power Solutions company</t>
  </si>
  <si>
    <t>CashFree</t>
  </si>
  <si>
    <t>Online Meat Ordering platform</t>
  </si>
  <si>
    <t>GoldFarm</t>
  </si>
  <si>
    <t>online meal-booking platform for train travelers</t>
  </si>
  <si>
    <t>MSE</t>
  </si>
  <si>
    <t>E-Commerce &amp; M-Commerce platform</t>
  </si>
  <si>
    <t>Aahaa Stores</t>
  </si>
  <si>
    <t>Mobile Advertising platform</t>
  </si>
  <si>
    <t>Canvera</t>
  </si>
  <si>
    <t>Hyperlocal Grocery Delivery</t>
  </si>
  <si>
    <t>PrimaryIO</t>
  </si>
  <si>
    <t>Ecommerce Product recommendation platform</t>
  </si>
  <si>
    <t>Nest Education</t>
  </si>
  <si>
    <t>Activity Based Social Network</t>
  </si>
  <si>
    <t>GoFro</t>
  </si>
  <si>
    <t>Fashion Discovery platform</t>
  </si>
  <si>
    <t>OncoStem</t>
  </si>
  <si>
    <t>Consumer lending marketplace</t>
  </si>
  <si>
    <t>Power2SME</t>
  </si>
  <si>
    <t>Big Data Management Platform</t>
  </si>
  <si>
    <t>Credit Vidya</t>
  </si>
  <si>
    <t>Budget Accommodation Platform</t>
  </si>
  <si>
    <t>Seniority</t>
  </si>
  <si>
    <t>Local Mobile OS</t>
  </si>
  <si>
    <t>Ecom Express</t>
  </si>
  <si>
    <t>Digital Signal processing platform</t>
  </si>
  <si>
    <t>Call Health</t>
  </si>
  <si>
    <t>Ecommerce Marketplace</t>
  </si>
  <si>
    <t>Tonbo Imaging</t>
  </si>
  <si>
    <t>Restaurant Discount app</t>
  </si>
  <si>
    <t>Get My Parking</t>
  </si>
  <si>
    <t>Tech-enabled learning</t>
  </si>
  <si>
    <t>Heterogenous</t>
  </si>
  <si>
    <t>ECommerce Logistics provider</t>
  </si>
  <si>
    <t>WheelStreet</t>
  </si>
  <si>
    <t>on-demand home beauty and wellness portal</t>
  </si>
  <si>
    <t>The Moms Co</t>
  </si>
  <si>
    <t>Self Driven Car rental</t>
  </si>
  <si>
    <t>High Radius</t>
  </si>
  <si>
    <t>Budget Hotel accommodation brand</t>
  </si>
  <si>
    <t>SaveBC</t>
  </si>
  <si>
    <t>Energy &amp; Environment Online Marketplace</t>
  </si>
  <si>
    <t>Homergize</t>
  </si>
  <si>
    <t>User Engagment &amp; Analytics platform</t>
  </si>
  <si>
    <t>Row Labels</t>
  </si>
  <si>
    <t>Grand Total</t>
  </si>
  <si>
    <t>Sum of Amount in USD</t>
  </si>
  <si>
    <t>2017</t>
  </si>
  <si>
    <t>2018</t>
  </si>
  <si>
    <t>2019</t>
  </si>
  <si>
    <t>2020</t>
  </si>
  <si>
    <t>INDUSTRY</t>
  </si>
  <si>
    <t>YEAR</t>
  </si>
  <si>
    <t>CITIES</t>
  </si>
  <si>
    <t>Average of Amount in USD</t>
  </si>
  <si>
    <t>Count of Startup Name II</t>
  </si>
  <si>
    <t>Average of Amount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</si>
</sst>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09]#,##0"/>
    <numFmt numFmtId="165" formatCode="[$$-409]#,##0.00"/>
    <numFmt numFmtId="166" formatCode="dd\-mmm\-yy"/>
    <numFmt numFmtId="167" formatCode="d\-mmm\-yy"/>
    <numFmt numFmtId="168" formatCode="dd\-mmmm\-yy"/>
    <numFmt numFmtId="169" formatCode="d\-mmmm\-yy"/>
    <numFmt numFmtId="177" formatCode="\$#,##0,,&quot;M&quot;"/>
    <numFmt numFmtId="179" formatCode="\$#,##0&quot;M&quot;"/>
  </numFmts>
  <fonts count="5" x14ac:knownFonts="1">
    <font>
      <sz val="11"/>
      <color theme="1"/>
      <name val="Calibri"/>
      <family val="2"/>
      <scheme val="minor"/>
    </font>
    <font>
      <sz val="11"/>
      <color theme="1"/>
      <name val="Calibri"/>
      <family val="2"/>
      <scheme val="minor"/>
    </font>
    <font>
      <sz val="11"/>
      <color rgb="FF000000"/>
      <name val="Calibri"/>
    </font>
    <font>
      <u/>
      <sz val="11"/>
      <color rgb="FF000000"/>
      <name val="Calibri"/>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applyAlignment="1">
      <alignment horizontal="left" vertical="top"/>
    </xf>
    <xf numFmtId="164" fontId="2" fillId="0" borderId="0" xfId="0" applyNumberFormat="1" applyFont="1" applyAlignment="1">
      <alignment horizontal="left" vertical="top"/>
    </xf>
    <xf numFmtId="164" fontId="1" fillId="0" borderId="0" xfId="0" applyNumberFormat="1" applyFont="1"/>
    <xf numFmtId="0" fontId="1" fillId="0" borderId="0" xfId="0" applyFont="1"/>
    <xf numFmtId="164" fontId="2" fillId="0" borderId="0" xfId="0" applyNumberFormat="1" applyFont="1" applyAlignment="1">
      <alignment horizontal="right" vertical="top"/>
    </xf>
    <xf numFmtId="164" fontId="0" fillId="0" borderId="0" xfId="0" applyNumberFormat="1"/>
    <xf numFmtId="165" fontId="0" fillId="0" borderId="0" xfId="0" applyNumberFormat="1"/>
    <xf numFmtId="166" fontId="2" fillId="0" borderId="0" xfId="0" applyNumberFormat="1" applyFont="1" applyAlignment="1">
      <alignment horizontal="left" vertical="top"/>
    </xf>
    <xf numFmtId="167" fontId="2" fillId="0" borderId="0" xfId="0" applyNumberFormat="1" applyFont="1" applyAlignment="1">
      <alignment horizontal="left" vertical="top"/>
    </xf>
    <xf numFmtId="0" fontId="3" fillId="0" borderId="0" xfId="0" applyFont="1" applyAlignment="1">
      <alignment horizontal="left" vertical="top"/>
    </xf>
    <xf numFmtId="168" fontId="2" fillId="0" borderId="0" xfId="0" applyNumberFormat="1" applyFont="1" applyAlignment="1">
      <alignment horizontal="left" vertical="top"/>
    </xf>
    <xf numFmtId="169" fontId="2" fillId="0" borderId="0" xfId="0" applyNumberFormat="1" applyFont="1" applyAlignment="1">
      <alignment horizontal="left" vertical="top"/>
    </xf>
    <xf numFmtId="0" fontId="0" fillId="0" borderId="0" xfId="0" pivotButton="1"/>
    <xf numFmtId="0" fontId="0" fillId="0" borderId="0" xfId="0" applyAlignment="1">
      <alignment horizontal="left"/>
    </xf>
    <xf numFmtId="0" fontId="0" fillId="2" borderId="0" xfId="0" applyFill="1"/>
    <xf numFmtId="0" fontId="0" fillId="0" borderId="0" xfId="0" applyNumberFormat="1"/>
    <xf numFmtId="177" fontId="0" fillId="0" borderId="0" xfId="0" applyNumberFormat="1"/>
    <xf numFmtId="179" fontId="0" fillId="0" borderId="0" xfId="0" applyNumberFormat="1"/>
  </cellXfs>
  <cellStyles count="1">
    <cellStyle name="Normal" xfId="0" builtinId="0"/>
  </cellStyles>
  <dxfs count="4">
    <dxf>
      <numFmt numFmtId="164" formatCode="[$$-409]#,##0"/>
    </dxf>
    <dxf>
      <numFmt numFmtId="164" formatCode="[$$-409]#,##0"/>
    </dxf>
    <dxf>
      <numFmt numFmtId="164" formatCode="[$$-409]#,##0"/>
    </dxf>
    <dxf>
      <numFmt numFmtId="164"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total funding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cities'!$B$3</c:f>
              <c:strCache>
                <c:ptCount val="1"/>
                <c:pt idx="0">
                  <c:v>Total</c:v>
                </c:pt>
              </c:strCache>
            </c:strRef>
          </c:tx>
          <c:spPr>
            <a:solidFill>
              <a:schemeClr val="accent1"/>
            </a:solidFill>
            <a:ln>
              <a:noFill/>
            </a:ln>
            <a:effectLst/>
          </c:spPr>
          <c:invertIfNegative val="0"/>
          <c:cat>
            <c:strRef>
              <c:f>'top 10 cities'!$A$4:$A$14</c:f>
              <c:strCache>
                <c:ptCount val="10"/>
                <c:pt idx="0">
                  <c:v>Amritsar</c:v>
                </c:pt>
                <c:pt idx="1">
                  <c:v>Bengaluru</c:v>
                </c:pt>
                <c:pt idx="2">
                  <c:v>Burnsville</c:v>
                </c:pt>
                <c:pt idx="3">
                  <c:v>Chennai</c:v>
                </c:pt>
                <c:pt idx="4">
                  <c:v>Gurugram</c:v>
                </c:pt>
                <c:pt idx="5">
                  <c:v>Hyderabad</c:v>
                </c:pt>
                <c:pt idx="6">
                  <c:v>Mumbai</c:v>
                </c:pt>
                <c:pt idx="7">
                  <c:v>New Delhi</c:v>
                </c:pt>
                <c:pt idx="8">
                  <c:v>Noida</c:v>
                </c:pt>
                <c:pt idx="9">
                  <c:v>Pune</c:v>
                </c:pt>
              </c:strCache>
            </c:strRef>
          </c:cat>
          <c:val>
            <c:numRef>
              <c:f>'top 10 cities'!$B$4:$B$14</c:f>
              <c:numCache>
                <c:formatCode>[$$-409]#,##0</c:formatCode>
                <c:ptCount val="10"/>
                <c:pt idx="0">
                  <c:v>283000000</c:v>
                </c:pt>
                <c:pt idx="1">
                  <c:v>10457439622.68</c:v>
                </c:pt>
                <c:pt idx="2">
                  <c:v>140000000</c:v>
                </c:pt>
                <c:pt idx="3">
                  <c:v>439372600</c:v>
                </c:pt>
                <c:pt idx="4">
                  <c:v>1230003262</c:v>
                </c:pt>
                <c:pt idx="5">
                  <c:v>280715000</c:v>
                </c:pt>
                <c:pt idx="6">
                  <c:v>4994698610</c:v>
                </c:pt>
                <c:pt idx="7">
                  <c:v>2346717820</c:v>
                </c:pt>
                <c:pt idx="8">
                  <c:v>294769975.53999996</c:v>
                </c:pt>
                <c:pt idx="9">
                  <c:v>241917000</c:v>
                </c:pt>
              </c:numCache>
            </c:numRef>
          </c:val>
          <c:extLst>
            <c:ext xmlns:c16="http://schemas.microsoft.com/office/drawing/2014/chart" uri="{C3380CC4-5D6E-409C-BE32-E72D297353CC}">
              <c16:uniqueId val="{00000000-2528-4D7C-B151-CCB7E79D4266}"/>
            </c:ext>
          </c:extLst>
        </c:ser>
        <c:dLbls>
          <c:showLegendKey val="0"/>
          <c:showVal val="0"/>
          <c:showCatName val="0"/>
          <c:showSerName val="0"/>
          <c:showPercent val="0"/>
          <c:showBubbleSize val="0"/>
        </c:dLbls>
        <c:gapWidth val="219"/>
        <c:overlap val="-27"/>
        <c:axId val="21828480"/>
        <c:axId val="673808256"/>
      </c:barChart>
      <c:catAx>
        <c:axId val="2182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08256"/>
        <c:crosses val="autoZero"/>
        <c:auto val="1"/>
        <c:lblAlgn val="ctr"/>
        <c:lblOffset val="100"/>
        <c:noMultiLvlLbl val="0"/>
      </c:catAx>
      <c:valAx>
        <c:axId val="673808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COUNT&amp;$!PivotTable18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 OF STARTUP BASED ON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'INDUSTRY BASED COUNT&amp;$'!$B$18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BE-477C-997A-AEC27DC9F7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BE-477C-997A-AEC27DC9F7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BE-477C-997A-AEC27DC9F7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BE-477C-997A-AEC27DC9F7A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6BE-477C-997A-AEC27DC9F7A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6BE-477C-997A-AEC27DC9F7A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6BE-477C-997A-AEC27DC9F7A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BE-477C-997A-AEC27DC9F7A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6BE-477C-997A-AEC27DC9F7A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6BE-477C-997A-AEC27DC9F7AE}"/>
              </c:ext>
            </c:extLst>
          </c:dPt>
          <c:cat>
            <c:strRef>
              <c:f>'INDUSTRY BASED COUNT&amp;$'!$A$19:$A$29</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COUNT&amp;$'!$B$19:$B$29</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14-66BE-477C-997A-AEC27DC9F7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dash.xlsx]TOTAL FUNDING BY YEAR!DATE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FUNDING  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FUNDING BY YEAR'!$B$3</c:f>
              <c:strCache>
                <c:ptCount val="1"/>
                <c:pt idx="0">
                  <c:v>Sum of Amount in USD</c:v>
                </c:pt>
              </c:strCache>
            </c:strRef>
          </c:tx>
          <c:spPr>
            <a:solidFill>
              <a:schemeClr val="accent1"/>
            </a:solidFill>
            <a:ln>
              <a:noFill/>
            </a:ln>
            <a:effectLst/>
            <a:sp3d/>
          </c:spPr>
          <c:invertIfNegative val="0"/>
          <c:cat>
            <c:strRef>
              <c:f>'TOTAL FUNDING BY YEAR'!$A$4:$A$8</c:f>
              <c:strCache>
                <c:ptCount val="4"/>
                <c:pt idx="0">
                  <c:v>2017</c:v>
                </c:pt>
                <c:pt idx="1">
                  <c:v>2018</c:v>
                </c:pt>
                <c:pt idx="2">
                  <c:v>2019</c:v>
                </c:pt>
                <c:pt idx="3">
                  <c:v>2020</c:v>
                </c:pt>
              </c:strCache>
            </c:strRef>
          </c:cat>
          <c:val>
            <c:numRef>
              <c:f>'TOTAL FUNDING BY YEAR'!$B$4:$B$8</c:f>
              <c:numCache>
                <c:formatCode>[$$-409]#,##0</c:formatCode>
                <c:ptCount val="4"/>
                <c:pt idx="0">
                  <c:v>8748290108</c:v>
                </c:pt>
                <c:pt idx="1">
                  <c:v>4058784579</c:v>
                </c:pt>
                <c:pt idx="2">
                  <c:v>8161194555.2200003</c:v>
                </c:pt>
                <c:pt idx="3">
                  <c:v>229407254</c:v>
                </c:pt>
              </c:numCache>
            </c:numRef>
          </c:val>
          <c:extLst>
            <c:ext xmlns:c16="http://schemas.microsoft.com/office/drawing/2014/chart" uri="{C3380CC4-5D6E-409C-BE32-E72D297353CC}">
              <c16:uniqueId val="{00000000-9938-4682-A0D9-218FF545ADE9}"/>
            </c:ext>
          </c:extLst>
        </c:ser>
        <c:ser>
          <c:idx val="1"/>
          <c:order val="1"/>
          <c:tx>
            <c:strRef>
              <c:f>'TOTAL FUNDING BY YEAR'!$C$3</c:f>
              <c:strCache>
                <c:ptCount val="1"/>
                <c:pt idx="0">
                  <c:v>Average of Amount iN USD</c:v>
                </c:pt>
              </c:strCache>
            </c:strRef>
          </c:tx>
          <c:spPr>
            <a:solidFill>
              <a:schemeClr val="accent2"/>
            </a:solidFill>
            <a:ln>
              <a:noFill/>
            </a:ln>
            <a:effectLst/>
            <a:sp3d/>
          </c:spPr>
          <c:invertIfNegative val="0"/>
          <c:cat>
            <c:strRef>
              <c:f>'TOTAL FUNDING BY YEAR'!$A$4:$A$8</c:f>
              <c:strCache>
                <c:ptCount val="4"/>
                <c:pt idx="0">
                  <c:v>2017</c:v>
                </c:pt>
                <c:pt idx="1">
                  <c:v>2018</c:v>
                </c:pt>
                <c:pt idx="2">
                  <c:v>2019</c:v>
                </c:pt>
                <c:pt idx="3">
                  <c:v>2020</c:v>
                </c:pt>
              </c:strCache>
            </c:strRef>
          </c:cat>
          <c:val>
            <c:numRef>
              <c:f>'TOTAL FUNDING BY YEAR'!$C$4:$C$8</c:f>
              <c:numCache>
                <c:formatCode>[$$-409]#,##0</c:formatCode>
                <c:ptCount val="4"/>
                <c:pt idx="0">
                  <c:v>43523831.38308458</c:v>
                </c:pt>
                <c:pt idx="1">
                  <c:v>23597584.761627909</c:v>
                </c:pt>
                <c:pt idx="2">
                  <c:v>123654462.9578788</c:v>
                </c:pt>
                <c:pt idx="3">
                  <c:v>57351813.5</c:v>
                </c:pt>
              </c:numCache>
            </c:numRef>
          </c:val>
          <c:extLst>
            <c:ext xmlns:c16="http://schemas.microsoft.com/office/drawing/2014/chart" uri="{C3380CC4-5D6E-409C-BE32-E72D297353CC}">
              <c16:uniqueId val="{00000001-9938-4682-A0D9-218FF545ADE9}"/>
            </c:ext>
          </c:extLst>
        </c:ser>
        <c:dLbls>
          <c:showLegendKey val="0"/>
          <c:showVal val="0"/>
          <c:showCatName val="0"/>
          <c:showSerName val="0"/>
          <c:showPercent val="0"/>
          <c:showBubbleSize val="0"/>
        </c:dLbls>
        <c:gapWidth val="150"/>
        <c:shape val="box"/>
        <c:axId val="889847760"/>
        <c:axId val="683596464"/>
        <c:axId val="0"/>
      </c:bar3DChart>
      <c:catAx>
        <c:axId val="889847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96464"/>
        <c:crosses val="autoZero"/>
        <c:auto val="1"/>
        <c:lblAlgn val="ctr"/>
        <c:lblOffset val="100"/>
        <c:noMultiLvlLbl val="0"/>
      </c:catAx>
      <c:valAx>
        <c:axId val="6835964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COUNT&amp;$!INDUSTRY FUND</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INDUSTRY BASED ON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12522126594639"/>
          <c:y val="0.16634790528233154"/>
          <c:w val="0.69623065830433983"/>
          <c:h val="0.39254621860791994"/>
        </c:manualLayout>
      </c:layout>
      <c:bar3DChart>
        <c:barDir val="col"/>
        <c:grouping val="clustered"/>
        <c:varyColors val="0"/>
        <c:ser>
          <c:idx val="0"/>
          <c:order val="0"/>
          <c:tx>
            <c:strRef>
              <c:f>'INDUSTRY BASED COUNT&amp;$'!$B$3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'INDUSTRY BASED COUNT&amp;$'!$A$4:$A$14</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COUNT&amp;$'!$B$4:$B$14</c:f>
              <c:numCache>
                <c:formatCode>[$$-409]#,##0</c:formatCode>
                <c:ptCount val="10"/>
                <c:pt idx="0">
                  <c:v>600000000</c:v>
                </c:pt>
                <c:pt idx="1">
                  <c:v>585000000</c:v>
                </c:pt>
                <c:pt idx="2">
                  <c:v>700000000</c:v>
                </c:pt>
                <c:pt idx="3">
                  <c:v>1000000000</c:v>
                </c:pt>
                <c:pt idx="4">
                  <c:v>3900000000</c:v>
                </c:pt>
                <c:pt idx="5">
                  <c:v>2500000000</c:v>
                </c:pt>
                <c:pt idx="6">
                  <c:v>1400000000</c:v>
                </c:pt>
                <c:pt idx="7">
                  <c:v>500000000</c:v>
                </c:pt>
                <c:pt idx="8">
                  <c:v>680000000</c:v>
                </c:pt>
                <c:pt idx="9">
                  <c:v>450000000</c:v>
                </c:pt>
              </c:numCache>
            </c:numRef>
          </c:val>
          <c:extLst>
            <c:ext xmlns:c16="http://schemas.microsoft.com/office/drawing/2014/chart" uri="{C3380CC4-5D6E-409C-BE32-E72D297353CC}">
              <c16:uniqueId val="{00000000-B5AB-4065-A16C-B4AD2A912784}"/>
            </c:ext>
          </c:extLst>
        </c:ser>
        <c:dLbls>
          <c:showLegendKey val="0"/>
          <c:showVal val="0"/>
          <c:showCatName val="0"/>
          <c:showSerName val="0"/>
          <c:showPercent val="0"/>
          <c:showBubbleSize val="0"/>
        </c:dLbls>
        <c:gapWidth val="115"/>
        <c:shape val="box"/>
        <c:axId val="674176560"/>
        <c:axId val="683616144"/>
        <c:axId val="0"/>
      </c:bar3DChart>
      <c:valAx>
        <c:axId val="683616144"/>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176560"/>
        <c:crosses val="autoZero"/>
        <c:crossBetween val="between"/>
      </c:valAx>
      <c:catAx>
        <c:axId val="674176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6161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COUNT&amp;$!PivotTable18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 OF STARTUP BASED ON INDUSTRY</a:t>
            </a:r>
          </a:p>
        </c:rich>
      </c:tx>
      <c:layout>
        <c:manualLayout>
          <c:xMode val="edge"/>
          <c:yMode val="edge"/>
          <c:x val="0.15668145956607496"/>
          <c:y val="2.69299820466786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'INDUSTRY BASED COUNT&amp;$'!$B$18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D2F-4952-B678-C8F4F1EAB4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D2F-4952-B678-C8F4F1EAB4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D2F-4952-B678-C8F4F1EAB44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D2F-4952-B678-C8F4F1EAB44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D2F-4952-B678-C8F4F1EAB44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D2F-4952-B678-C8F4F1EAB44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D2F-4952-B678-C8F4F1EAB44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D2F-4952-B678-C8F4F1EAB44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D2F-4952-B678-C8F4F1EAB44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D2F-4952-B678-C8F4F1EAB444}"/>
              </c:ext>
            </c:extLst>
          </c:dPt>
          <c:cat>
            <c:strRef>
              <c:f>'INDUSTRY BASED COUNT&amp;$'!$A$19:$A$29</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COUNT&amp;$'!$B$19:$B$29</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14-6D2F-4952-B678-C8F4F1EAB4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cities by total funding</a:t>
            </a:r>
          </a:p>
        </c:rich>
      </c:tx>
      <c:layout>
        <c:manualLayout>
          <c:xMode val="edge"/>
          <c:yMode val="edge"/>
          <c:x val="0.17115966754155731"/>
          <c:y val="3.33333333333333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cities'!$A$4:$A$14</c:f>
              <c:strCache>
                <c:ptCount val="10"/>
                <c:pt idx="0">
                  <c:v>Amritsar</c:v>
                </c:pt>
                <c:pt idx="1">
                  <c:v>Bengaluru</c:v>
                </c:pt>
                <c:pt idx="2">
                  <c:v>Burnsville</c:v>
                </c:pt>
                <c:pt idx="3">
                  <c:v>Chennai</c:v>
                </c:pt>
                <c:pt idx="4">
                  <c:v>Gurugram</c:v>
                </c:pt>
                <c:pt idx="5">
                  <c:v>Hyderabad</c:v>
                </c:pt>
                <c:pt idx="6">
                  <c:v>Mumbai</c:v>
                </c:pt>
                <c:pt idx="7">
                  <c:v>New Delhi</c:v>
                </c:pt>
                <c:pt idx="8">
                  <c:v>Noida</c:v>
                </c:pt>
                <c:pt idx="9">
                  <c:v>Pune</c:v>
                </c:pt>
              </c:strCache>
            </c:strRef>
          </c:cat>
          <c:val>
            <c:numRef>
              <c:f>'top 10 cities'!$B$4:$B$14</c:f>
              <c:numCache>
                <c:formatCode>[$$-409]#,##0</c:formatCode>
                <c:ptCount val="10"/>
                <c:pt idx="0">
                  <c:v>283000000</c:v>
                </c:pt>
                <c:pt idx="1">
                  <c:v>10457439622.68</c:v>
                </c:pt>
                <c:pt idx="2">
                  <c:v>140000000</c:v>
                </c:pt>
                <c:pt idx="3">
                  <c:v>439372600</c:v>
                </c:pt>
                <c:pt idx="4">
                  <c:v>1230003262</c:v>
                </c:pt>
                <c:pt idx="5">
                  <c:v>280715000</c:v>
                </c:pt>
                <c:pt idx="6">
                  <c:v>4994698610</c:v>
                </c:pt>
                <c:pt idx="7">
                  <c:v>2346717820</c:v>
                </c:pt>
                <c:pt idx="8">
                  <c:v>294769975.53999996</c:v>
                </c:pt>
                <c:pt idx="9">
                  <c:v>241917000</c:v>
                </c:pt>
              </c:numCache>
            </c:numRef>
          </c:val>
          <c:extLst>
            <c:ext xmlns:c16="http://schemas.microsoft.com/office/drawing/2014/chart" uri="{C3380CC4-5D6E-409C-BE32-E72D297353CC}">
              <c16:uniqueId val="{00000000-590A-4E09-B9D1-70F34BD8DC52}"/>
            </c:ext>
          </c:extLst>
        </c:ser>
        <c:dLbls>
          <c:showLegendKey val="0"/>
          <c:showVal val="0"/>
          <c:showCatName val="0"/>
          <c:showSerName val="0"/>
          <c:showPercent val="0"/>
          <c:showBubbleSize val="0"/>
        </c:dLbls>
        <c:gapWidth val="100"/>
        <c:axId val="21828480"/>
        <c:axId val="673808256"/>
      </c:barChart>
      <c:catAx>
        <c:axId val="218284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808256"/>
        <c:crosses val="autoZero"/>
        <c:auto val="1"/>
        <c:lblAlgn val="ctr"/>
        <c:lblOffset val="100"/>
        <c:noMultiLvlLbl val="0"/>
      </c:catAx>
      <c:valAx>
        <c:axId val="673808256"/>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by count of startup</a:t>
            </a:r>
          </a:p>
        </c:rich>
      </c:tx>
      <c:layout>
        <c:manualLayout>
          <c:xMode val="edge"/>
          <c:yMode val="edge"/>
          <c:x val="0.21354010275464538"/>
          <c:y val="2.9920216682052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cities'!$B$19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cities'!$A$20:$A$30</c:f>
              <c:strCache>
                <c:ptCount val="10"/>
                <c:pt idx="0">
                  <c:v>Ahmedabad</c:v>
                </c:pt>
                <c:pt idx="1">
                  <c:v>Bengaluru</c:v>
                </c:pt>
                <c:pt idx="2">
                  <c:v>Chennai</c:v>
                </c:pt>
                <c:pt idx="3">
                  <c:v>Gurugram</c:v>
                </c:pt>
                <c:pt idx="4">
                  <c:v>Hyderabad</c:v>
                </c:pt>
                <c:pt idx="5">
                  <c:v>Jaipur</c:v>
                </c:pt>
                <c:pt idx="6">
                  <c:v>Mumbai</c:v>
                </c:pt>
                <c:pt idx="7">
                  <c:v>New Delhi</c:v>
                </c:pt>
                <c:pt idx="8">
                  <c:v>Noida</c:v>
                </c:pt>
                <c:pt idx="9">
                  <c:v>Pune</c:v>
                </c:pt>
              </c:strCache>
            </c:strRef>
          </c:cat>
          <c:val>
            <c:numRef>
              <c:f>'top 10 cities'!$B$20:$B$30</c:f>
              <c:numCache>
                <c:formatCode>General</c:formatCode>
                <c:ptCount val="10"/>
                <c:pt idx="0">
                  <c:v>3</c:v>
                </c:pt>
                <c:pt idx="1">
                  <c:v>145</c:v>
                </c:pt>
                <c:pt idx="2">
                  <c:v>21</c:v>
                </c:pt>
                <c:pt idx="3">
                  <c:v>64</c:v>
                </c:pt>
                <c:pt idx="4">
                  <c:v>15</c:v>
                </c:pt>
                <c:pt idx="5">
                  <c:v>4</c:v>
                </c:pt>
                <c:pt idx="6">
                  <c:v>87</c:v>
                </c:pt>
                <c:pt idx="7">
                  <c:v>38</c:v>
                </c:pt>
                <c:pt idx="8">
                  <c:v>11</c:v>
                </c:pt>
                <c:pt idx="9">
                  <c:v>12</c:v>
                </c:pt>
              </c:numCache>
            </c:numRef>
          </c:val>
          <c:extLst>
            <c:ext xmlns:c16="http://schemas.microsoft.com/office/drawing/2014/chart" uri="{C3380CC4-5D6E-409C-BE32-E72D297353CC}">
              <c16:uniqueId val="{00000000-E8C1-4154-A516-D229D5BEA82E}"/>
            </c:ext>
          </c:extLst>
        </c:ser>
        <c:dLbls>
          <c:showLegendKey val="0"/>
          <c:showVal val="0"/>
          <c:showCatName val="0"/>
          <c:showSerName val="0"/>
          <c:showPercent val="0"/>
          <c:showBubbleSize val="0"/>
        </c:dLbls>
        <c:gapWidth val="115"/>
        <c:overlap val="-20"/>
        <c:axId val="615075632"/>
        <c:axId val="673832736"/>
      </c:barChart>
      <c:catAx>
        <c:axId val="615075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832736"/>
        <c:crosses val="autoZero"/>
        <c:auto val="1"/>
        <c:lblAlgn val="ctr"/>
        <c:lblOffset val="100"/>
        <c:noMultiLvlLbl val="0"/>
      </c:catAx>
      <c:valAx>
        <c:axId val="673832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0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dash.xlsx]TOTAL FUNDING BY YEAR!DATE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FUNDING  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23799268681153E-2"/>
          <c:y val="0.16056277056277057"/>
          <c:w val="0.80053432824102111"/>
          <c:h val="0.73901182806694621"/>
        </c:manualLayout>
      </c:layout>
      <c:lineChart>
        <c:grouping val="standard"/>
        <c:varyColors val="0"/>
        <c:ser>
          <c:idx val="0"/>
          <c:order val="0"/>
          <c:tx>
            <c:strRef>
              <c:f>'TOTAL FUNDING BY YEAR'!$B$3</c:f>
              <c:strCache>
                <c:ptCount val="1"/>
                <c:pt idx="0">
                  <c:v>Sum of Amount in USD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FUNDING BY YEAR'!$A$4:$A$8</c:f>
              <c:strCache>
                <c:ptCount val="4"/>
                <c:pt idx="0">
                  <c:v>2017</c:v>
                </c:pt>
                <c:pt idx="1">
                  <c:v>2018</c:v>
                </c:pt>
                <c:pt idx="2">
                  <c:v>2019</c:v>
                </c:pt>
                <c:pt idx="3">
                  <c:v>2020</c:v>
                </c:pt>
              </c:strCache>
            </c:strRef>
          </c:cat>
          <c:val>
            <c:numRef>
              <c:f>'TOTAL FUNDING BY YEAR'!$B$4:$B$8</c:f>
              <c:numCache>
                <c:formatCode>[$$-409]#,##0</c:formatCode>
                <c:ptCount val="4"/>
                <c:pt idx="0">
                  <c:v>8748290108</c:v>
                </c:pt>
                <c:pt idx="1">
                  <c:v>4058784579</c:v>
                </c:pt>
                <c:pt idx="2">
                  <c:v>8161194555.2200003</c:v>
                </c:pt>
                <c:pt idx="3">
                  <c:v>229407254</c:v>
                </c:pt>
              </c:numCache>
            </c:numRef>
          </c:val>
          <c:smooth val="0"/>
          <c:extLst>
            <c:ext xmlns:c16="http://schemas.microsoft.com/office/drawing/2014/chart" uri="{C3380CC4-5D6E-409C-BE32-E72D297353CC}">
              <c16:uniqueId val="{00000000-416E-407C-8B6D-65C1709B30B8}"/>
            </c:ext>
          </c:extLst>
        </c:ser>
        <c:ser>
          <c:idx val="1"/>
          <c:order val="1"/>
          <c:tx>
            <c:strRef>
              <c:f>'TOTAL FUNDING BY YEAR'!$C$3</c:f>
              <c:strCache>
                <c:ptCount val="1"/>
                <c:pt idx="0">
                  <c:v>Average of Amount iN USD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FUNDING BY YEAR'!$A$4:$A$8</c:f>
              <c:strCache>
                <c:ptCount val="4"/>
                <c:pt idx="0">
                  <c:v>2017</c:v>
                </c:pt>
                <c:pt idx="1">
                  <c:v>2018</c:v>
                </c:pt>
                <c:pt idx="2">
                  <c:v>2019</c:v>
                </c:pt>
                <c:pt idx="3">
                  <c:v>2020</c:v>
                </c:pt>
              </c:strCache>
            </c:strRef>
          </c:cat>
          <c:val>
            <c:numRef>
              <c:f>'TOTAL FUNDING BY YEAR'!$C$4:$C$8</c:f>
              <c:numCache>
                <c:formatCode>[$$-409]#,##0</c:formatCode>
                <c:ptCount val="4"/>
                <c:pt idx="0">
                  <c:v>43523831.38308458</c:v>
                </c:pt>
                <c:pt idx="1">
                  <c:v>23597584.761627909</c:v>
                </c:pt>
                <c:pt idx="2">
                  <c:v>123654462.9578788</c:v>
                </c:pt>
                <c:pt idx="3">
                  <c:v>57351813.5</c:v>
                </c:pt>
              </c:numCache>
            </c:numRef>
          </c:val>
          <c:smooth val="0"/>
          <c:extLst>
            <c:ext xmlns:c16="http://schemas.microsoft.com/office/drawing/2014/chart" uri="{C3380CC4-5D6E-409C-BE32-E72D297353CC}">
              <c16:uniqueId val="{00000001-416E-407C-8B6D-65C1709B30B8}"/>
            </c:ext>
          </c:extLst>
        </c:ser>
        <c:dLbls>
          <c:showLegendKey val="0"/>
          <c:showVal val="0"/>
          <c:showCatName val="0"/>
          <c:showSerName val="0"/>
          <c:showPercent val="0"/>
          <c:showBubbleSize val="0"/>
        </c:dLbls>
        <c:marker val="1"/>
        <c:smooth val="0"/>
        <c:axId val="889847760"/>
        <c:axId val="683596464"/>
      </c:lineChart>
      <c:catAx>
        <c:axId val="889847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96464"/>
        <c:crosses val="autoZero"/>
        <c:auto val="1"/>
        <c:lblAlgn val="ctr"/>
        <c:lblOffset val="100"/>
        <c:noMultiLvlLbl val="0"/>
      </c:catAx>
      <c:valAx>
        <c:axId val="6835964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count of startup</a:t>
            </a:r>
            <a:endParaRPr lang="en-US"/>
          </a:p>
        </c:rich>
      </c:tx>
      <c:layout>
        <c:manualLayout>
          <c:xMode val="edge"/>
          <c:yMode val="edge"/>
          <c:x val="0.27583333333333332"/>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cities'!$B$19</c:f>
              <c:strCache>
                <c:ptCount val="1"/>
                <c:pt idx="0">
                  <c:v>Total</c:v>
                </c:pt>
              </c:strCache>
            </c:strRef>
          </c:tx>
          <c:spPr>
            <a:solidFill>
              <a:schemeClr val="accent1"/>
            </a:solidFill>
            <a:ln>
              <a:noFill/>
            </a:ln>
            <a:effectLst/>
          </c:spPr>
          <c:invertIfNegative val="0"/>
          <c:cat>
            <c:strRef>
              <c:f>'top 10 cities'!$A$20:$A$30</c:f>
              <c:strCache>
                <c:ptCount val="10"/>
                <c:pt idx="0">
                  <c:v>Ahmedabad</c:v>
                </c:pt>
                <c:pt idx="1">
                  <c:v>Bengaluru</c:v>
                </c:pt>
                <c:pt idx="2">
                  <c:v>Chennai</c:v>
                </c:pt>
                <c:pt idx="3">
                  <c:v>Gurugram</c:v>
                </c:pt>
                <c:pt idx="4">
                  <c:v>Hyderabad</c:v>
                </c:pt>
                <c:pt idx="5">
                  <c:v>Jaipur</c:v>
                </c:pt>
                <c:pt idx="6">
                  <c:v>Mumbai</c:v>
                </c:pt>
                <c:pt idx="7">
                  <c:v>New Delhi</c:v>
                </c:pt>
                <c:pt idx="8">
                  <c:v>Noida</c:v>
                </c:pt>
                <c:pt idx="9">
                  <c:v>Pune</c:v>
                </c:pt>
              </c:strCache>
            </c:strRef>
          </c:cat>
          <c:val>
            <c:numRef>
              <c:f>'top 10 cities'!$B$20:$B$30</c:f>
              <c:numCache>
                <c:formatCode>General</c:formatCode>
                <c:ptCount val="10"/>
                <c:pt idx="0">
                  <c:v>3</c:v>
                </c:pt>
                <c:pt idx="1">
                  <c:v>145</c:v>
                </c:pt>
                <c:pt idx="2">
                  <c:v>21</c:v>
                </c:pt>
                <c:pt idx="3">
                  <c:v>64</c:v>
                </c:pt>
                <c:pt idx="4">
                  <c:v>15</c:v>
                </c:pt>
                <c:pt idx="5">
                  <c:v>4</c:v>
                </c:pt>
                <c:pt idx="6">
                  <c:v>87</c:v>
                </c:pt>
                <c:pt idx="7">
                  <c:v>38</c:v>
                </c:pt>
                <c:pt idx="8">
                  <c:v>11</c:v>
                </c:pt>
                <c:pt idx="9">
                  <c:v>12</c:v>
                </c:pt>
              </c:numCache>
            </c:numRef>
          </c:val>
          <c:extLst>
            <c:ext xmlns:c16="http://schemas.microsoft.com/office/drawing/2014/chart" uri="{C3380CC4-5D6E-409C-BE32-E72D297353CC}">
              <c16:uniqueId val="{00000000-A7E0-49AA-BAC3-43C00C666FDF}"/>
            </c:ext>
          </c:extLst>
        </c:ser>
        <c:dLbls>
          <c:showLegendKey val="0"/>
          <c:showVal val="0"/>
          <c:showCatName val="0"/>
          <c:showSerName val="0"/>
          <c:showPercent val="0"/>
          <c:showBubbleSize val="0"/>
        </c:dLbls>
        <c:gapWidth val="150"/>
        <c:axId val="615075632"/>
        <c:axId val="673832736"/>
      </c:barChart>
      <c:catAx>
        <c:axId val="61507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32736"/>
        <c:crosses val="autoZero"/>
        <c:auto val="1"/>
        <c:lblAlgn val="ctr"/>
        <c:lblOffset val="100"/>
        <c:noMultiLvlLbl val="0"/>
      </c:catAx>
      <c:valAx>
        <c:axId val="67383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COUNT&amp;$!INDUSTRY FUND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INDUSTRY BASED ON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'INDUSTRY BASED COUNT&amp;$'!$B$3</c:f>
              <c:strCache>
                <c:ptCount val="1"/>
                <c:pt idx="0">
                  <c:v>Total</c:v>
                </c:pt>
              </c:strCache>
            </c:strRef>
          </c:tx>
          <c:spPr>
            <a:solidFill>
              <a:schemeClr val="accent1"/>
            </a:solidFill>
            <a:ln w="19050">
              <a:solidFill>
                <a:schemeClr val="lt1"/>
              </a:solidFill>
            </a:ln>
            <a:effectLst/>
          </c:spPr>
          <c:invertIfNegative val="0"/>
          <c:cat>
            <c:strRef>
              <c:f>'INDUSTRY BASED COUNT&amp;$'!$A$4:$A$14</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COUNT&amp;$'!$B$4:$B$14</c:f>
              <c:numCache>
                <c:formatCode>[$$-409]#,##0</c:formatCode>
                <c:ptCount val="10"/>
                <c:pt idx="0">
                  <c:v>600000000</c:v>
                </c:pt>
                <c:pt idx="1">
                  <c:v>585000000</c:v>
                </c:pt>
                <c:pt idx="2">
                  <c:v>700000000</c:v>
                </c:pt>
                <c:pt idx="3">
                  <c:v>1000000000</c:v>
                </c:pt>
                <c:pt idx="4">
                  <c:v>3900000000</c:v>
                </c:pt>
                <c:pt idx="5">
                  <c:v>2500000000</c:v>
                </c:pt>
                <c:pt idx="6">
                  <c:v>1400000000</c:v>
                </c:pt>
                <c:pt idx="7">
                  <c:v>500000000</c:v>
                </c:pt>
                <c:pt idx="8">
                  <c:v>680000000</c:v>
                </c:pt>
                <c:pt idx="9">
                  <c:v>450000000</c:v>
                </c:pt>
              </c:numCache>
            </c:numRef>
          </c:val>
          <c:extLst>
            <c:ext xmlns:c16="http://schemas.microsoft.com/office/drawing/2014/chart" uri="{C3380CC4-5D6E-409C-BE32-E72D297353CC}">
              <c16:uniqueId val="{00000000-D8DA-405A-A319-C6BB3DD99A1A}"/>
            </c:ext>
          </c:extLst>
        </c:ser>
        <c:dLbls>
          <c:showLegendKey val="0"/>
          <c:showVal val="0"/>
          <c:showCatName val="0"/>
          <c:showSerName val="0"/>
          <c:showPercent val="0"/>
          <c:showBubbleSize val="0"/>
        </c:dLbls>
        <c:gapWidth val="150"/>
        <c:axId val="674176560"/>
        <c:axId val="683616144"/>
      </c:barChart>
      <c:valAx>
        <c:axId val="68361614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76560"/>
        <c:crosses val="autoZero"/>
        <c:crossBetween val="between"/>
      </c:valAx>
      <c:catAx>
        <c:axId val="674176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161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a:t>
            </a:r>
            <a:r>
              <a:rPr lang="en-US" baseline="0"/>
              <a:t> STARTUP BASED ON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'INDUSTRY BASED COUNT&amp;$'!$B$18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BB-40FA-85D8-408EDE95B2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BB-40FA-85D8-408EDE95B2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BB-40FA-85D8-408EDE95B2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BB-40FA-85D8-408EDE95B2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BB-40FA-85D8-408EDE95B2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ABB-40FA-85D8-408EDE95B2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ABB-40FA-85D8-408EDE95B2B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ABB-40FA-85D8-408EDE95B2B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ABB-40FA-85D8-408EDE95B2B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ABB-40FA-85D8-408EDE95B2BA}"/>
              </c:ext>
            </c:extLst>
          </c:dPt>
          <c:cat>
            <c:strRef>
              <c:f>'INDUSTRY BASED COUNT&amp;$'!$A$19:$A$29</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COUNT&amp;$'!$B$19:$B$29</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E4C9-4EDD-A970-29BA2B21F5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dash.xlsx]AVG FUNDING!avg funding</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FUNDING BASED ON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FUNDING'!$B$3</c:f>
              <c:strCache>
                <c:ptCount val="1"/>
                <c:pt idx="0">
                  <c:v>Total</c:v>
                </c:pt>
              </c:strCache>
            </c:strRef>
          </c:tx>
          <c:spPr>
            <a:solidFill>
              <a:schemeClr val="accent1"/>
            </a:solidFill>
            <a:ln>
              <a:noFill/>
            </a:ln>
            <a:effectLst/>
            <a:sp3d/>
          </c:spPr>
          <c:invertIfNegative val="0"/>
          <c:cat>
            <c:strRef>
              <c:f>'AVG FUNDING'!$A$4:$A$14</c:f>
              <c:strCache>
                <c:ptCount val="10"/>
                <c:pt idx="0">
                  <c:v>Amritsar</c:v>
                </c:pt>
                <c:pt idx="1">
                  <c:v>Bengaluru</c:v>
                </c:pt>
                <c:pt idx="2">
                  <c:v>Burnsville</c:v>
                </c:pt>
                <c:pt idx="3">
                  <c:v>Chennai</c:v>
                </c:pt>
                <c:pt idx="4">
                  <c:v>Gurugram</c:v>
                </c:pt>
                <c:pt idx="5">
                  <c:v>Hyderabad</c:v>
                </c:pt>
                <c:pt idx="6">
                  <c:v>Mumbai</c:v>
                </c:pt>
                <c:pt idx="7">
                  <c:v>New Delhi</c:v>
                </c:pt>
                <c:pt idx="8">
                  <c:v>Noida</c:v>
                </c:pt>
                <c:pt idx="9">
                  <c:v>Pune</c:v>
                </c:pt>
              </c:strCache>
            </c:strRef>
          </c:cat>
          <c:val>
            <c:numRef>
              <c:f>'AVG FUNDING'!$B$4:$B$14</c:f>
              <c:numCache>
                <c:formatCode>[$$-409]#,##0</c:formatCode>
                <c:ptCount val="10"/>
                <c:pt idx="0">
                  <c:v>283000000</c:v>
                </c:pt>
                <c:pt idx="1">
                  <c:v>72120273.259862065</c:v>
                </c:pt>
                <c:pt idx="2">
                  <c:v>140000000</c:v>
                </c:pt>
                <c:pt idx="3">
                  <c:v>20922504.761904761</c:v>
                </c:pt>
                <c:pt idx="4">
                  <c:v>19218800.96875</c:v>
                </c:pt>
                <c:pt idx="5">
                  <c:v>18714333.333333332</c:v>
                </c:pt>
                <c:pt idx="6">
                  <c:v>57410328.850574709</c:v>
                </c:pt>
                <c:pt idx="7">
                  <c:v>61755732.105263159</c:v>
                </c:pt>
                <c:pt idx="8">
                  <c:v>26797270.50363636</c:v>
                </c:pt>
                <c:pt idx="9">
                  <c:v>20159750</c:v>
                </c:pt>
              </c:numCache>
            </c:numRef>
          </c:val>
          <c:extLst>
            <c:ext xmlns:c16="http://schemas.microsoft.com/office/drawing/2014/chart" uri="{C3380CC4-5D6E-409C-BE32-E72D297353CC}">
              <c16:uniqueId val="{00000000-5B07-4537-8030-17218EB833DB}"/>
            </c:ext>
          </c:extLst>
        </c:ser>
        <c:dLbls>
          <c:showLegendKey val="0"/>
          <c:showVal val="0"/>
          <c:showCatName val="0"/>
          <c:showSerName val="0"/>
          <c:showPercent val="0"/>
          <c:showBubbleSize val="0"/>
        </c:dLbls>
        <c:gapWidth val="150"/>
        <c:shape val="box"/>
        <c:axId val="889828736"/>
        <c:axId val="683618544"/>
        <c:axId val="0"/>
      </c:bar3DChart>
      <c:catAx>
        <c:axId val="8898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18544"/>
        <c:crosses val="autoZero"/>
        <c:auto val="1"/>
        <c:lblAlgn val="ctr"/>
        <c:lblOffset val="100"/>
        <c:noMultiLvlLbl val="0"/>
      </c:catAx>
      <c:valAx>
        <c:axId val="6836185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2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dash.xlsx]TOTAL FUNDING BY YEAR!DATE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FUNDING  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FUNDING BY YEAR'!$B$3</c:f>
              <c:strCache>
                <c:ptCount val="1"/>
                <c:pt idx="0">
                  <c:v>Sum of Amount in USD</c:v>
                </c:pt>
              </c:strCache>
            </c:strRef>
          </c:tx>
          <c:spPr>
            <a:solidFill>
              <a:schemeClr val="accent1"/>
            </a:solidFill>
            <a:ln>
              <a:noFill/>
            </a:ln>
            <a:effectLst/>
            <a:sp3d/>
          </c:spPr>
          <c:invertIfNegative val="0"/>
          <c:cat>
            <c:strRef>
              <c:f>'TOTAL FUNDING BY YEAR'!$A$4:$A$8</c:f>
              <c:strCache>
                <c:ptCount val="4"/>
                <c:pt idx="0">
                  <c:v>2017</c:v>
                </c:pt>
                <c:pt idx="1">
                  <c:v>2018</c:v>
                </c:pt>
                <c:pt idx="2">
                  <c:v>2019</c:v>
                </c:pt>
                <c:pt idx="3">
                  <c:v>2020</c:v>
                </c:pt>
              </c:strCache>
            </c:strRef>
          </c:cat>
          <c:val>
            <c:numRef>
              <c:f>'TOTAL FUNDING BY YEAR'!$B$4:$B$8</c:f>
              <c:numCache>
                <c:formatCode>[$$-409]#,##0</c:formatCode>
                <c:ptCount val="4"/>
                <c:pt idx="0">
                  <c:v>8748290108</c:v>
                </c:pt>
                <c:pt idx="1">
                  <c:v>4058784579</c:v>
                </c:pt>
                <c:pt idx="2">
                  <c:v>8161194555.2200003</c:v>
                </c:pt>
                <c:pt idx="3">
                  <c:v>229407254</c:v>
                </c:pt>
              </c:numCache>
            </c:numRef>
          </c:val>
          <c:extLst>
            <c:ext xmlns:c16="http://schemas.microsoft.com/office/drawing/2014/chart" uri="{C3380CC4-5D6E-409C-BE32-E72D297353CC}">
              <c16:uniqueId val="{00000000-586D-469A-AD5D-1F0857E919FB}"/>
            </c:ext>
          </c:extLst>
        </c:ser>
        <c:ser>
          <c:idx val="1"/>
          <c:order val="1"/>
          <c:tx>
            <c:strRef>
              <c:f>'TOTAL FUNDING BY YEAR'!$C$3</c:f>
              <c:strCache>
                <c:ptCount val="1"/>
                <c:pt idx="0">
                  <c:v>Average of Amount iN USD</c:v>
                </c:pt>
              </c:strCache>
            </c:strRef>
          </c:tx>
          <c:spPr>
            <a:solidFill>
              <a:schemeClr val="accent2"/>
            </a:solidFill>
            <a:ln>
              <a:noFill/>
            </a:ln>
            <a:effectLst/>
            <a:sp3d/>
          </c:spPr>
          <c:invertIfNegative val="0"/>
          <c:cat>
            <c:strRef>
              <c:f>'TOTAL FUNDING BY YEAR'!$A$4:$A$8</c:f>
              <c:strCache>
                <c:ptCount val="4"/>
                <c:pt idx="0">
                  <c:v>2017</c:v>
                </c:pt>
                <c:pt idx="1">
                  <c:v>2018</c:v>
                </c:pt>
                <c:pt idx="2">
                  <c:v>2019</c:v>
                </c:pt>
                <c:pt idx="3">
                  <c:v>2020</c:v>
                </c:pt>
              </c:strCache>
            </c:strRef>
          </c:cat>
          <c:val>
            <c:numRef>
              <c:f>'TOTAL FUNDING BY YEAR'!$C$4:$C$8</c:f>
              <c:numCache>
                <c:formatCode>[$$-409]#,##0</c:formatCode>
                <c:ptCount val="4"/>
                <c:pt idx="0">
                  <c:v>43523831.38308458</c:v>
                </c:pt>
                <c:pt idx="1">
                  <c:v>23597584.761627909</c:v>
                </c:pt>
                <c:pt idx="2">
                  <c:v>123654462.9578788</c:v>
                </c:pt>
                <c:pt idx="3">
                  <c:v>57351813.5</c:v>
                </c:pt>
              </c:numCache>
            </c:numRef>
          </c:val>
          <c:extLst>
            <c:ext xmlns:c16="http://schemas.microsoft.com/office/drawing/2014/chart" uri="{C3380CC4-5D6E-409C-BE32-E72D297353CC}">
              <c16:uniqueId val="{00000001-586D-469A-AD5D-1F0857E919FB}"/>
            </c:ext>
          </c:extLst>
        </c:ser>
        <c:dLbls>
          <c:showLegendKey val="0"/>
          <c:showVal val="0"/>
          <c:showCatName val="0"/>
          <c:showSerName val="0"/>
          <c:showPercent val="0"/>
          <c:showBubbleSize val="0"/>
        </c:dLbls>
        <c:gapWidth val="150"/>
        <c:shape val="box"/>
        <c:axId val="889847760"/>
        <c:axId val="683596464"/>
        <c:axId val="0"/>
      </c:bar3DChart>
      <c:catAx>
        <c:axId val="889847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96464"/>
        <c:crosses val="autoZero"/>
        <c:auto val="1"/>
        <c:lblAlgn val="ctr"/>
        <c:lblOffset val="100"/>
        <c:noMultiLvlLbl val="0"/>
      </c:catAx>
      <c:valAx>
        <c:axId val="6835964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by count of startup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cities'!$B$19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cities'!$A$20:$A$30</c:f>
              <c:strCache>
                <c:ptCount val="10"/>
                <c:pt idx="0">
                  <c:v>Ahmedabad</c:v>
                </c:pt>
                <c:pt idx="1">
                  <c:v>Bengaluru</c:v>
                </c:pt>
                <c:pt idx="2">
                  <c:v>Chennai</c:v>
                </c:pt>
                <c:pt idx="3">
                  <c:v>Gurugram</c:v>
                </c:pt>
                <c:pt idx="4">
                  <c:v>Hyderabad</c:v>
                </c:pt>
                <c:pt idx="5">
                  <c:v>Jaipur</c:v>
                </c:pt>
                <c:pt idx="6">
                  <c:v>Mumbai</c:v>
                </c:pt>
                <c:pt idx="7">
                  <c:v>New Delhi</c:v>
                </c:pt>
                <c:pt idx="8">
                  <c:v>Noida</c:v>
                </c:pt>
                <c:pt idx="9">
                  <c:v>Pune</c:v>
                </c:pt>
              </c:strCache>
            </c:strRef>
          </c:cat>
          <c:val>
            <c:numRef>
              <c:f>'top 10 cities'!$B$20:$B$30</c:f>
              <c:numCache>
                <c:formatCode>General</c:formatCode>
                <c:ptCount val="10"/>
                <c:pt idx="0">
                  <c:v>3</c:v>
                </c:pt>
                <c:pt idx="1">
                  <c:v>145</c:v>
                </c:pt>
                <c:pt idx="2">
                  <c:v>21</c:v>
                </c:pt>
                <c:pt idx="3">
                  <c:v>64</c:v>
                </c:pt>
                <c:pt idx="4">
                  <c:v>15</c:v>
                </c:pt>
                <c:pt idx="5">
                  <c:v>4</c:v>
                </c:pt>
                <c:pt idx="6">
                  <c:v>87</c:v>
                </c:pt>
                <c:pt idx="7">
                  <c:v>38</c:v>
                </c:pt>
                <c:pt idx="8">
                  <c:v>11</c:v>
                </c:pt>
                <c:pt idx="9">
                  <c:v>12</c:v>
                </c:pt>
              </c:numCache>
            </c:numRef>
          </c:val>
          <c:extLst>
            <c:ext xmlns:c16="http://schemas.microsoft.com/office/drawing/2014/chart" uri="{C3380CC4-5D6E-409C-BE32-E72D297353CC}">
              <c16:uniqueId val="{00000000-9E67-4216-AAA7-E158FC0E158B}"/>
            </c:ext>
          </c:extLst>
        </c:ser>
        <c:dLbls>
          <c:showLegendKey val="0"/>
          <c:showVal val="0"/>
          <c:showCatName val="0"/>
          <c:showSerName val="0"/>
          <c:showPercent val="0"/>
          <c:showBubbleSize val="0"/>
        </c:dLbls>
        <c:gapWidth val="115"/>
        <c:overlap val="-20"/>
        <c:axId val="615075632"/>
        <c:axId val="673832736"/>
      </c:barChart>
      <c:catAx>
        <c:axId val="615075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832736"/>
        <c:crosses val="autoZero"/>
        <c:auto val="1"/>
        <c:lblAlgn val="ctr"/>
        <c:lblOffset val="100"/>
        <c:noMultiLvlLbl val="0"/>
      </c:catAx>
      <c:valAx>
        <c:axId val="673832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0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cities by total funding</a:t>
            </a:r>
          </a:p>
        </c:rich>
      </c:tx>
      <c:layout>
        <c:manualLayout>
          <c:xMode val="edge"/>
          <c:yMode val="edge"/>
          <c:x val="0.17115966754155731"/>
          <c:y val="3.33333333333333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cities'!$A$4:$A$14</c:f>
              <c:strCache>
                <c:ptCount val="10"/>
                <c:pt idx="0">
                  <c:v>Amritsar</c:v>
                </c:pt>
                <c:pt idx="1">
                  <c:v>Bengaluru</c:v>
                </c:pt>
                <c:pt idx="2">
                  <c:v>Burnsville</c:v>
                </c:pt>
                <c:pt idx="3">
                  <c:v>Chennai</c:v>
                </c:pt>
                <c:pt idx="4">
                  <c:v>Gurugram</c:v>
                </c:pt>
                <c:pt idx="5">
                  <c:v>Hyderabad</c:v>
                </c:pt>
                <c:pt idx="6">
                  <c:v>Mumbai</c:v>
                </c:pt>
                <c:pt idx="7">
                  <c:v>New Delhi</c:v>
                </c:pt>
                <c:pt idx="8">
                  <c:v>Noida</c:v>
                </c:pt>
                <c:pt idx="9">
                  <c:v>Pune</c:v>
                </c:pt>
              </c:strCache>
            </c:strRef>
          </c:cat>
          <c:val>
            <c:numRef>
              <c:f>'top 10 cities'!$B$4:$B$14</c:f>
              <c:numCache>
                <c:formatCode>[$$-409]#,##0</c:formatCode>
                <c:ptCount val="10"/>
                <c:pt idx="0">
                  <c:v>283000000</c:v>
                </c:pt>
                <c:pt idx="1">
                  <c:v>10457439622.68</c:v>
                </c:pt>
                <c:pt idx="2">
                  <c:v>140000000</c:v>
                </c:pt>
                <c:pt idx="3">
                  <c:v>439372600</c:v>
                </c:pt>
                <c:pt idx="4">
                  <c:v>1230003262</c:v>
                </c:pt>
                <c:pt idx="5">
                  <c:v>280715000</c:v>
                </c:pt>
                <c:pt idx="6">
                  <c:v>4994698610</c:v>
                </c:pt>
                <c:pt idx="7">
                  <c:v>2346717820</c:v>
                </c:pt>
                <c:pt idx="8">
                  <c:v>294769975.53999996</c:v>
                </c:pt>
                <c:pt idx="9">
                  <c:v>241917000</c:v>
                </c:pt>
              </c:numCache>
            </c:numRef>
          </c:val>
          <c:extLst>
            <c:ext xmlns:c16="http://schemas.microsoft.com/office/drawing/2014/chart" uri="{C3380CC4-5D6E-409C-BE32-E72D297353CC}">
              <c16:uniqueId val="{00000000-7DE7-409F-B750-A13855830D0F}"/>
            </c:ext>
          </c:extLst>
        </c:ser>
        <c:dLbls>
          <c:showLegendKey val="0"/>
          <c:showVal val="0"/>
          <c:showCatName val="0"/>
          <c:showSerName val="0"/>
          <c:showPercent val="0"/>
          <c:showBubbleSize val="0"/>
        </c:dLbls>
        <c:gapWidth val="100"/>
        <c:overlap val="-24"/>
        <c:axId val="21828480"/>
        <c:axId val="673808256"/>
      </c:barChart>
      <c:catAx>
        <c:axId val="21828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808256"/>
        <c:crosses val="autoZero"/>
        <c:auto val="1"/>
        <c:lblAlgn val="ctr"/>
        <c:lblOffset val="100"/>
        <c:noMultiLvlLbl val="0"/>
      </c:catAx>
      <c:valAx>
        <c:axId val="673808256"/>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COUNT&amp;$!INDUSTRY FUND</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INDUSTRY BASED ON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12522126594639"/>
          <c:y val="0.16634790528233154"/>
          <c:w val="0.69623065830433983"/>
          <c:h val="0.39254621860791994"/>
        </c:manualLayout>
      </c:layout>
      <c:bar3DChart>
        <c:barDir val="col"/>
        <c:grouping val="clustered"/>
        <c:varyColors val="0"/>
        <c:ser>
          <c:idx val="0"/>
          <c:order val="0"/>
          <c:tx>
            <c:strRef>
              <c:f>'INDUSTRY BASED COUNT&amp;$'!$B$3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'INDUSTRY BASED COUNT&amp;$'!$A$4:$A$14</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COUNT&amp;$'!$B$4:$B$14</c:f>
              <c:numCache>
                <c:formatCode>[$$-409]#,##0</c:formatCode>
                <c:ptCount val="10"/>
                <c:pt idx="0">
                  <c:v>600000000</c:v>
                </c:pt>
                <c:pt idx="1">
                  <c:v>585000000</c:v>
                </c:pt>
                <c:pt idx="2">
                  <c:v>700000000</c:v>
                </c:pt>
                <c:pt idx="3">
                  <c:v>1000000000</c:v>
                </c:pt>
                <c:pt idx="4">
                  <c:v>3900000000</c:v>
                </c:pt>
                <c:pt idx="5">
                  <c:v>2500000000</c:v>
                </c:pt>
                <c:pt idx="6">
                  <c:v>1400000000</c:v>
                </c:pt>
                <c:pt idx="7">
                  <c:v>500000000</c:v>
                </c:pt>
                <c:pt idx="8">
                  <c:v>680000000</c:v>
                </c:pt>
                <c:pt idx="9">
                  <c:v>450000000</c:v>
                </c:pt>
              </c:numCache>
            </c:numRef>
          </c:val>
          <c:extLst>
            <c:ext xmlns:c16="http://schemas.microsoft.com/office/drawing/2014/chart" uri="{C3380CC4-5D6E-409C-BE32-E72D297353CC}">
              <c16:uniqueId val="{00000000-D362-4D90-AF65-8CCD2F3559EA}"/>
            </c:ext>
          </c:extLst>
        </c:ser>
        <c:dLbls>
          <c:showLegendKey val="0"/>
          <c:showVal val="0"/>
          <c:showCatName val="0"/>
          <c:showSerName val="0"/>
          <c:showPercent val="0"/>
          <c:showBubbleSize val="0"/>
        </c:dLbls>
        <c:gapWidth val="115"/>
        <c:shape val="box"/>
        <c:axId val="674176560"/>
        <c:axId val="683616144"/>
        <c:axId val="0"/>
      </c:bar3DChart>
      <c:valAx>
        <c:axId val="683616144"/>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176560"/>
        <c:crosses val="autoZero"/>
        <c:crossBetween val="between"/>
      </c:valAx>
      <c:catAx>
        <c:axId val="674176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6161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281940</xdr:colOff>
      <xdr:row>1</xdr:row>
      <xdr:rowOff>45720</xdr:rowOff>
    </xdr:from>
    <xdr:to>
      <xdr:col>10</xdr:col>
      <xdr:colOff>586740</xdr:colOff>
      <xdr:row>16</xdr:row>
      <xdr:rowOff>45720</xdr:rowOff>
    </xdr:to>
    <xdr:graphicFrame macro="">
      <xdr:nvGraphicFramePr>
        <xdr:cNvPr id="2" name="Chart 1">
          <a:extLst>
            <a:ext uri="{FF2B5EF4-FFF2-40B4-BE49-F238E27FC236}">
              <a16:creationId xmlns:a16="http://schemas.microsoft.com/office/drawing/2014/main" id="{1E7D8D6F-CE08-DCAD-A0E0-8A2717897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17</xdr:row>
      <xdr:rowOff>114300</xdr:rowOff>
    </xdr:from>
    <xdr:to>
      <xdr:col>11</xdr:col>
      <xdr:colOff>0</xdr:colOff>
      <xdr:row>32</xdr:row>
      <xdr:rowOff>114300</xdr:rowOff>
    </xdr:to>
    <xdr:graphicFrame macro="">
      <xdr:nvGraphicFramePr>
        <xdr:cNvPr id="3" name="Chart 2">
          <a:extLst>
            <a:ext uri="{FF2B5EF4-FFF2-40B4-BE49-F238E27FC236}">
              <a16:creationId xmlns:a16="http://schemas.microsoft.com/office/drawing/2014/main" id="{F45A8592-24FC-6144-82ED-450136A82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464820</xdr:colOff>
      <xdr:row>3</xdr:row>
      <xdr:rowOff>137160</xdr:rowOff>
    </xdr:from>
    <xdr:to>
      <xdr:col>15</xdr:col>
      <xdr:colOff>464820</xdr:colOff>
      <xdr:row>17</xdr:row>
      <xdr:rowOff>43815</xdr:rowOff>
    </xdr:to>
    <mc:AlternateContent xmlns:mc="http://schemas.openxmlformats.org/markup-compatibility/2006" xmlns:a14="http://schemas.microsoft.com/office/drawing/2010/main">
      <mc:Choice Requires="a14">
        <xdr:graphicFrame macro="">
          <xdr:nvGraphicFramePr>
            <xdr:cNvPr id="5" name="Date (Year)">
              <a:extLst>
                <a:ext uri="{FF2B5EF4-FFF2-40B4-BE49-F238E27FC236}">
                  <a16:creationId xmlns:a16="http://schemas.microsoft.com/office/drawing/2014/main" id="{08F86A1A-497A-BB74-0701-3198B7E869A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8831580" y="68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335280</xdr:colOff>
      <xdr:row>4</xdr:row>
      <xdr:rowOff>121920</xdr:rowOff>
    </xdr:from>
    <xdr:to>
      <xdr:col>15</xdr:col>
      <xdr:colOff>335280</xdr:colOff>
      <xdr:row>18</xdr:row>
      <xdr:rowOff>28575</xdr:rowOff>
    </xdr:to>
    <mc:AlternateContent xmlns:mc="http://schemas.openxmlformats.org/markup-compatibility/2006" xmlns:a14="http://schemas.microsoft.com/office/drawing/2010/main">
      <mc:Choice Requires="a14">
        <xdr:graphicFrame macro="">
          <xdr:nvGraphicFramePr>
            <xdr:cNvPr id="2" name="City Location">
              <a:extLst>
                <a:ext uri="{FF2B5EF4-FFF2-40B4-BE49-F238E27FC236}">
                  <a16:creationId xmlns:a16="http://schemas.microsoft.com/office/drawing/2014/main" id="{0774AC42-C4AA-7B76-684D-EA15E6DE072C}"/>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9837420" y="853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358140</xdr:colOff>
      <xdr:row>1</xdr:row>
      <xdr:rowOff>30480</xdr:rowOff>
    </xdr:from>
    <xdr:to>
      <xdr:col>10</xdr:col>
      <xdr:colOff>53340</xdr:colOff>
      <xdr:row>17</xdr:row>
      <xdr:rowOff>99060</xdr:rowOff>
    </xdr:to>
    <xdr:graphicFrame macro="">
      <xdr:nvGraphicFramePr>
        <xdr:cNvPr id="3" name="Chart 2">
          <a:extLst>
            <a:ext uri="{FF2B5EF4-FFF2-40B4-BE49-F238E27FC236}">
              <a16:creationId xmlns:a16="http://schemas.microsoft.com/office/drawing/2014/main" id="{A59BF3D9-3A26-9B69-32AC-018154EB4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19</xdr:row>
      <xdr:rowOff>22860</xdr:rowOff>
    </xdr:from>
    <xdr:to>
      <xdr:col>9</xdr:col>
      <xdr:colOff>502920</xdr:colOff>
      <xdr:row>34</xdr:row>
      <xdr:rowOff>53340</xdr:rowOff>
    </xdr:to>
    <xdr:graphicFrame macro="">
      <xdr:nvGraphicFramePr>
        <xdr:cNvPr id="4" name="Chart 3">
          <a:extLst>
            <a:ext uri="{FF2B5EF4-FFF2-40B4-BE49-F238E27FC236}">
              <a16:creationId xmlns:a16="http://schemas.microsoft.com/office/drawing/2014/main" id="{1FB40B08-FD4F-8AF3-37DA-29074B27A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144780</xdr:colOff>
      <xdr:row>1</xdr:row>
      <xdr:rowOff>144780</xdr:rowOff>
    </xdr:from>
    <xdr:to>
      <xdr:col>7</xdr:col>
      <xdr:colOff>144780</xdr:colOff>
      <xdr:row>15</xdr:row>
      <xdr:rowOff>51435</xdr:rowOff>
    </xdr:to>
    <mc:AlternateContent xmlns:mc="http://schemas.openxmlformats.org/markup-compatibility/2006" xmlns:a14="http://schemas.microsoft.com/office/drawing/2010/main">
      <mc:Choice Requires="a14">
        <xdr:graphicFrame macro="">
          <xdr:nvGraphicFramePr>
            <xdr:cNvPr id="2" name="Industry Vertical">
              <a:extLst>
                <a:ext uri="{FF2B5EF4-FFF2-40B4-BE49-F238E27FC236}">
                  <a16:creationId xmlns:a16="http://schemas.microsoft.com/office/drawing/2014/main" id="{AA91DCEF-F562-F225-3E82-E91A60C518DB}"/>
                </a:ext>
              </a:extLst>
            </xdr:cNvPr>
            <xdr:cNvGraphicFramePr/>
          </xdr:nvGraphicFramePr>
          <xdr:xfrm>
            <a:off x="0" y="0"/>
            <a:ext cx="0" cy="0"/>
          </xdr:xfrm>
          <a:graphic>
            <a:graphicData uri="http://schemas.microsoft.com/office/drawing/2010/slicer">
              <sle:slicer xmlns:sle="http://schemas.microsoft.com/office/drawing/2010/slicer" name="Industry Vertical"/>
            </a:graphicData>
          </a:graphic>
        </xdr:graphicFrame>
      </mc:Choice>
      <mc:Fallback xmlns="">
        <xdr:sp macro="" textlink="">
          <xdr:nvSpPr>
            <xdr:cNvPr id="0" name=""/>
            <xdr:cNvSpPr>
              <a:spLocks noTextEdit="1"/>
            </xdr:cNvSpPr>
          </xdr:nvSpPr>
          <xdr:spPr>
            <a:xfrm>
              <a:off x="385572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480060</xdr:colOff>
      <xdr:row>6</xdr:row>
      <xdr:rowOff>160020</xdr:rowOff>
    </xdr:from>
    <xdr:to>
      <xdr:col>13</xdr:col>
      <xdr:colOff>175260</xdr:colOff>
      <xdr:row>21</xdr:row>
      <xdr:rowOff>160020</xdr:rowOff>
    </xdr:to>
    <xdr:graphicFrame macro="">
      <xdr:nvGraphicFramePr>
        <xdr:cNvPr id="3" name="Chart 2">
          <a:extLst>
            <a:ext uri="{FF2B5EF4-FFF2-40B4-BE49-F238E27FC236}">
              <a16:creationId xmlns:a16="http://schemas.microsoft.com/office/drawing/2014/main" id="{4D061C4E-DA68-9D46-2EBE-04095FA8A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510540</xdr:colOff>
      <xdr:row>2</xdr:row>
      <xdr:rowOff>0</xdr:rowOff>
    </xdr:from>
    <xdr:to>
      <xdr:col>13</xdr:col>
      <xdr:colOff>121920</xdr:colOff>
      <xdr:row>17</xdr:row>
      <xdr:rowOff>0</xdr:rowOff>
    </xdr:to>
    <xdr:graphicFrame macro="">
      <xdr:nvGraphicFramePr>
        <xdr:cNvPr id="2" name="Chart 1">
          <a:extLst>
            <a:ext uri="{FF2B5EF4-FFF2-40B4-BE49-F238E27FC236}">
              <a16:creationId xmlns:a16="http://schemas.microsoft.com/office/drawing/2014/main" id="{E7996F3F-73E6-C6A5-2C3E-1E64B3B0B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xdr:col>
      <xdr:colOff>1074420</xdr:colOff>
      <xdr:row>24</xdr:row>
      <xdr:rowOff>0</xdr:rowOff>
    </xdr:to>
    <xdr:sp macro="" textlink="$D$17">
      <xdr:nvSpPr>
        <xdr:cNvPr id="6" name="TextBox 5">
          <a:extLst>
            <a:ext uri="{FF2B5EF4-FFF2-40B4-BE49-F238E27FC236}">
              <a16:creationId xmlns:a16="http://schemas.microsoft.com/office/drawing/2014/main" id="{33ECAA2A-80A9-48F8-B02A-D525C4D65A27}"/>
            </a:ext>
          </a:extLst>
        </xdr:cNvPr>
        <xdr:cNvSpPr txBox="1"/>
      </xdr:nvSpPr>
      <xdr:spPr>
        <a:xfrm>
          <a:off x="0" y="3840480"/>
          <a:ext cx="1813560" cy="54864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870389B6-AB15-4259-BFF0-2F2746E30B74}" type="TxLink">
            <a:rPr lang="en-US" sz="2800" b="0" i="0" u="none" strike="noStrike">
              <a:solidFill>
                <a:schemeClr val="accent1">
                  <a:lumMod val="75000"/>
                </a:schemeClr>
              </a:solidFill>
              <a:latin typeface="Bahnschrift SemiBold Condensed" panose="020B0502040204020203" pitchFamily="34" charset="0"/>
              <a:ea typeface="Calibri"/>
              <a:cs typeface="Calibri"/>
            </a:rPr>
            <a:t>$5M</a:t>
          </a:fld>
          <a:endParaRPr lang="en-US" sz="2800">
            <a:solidFill>
              <a:schemeClr val="accent1">
                <a:lumMod val="75000"/>
              </a:schemeClr>
            </a:solidFill>
            <a:latin typeface="Bahnschrift SemiBold Condensed" panose="020B0502040204020203" pitchFamily="34" charset="0"/>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127000</xdr:colOff>
      <xdr:row>39</xdr:row>
      <xdr:rowOff>63500</xdr:rowOff>
    </xdr:from>
    <xdr:to>
      <xdr:col>16</xdr:col>
      <xdr:colOff>431800</xdr:colOff>
      <xdr:row>54</xdr:row>
      <xdr:rowOff>63500</xdr:rowOff>
    </xdr:to>
    <xdr:graphicFrame macro="">
      <xdr:nvGraphicFramePr>
        <xdr:cNvPr id="5" name="Chart 4">
          <a:extLst>
            <a:ext uri="{FF2B5EF4-FFF2-40B4-BE49-F238E27FC236}">
              <a16:creationId xmlns:a16="http://schemas.microsoft.com/office/drawing/2014/main" id="{E8F6E504-D43F-4B26-ACF9-05C17705E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170180</xdr:colOff>
      <xdr:row>39</xdr:row>
      <xdr:rowOff>27940</xdr:rowOff>
    </xdr:from>
    <xdr:to>
      <xdr:col>7</xdr:col>
      <xdr:colOff>474980</xdr:colOff>
      <xdr:row>54</xdr:row>
      <xdr:rowOff>27940</xdr:rowOff>
    </xdr:to>
    <xdr:graphicFrame macro="">
      <xdr:nvGraphicFramePr>
        <xdr:cNvPr id="8" name="Chart 7">
          <a:extLst>
            <a:ext uri="{FF2B5EF4-FFF2-40B4-BE49-F238E27FC236}">
              <a16:creationId xmlns:a16="http://schemas.microsoft.com/office/drawing/2014/main" id="{F5020703-7D3A-4181-ABAE-D333C201B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0</xdr:row>
      <xdr:rowOff>114300</xdr:rowOff>
    </xdr:from>
    <xdr:to>
      <xdr:col>23</xdr:col>
      <xdr:colOff>213360</xdr:colOff>
      <xdr:row>6</xdr:row>
      <xdr:rowOff>38100</xdr:rowOff>
    </xdr:to>
    <xdr:sp macro="" textlink="">
      <xdr:nvSpPr>
        <xdr:cNvPr id="10" name="Rectangle 9">
          <a:extLst>
            <a:ext uri="{FF2B5EF4-FFF2-40B4-BE49-F238E27FC236}">
              <a16:creationId xmlns:a16="http://schemas.microsoft.com/office/drawing/2014/main" id="{EBE405EB-7B28-F2ED-C201-240F9857EF6E}"/>
            </a:ext>
          </a:extLst>
        </xdr:cNvPr>
        <xdr:cNvSpPr/>
      </xdr:nvSpPr>
      <xdr:spPr>
        <a:xfrm>
          <a:off x="15240" y="114300"/>
          <a:ext cx="14218920" cy="102108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bg1"/>
              </a:solidFill>
              <a:latin typeface="Aptos Display" panose="020B0004020202020204" pitchFamily="34" charset="0"/>
            </a:rPr>
            <a:t>STARTUP DASHBOARD</a:t>
          </a:r>
        </a:p>
      </xdr:txBody>
    </xdr:sp>
    <xdr:clientData/>
  </xdr:twoCellAnchor>
  <xdr:twoCellAnchor>
    <xdr:from>
      <xdr:col>0</xdr:col>
      <xdr:colOff>0</xdr:colOff>
      <xdr:row>22</xdr:row>
      <xdr:rowOff>114300</xdr:rowOff>
    </xdr:from>
    <xdr:to>
      <xdr:col>17</xdr:col>
      <xdr:colOff>335280</xdr:colOff>
      <xdr:row>38</xdr:row>
      <xdr:rowOff>152400</xdr:rowOff>
    </xdr:to>
    <xdr:sp macro="" textlink="">
      <xdr:nvSpPr>
        <xdr:cNvPr id="11" name="Rectangle 10">
          <a:extLst>
            <a:ext uri="{FF2B5EF4-FFF2-40B4-BE49-F238E27FC236}">
              <a16:creationId xmlns:a16="http://schemas.microsoft.com/office/drawing/2014/main" id="{3F72F0E9-28C5-F1FB-8A63-B8237CD8D48F}"/>
            </a:ext>
          </a:extLst>
        </xdr:cNvPr>
        <xdr:cNvSpPr/>
      </xdr:nvSpPr>
      <xdr:spPr>
        <a:xfrm>
          <a:off x="0" y="4025900"/>
          <a:ext cx="10698480" cy="288290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22</xdr:row>
      <xdr:rowOff>165100</xdr:rowOff>
    </xdr:from>
    <xdr:to>
      <xdr:col>8</xdr:col>
      <xdr:colOff>533400</xdr:colOff>
      <xdr:row>38</xdr:row>
      <xdr:rowOff>109220</xdr:rowOff>
    </xdr:to>
    <xdr:graphicFrame macro="">
      <xdr:nvGraphicFramePr>
        <xdr:cNvPr id="13" name="Chart 12">
          <a:extLst>
            <a:ext uri="{FF2B5EF4-FFF2-40B4-BE49-F238E27FC236}">
              <a16:creationId xmlns:a16="http://schemas.microsoft.com/office/drawing/2014/main" id="{469B7676-3C5E-4EF7-83DA-269B3299A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xdr:colOff>
      <xdr:row>22</xdr:row>
      <xdr:rowOff>111760</xdr:rowOff>
    </xdr:from>
    <xdr:to>
      <xdr:col>17</xdr:col>
      <xdr:colOff>297180</xdr:colOff>
      <xdr:row>38</xdr:row>
      <xdr:rowOff>96520</xdr:rowOff>
    </xdr:to>
    <xdr:graphicFrame macro="">
      <xdr:nvGraphicFramePr>
        <xdr:cNvPr id="15" name="Chart 14">
          <a:extLst>
            <a:ext uri="{FF2B5EF4-FFF2-40B4-BE49-F238E27FC236}">
              <a16:creationId xmlns:a16="http://schemas.microsoft.com/office/drawing/2014/main" id="{F84BCDF4-2766-4D69-9E7C-C05381330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50800</xdr:colOff>
      <xdr:row>6</xdr:row>
      <xdr:rowOff>88900</xdr:rowOff>
    </xdr:from>
    <xdr:to>
      <xdr:col>13</xdr:col>
      <xdr:colOff>228600</xdr:colOff>
      <xdr:row>21</xdr:row>
      <xdr:rowOff>165100</xdr:rowOff>
    </xdr:to>
    <xdr:graphicFrame macro="">
      <xdr:nvGraphicFramePr>
        <xdr:cNvPr id="19" name="Chart 18">
          <a:extLst>
            <a:ext uri="{FF2B5EF4-FFF2-40B4-BE49-F238E27FC236}">
              <a16:creationId xmlns:a16="http://schemas.microsoft.com/office/drawing/2014/main" id="{FBF08FA8-17C1-4E96-85CE-DA37ADBD8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243840</xdr:colOff>
      <xdr:row>10</xdr:row>
      <xdr:rowOff>63500</xdr:rowOff>
    </xdr:from>
    <xdr:to>
      <xdr:col>18</xdr:col>
      <xdr:colOff>533400</xdr:colOff>
      <xdr:row>18</xdr:row>
      <xdr:rowOff>12700</xdr:rowOff>
    </xdr:to>
    <mc:AlternateContent xmlns:mc="http://schemas.openxmlformats.org/markup-compatibility/2006" xmlns:tsle="http://schemas.microsoft.com/office/drawing/2012/timeslicer">
      <mc:Choice Requires="tsle">
        <xdr:graphicFrame macro="">
          <xdr:nvGraphicFramePr>
            <xdr:cNvPr id="20" name="Date">
              <a:extLst>
                <a:ext uri="{FF2B5EF4-FFF2-40B4-BE49-F238E27FC236}">
                  <a16:creationId xmlns:a16="http://schemas.microsoft.com/office/drawing/2014/main" id="{96883E0F-741F-C9E2-ED5D-61247E9E49E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168640" y="18415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30480</xdr:rowOff>
    </xdr:from>
    <xdr:to>
      <xdr:col>20</xdr:col>
      <xdr:colOff>431800</xdr:colOff>
      <xdr:row>5</xdr:row>
      <xdr:rowOff>106680</xdr:rowOff>
    </xdr:to>
    <xdr:sp macro="" textlink="">
      <xdr:nvSpPr>
        <xdr:cNvPr id="4" name="Rectangle 3">
          <a:extLst>
            <a:ext uri="{FF2B5EF4-FFF2-40B4-BE49-F238E27FC236}">
              <a16:creationId xmlns:a16="http://schemas.microsoft.com/office/drawing/2014/main" id="{CCDBB56F-472D-43D6-B567-D8B8229C7569}"/>
            </a:ext>
          </a:extLst>
        </xdr:cNvPr>
        <xdr:cNvSpPr/>
      </xdr:nvSpPr>
      <xdr:spPr>
        <a:xfrm>
          <a:off x="0" y="30480"/>
          <a:ext cx="12623800" cy="1007533"/>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bg1"/>
              </a:solidFill>
              <a:latin typeface="Aptos Display" panose="020B0004020202020204" pitchFamily="34" charset="0"/>
            </a:rPr>
            <a:t>STARTUP DASHBOARD</a:t>
          </a:r>
        </a:p>
      </xdr:txBody>
    </xdr:sp>
    <xdr:clientData/>
  </xdr:twoCellAnchor>
  <xdr:twoCellAnchor>
    <xdr:from>
      <xdr:col>0</xdr:col>
      <xdr:colOff>0</xdr:colOff>
      <xdr:row>27</xdr:row>
      <xdr:rowOff>155787</xdr:rowOff>
    </xdr:from>
    <xdr:to>
      <xdr:col>8</xdr:col>
      <xdr:colOff>60960</xdr:colOff>
      <xdr:row>42</xdr:row>
      <xdr:rowOff>22860</xdr:rowOff>
    </xdr:to>
    <xdr:graphicFrame macro="">
      <xdr:nvGraphicFramePr>
        <xdr:cNvPr id="6" name="Chart 5">
          <a:extLst>
            <a:ext uri="{FF2B5EF4-FFF2-40B4-BE49-F238E27FC236}">
              <a16:creationId xmlns:a16="http://schemas.microsoft.com/office/drawing/2014/main" id="{4F17890A-CF1A-4C62-B366-C9C85F0E2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16934</xdr:colOff>
      <xdr:row>27</xdr:row>
      <xdr:rowOff>132080</xdr:rowOff>
    </xdr:from>
    <xdr:to>
      <xdr:col>17</xdr:col>
      <xdr:colOff>108374</xdr:colOff>
      <xdr:row>42</xdr:row>
      <xdr:rowOff>142240</xdr:rowOff>
    </xdr:to>
    <xdr:graphicFrame macro="">
      <xdr:nvGraphicFramePr>
        <xdr:cNvPr id="8" name="Chart 7">
          <a:extLst>
            <a:ext uri="{FF2B5EF4-FFF2-40B4-BE49-F238E27FC236}">
              <a16:creationId xmlns:a16="http://schemas.microsoft.com/office/drawing/2014/main" id="{8216465D-D299-4878-9D76-C5D0BBD13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156634</xdr:rowOff>
    </xdr:from>
    <xdr:to>
      <xdr:col>8</xdr:col>
      <xdr:colOff>106680</xdr:colOff>
      <xdr:row>56</xdr:row>
      <xdr:rowOff>80434</xdr:rowOff>
    </xdr:to>
    <xdr:graphicFrame macro="">
      <xdr:nvGraphicFramePr>
        <xdr:cNvPr id="10" name="Chart 9">
          <a:extLst>
            <a:ext uri="{FF2B5EF4-FFF2-40B4-BE49-F238E27FC236}">
              <a16:creationId xmlns:a16="http://schemas.microsoft.com/office/drawing/2014/main" id="{AB919906-2703-4184-9C13-5782BDB64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xdr:colOff>
      <xdr:row>42</xdr:row>
      <xdr:rowOff>118534</xdr:rowOff>
    </xdr:from>
    <xdr:to>
      <xdr:col>17</xdr:col>
      <xdr:colOff>121920</xdr:colOff>
      <xdr:row>56</xdr:row>
      <xdr:rowOff>57574</xdr:rowOff>
    </xdr:to>
    <xdr:graphicFrame macro="">
      <xdr:nvGraphicFramePr>
        <xdr:cNvPr id="12" name="Chart 11">
          <a:extLst>
            <a:ext uri="{FF2B5EF4-FFF2-40B4-BE49-F238E27FC236}">
              <a16:creationId xmlns:a16="http://schemas.microsoft.com/office/drawing/2014/main" id="{42C48A53-D821-4B88-88E1-0B094E247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846</xdr:rowOff>
    </xdr:from>
    <xdr:to>
      <xdr:col>20</xdr:col>
      <xdr:colOff>414867</xdr:colOff>
      <xdr:row>27</xdr:row>
      <xdr:rowOff>164253</xdr:rowOff>
    </xdr:to>
    <xdr:graphicFrame macro="">
      <xdr:nvGraphicFramePr>
        <xdr:cNvPr id="3" name="Chart 2">
          <a:extLst>
            <a:ext uri="{FF2B5EF4-FFF2-40B4-BE49-F238E27FC236}">
              <a16:creationId xmlns:a16="http://schemas.microsoft.com/office/drawing/2014/main" id="{B67BDC1B-D2EA-497F-9424-80FA5E01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106679</xdr:rowOff>
    </xdr:from>
    <xdr:to>
      <xdr:col>7</xdr:col>
      <xdr:colOff>457200</xdr:colOff>
      <xdr:row>10</xdr:row>
      <xdr:rowOff>169332</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3C80323E-9BA7-4B02-A90A-0102038B8D8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0" y="1038012"/>
              <a:ext cx="4724400" cy="9939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116840</xdr:colOff>
      <xdr:row>27</xdr:row>
      <xdr:rowOff>160867</xdr:rowOff>
    </xdr:from>
    <xdr:to>
      <xdr:col>20</xdr:col>
      <xdr:colOff>440267</xdr:colOff>
      <xdr:row>43</xdr:row>
      <xdr:rowOff>160865</xdr:rowOff>
    </xdr:to>
    <mc:AlternateContent xmlns:mc="http://schemas.openxmlformats.org/markup-compatibility/2006">
      <mc:Choice xmlns:a14="http://schemas.microsoft.com/office/drawing/2010/main" Requires="a14">
        <xdr:graphicFrame macro="">
          <xdr:nvGraphicFramePr>
            <xdr:cNvPr id="11" name="City Location 1">
              <a:extLst>
                <a:ext uri="{FF2B5EF4-FFF2-40B4-BE49-F238E27FC236}">
                  <a16:creationId xmlns:a16="http://schemas.microsoft.com/office/drawing/2014/main" id="{D22445E7-8717-46F6-B232-76D19FF0C31B}"/>
                </a:ext>
              </a:extLst>
            </xdr:cNvPr>
            <xdr:cNvGraphicFramePr/>
          </xdr:nvGraphicFramePr>
          <xdr:xfrm>
            <a:off x="0" y="0"/>
            <a:ext cx="0" cy="0"/>
          </xdr:xfrm>
          <a:graphic>
            <a:graphicData uri="http://schemas.microsoft.com/office/drawing/2010/slicer">
              <sle:slicer xmlns:sle="http://schemas.microsoft.com/office/drawing/2010/slicer" name="City Location 1"/>
            </a:graphicData>
          </a:graphic>
        </xdr:graphicFrame>
      </mc:Choice>
      <mc:Fallback>
        <xdr:sp macro="" textlink="">
          <xdr:nvSpPr>
            <xdr:cNvPr id="0" name=""/>
            <xdr:cNvSpPr>
              <a:spLocks noTextEdit="1"/>
            </xdr:cNvSpPr>
          </xdr:nvSpPr>
          <xdr:spPr>
            <a:xfrm>
              <a:off x="10480040" y="5190067"/>
              <a:ext cx="2152227" cy="2980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123613</xdr:colOff>
      <xdr:row>43</xdr:row>
      <xdr:rowOff>174414</xdr:rowOff>
    </xdr:from>
    <xdr:to>
      <xdr:col>20</xdr:col>
      <xdr:colOff>474133</xdr:colOff>
      <xdr:row>56</xdr:row>
      <xdr:rowOff>42334</xdr:rowOff>
    </xdr:to>
    <mc:AlternateContent xmlns:mc="http://schemas.openxmlformats.org/markup-compatibility/2006">
      <mc:Choice xmlns:a14="http://schemas.microsoft.com/office/drawing/2010/main" Requires="a14">
        <xdr:graphicFrame macro="">
          <xdr:nvGraphicFramePr>
            <xdr:cNvPr id="14" name="Date (Year) 1">
              <a:extLst>
                <a:ext uri="{FF2B5EF4-FFF2-40B4-BE49-F238E27FC236}">
                  <a16:creationId xmlns:a16="http://schemas.microsoft.com/office/drawing/2014/main" id="{F4A58A55-A211-44F3-AFCC-0786CA7380DE}"/>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10486813" y="8183881"/>
              <a:ext cx="2179320" cy="2289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465668</xdr:colOff>
      <xdr:row>5</xdr:row>
      <xdr:rowOff>127001</xdr:rowOff>
    </xdr:from>
    <xdr:to>
      <xdr:col>10</xdr:col>
      <xdr:colOff>508000</xdr:colOff>
      <xdr:row>10</xdr:row>
      <xdr:rowOff>169333</xdr:rowOff>
    </xdr:to>
    <xdr:sp macro="" textlink="">
      <xdr:nvSpPr>
        <xdr:cNvPr id="21" name="TextBox 20">
          <a:extLst>
            <a:ext uri="{FF2B5EF4-FFF2-40B4-BE49-F238E27FC236}">
              <a16:creationId xmlns:a16="http://schemas.microsoft.com/office/drawing/2014/main" id="{B9E92935-5C51-41F4-9CFF-8D2A4AD6DCCE}"/>
            </a:ext>
          </a:extLst>
        </xdr:cNvPr>
        <xdr:cNvSpPr txBox="1"/>
      </xdr:nvSpPr>
      <xdr:spPr>
        <a:xfrm>
          <a:off x="4732868" y="1058334"/>
          <a:ext cx="1871132" cy="973666"/>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IN" sz="2800" b="0" i="0" u="none" strike="noStrike">
              <a:solidFill>
                <a:schemeClr val="bg1"/>
              </a:solidFill>
              <a:effectLst/>
              <a:latin typeface="Bahnschrift SemiBold Condensed" panose="020B0502040204020203" pitchFamily="34" charset="0"/>
              <a:ea typeface="+mn-ea"/>
              <a:cs typeface="+mn-cs"/>
            </a:rPr>
            <a:t>$21M</a:t>
          </a:r>
          <a:r>
            <a:rPr lang="en-IN" sz="1100" b="0" i="0" u="none" strike="noStrike" baseline="0">
              <a:solidFill>
                <a:schemeClr val="dk1"/>
              </a:solidFill>
              <a:effectLst/>
              <a:latin typeface="+mn-lt"/>
              <a:ea typeface="+mn-ea"/>
              <a:cs typeface="+mn-cs"/>
            </a:rPr>
            <a:t>          </a:t>
          </a:r>
        </a:p>
        <a:p>
          <a:pPr marL="0" indent="0"/>
          <a:endParaRPr lang="en-IN" sz="1100" b="0" i="0" u="none" strike="noStrike" baseline="0">
            <a:solidFill>
              <a:schemeClr val="bg1"/>
            </a:solidFill>
            <a:effectLst/>
            <a:latin typeface="Bahnschrift SemiBold Condensed" panose="020B0502040204020203" pitchFamily="34" charset="0"/>
            <a:ea typeface="+mn-ea"/>
            <a:cs typeface="+mn-cs"/>
          </a:endParaRPr>
        </a:p>
        <a:p>
          <a:pPr marL="0" indent="0"/>
          <a:r>
            <a:rPr lang="en-IN" sz="1100" b="0" i="0" u="none" strike="noStrike" baseline="0">
              <a:solidFill>
                <a:schemeClr val="bg1"/>
              </a:solidFill>
              <a:effectLst/>
              <a:latin typeface="Bahnschrift SemiBold Condensed" panose="020B0502040204020203" pitchFamily="34" charset="0"/>
              <a:ea typeface="+mn-ea"/>
              <a:cs typeface="+mn-cs"/>
            </a:rPr>
            <a:t>TOTAL FUNDING IN USD(YEAR</a:t>
          </a:r>
          <a:r>
            <a:rPr lang="en-IN" sz="1100" b="0" i="0" u="none" strike="noStrike" baseline="0">
              <a:solidFill>
                <a:schemeClr val="dk1"/>
              </a:solidFill>
              <a:effectLst/>
              <a:latin typeface="+mn-lt"/>
              <a:ea typeface="+mn-ea"/>
              <a:cs typeface="+mn-cs"/>
            </a:rPr>
            <a:t>)                      </a:t>
          </a:r>
        </a:p>
        <a:p>
          <a:pPr marL="0" indent="0" algn="l"/>
          <a:r>
            <a:rPr lang="en-IN" sz="2800">
              <a:solidFill>
                <a:schemeClr val="bg1"/>
              </a:solidFill>
              <a:latin typeface="Bahnschrift SemiBold Condensed" panose="020B0502040204020203" pitchFamily="34" charset="0"/>
            </a:rPr>
            <a:t> </a:t>
          </a:r>
          <a:endParaRPr lang="en-US" sz="2800">
            <a:solidFill>
              <a:schemeClr val="bg1"/>
            </a:solidFill>
            <a:latin typeface="Bahnschrift SemiBold Condensed" panose="020B0502040204020203" pitchFamily="34" charset="0"/>
            <a:ea typeface="+mn-ea"/>
            <a:cs typeface="+mn-cs"/>
          </a:endParaRPr>
        </a:p>
      </xdr:txBody>
    </xdr:sp>
    <xdr:clientData/>
  </xdr:twoCellAnchor>
  <xdr:twoCellAnchor>
    <xdr:from>
      <xdr:col>11</xdr:col>
      <xdr:colOff>8467</xdr:colOff>
      <xdr:row>5</xdr:row>
      <xdr:rowOff>135466</xdr:rowOff>
    </xdr:from>
    <xdr:to>
      <xdr:col>14</xdr:col>
      <xdr:colOff>296333</xdr:colOff>
      <xdr:row>10</xdr:row>
      <xdr:rowOff>177799</xdr:rowOff>
    </xdr:to>
    <xdr:sp macro="" textlink="">
      <xdr:nvSpPr>
        <xdr:cNvPr id="23" name="TextBox 22">
          <a:extLst>
            <a:ext uri="{FF2B5EF4-FFF2-40B4-BE49-F238E27FC236}">
              <a16:creationId xmlns:a16="http://schemas.microsoft.com/office/drawing/2014/main" id="{D3796D49-81B8-47DB-BB35-B4D1D5AE3DB7}"/>
            </a:ext>
          </a:extLst>
        </xdr:cNvPr>
        <xdr:cNvSpPr txBox="1"/>
      </xdr:nvSpPr>
      <xdr:spPr>
        <a:xfrm>
          <a:off x="6714067" y="1066799"/>
          <a:ext cx="2116666" cy="973667"/>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IN" sz="2800" b="0" i="0" u="none" strike="noStrike">
              <a:solidFill>
                <a:schemeClr val="bg1"/>
              </a:solidFill>
              <a:effectLst/>
              <a:latin typeface="Bahnschrift SemiBold Condensed" panose="020B0502040204020203" pitchFamily="34" charset="0"/>
              <a:ea typeface="+mn-ea"/>
              <a:cs typeface="+mn-cs"/>
            </a:rPr>
            <a:t>$5M</a:t>
          </a:r>
          <a:r>
            <a:rPr lang="en-IN" sz="2800">
              <a:solidFill>
                <a:schemeClr val="bg1"/>
              </a:solidFill>
              <a:latin typeface="Bahnschrift SemiBold Condensed" panose="020B0502040204020203" pitchFamily="34" charset="0"/>
            </a:rPr>
            <a:t>      </a:t>
          </a:r>
        </a:p>
        <a:p>
          <a:pPr marL="0" indent="0"/>
          <a:endParaRPr lang="en-US" sz="1100">
            <a:solidFill>
              <a:schemeClr val="bg1"/>
            </a:solidFill>
            <a:latin typeface="Bahnschrift SemiBold Condensed" panose="020B0502040204020203" pitchFamily="34" charset="0"/>
            <a:ea typeface="+mn-ea"/>
            <a:cs typeface="+mn-cs"/>
          </a:endParaRPr>
        </a:p>
        <a:p>
          <a:pPr marL="0" indent="0"/>
          <a:r>
            <a:rPr lang="en-US" sz="1100">
              <a:solidFill>
                <a:schemeClr val="bg1"/>
              </a:solidFill>
              <a:latin typeface="Bahnschrift SemiBold Condensed" panose="020B0502040204020203" pitchFamily="34" charset="0"/>
              <a:ea typeface="+mn-ea"/>
              <a:cs typeface="+mn-cs"/>
            </a:rPr>
            <a:t>AVERAGE</a:t>
          </a:r>
          <a:r>
            <a:rPr lang="en-US" sz="1100" baseline="0">
              <a:solidFill>
                <a:schemeClr val="bg1"/>
              </a:solidFill>
              <a:latin typeface="Bahnschrift SemiBold Condensed" panose="020B0502040204020203" pitchFamily="34" charset="0"/>
              <a:ea typeface="+mn-ea"/>
              <a:cs typeface="+mn-cs"/>
            </a:rPr>
            <a:t> FUNDING IN USD(YEAR)</a:t>
          </a:r>
          <a:endParaRPr lang="en-US" sz="1100">
            <a:solidFill>
              <a:schemeClr val="bg1"/>
            </a:solidFill>
            <a:latin typeface="Bahnschrift SemiBold Condensed" panose="020B0502040204020203" pitchFamily="34" charset="0"/>
            <a:ea typeface="+mn-ea"/>
            <a:cs typeface="+mn-cs"/>
          </a:endParaRPr>
        </a:p>
      </xdr:txBody>
    </xdr:sp>
    <xdr:clientData/>
  </xdr:twoCellAnchor>
  <xdr:twoCellAnchor>
    <xdr:from>
      <xdr:col>14</xdr:col>
      <xdr:colOff>508000</xdr:colOff>
      <xdr:row>5</xdr:row>
      <xdr:rowOff>110068</xdr:rowOff>
    </xdr:from>
    <xdr:to>
      <xdr:col>18</xdr:col>
      <xdr:colOff>355600</xdr:colOff>
      <xdr:row>10</xdr:row>
      <xdr:rowOff>169334</xdr:rowOff>
    </xdr:to>
    <xdr:sp macro="" textlink="">
      <xdr:nvSpPr>
        <xdr:cNvPr id="25" name="TextBox 24">
          <a:extLst>
            <a:ext uri="{FF2B5EF4-FFF2-40B4-BE49-F238E27FC236}">
              <a16:creationId xmlns:a16="http://schemas.microsoft.com/office/drawing/2014/main" id="{B9487A88-4EE0-4CB2-84EF-FD1B75723D55}"/>
            </a:ext>
          </a:extLst>
        </xdr:cNvPr>
        <xdr:cNvSpPr txBox="1"/>
      </xdr:nvSpPr>
      <xdr:spPr>
        <a:xfrm>
          <a:off x="9042400" y="1041401"/>
          <a:ext cx="2286000" cy="99060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l"/>
          <a:r>
            <a:rPr lang="en-IN" sz="2800">
              <a:solidFill>
                <a:schemeClr val="bg1"/>
              </a:solidFill>
              <a:latin typeface="Bahnschrift SemiBold Condensed" panose="020B0502040204020203" pitchFamily="34" charset="0"/>
            </a:rPr>
            <a:t>     </a:t>
          </a:r>
          <a:r>
            <a:rPr lang="en-IN" sz="2800" b="0" i="0" u="none" strike="noStrike">
              <a:solidFill>
                <a:schemeClr val="bg1"/>
              </a:solidFill>
              <a:effectLst/>
              <a:latin typeface="Bahnschrift SemiBold Condensed" panose="020B0502040204020203" pitchFamily="34" charset="0"/>
            </a:rPr>
            <a:t>35067</a:t>
          </a:r>
          <a:r>
            <a:rPr lang="en-IN" sz="2800">
              <a:solidFill>
                <a:schemeClr val="bg1"/>
              </a:solidFill>
              <a:latin typeface="Bahnschrift SemiBold Condensed" panose="020B0502040204020203" pitchFamily="34" charset="0"/>
            </a:rPr>
            <a:t> </a:t>
          </a:r>
        </a:p>
        <a:p>
          <a:pPr marL="0" indent="0"/>
          <a:endParaRPr lang="en-US" sz="1100">
            <a:solidFill>
              <a:schemeClr val="bg1"/>
            </a:solidFill>
            <a:latin typeface="Bahnschrift SemiBold Condensed" panose="020B0502040204020203" pitchFamily="34" charset="0"/>
            <a:ea typeface="+mn-ea"/>
            <a:cs typeface="+mn-cs"/>
          </a:endParaRPr>
        </a:p>
        <a:p>
          <a:pPr marL="0" indent="0"/>
          <a:r>
            <a:rPr lang="en-US" sz="1100">
              <a:solidFill>
                <a:schemeClr val="bg1"/>
              </a:solidFill>
              <a:latin typeface="Bahnschrift SemiBold Condensed" panose="020B0502040204020203" pitchFamily="34" charset="0"/>
              <a:ea typeface="+mn-ea"/>
              <a:cs typeface="+mn-cs"/>
            </a:rPr>
            <a:t>TOTAL</a:t>
          </a:r>
          <a:r>
            <a:rPr lang="en-US" sz="1100" baseline="0">
              <a:solidFill>
                <a:schemeClr val="bg1"/>
              </a:solidFill>
              <a:latin typeface="Bahnschrift SemiBold Condensed" panose="020B0502040204020203" pitchFamily="34" charset="0"/>
              <a:ea typeface="+mn-ea"/>
              <a:cs typeface="+mn-cs"/>
            </a:rPr>
            <a:t> COUNT OF STARTUPS(BASED ON CITIES)</a:t>
          </a:r>
          <a:endParaRPr lang="en-US" sz="1100">
            <a:solidFill>
              <a:schemeClr val="bg1"/>
            </a:solidFill>
            <a:latin typeface="Bahnschrift SemiBold Condensed" panose="020B0502040204020203" pitchFamily="34" charset="0"/>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682930555558" backgroundQuery="1" createdVersion="8" refreshedVersion="8" minRefreshableVersion="3" recordCount="0" supportSubquery="1" supportAdvancedDrill="1" xr:uid="{B5846D40-9A44-4D95-9DE6-7C0194B172EA}">
  <cacheSource type="external" connectionId="1"/>
  <cacheFields count="3">
    <cacheField name="[Range].[City Location].[City Location]" caption="City Location" numFmtId="0" hierarchy="1" level="1">
      <sharedItems count="10">
        <s v="Ahmedabad"/>
        <s v="Bengaluru"/>
        <s v="Chennai"/>
        <s v="Gurugram"/>
        <s v="Hyderabad"/>
        <s v="Jaipur"/>
        <s v="Mumbai"/>
        <s v="New Delhi"/>
        <s v="Noida"/>
        <s v="Pune"/>
      </sharedItems>
    </cacheField>
    <cacheField name="[Measures].[Count of Startup Name II]" caption="Count of Startup Name II" numFmtId="0" hierarchy="15" level="32767"/>
    <cacheField name="[Range].[Date (Year)].[Date (Year)]" caption="Date (Year)" numFmtId="0" hierarchy="8" level="1">
      <sharedItems containsSemiMixedTypes="0" containsNonDate="0" containsString="0"/>
    </cacheField>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0"/>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684019097222" backgroundQuery="1" createdVersion="8" refreshedVersion="8" minRefreshableVersion="3" recordCount="0" supportSubquery="1" supportAdvancedDrill="1" xr:uid="{FB83E396-5F10-498C-AB6E-326F95812E93}">
  <cacheSource type="external" connectionId="1"/>
  <cacheFields count="3">
    <cacheField name="[Range].[Industry Vertical].[Industry Vertical]" caption="Industry Vertical" numFmtId="0" hierarchy="6" level="1">
      <sharedItems count="10">
        <s v="Chat based personal Assistant App"/>
        <s v="Consumer Internet"/>
        <s v="Digital Signal processing platform"/>
        <s v="IoT"/>
        <s v="Nanotechnology"/>
        <s v="On Demand Laundry Services App"/>
        <s v="QSR &amp; Online delivery portal"/>
        <s v="Real Estate Broker Platform App"/>
        <s v="Stock Market Portal"/>
        <s v="Transport"/>
      </sharedItems>
    </cacheField>
    <cacheField name="[Measures].[Count of Startup Name II]" caption="Count of Startup Name II" numFmtId="0" hierarchy="15" level="32767"/>
    <cacheField name="[Range].[City Location].[City Location]" caption="City Location" numFmtId="0" hierarchy="1" level="1">
      <sharedItems containsSemiMixedTypes="0" containsNonDate="0" containsString="0"/>
    </cacheField>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2"/>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684019560184" backgroundQuery="1" createdVersion="8" refreshedVersion="8" minRefreshableVersion="3" recordCount="0" supportSubquery="1" supportAdvancedDrill="1" xr:uid="{75826E51-DD8E-4782-82DF-62CA86ABE7CE}">
  <cacheSource type="external" connectionId="1"/>
  <cacheFields count="3">
    <cacheField name="[Range].[Industry Vertical].[Industry Vertical]" caption="Industry Vertical" numFmtId="0" hierarchy="6" level="1">
      <sharedItems count="10">
        <s v="Chat based personal Assistant App"/>
        <s v="Consumer Internet"/>
        <s v="Digital Signal processing platform"/>
        <s v="IoT"/>
        <s v="Nanotechnology"/>
        <s v="On Demand Laundry Services App"/>
        <s v="QSR &amp; Online delivery portal"/>
        <s v="Real Estate Broker Platform App"/>
        <s v="Stock Market Portal"/>
        <s v="Transport"/>
      </sharedItems>
    </cacheField>
    <cacheField name="[Measures].[Sum of Amount in USD]" caption="Sum of Amount in USD" numFmtId="0" hierarchy="14" level="32767"/>
    <cacheField name="[Range].[City Location].[City Location]" caption="City Location" numFmtId="0" hierarchy="1" level="1">
      <sharedItems containsSemiMixedTypes="0" containsNonDate="0" containsString="0"/>
    </cacheField>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2"/>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7.337185532408" backgroundQuery="1" createdVersion="8" refreshedVersion="8" minRefreshableVersion="3" recordCount="0" supportSubquery="1" supportAdvancedDrill="1" xr:uid="{F4159798-94DE-4BE3-A138-ED4485D7882A}">
  <cacheSource type="external" connectionId="1"/>
  <cacheFields count="2">
    <cacheField name="[Range].[City Location].[City Location]" caption="City Location" numFmtId="0" hierarchy="1" level="1">
      <sharedItems count="10">
        <s v="Amritsar"/>
        <s v="Bengaluru"/>
        <s v="Burnsville"/>
        <s v="Chennai"/>
        <s v="Gurugram"/>
        <s v="Hyderabad"/>
        <s v="Mumbai"/>
        <s v="New Delhi"/>
        <s v="Noida"/>
        <s v="Pune"/>
      </sharedItems>
    </cacheField>
    <cacheField name="[Measures].[Average of Amount in USD]" caption="Average of Amount in USD" numFmtId="0" hierarchy="16" level="32767"/>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0"/>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710308333335" backgroundQuery="1" createdVersion="8" refreshedVersion="8" minRefreshableVersion="3" recordCount="0" supportSubquery="1" supportAdvancedDrill="1" xr:uid="{65805D94-1FA7-47E9-8DCC-F517FB9E8870}">
  <cacheSource type="external" connectionId="1"/>
  <cacheFields count="3">
    <cacheField name="[Measures].[Sum of Amount in USD]" caption="Sum of Amount in USD" numFmtId="0" hierarchy="14" level="32767"/>
    <cacheField name="[Range].[Date (Year)].[Date (Year)]" caption="Date (Year)" numFmtId="0" hierarchy="8" level="1">
      <sharedItems count="4">
        <s v="2017"/>
        <s v="2018"/>
        <s v="2019"/>
        <s v="2020"/>
      </sharedItems>
    </cacheField>
    <cacheField name="[Measures].[Average of Amount in USD]" caption="Average of Amount in USD" numFmtId="0" hierarchy="16" level="32767"/>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0" memberValueDatatype="130" unbalanced="0"/>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2" memberValueDatatype="130" unbalanced="0">
      <fieldsUsage count="2">
        <fieldUsage x="-1"/>
        <fieldUsage x="1"/>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7.377919328705" backgroundQuery="1" createdVersion="8" refreshedVersion="8" minRefreshableVersion="3" recordCount="0" supportSubquery="1" supportAdvancedDrill="1" xr:uid="{D009DF16-B525-4A22-8E98-5F2B1FD203C6}">
  <cacheSource type="external" connectionId="1"/>
  <cacheFields count="2">
    <cacheField name="[Range].[City Location].[City Location]" caption="City Location" numFmtId="0" hierarchy="1" level="1">
      <sharedItems count="10">
        <s v="Amritsar"/>
        <s v="Bengaluru"/>
        <s v="Burnsville"/>
        <s v="Chennai"/>
        <s v="Gurugram"/>
        <s v="Hyderabad"/>
        <s v="Mumbai"/>
        <s v="New Delhi"/>
        <s v="Noida"/>
        <s v="Pune"/>
      </sharedItems>
    </cacheField>
    <cacheField name="[Measures].[Sum of Amount in USD]" caption="Sum of Amount in USD" numFmtId="0" hierarchy="14" level="32767"/>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0"/>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68275" backgroundQuery="1" createdVersion="3" refreshedVersion="8" minRefreshableVersion="3" recordCount="0" supportSubquery="1" supportAdvancedDrill="1" xr:uid="{13CA8931-2057-4EA2-985D-99F12C9DD892}">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81018100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710054398151" backgroundQuery="1" createdVersion="3" refreshedVersion="8" minRefreshableVersion="3" recordCount="0" supportSubquery="1" supportAdvancedDrill="1" xr:uid="{A35F034A-9FF5-4A26-98D4-8A295EC08216}">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0" memberValueDatatype="130" unbalanced="0"/>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7621003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FEA3AC-1C1E-42EA-B338-1DF9EE44A85A}" name="PivotTable15" cacheId="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CITIES">
  <location ref="A19:B3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Startup Name II"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11559C-A2AD-41A2-AF82-58998F97225E}" name="PivotTable14" cacheId="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CITIES">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Amount in USD" fld="1" baseField="0" baseItem="0" numFmtId="164"/>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E412B4-C8CB-4F02-8C67-4C6DEAD368C5}" name="PivotTable18"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INDUSTRY">
  <location ref="A18:B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Startup Name II" fld="1" subtotal="count" baseField="0" baseItem="0"/>
  </dataFields>
  <chartFormats count="33">
    <chartFormat chart="1"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 chart="4" format="17">
      <pivotArea type="data" outline="0" fieldPosition="0">
        <references count="2">
          <reference field="4294967294" count="1" selected="0">
            <x v="0"/>
          </reference>
          <reference field="0" count="1" selected="0">
            <x v="4"/>
          </reference>
        </references>
      </pivotArea>
    </chartFormat>
    <chartFormat chart="4" format="18">
      <pivotArea type="data" outline="0" fieldPosition="0">
        <references count="2">
          <reference field="4294967294" count="1" selected="0">
            <x v="0"/>
          </reference>
          <reference field="0" count="1" selected="0">
            <x v="5"/>
          </reference>
        </references>
      </pivotArea>
    </chartFormat>
    <chartFormat chart="4" format="19">
      <pivotArea type="data" outline="0" fieldPosition="0">
        <references count="2">
          <reference field="4294967294" count="1" selected="0">
            <x v="0"/>
          </reference>
          <reference field="0" count="1" selected="0">
            <x v="6"/>
          </reference>
        </references>
      </pivotArea>
    </chartFormat>
    <chartFormat chart="4" format="20">
      <pivotArea type="data" outline="0" fieldPosition="0">
        <references count="2">
          <reference field="4294967294" count="1" selected="0">
            <x v="0"/>
          </reference>
          <reference field="0" count="1" selected="0">
            <x v="7"/>
          </reference>
        </references>
      </pivotArea>
    </chartFormat>
    <chartFormat chart="4" format="21">
      <pivotArea type="data" outline="0" fieldPosition="0">
        <references count="2">
          <reference field="4294967294" count="1" selected="0">
            <x v="0"/>
          </reference>
          <reference field="0" count="1" selected="0">
            <x v="8"/>
          </reference>
        </references>
      </pivotArea>
    </chartFormat>
    <chartFormat chart="4" format="22">
      <pivotArea type="data" outline="0" fieldPosition="0">
        <references count="2">
          <reference field="4294967294" count="1" selected="0">
            <x v="0"/>
          </reference>
          <reference field="0" count="1" selected="0">
            <x v="9"/>
          </reference>
        </references>
      </pivotArea>
    </chartFormat>
    <chartFormat chart="7" format="3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0" count="1" selected="0">
            <x v="0"/>
          </reference>
        </references>
      </pivotArea>
    </chartFormat>
    <chartFormat chart="7" format="36">
      <pivotArea type="data" outline="0" fieldPosition="0">
        <references count="2">
          <reference field="4294967294" count="1" selected="0">
            <x v="0"/>
          </reference>
          <reference field="0" count="1" selected="0">
            <x v="1"/>
          </reference>
        </references>
      </pivotArea>
    </chartFormat>
    <chartFormat chart="7" format="37">
      <pivotArea type="data" outline="0" fieldPosition="0">
        <references count="2">
          <reference field="4294967294" count="1" selected="0">
            <x v="0"/>
          </reference>
          <reference field="0" count="1" selected="0">
            <x v="2"/>
          </reference>
        </references>
      </pivotArea>
    </chartFormat>
    <chartFormat chart="7" format="38">
      <pivotArea type="data" outline="0" fieldPosition="0">
        <references count="2">
          <reference field="4294967294" count="1" selected="0">
            <x v="0"/>
          </reference>
          <reference field="0" count="1" selected="0">
            <x v="3"/>
          </reference>
        </references>
      </pivotArea>
    </chartFormat>
    <chartFormat chart="7" format="39">
      <pivotArea type="data" outline="0" fieldPosition="0">
        <references count="2">
          <reference field="4294967294" count="1" selected="0">
            <x v="0"/>
          </reference>
          <reference field="0" count="1" selected="0">
            <x v="4"/>
          </reference>
        </references>
      </pivotArea>
    </chartFormat>
    <chartFormat chart="7" format="40">
      <pivotArea type="data" outline="0" fieldPosition="0">
        <references count="2">
          <reference field="4294967294" count="1" selected="0">
            <x v="0"/>
          </reference>
          <reference field="0" count="1" selected="0">
            <x v="5"/>
          </reference>
        </references>
      </pivotArea>
    </chartFormat>
    <chartFormat chart="7" format="41">
      <pivotArea type="data" outline="0" fieldPosition="0">
        <references count="2">
          <reference field="4294967294" count="1" selected="0">
            <x v="0"/>
          </reference>
          <reference field="0" count="1" selected="0">
            <x v="6"/>
          </reference>
        </references>
      </pivotArea>
    </chartFormat>
    <chartFormat chart="7" format="42">
      <pivotArea type="data" outline="0" fieldPosition="0">
        <references count="2">
          <reference field="4294967294" count="1" selected="0">
            <x v="0"/>
          </reference>
          <reference field="0" count="1" selected="0">
            <x v="7"/>
          </reference>
        </references>
      </pivotArea>
    </chartFormat>
    <chartFormat chart="7" format="43">
      <pivotArea type="data" outline="0" fieldPosition="0">
        <references count="2">
          <reference field="4294967294" count="1" selected="0">
            <x v="0"/>
          </reference>
          <reference field="0" count="1" selected="0">
            <x v="8"/>
          </reference>
        </references>
      </pivotArea>
    </chartFormat>
    <chartFormat chart="7" format="44">
      <pivotArea type="data" outline="0" fieldPosition="0">
        <references count="2">
          <reference field="4294967294" count="1" selected="0">
            <x v="0"/>
          </reference>
          <reference field="0" count="1" selected="0">
            <x v="9"/>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B6FC11-44A5-416F-9C06-9D2B66E409AE}" name="INDUSTRY FUND"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INDUSTRY">
  <location ref="A3:B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mount in USD" fld="1" baseField="0" baseItem="0" numFmtId="16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70A40A-E5EF-451C-8D34-598639DACE0D}" name="avg funding"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Average of Amount in USD" fld="1" subtotal="average" baseField="0" baseItem="1" numFmtId="164"/>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mount in USD"/>
    <pivotHierarchy dragToData="1"/>
    <pivotHierarchy dragToData="1"/>
  </pivotHierarchies>
  <pivotTableStyleInfo name="PivotStyleLight16" showRowHeaders="1" showColHeaders="1" showRowStripes="0" showColStripes="0" showLastColumn="1"/>
  <filters count="1">
    <filter fld="0" type="count" id="3" iMeasureHier="1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5A800-F872-496C-B5E2-CBA5CE4B643A}" name="DATE" cacheId="7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YEAR">
  <location ref="A3:C8" firstHeaderRow="0"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name="Sum of Amount in USD" fld="0" baseField="0" baseItem="0" numFmtId="164"/>
    <dataField name="Average of Amount iN USD" fld="2" subtotal="average" baseField="1" baseItem="0"/>
  </dataFields>
  <formats count="2">
    <format dxfId="3">
      <pivotArea outline="0" collapsedLevelsAreSubtotals="1" fieldPosition="0"/>
    </format>
    <format dxfId="2">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mount iN USD"/>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BD4ADB6-9424-43AB-A3FC-BC54873D2357}" sourceName="[Range].[Date (Year)]">
  <pivotTables>
    <pivotTable tabId="12" name="PivotTable14"/>
    <pivotTable tabId="12" name="PivotTable15"/>
  </pivotTables>
  <data>
    <olap pivotCacheId="1810181007">
      <levels count="2">
        <level uniqueName="[Range].[Date (Year)].[(All)]" sourceCaption="(All)" count="0"/>
        <level uniqueName="[Range].[Date (Year)].[Date (Year)]" sourceCaption="Date (Year)" count="4">
          <ranges>
            <range startItem="0">
              <i n="[Range].[Date (Year)].&amp;[2017]" c="2017"/>
              <i n="[Range].[Date (Year)].&amp;[2018]" c="2018"/>
              <i n="[Range].[Date (Year)].&amp;[2019]" c="2019"/>
              <i n="[Range].[Date (Year)].&amp;[2020]" c="2020"/>
            </range>
          </ranges>
        </level>
      </levels>
      <selections count="1">
        <selection n="[Range].[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Location" xr10:uid="{CF6E8B63-EB9B-46A4-AE0A-B22B43C9B74E}" sourceName="[Range].[City Location]">
  <pivotTables>
    <pivotTable tabId="14" name="PivotTable18"/>
    <pivotTable tabId="14" name="INDUSTRY FUND"/>
  </pivotTables>
  <data>
    <olap pivotCacheId="1810181007">
      <levels count="2">
        <level uniqueName="[Range].[City Location].[(All)]" sourceCaption="(All)" count="0"/>
        <level uniqueName="[Range].[City Location].[City Location]" sourceCaption="City Location" count="46">
          <ranges>
            <range startItem="0">
              <i n="[Range].[City Location].&amp;[Ahmedabad]" c="Ahmedabad"/>
              <i n="[Range].[City Location].&amp;[Amritsar]" c="Amritsar"/>
              <i n="[Range].[City Location].&amp;[Andheri]" c="Andheri"/>
              <i n="[Range].[City Location].&amp;[Bengaluru]" c="Bengaluru"/>
              <i n="[Range].[City Location].&amp;[Bengaluru / Gurugram]" c="Bengaluru / Gurugram"/>
              <i n="[Range].[City Location].&amp;[Bengaluru / New York]" c="Bengaluru / New York"/>
              <i n="[Range].[City Location].&amp;[Bengaluru / Singapore]" c="Bengaluru / Singapore"/>
              <i n="[Range].[City Location].&amp;[Bhopal]" c="Bhopal"/>
              <i n="[Range].[City Location].&amp;[Bhubaneswar]" c="Bhubaneswar"/>
              <i n="[Range].[City Location].&amp;[Burnsville]" c="Burnsville"/>
              <i n="[Range].[City Location].&amp;[California]" c="California"/>
              <i n="[Range].[City Location].&amp;[Chandigarh]" c="Chandigarh"/>
              <i n="[Range].[City Location].&amp;[Chembur]" c="Chembur"/>
              <i n="[Range].[City Location].&amp;[Chennai]" c="Chennai"/>
              <i n="[Range].[City Location].&amp;[Coimbatore]" c="Coimbatore"/>
              <i n="[Range].[City Location].&amp;[Faridabad]" c="Faridabad"/>
              <i n="[Range].[City Location].&amp;[Goa]" c="Goa"/>
              <i n="[Range].[City Location].&amp;[Gurugram]" c="Gurugram"/>
              <i n="[Range].[City Location].&amp;[Haryana]" c="Haryana"/>
              <i n="[Range].[City Location].&amp;[Hyderabad]" c="Hyderabad"/>
              <i n="[Range].[City Location].&amp;[Indore]" c="Indore"/>
              <i n="[Range].[City Location].&amp;[Jaipur]" c="Jaipur"/>
              <i n="[Range].[City Location].&amp;[Karnataka]" c="Karnataka"/>
              <i n="[Range].[City Location].&amp;[Kolkata]" c="Kolkata"/>
              <i n="[Range].[City Location].&amp;[Menlo Park]" c="Menlo Park"/>
              <i n="[Range].[City Location].&amp;[Mumbai]" c="Mumbai"/>
              <i n="[Range].[City Location].&amp;[Mumbai / Bengaluru]" c="Mumbai / Bengaluru"/>
              <i n="[Range].[City Location].&amp;[Nagpur]" c="Nagpur"/>
              <i n="[Range].[City Location].&amp;[Nairobi]" c="Nairobi"/>
              <i n="[Range].[City Location].&amp;[New Delhi]" c="New Delhi"/>
              <i n="[Range].[City Location].&amp;[New Delhi / Cambridge]" c="New Delhi / Cambridge"/>
              <i n="[Range].[City Location].&amp;[New Delhi / Los Angeles]" c="New Delhi / Los Angeles"/>
              <i n="[Range].[City Location].&amp;[New Delhi / Princeton]" c="New Delhi / Princeton"/>
              <i n="[Range].[City Location].&amp;[New York]" c="New York"/>
              <i n="[Range].[City Location].&amp;[Noida]" c="Noida"/>
              <i n="[Range].[City Location].&amp;[Palo Alto]" c="Palo Alto"/>
              <i n="[Range].[City Location].&amp;[Pune]" c="Pune"/>
              <i n="[Range].[City Location].&amp;[Rourkela]" c="Rourkela"/>
              <i n="[Range].[City Location].&amp;[San Francisco]" c="San Francisco"/>
              <i n="[Range].[City Location].&amp;[San Jose]" c="San Jose"/>
              <i n="[Range].[City Location].&amp;[Santa Monica]" c="Santa Monica"/>
              <i n="[Range].[City Location].&amp;[Singapore]" c="Singapore"/>
              <i n="[Range].[City Location].&amp;[Surat]" c="Surat"/>
              <i n="[Range].[City Location].&amp;[Taramani]" c="Taramani"/>
              <i n="[Range].[City Location].&amp;[Tulangan]" c="Tulangan"/>
              <i n="[Range].[City Location].&amp;[Udaipur]" c="Udaipur"/>
            </range>
          </ranges>
        </level>
      </levels>
      <selections count="1">
        <selection n="[Range].[City Lo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Vertical" xr10:uid="{44D9D9F1-2C6B-40DC-8E6D-4EA1463B49E2}" sourceName="[Range].[Industry Vertical]">
  <pivotTables>
    <pivotTable tabId="13" name="avg funding"/>
  </pivotTables>
  <data>
    <olap pivotCacheId="1810181007">
      <levels count="2">
        <level uniqueName="[Range].[Industry Vertical].[(All)]" sourceCaption="(All)" count="0"/>
        <level uniqueName="[Range].[Industry Vertical].[Industry Vertical]" sourceCaption="Industry Vertical" count="443">
          <ranges>
            <range startItem="0">
              <i n="[Range].[Industry Vertical].&amp;[360-degree view creating platform]" c="360-degree view creating platform"/>
              <i n="[Range].[Industry Vertical].&amp;[Accounting]" c="Accounting"/>
              <i n="[Range].[Industry Vertical].&amp;[Activity Based Social Network]" c="Activity Based Social Network"/>
              <i n="[Range].[Industry Vertical].&amp;[Advertising &amp; Marketing Community Networking platform]" c="Advertising &amp; Marketing Community Networking platform"/>
              <i n="[Range].[Industry Vertical].&amp;[Advertising, Marketing]" c="Advertising, Marketing"/>
              <i n="[Range].[Industry Vertical].&amp;[Aerospace]" c="Aerospace"/>
              <i n="[Range].[Industry Vertical].&amp;[affordable Personal Healthcare Products]" c="affordable Personal Healthcare Products"/>
              <i n="[Range].[Industry Vertical].&amp;[Agriculture]" c="Agriculture"/>
              <i n="[Range].[Industry Vertical].&amp;[Agtech]" c="Agtech"/>
              <i n="[Range].[Industry Vertical].&amp;[Alternate Mobile Monetization platform]" c="Alternate Mobile Monetization platform"/>
              <i n="[Range].[Industry Vertical].&amp;[App based Bus Pooling Services]" c="App based Bus Pooling Services"/>
              <i n="[Range].[Industry Vertical].&amp;[Artificial Intelligence]" c="Artificial Intelligence"/>
              <i n="[Range].[Industry Vertical].&amp;[Artificial Intelligence Ecommerce Chatbot]" c="Artificial Intelligence Ecommerce Chatbot"/>
              <i n="[Range].[Industry Vertical].&amp;[Asset Financing platform]" c="Asset Financing platform"/>
              <i n="[Range].[Industry Vertical].&amp;[Auto]" c="Auto"/>
              <i n="[Range].[Industry Vertical].&amp;[Auto Insurance Online platform]" c="Auto Insurance Online platform"/>
              <i n="[Range].[Industry Vertical].&amp;[Automation]" c="Automation"/>
              <i n="[Range].[Industry Vertical].&amp;[Automobile]" c="Automobile"/>
              <i n="[Range].[Industry Vertical].&amp;[Automotive Services platform]" c="Automotive Services platform"/>
              <i n="[Range].[Industry Vertical].&amp;[Autorickshaw Aggregator &amp; Booking platform]" c="Autorickshaw Aggregator &amp; Booking platform"/>
              <i n="[Range].[Industry Vertical].&amp;[B2B]" c="B2B"/>
              <i n="[Range].[Industry Vertical].&amp;[B2B eCommerce Marketplace]" c="B2B eCommerce Marketplace"/>
              <i n="[Range].[Industry Vertical].&amp;[B2B Marketing]" c="B2B Marketing"/>
              <i n="[Range].[Industry Vertical].&amp;[B2B marketplace for industrial goods]" c="B2B marketplace for industrial goods"/>
              <i n="[Range].[Industry Vertical].&amp;[B2B Merchandize platform]" c="B2B Merchandize platform"/>
              <i n="[Range].[Industry Vertical].&amp;[B2B Mobile Auction Marketplace]" c="B2B Mobile Auction Marketplace"/>
              <i n="[Range].[Industry Vertical].&amp;[B2B Platform]" c="B2B Platform"/>
              <i n="[Range].[Industry Vertical].&amp;[B2B-focused foodtech startup]" c="B2B-focused foodtech startup"/>
              <i n="[Range].[Industry Vertical].&amp;[Beauty &amp; Wellness Products e-tailer]" c="Beauty &amp; Wellness Products e-tailer"/>
              <i n="[Range].[Industry Vertical].&amp;[Beauty &amp; Wellness Services Marketplace]" c="Beauty &amp; Wellness Services Marketplace"/>
              <i n="[Range].[Industry Vertical].&amp;[Beauty and Wellness Marketplace]" c="Beauty and Wellness Marketplace"/>
              <i n="[Range].[Industry Vertical].&amp;[BFSI]" c="BFSI"/>
              <i n="[Range].[Industry Vertical].&amp;[Big Data Analytics Platform]" c="Big Data Analytics Platform"/>
              <i n="[Range].[Industry Vertical].&amp;[Big Data Management Platform]" c="Big Data Management Platform"/>
              <i n="[Range].[Industry Vertical].&amp;[Bike, Appliances Renting marketplace]" c="Bike, Appliances Renting marketplace"/>
              <i n="[Range].[Industry Vertical].&amp;[Brand Licensing Startup]" c="Brand Licensing Startup"/>
              <i n="[Range].[Industry Vertical].&amp;[Branded Budget Hotel Marketplace]" c="Branded Budget Hotel Marketplace"/>
              <i n="[Range].[Industry Vertical].&amp;[Branded Food products online sales]" c="Branded Food products online sales"/>
              <i n="[Range].[Industry Vertical].&amp;[Budget Accommodation Platform]" c="Budget Accommodation Platform"/>
              <i n="[Range].[Industry Vertical].&amp;[Budget Hotel accommodation brand]" c="Budget Hotel accommodation brand"/>
              <i n="[Range].[Industry Vertical].&amp;[Budget Hotels Aggregator]" c="Budget Hotels Aggregator"/>
              <i n="[Range].[Industry Vertical].&amp;[Bus Aggregation and rental mobile app]" c="Bus Aggregation and rental mobile app"/>
              <i n="[Range].[Industry Vertical].&amp;[Cab search Comparison &amp; Booking platform]" c="Cab search Comparison &amp; Booking platform"/>
              <i n="[Range].[Industry Vertical].&amp;[Cab Sharing service Mobile app]" c="Cab Sharing service Mobile app"/>
              <i n="[Range].[Industry Vertical].&amp;[Car Maintenance &amp; Management mobile app]" c="Car Maintenance &amp; Management mobile app"/>
              <i n="[Range].[Industry Vertical].&amp;[Chain of Tea Cafs]" c="Chain of Tea Cafs"/>
              <i n="[Range].[Industry Vertical].&amp;[character merchandize sales platform]" c="character merchandize sales platform"/>
              <i n="[Range].[Industry Vertical].&amp;[Chat based personal Assistant App]" c="Chat based personal Assistant App"/>
              <i n="[Range].[Industry Vertical].&amp;[Citizens Engagement Platform]" c="Citizens Engagement Platform"/>
              <i n="[Range].[Industry Vertical].&amp;[Clean-tech]" c="Clean-tech"/>
              <i n="[Range].[Industry Vertical].&amp;[Cloud Based Collaboration platform]" c="Cloud Based Collaboration platform"/>
              <i n="[Range].[Industry Vertical].&amp;[Cloud Enterprise Mobility Platform]" c="Cloud Enterprise Mobility Platform"/>
              <i n="[Range].[Industry Vertical].&amp;[Cloud software solutions]" c="Cloud software solutions"/>
              <i n="[Range].[Industry Vertical].&amp;[Cloud-based Hotel Booking Platform]" c="Cloud-based Hotel Booking Platform"/>
              <i n="[Range].[Industry Vertical].&amp;[Clud based Learning platform]" c="Clud based Learning platform"/>
              <i n="[Range].[Industry Vertical].&amp;[Community Driven News/Views Platform]" c="Community Driven News/Views Platform"/>
              <i n="[Range].[Industry Vertical].&amp;[Competitive exam learning platform]" c="Competitive exam learning platform"/>
              <i n="[Range].[Industry Vertical].&amp;[Compliance]" c="Compliance"/>
              <i n="[Range].[Industry Vertical].&amp;[Consumer Goods]" c="Consumer Goods"/>
              <i n="[Range].[Industry Vertical].&amp;[Consumer Internet]" c="Consumer Internet"/>
              <i n="[Range].[Industry Vertical].&amp;[Consumer lending marketplace]" c="Consumer lending marketplace"/>
              <i n="[Range].[Industry Vertical].&amp;[Consumer Portal]" c="Consumer Portal"/>
              <i n="[Range].[Industry Vertical].&amp;[Content Discovery &amp; reward points platform]" c="Content Discovery &amp; reward points platform"/>
              <i n="[Range].[Industry Vertical].&amp;[Content Management Software Solutions]" c="Content Management Software Solutions"/>
              <i n="[Range].[Industry Vertical].&amp;[Content-based Subscription eCommerce platform]" c="Content-based Subscription eCommerce platform"/>
              <i n="[Range].[Industry Vertical].&amp;[conversational commerce mobile app]" c="conversational commerce mobile app"/>
              <i n="[Range].[Industry Vertical].&amp;[coupons and cashback aggregator app]" c="coupons and cashback aggregator app"/>
              <i n="[Range].[Industry Vertical].&amp;[Cricket Management Mobile Game]" c="Cricket Management Mobile Game"/>
              <i n="[Range].[Industry Vertical].&amp;[Cross-device retargeting platform]" c="Cross-device retargeting platform"/>
              <i n="[Range].[Industry Vertical].&amp;[Crowdsourced Delivery platform]" c="Crowdsourced Delivery platform"/>
              <i n="[Range].[Industry Vertical].&amp;[Curated Freelancer Marketplace]" c="Curated Freelancer Marketplace"/>
              <i n="[Range].[Industry Vertical].&amp;[Custom Made furniture e-tailer]" c="Custom Made furniture e-tailer"/>
              <i n="[Range].[Industry Vertical].&amp;[Customer Service]" c="Customer Service"/>
              <i n="[Range].[Industry Vertical].&amp;[Customer Service Platform]" c="Customer Service Platform"/>
              <i n="[Range].[Industry Vertical].&amp;[Dairy Based Product Manufacturer]" c="Dairy Based Product Manufacturer"/>
              <i n="[Range].[Industry Vertical].&amp;[Data Driven Publishing platform]" c="Data Driven Publishing platform"/>
              <i n="[Range].[Industry Vertical].&amp;[Data Science &amp; UX design Learning platform]" c="Data Science &amp; UX design Learning platform"/>
              <i n="[Range].[Industry Vertical].&amp;[Deep-Tech]" c="Deep-Tech"/>
              <i n="[Range].[Industry Vertical].&amp;[Delivery &amp; Logistics Service provider]" c="Delivery &amp; Logistics Service provider"/>
              <i n="[Range].[Industry Vertical].&amp;[Designer fashion Jewellery Marketplace]" c="Designer fashion Jewellery Marketplace"/>
              <i n="[Range].[Industry Vertical].&amp;[Designer Merchandize Marketplace]" c="Designer Merchandize Marketplace"/>
              <i n="[Range].[Industry Vertical].&amp;[Developer Portfolio Showcase platform]" c="Developer Portfolio Showcase platform"/>
              <i n="[Range].[Industry Vertical].&amp;[Diagnostic Labs aggregator platform]" c="Diagnostic Labs aggregator platform"/>
              <i n="[Range].[Industry Vertical].&amp;[Digital &amp; Physical Publishing platform]" c="Digital &amp; Physical Publishing platform"/>
              <i n="[Range].[Industry Vertical].&amp;[Digital Analytics Platform]" c="Digital Analytics Platform"/>
              <i n="[Range].[Industry Vertical].&amp;[Digital Coupons, Deal &amp; Cashback aggregator app]" c="Digital Coupons, Deal &amp; Cashback aggregator app"/>
              <i n="[Range].[Industry Vertical].&amp;[Digital Healthcare]" c="Digital Healthcare"/>
              <i n="[Range].[Industry Vertical].&amp;[Digital Intelligent learning platform]" c="Digital Intelligent learning platform"/>
              <i n="[Range].[Industry Vertical].&amp;[Digital Media]" c="Digital Media"/>
              <i n="[Range].[Industry Vertical].&amp;[Digital Media Platform]" c="Digital Media Platform"/>
              <i n="[Range].[Industry Vertical].&amp;[Digital Signal processing platform]" c="Digital Signal processing platform"/>
              <i n="[Range].[Industry Vertical].&amp;[Doctor consultancy Mobile App]" c="Doctor consultancy Mobile App"/>
              <i n="[Range].[Industry Vertical].&amp;[Doctors Network Mobile App]" c="Doctors Network Mobile App"/>
              <i n="[Range].[Industry Vertical].&amp;[Document Digitization platform]" c="Document Digitization platform"/>
              <i n="[Range].[Industry Vertical].&amp;[Domestic Help Aggregation platform]" c="Domestic Help Aggregation platform"/>
              <i n="[Range].[Industry Vertical].&amp;[Early Cancer Detection Solutions]" c="Early Cancer Detection Solutions"/>
              <i n="[Range].[Industry Vertical].&amp;[Easy Business Loans platform]" c="Easy Business Loans platform"/>
              <i n="[Range].[Industry Vertical].&amp;[eCommece]" c="eCommece"/>
              <i n="[Range].[Industry Vertical].&amp;[E-Commerce]" c="E-Commerce"/>
              <i n="[Range].[Industry Vertical].&amp;[E-Commerce &amp; M-Commerce platform]" c="E-Commerce &amp; M-Commerce platform"/>
              <i n="[Range].[Industry Vertical].&amp;[ECommerce Brands Full Service Agency]" c="ECommerce Brands Full Service Agency"/>
              <i n="[Range].[Industry Vertical].&amp;[ECommerce Data Analytics Platform]" c="ECommerce Data Analytics Platform"/>
              <i n="[Range].[Industry Vertical].&amp;[Ecommerce Delivery locker services]" c="Ecommerce Delivery locker services"/>
              <i n="[Range].[Industry Vertical].&amp;[Ecommerce Discount &amp; Cashback coupons platform]" c="Ecommerce Discount &amp; Cashback coupons platform"/>
              <i n="[Range].[Industry Vertical].&amp;[ECommerce Logistics provider]" c="ECommerce Logistics provider"/>
              <i n="[Range].[Industry Vertical].&amp;[Ecommerce Marketplace]" c="Ecommerce Marketplace"/>
              <i n="[Range].[Industry Vertical].&amp;[Ecommerce Product recommendation platform]" c="Ecommerce Product recommendation platform"/>
              <i n="[Range].[Industry Vertical].&amp;[eCommerce Product Search Engine]" c="eCommerce Product Search Engine"/>
              <i n="[Range].[Industry Vertical].&amp;[ecommerce related software product platform]" c="ecommerce related software product platform"/>
              <i n="[Range].[Industry Vertical].&amp;[eCommerce returns etailer]" c="eCommerce returns etailer"/>
              <i n="[Range].[Industry Vertical].&amp;[ECommerce Website Creation SAAS platform]" c="ECommerce Website Creation SAAS platform"/>
              <i n="[Range].[Industry Vertical].&amp;[Ed-Tech]" c="Ed-Tech"/>
              <i n="[Range].[Industry Vertical].&amp;[Efficient Energy Management platform]" c="Efficient Energy Management platform"/>
              <i n="[Range].[Industry Vertical].&amp;[eLearning platform]" c="eLearning platform"/>
              <i n="[Range].[Industry Vertical].&amp;[E-Learning Service Provider]" c="E-Learning Service Provider"/>
              <i n="[Range].[Industry Vertical].&amp;[Electric Bike Manufacturers]" c="Electric Bike Manufacturers"/>
              <i n="[Range].[Industry Vertical].&amp;[Employee OnBoarding &amp; Orientation platform]" c="Employee OnBoarding &amp; Orientation platform"/>
              <i n="[Range].[Industry Vertical].&amp;[End to End reverse logistics Solution platform]" c="End to End reverse logistics Solution platform"/>
              <i n="[Range].[Industry Vertical].&amp;[End-to-End Lending platform]" c="End-to-End Lending platform"/>
              <i n="[Range].[Industry Vertical].&amp;[End-to-end Logistics platform]" c="End-to-end Logistics platform"/>
              <i n="[Range].[Industry Vertical].&amp;[Energy]" c="Energy"/>
              <i n="[Range].[Industry Vertical].&amp;[Energy &amp; Environment Online Marketplace]" c="Energy &amp; Environment Online Marketplace"/>
              <i n="[Range].[Industry Vertical].&amp;[Enterprise Marketing Automation platform]" c="Enterprise Marketing Automation platform"/>
              <i n="[Range].[Industry Vertical].&amp;[Entertainment]" c="Entertainment"/>
              <i n="[Range].[Industry Vertical].&amp;[E-Tech]" c="E-Tech"/>
              <i n="[Range].[Industry Vertical].&amp;[Event Ticketing platform]" c="Event Ticketing platform"/>
              <i n="[Range].[Industry Vertical].&amp;[Event Venue Booking Platform]" c="Event Venue Booking Platform"/>
              <i n="[Range].[Industry Vertical].&amp;[Exclusive Platform for Doctors &amp; Healthcare professionals]" c="Exclusive Platform for Doctors &amp; Healthcare professionals"/>
              <i n="[Range].[Industry Vertical].&amp;[Express local delivery platform]" c="Express local delivery platform"/>
              <i n="[Range].[Industry Vertical].&amp;[extra curricular activities marketplace app]" c="extra curricular activities marketplace app"/>
              <i n="[Range].[Industry Vertical].&amp;[Fashion]" c="Fashion"/>
              <i n="[Range].[Industry Vertical].&amp;[Fashion and Apparel]" c="Fashion and Apparel"/>
              <i n="[Range].[Industry Vertical].&amp;[Fashion Discovery platform]" c="Fashion Discovery platform"/>
              <i n="[Range].[Industry Vertical].&amp;[Fashion jewelry and accessories e-tailer]" c="Fashion jewelry and accessories e-tailer"/>
              <i n="[Range].[Industry Vertical].&amp;[Fiinance]" c="Fiinance"/>
              <i n="[Range].[Industry Vertical].&amp;[Finance]" c="Finance"/>
              <i n="[Range].[Industry Vertical].&amp;[Financial Products lead generation platform]" c="Financial Products lead generation platform"/>
              <i n="[Range].[Industry Vertical].&amp;[Financial Services Portal]" c="Financial Services Portal"/>
              <i n="[Range].[Industry Vertical].&amp;[Financial Tech]" c="Financial Tech"/>
              <i n="[Range].[Industry Vertical].&amp;[FinTech]" c="FinTech"/>
              <i n="[Range].[Industry Vertical].&amp;[Fin-Tech]" c="Fin-Tech"/>
              <i n="[Range].[Industry Vertical].&amp;[FinTech Startup Incubation platform]" c="FinTech Startup Incubation platform"/>
              <i n="[Range].[Industry Vertical].&amp;[Fitness Tracking Management Solutions]" c="Fitness Tracking Management Solutions"/>
              <i n="[Range].[Industry Vertical].&amp;[FMCG]" c="FMCG"/>
              <i n="[Range].[Industry Vertical].&amp;[Food]" c="Food"/>
              <i n="[Range].[Industry Vertical].&amp;[Food &amp; Beverage]" c="Food &amp; Beverage"/>
              <i n="[Range].[Industry Vertical].&amp;[Food &amp; Beverages]" c="Food &amp; Beverages"/>
              <i n="[Range].[Industry Vertical].&amp;[Food and Beverage]" c="Food and Beverage"/>
              <i n="[Range].[Industry Vertical].&amp;[Food and Beverages]" c="Food and Beverages"/>
              <i n="[Range].[Industry Vertical].&amp;[Food Delivery Platform]" c="Food Delivery Platform"/>
              <i n="[Range].[Industry Vertical].&amp;[Food Discovery &amp; Delivery Mobile app]" c="Food Discovery &amp; Delivery Mobile app"/>
              <i n="[Range].[Industry Vertical].&amp;[Food discovery &amp; table booking app]" c="Food discovery &amp; table booking app"/>
              <i n="[Range].[Industry Vertical].&amp;[Food Ordering &amp; Delivery App]" c="Food Ordering &amp; Delivery App"/>
              <i n="[Range].[Industry Vertical].&amp;[Food Subscription platform]" c="Food Subscription platform"/>
              <i n="[Range].[Industry Vertical].&amp;[Food Tech]" c="Food Tech"/>
              <i n="[Range].[Industry Vertical].&amp;[Food-Tech]" c="Food-Tech"/>
              <i n="[Range].[Industry Vertical].&amp;[Furniture and appliances rental platform]" c="Furniture and appliances rental platform"/>
              <i n="[Range].[Industry Vertical].&amp;[Gaming]" c="Gaming"/>
              <i n="[Range].[Industry Vertical].&amp;[Gesture based Mobile Development]" c="Gesture based Mobile Development"/>
              <i n="[Range].[Industry Vertical].&amp;[global community for travellers]" c="global community for travellers"/>
              <i n="[Range].[Industry Vertical].&amp;[Gourmet Food Discovery &amp; Delivery platform]" c="Gourmet Food Discovery &amp; Delivery platform"/>
              <i n="[Range].[Industry Vertical].&amp;[Gourmet Meals Delivery]" c="Gourmet Meals Delivery"/>
              <i n="[Range].[Industry Vertical].&amp;[Government Test Preparation platform]" c="Government Test Preparation platform"/>
              <i n="[Range].[Industry Vertical].&amp;[Grocery Delivery platform]" c="Grocery Delivery platform"/>
              <i n="[Range].[Industry Vertical].&amp;[Gym &amp; Fitness Studios Subscription platform]" c="Gym &amp; Fitness Studios Subscription platform"/>
              <i n="[Range].[Industry Vertical].&amp;[Gym Discovery platform]" c="Gym Discovery platform"/>
              <i n="[Range].[Industry Vertical].&amp;[Health and Beauty Services Marketplace]" c="Health and Beauty Services Marketplace"/>
              <i n="[Range].[Industry Vertical].&amp;[Health and wellness]" c="Health and wellness"/>
              <i n="[Range].[Industry Vertical].&amp;[Health Care]" c="Health Care"/>
              <i n="[Range].[Industry Vertical].&amp;[Health, Wellness &amp; Beauty Services App]" c="Health, Wellness &amp; Beauty Services App"/>
              <i n="[Range].[Industry Vertical].&amp;[Healthcare]" c="Healthcare"/>
              <i n="[Range].[Industry Vertical].&amp;[Healthcare Consulting platform]" c="Healthcare Consulting platform"/>
              <i n="[Range].[Industry Vertical].&amp;[Healthcare IT Solutions &amp; services]" c="Healthcare IT Solutions &amp; services"/>
              <i n="[Range].[Industry Vertical].&amp;[Healthcare Services Discovery platform]" c="Healthcare Services Discovery platform"/>
              <i n="[Range].[Industry Vertical].&amp;[Health-Tech platform]" c="Health-Tech platform"/>
              <i n="[Range].[Industry Vertical].&amp;[Healthy Meals Food delivery platform]" c="Healthy Meals Food delivery platform"/>
              <i n="[Range].[Industry Vertical].&amp;[Holiday Resort Chain]" c="Holiday Resort Chain"/>
              <i n="[Range].[Industry Vertical].&amp;[Home Cooked Food marketplace &amp; Delivery]" c="Home Cooked Food marketplace &amp; Delivery"/>
              <i n="[Range].[Industry Vertical].&amp;[Home Cooked Food Order &amp; Delivery platform]" c="Home Cooked Food Order &amp; Delivery platform"/>
              <i n="[Range].[Industry Vertical].&amp;[Home Design &amp; Dcor platform]" c="Home Design &amp; Dcor platform"/>
              <i n="[Range].[Industry Vertical].&amp;[Home Fitting &amp; Fixtures Marketplace]" c="Home Fitting &amp; Fixtures Marketplace"/>
              <i n="[Range].[Industry Vertical].&amp;[Home Healthcare Services platform,]" c="Home Healthcare Services platform,"/>
              <i n="[Range].[Industry Vertical].&amp;[Home Improvement Service platform]" c="Home Improvement Service platform"/>
              <i n="[Range].[Industry Vertical].&amp;[Home Made Food Marketplace]" c="Home Made Food Marketplace"/>
              <i n="[Range].[Industry Vertical].&amp;[Home Medical Care Services]" c="Home Medical Care Services"/>
              <i n="[Range].[Industry Vertical].&amp;[Home rental platform]" c="Home rental platform"/>
              <i n="[Range].[Industry Vertical].&amp;[Home services marketplace]" c="Home services marketplace"/>
              <i n="[Range].[Industry Vertical].&amp;[Home Stay &amp; room rentals platform]" c="Home Stay &amp; room rentals platform"/>
              <i n="[Range].[Industry Vertical].&amp;[Hospitality]" c="Hospitality"/>
              <i n="[Range].[Industry Vertical].&amp;[Hotel Aggregator &amp; booking platform]" c="Hotel Aggregator &amp; booking platform"/>
              <i n="[Range].[Industry Vertical].&amp;[Hotel Mobile CRM Software platform]" c="Hotel Mobile CRM Software platform"/>
              <i n="[Range].[Industry Vertical].&amp;[Hyperlocal Delivery Platform]" c="Hyperlocal Delivery Platform"/>
              <i n="[Range].[Industry Vertical].&amp;[Hyperlocal Delivery Services]" c="Hyperlocal Delivery Services"/>
              <i n="[Range].[Industry Vertical].&amp;[Hyperlocal Grocery Delivery]" c="Hyperlocal Grocery Delivery"/>
              <i n="[Range].[Industry Vertical].&amp;[Hyper-local Grocery Delivery platform]" c="Hyper-local Grocery Delivery platform"/>
              <i n="[Range].[Industry Vertical].&amp;[Hyperlocal Grocery Delivery Service]" c="Hyperlocal Grocery Delivery Service"/>
              <i n="[Range].[Industry Vertical].&amp;[Hyperlocal healthcare product Delivery Service provider]" c="Hyperlocal healthcare product Delivery Service provider"/>
              <i n="[Range].[Industry Vertical].&amp;[Hyperlocal Logistics Service]" c="Hyperlocal Logistics Service"/>
              <i n="[Range].[Industry Vertical].&amp;[Hyperlocal Logistics Service Provider]" c="Hyperlocal Logistics Service Provider"/>
              <i n="[Range].[Industry Vertical].&amp;[Hyperlocal On-Demand Household Services platform]" c="Hyperlocal On-Demand Household Services platform"/>
              <i n="[Range].[Industry Vertical].&amp;[Hyperlocal Online Home services provider]" c="Hyperlocal Online Home services provider"/>
              <i n="[Range].[Industry Vertical].&amp;[hyperlocal online Services platform]" c="hyperlocal online Services platform"/>
              <i n="[Range].[Industry Vertical].&amp;[Indian Ethnic Crafts Etailer]" c="Indian Ethnic Crafts Etailer"/>
              <i n="[Range].[Industry Vertical].&amp;[Indoor Navigation &amp; Analytics Solutions]" c="Indoor Navigation &amp; Analytics Solutions"/>
              <i n="[Range].[Industry Vertical].&amp;[Industrial Tools Marketplace]" c="Industrial Tools Marketplace"/>
              <i n="[Range].[Industry Vertical].&amp;[Industrial Toons Marketplace]" c="Industrial Toons Marketplace"/>
              <i n="[Range].[Industry Vertical].&amp;[Information Technology]" c="Information Technology"/>
              <i n="[Range].[Industry Vertical].&amp;[Inspiration]" c="Inspiration"/>
              <i n="[Range].[Industry Vertical].&amp;[Interface development platform for Government officials]" c="Interface development platform for Government officials"/>
              <i n="[Range].[Industry Vertical].&amp;[International Hiring Platform]" c="International Hiring Platform"/>
              <i n="[Range].[Industry Vertical].&amp;[Internet Network Infrastructure Services]" c="Internet Network Infrastructure Services"/>
              <i n="[Range].[Industry Vertical].&amp;[Internet of Things platform]" c="Internet of Things platform"/>
              <i n="[Range].[Industry Vertical].&amp;[Investment]" c="Investment"/>
              <i n="[Range].[Industry Vertical].&amp;[Investment management platform]" c="Investment management platform"/>
              <i n="[Range].[Industry Vertical].&amp;[IoT]" c="IoT"/>
              <i n="[Range].[Industry Vertical].&amp;[IOT Energy Management Analytics platform]" c="IOT Energy Management Analytics platform"/>
              <i n="[Range].[Industry Vertical].&amp;[IT]" c="IT"/>
              <i n="[Range].[Industry Vertical].&amp;[Job Board]" c="Job Board"/>
              <i n="[Range].[Industry Vertical].&amp;[Job Search Platform]" c="Job Search Platform"/>
              <i n="[Range].[Industry Vertical].&amp;[Kids Tool kit for Innovation platform]" c="Kids Tool kit for Innovation platform"/>
              <i n="[Range].[Industry Vertical].&amp;[Last Mile Delivery Service]" c="Last Mile Delivery Service"/>
              <i n="[Range].[Industry Vertical].&amp;[Last Mile Transportation]" c="Last Mile Transportation"/>
              <i n="[Range].[Industry Vertical].&amp;[Last Minute Hotel Booking App]" c="Last Minute Hotel Booking App"/>
              <i n="[Range].[Industry Vertical].&amp;[Lifestyle]" c="Lifestyle"/>
              <i n="[Range].[Industry Vertical].&amp;[Local Mobile OS]" c="Local Mobile OS"/>
              <i n="[Range].[Industry Vertical].&amp;[Location based Nightlife recommendation Platform]" c="Location based Nightlife recommendation Platform"/>
              <i n="[Range].[Industry Vertical].&amp;[Logistics]" c="Logistics"/>
              <i n="[Range].[Industry Vertical].&amp;[Logistics Service Provider Marketplace]" c="Logistics Service Provider Marketplace"/>
              <i n="[Range].[Industry Vertical].&amp;[Logistics Services Provider]" c="Logistics Services Provider"/>
              <i n="[Range].[Industry Vertical].&amp;[Logistics Tech]" c="Logistics Tech"/>
              <i n="[Range].[Industry Vertical].&amp;[Logistics Tech Platform]" c="Logistics Tech Platform"/>
              <i n="[Range].[Industry Vertical].&amp;[Luxury goods Shopping Platform]" c="Luxury goods Shopping Platform"/>
              <i n="[Range].[Industry Vertical].&amp;[Luxury Label]" c="Luxury Label"/>
              <i n="[Range].[Industry Vertical].&amp;[Marketplace App for Bangkok]" c="Marketplace App for Bangkok"/>
              <i n="[Range].[Industry Vertical].&amp;[Media]" c="Media"/>
              <i n="[Range].[Industry Vertical].&amp;[Medical Consultation &amp; Doctor appointment booking platform]" c="Medical Consultation &amp; Doctor appointment booking platform"/>
              <i n="[Range].[Industry Vertical].&amp;[Micro-Brewery]" c="Micro-Brewery"/>
              <i n="[Range].[Industry Vertical].&amp;[Mobile accessories online store]" c="Mobile accessories online store"/>
              <i n="[Range].[Industry Vertical].&amp;[Mobile Advertising platform]" c="Mobile Advertising platform"/>
              <i n="[Range].[Industry Vertical].&amp;[Mobile App based Loan disbursement platform]" c="Mobile App based Loan disbursement platform"/>
              <i n="[Range].[Industry Vertical].&amp;[Mobile App testing platform]" c="Mobile App testing platform"/>
              <i n="[Range].[Industry Vertical].&amp;[Mobile Application Developer]" c="Mobile Application Developer"/>
              <i n="[Range].[Industry Vertical].&amp;[Mobile Car Servicing appointment app]" c="Mobile Car Servicing appointment app"/>
              <i n="[Range].[Industry Vertical].&amp;[Mobile Fitness App]" c="Mobile Fitness App"/>
              <i n="[Range].[Industry Vertical].&amp;[Mobile Game development &amp; Design platform]" c="Mobile Game development &amp; Design platform"/>
              <i n="[Range].[Industry Vertical].&amp;[Mobile Growth Hacking n Platform]" c="Mobile Growth Hacking n Platform"/>
              <i n="[Range].[Industry Vertical].&amp;[Mobile Learning Solutions]" c="Mobile Learning Solutions"/>
              <i n="[Range].[Industry Vertical].&amp;[Mobile Marketing Automation Platform]" c="Mobile Marketing Automation Platform"/>
              <i n="[Range].[Industry Vertical].&amp;[Mobile Messaging Assistant App]" c="Mobile Messaging Assistant App"/>
              <i n="[Range].[Industry Vertical].&amp;[Mobile Only Shopping Assistant]" c="Mobile Only Shopping Assistant"/>
              <i n="[Range].[Industry Vertical].&amp;[Mobile Payments App]" c="Mobile Payments App"/>
              <i n="[Range].[Industry Vertical].&amp;[Mobile Point of Sale solutions]" c="Mobile Point of Sale solutions"/>
              <i n="[Range].[Industry Vertical].&amp;[Mobile Services Marketplace]" c="Mobile Services Marketplace"/>
              <i n="[Range].[Industry Vertical].&amp;[Mobile Wallet]" c="Mobile Wallet"/>
              <i n="[Range].[Industry Vertical].&amp;[mobile-only tasks marketplace]" c="mobile-only tasks marketplace"/>
              <i n="[Range].[Industry Vertical].&amp;[Modular Furnishings Marketplace]" c="Modular Furnishings Marketplace"/>
              <i n="[Range].[Industry Vertical].&amp;[Movie-on-demand platform]" c="Movie-on-demand platform"/>
              <i n="[Range].[Industry Vertical].&amp;[Multilingual Test Preparation Platform]" c="Multilingual Test Preparation Platform"/>
              <i n="[Range].[Industry Vertical].&amp;[multi-sport program for preschoolers]" c="multi-sport program for preschoolers"/>
              <i n="[Range].[Industry Vertical].&amp;[Music Streaming mobile app]" c="Music Streaming mobile app"/>
              <i n="[Range].[Industry Vertical].&amp;[Nanotechnology]" c="Nanotechnology"/>
              <i n="[Range].[Industry Vertical].&amp;[NBFC]" c="NBFC"/>
              <i n="[Range].[Industry Vertical].&amp;[New Curation Mobile App]" c="New Curation Mobile App"/>
              <i n="[Range].[Industry Vertical].&amp;[Nightlife Discovery Mobile App]" c="Nightlife Discovery Mobile App"/>
              <i n="[Range].[Industry Vertical].&amp;[Non Profit Organization to alleviate poverty]" c="Non Profit Organization to alleviate poverty"/>
              <i n="[Range].[Industry Vertical].&amp;[Nonbanking finance company]" c="Nonbanking finance company"/>
              <i n="[Range].[Industry Vertical].&amp;[Numerical Computing &amp; Data Science Platform]" c="Numerical Computing &amp; Data Science Platform"/>
              <i n="[Range].[Industry Vertical].&amp;[On Demand Beauty Services Platform]" c="On Demand Beauty Services Platform"/>
              <i n="[Range].[Industry Vertical].&amp;[On Demand Laundry Service platform]" c="On Demand Laundry Service platform"/>
              <i n="[Range].[Industry Vertical].&amp;[On Demand Laundry Services App]" c="On Demand Laundry Services App"/>
              <i n="[Range].[Industry Vertical].&amp;[On Demand Mobile app developer]" c="On Demand Mobile app developer"/>
              <i n="[Range].[Industry Vertical].&amp;[on-demand healthcare marketplace]" c="on-demand healthcare marketplace"/>
              <i n="[Range].[Industry Vertical].&amp;[on-demand home beauty and wellness portal]" c="on-demand home beauty and wellness portal"/>
              <i n="[Range].[Industry Vertical].&amp;[On-Demand Local Logistics provider]" c="On-Demand Local Logistics provider"/>
              <i n="[Range].[Industry Vertical].&amp;[On-demand Maids Service Provider]" c="On-demand Maids Service Provider"/>
              <i n="[Range].[Industry Vertical].&amp;[Online and TV Shopping Marketplace]" c="Online and TV Shopping Marketplace"/>
              <i n="[Range].[Industry Vertical].&amp;[Online Apparels Fashion brand]" c="Online Apparels Fashion brand"/>
              <i n="[Range].[Industry Vertical].&amp;[Online Branded Furniture etailer]" c="Online Branded Furniture etailer"/>
              <i n="[Range].[Industry Vertical].&amp;[Online Bus &amp; Cab ticketing platform]" c="Online Bus &amp; Cab ticketing platform"/>
              <i n="[Range].[Industry Vertical].&amp;[Online Consumer Lending platform]" c="Online Consumer Lending platform"/>
              <i n="[Range].[Industry Vertical].&amp;[Online content platform for women]" c="Online content platform for women"/>
              <i n="[Range].[Industry Vertical].&amp;[Online Counselling and psychological support platform]" c="Online Counselling and psychological support platform"/>
              <i n="[Range].[Industry Vertical].&amp;[Online Education]" c="Online Education"/>
              <i n="[Range].[Industry Vertical].&amp;[Online Education Information platform]" c="Online Education Information platform"/>
              <i n="[Range].[Industry Vertical].&amp;[Online Food ordering &amp; delivery]" c="Online Food ordering &amp; delivery"/>
              <i n="[Range].[Industry Vertical].&amp;[Online Food ordering &amp; Delivery platform]" c="Online Food ordering &amp; Delivery platform"/>
              <i n="[Range].[Industry Vertical].&amp;[Online food ordering &amp; Delivery service]" c="Online food ordering &amp; Delivery service"/>
              <i n="[Range].[Industry Vertical].&amp;[Online Food Ordering Marketplace]" c="Online Food Ordering Marketplace"/>
              <i n="[Range].[Industry Vertical].&amp;[Online Freight Services Aggregator]" c="Online Freight Services Aggregator"/>
              <i n="[Range].[Industry Vertical].&amp;[Online Furniture, Home Appliances Rental Platform]" c="Online Furniture, Home Appliances Rental Platform"/>
              <i n="[Range].[Industry Vertical].&amp;[Online Gourmet Food Marketplace]" c="Online Gourmet Food Marketplace"/>
              <i n="[Range].[Industry Vertical].&amp;[Online Grocery platform]" c="Online Grocery platform"/>
              <i n="[Range].[Industry Vertical].&amp;[Online Grocery Store]" c="Online Grocery Store"/>
              <i n="[Range].[Industry Vertical].&amp;[Online Health &amp; Wellness platform]" c="Online Health &amp; Wellness platform"/>
              <i n="[Range].[Industry Vertical].&amp;[Online Homeopathy Clinic]" c="Online Homeopathy Clinic"/>
              <i n="[Range].[Industry Vertical].&amp;[Online Income Tax Filing platform]" c="Online Income Tax Filing platform"/>
              <i n="[Range].[Industry Vertical].&amp;[Online Insurance Distribution Platform]" c="Online Insurance Distribution Platform"/>
              <i n="[Range].[Industry Vertical].&amp;[Online Interior Designing platform]" c="Online Interior Designing platform"/>
              <i n="[Range].[Industry Vertical].&amp;[Online Jewellery etailer]" c="Online Jewellery etailer"/>
              <i n="[Range].[Industry Vertical].&amp;[Online Lending Marketplace]" c="Online Lending Marketplace"/>
              <i n="[Range].[Industry Vertical].&amp;[Online Lingerie Marketplace]" c="Online Lingerie Marketplace"/>
              <i n="[Range].[Industry Vertical].&amp;[Online Loans Marketplace]" c="Online Loans Marketplace"/>
              <i n="[Range].[Industry Vertical].&amp;[Online Logistics Platform]" c="Online Logistics Platform"/>
              <i n="[Range].[Industry Vertical].&amp;[Online Marketplace]" c="Online Marketplace"/>
              <i n="[Range].[Industry Vertical].&amp;[Online marketplace for Chef Meals]" c="Online marketplace for Chef Meals"/>
              <i n="[Range].[Industry Vertical].&amp;[Online Marketplace for Industrial Goods]" c="Online Marketplace for Industrial Goods"/>
              <i n="[Range].[Industry Vertical].&amp;[online meal-booking platform for train travelers]" c="online meal-booking platform for train travelers"/>
              <i n="[Range].[Industry Vertical].&amp;[Online Meat Ordering platform]" c="Online Meat Ordering platform"/>
              <i n="[Range].[Industry Vertical].&amp;[Online Media Publication]" c="Online Media Publication"/>
              <i n="[Range].[Industry Vertical].&amp;[Online Movie Review Platform]" c="Online Movie Review Platform"/>
              <i n="[Range].[Industry Vertical].&amp;[Online P2P lending marketplace]" c="Online P2P lending marketplace"/>
              <i n="[Range].[Industry Vertical].&amp;[Online Payment Gateway]" c="Online Payment Gateway"/>
              <i n="[Range].[Industry Vertical].&amp;[Online Pharmacy]" c="Online Pharmacy"/>
              <i n="[Range].[Industry Vertical].&amp;[Online Products Discovery Platform]" c="Online Products Discovery Platform"/>
              <i n="[Range].[Industry Vertical].&amp;[Online Purchase rewards app]" c="Online Purchase rewards app"/>
              <i n="[Range].[Industry Vertical].&amp;[Online Real Estate Marketplace]" c="Online Real Estate Marketplace"/>
              <i n="[Range].[Industry Vertical].&amp;[Online Renting platform]" c="Online Renting platform"/>
              <i n="[Range].[Industry Vertical].&amp;[Online Reputation Management Platform]" c="Online Reputation Management Platform"/>
              <i n="[Range].[Industry Vertical].&amp;[Online RTI application services]" c="Online RTI application services"/>
              <i n="[Range].[Industry Vertical].&amp;[Online School for Analytics learning]" c="Online School for Analytics learning"/>
              <i n="[Range].[Industry Vertical].&amp;[Online Shopping Assistant Mobile app]" c="Online Shopping Assistant Mobile app"/>
              <i n="[Range].[Industry Vertical].&amp;[Online Student &amp; Campus Social Networking platform]" c="Online Student &amp; Campus Social Networking platform"/>
              <i n="[Range].[Industry Vertical].&amp;[Online Taxi Rental Platform]" c="Online Taxi Rental Platform"/>
              <i n="[Range].[Industry Vertical].&amp;[Online user engagement platform]" c="Online user engagement platform"/>
              <i n="[Range].[Industry Vertical].&amp;[Online Vehicle Spare Parts etailer]" c="Online Vehicle Spare Parts etailer"/>
              <i n="[Range].[Industry Vertical].&amp;[Online Wedding Marketplace]" c="Online Wedding Marketplace"/>
              <i n="[Range].[Industry Vertical].&amp;[Order Fulfillment SAAS platform]" c="Order Fulfillment SAAS platform"/>
              <i n="[Range].[Industry Vertical].&amp;[Organic Food etailer]" c="Organic Food etailer"/>
              <i n="[Range].[Industry Vertical].&amp;[Others]" c="Others"/>
              <i n="[Range].[Industry Vertical].&amp;[Payment Services platform]" c="Payment Services platform"/>
              <i n="[Range].[Industry Vertical].&amp;[Payments Solution platform]" c="Payments Solution platform"/>
              <i n="[Range].[Industry Vertical].&amp;[Peer-to-Peer Money Transfer &amp; Recharge App]" c="Peer-to-Peer Money Transfer &amp; Recharge App"/>
              <i n="[Range].[Industry Vertical].&amp;[Performance based Wholesale Marketplace]" c="Performance based Wholesale Marketplace"/>
              <i n="[Range].[Industry Vertical].&amp;[Performance Optimization Platform for athletes]" c="Performance Optimization Platform for athletes"/>
              <i n="[Range].[Industry Vertical].&amp;[Personal Diagnostic Mobile App]" c="Personal Diagnostic Mobile App"/>
              <i n="[Range].[Industry Vertical].&amp;[Personalized Stock Intelligence Platform]" c="Personalized Stock Intelligence Platform"/>
              <i n="[Range].[Industry Vertical].&amp;[Personalized Styling platform]" c="Personalized Styling platform"/>
              <i n="[Range].[Industry Vertical].&amp;[Personalized Wish List creator app]" c="Personalized Wish List creator app"/>
              <i n="[Range].[Industry Vertical].&amp;[Photographer Online search &amp; booking platform]" c="Photographer Online search &amp; booking platform"/>
              <i n="[Range].[Industry Vertical].&amp;[Picture creation &amp; Social mobile app]" c="Picture creation &amp; Social mobile app"/>
              <i n="[Range].[Industry Vertical].&amp;[Premium Apparel shopping portal]" c="Premium Apparel shopping portal"/>
              <i n="[Range].[Industry Vertical].&amp;[Premium dining Lounges &amp; restaurants]" c="Premium dining Lounges &amp; restaurants"/>
              <i n="[Range].[Industry Vertical].&amp;[Pre-owned games Marketplace]" c="Pre-owned games Marketplace"/>
              <i n="[Range].[Industry Vertical].&amp;[Prepaid Bill manager App]" c="Prepaid Bill manager App"/>
              <i n="[Range].[Industry Vertical].&amp;[Prepaid Mobile Bill Manager App]" c="Prepaid Mobile Bill Manager App"/>
              <i n="[Range].[Industry Vertical].&amp;[pre-used apparel shopping mobile app]" c="pre-used apparel shopping mobile app"/>
              <i n="[Range].[Industry Vertical].&amp;[pre-used luxury item Marketplace]" c="pre-used luxury item Marketplace"/>
              <i n="[Range].[Industry Vertical].&amp;[Private Jet Bookings Marketplace]" c="Private Jet Bookings Marketplace"/>
              <i n="[Range].[Industry Vertical].&amp;[Private Label Apparel sales]" c="Private Label Apparel sales"/>
              <i n="[Range].[Industry Vertical].&amp;[Private label Fashion eTailer]" c="Private label Fashion eTailer"/>
              <i n="[Range].[Industry Vertical].&amp;[Product Customization Platform]" c="Product Customization Platform"/>
              <i n="[Range].[Industry Vertical].&amp;[Product Discovery &amp; comparison App]" c="Product Discovery &amp; comparison App"/>
              <i n="[Range].[Industry Vertical].&amp;[Product discovery &amp; recommendation platform]" c="Product discovery &amp; recommendation platform"/>
              <i n="[Range].[Industry Vertical].&amp;[Product Learning platform]" c="Product Learning platform"/>
              <i n="[Range].[Industry Vertical].&amp;[Professional Health Services Platform]" c="Professional Health Services Platform"/>
              <i n="[Range].[Industry Vertical].&amp;[Professional Services Marketplace]" c="Professional Services Marketplace"/>
              <i n="[Range].[Industry Vertical].&amp;[Professionals &amp; Project Search Marketplace]" c="Professionals &amp; Project Search Marketplace"/>
              <i n="[Range].[Industry Vertical].&amp;[proximity marketing &amp; Mobile Advertising platform]" c="proximity marketing &amp; Mobile Advertising platform"/>
              <i n="[Range].[Industry Vertical].&amp;[Psychometric Test Online Software]" c="Psychometric Test Online Software"/>
              <i n="[Range].[Industry Vertical].&amp;[Public Commute helper App]" c="Public Commute helper App"/>
              <i n="[Range].[Industry Vertical].&amp;[Publishing]" c="Publishing"/>
              <i n="[Range].[Industry Vertical].&amp;[QSR &amp; Online delivery portal]" c="QSR &amp; Online delivery portal"/>
              <i n="[Range].[Industry Vertical].&amp;[QSR Chain]" c="QSR Chain"/>
              <i n="[Range].[Industry Vertical].&amp;[Quick Service Restaurant &amp; Online Delivery]" c="Quick Service Restaurant &amp; Online Delivery"/>
              <i n="[Range].[Industry Vertical].&amp;[Raw Meat &amp; Ready to eat food etailer]" c="Raw Meat &amp; Ready to eat food etailer"/>
              <i n="[Range].[Industry Vertical].&amp;[Ready to cook packaged Foods]" c="Ready to cook packaged Foods"/>
              <i n="[Range].[Industry Vertical].&amp;[Real Estate]" c="Real Estate"/>
              <i n="[Range].[Industry Vertical].&amp;[Real Estate Broker Platform App]" c="Real Estate Broker Platform App"/>
              <i n="[Range].[Industry Vertical].&amp;[Real Estate focused Tech platform]" c="Real Estate focused Tech platform"/>
              <i n="[Range].[Industry Vertical].&amp;[Real Estate Insights platform]" c="Real Estate Insights platform"/>
              <i n="[Range].[Industry Vertical].&amp;[Real Estate Mobile CRM]" c="Real Estate Mobile CRM"/>
              <i n="[Range].[Industry Vertical].&amp;[Reality]" c="Reality"/>
              <i n="[Range].[Industry Vertical].&amp;[Real-Time stock data platform]" c="Real-Time stock data platform"/>
              <i n="[Range].[Industry Vertical].&amp;[Rental Accommodation Search platform]" c="Rental Accommodation Search platform"/>
              <i n="[Range].[Industry Vertical].&amp;[residential rental management platform]" c="residential rental management platform"/>
              <i n="[Range].[Industry Vertical].&amp;[Restaurant Discount app]" c="Restaurant Discount app"/>
              <i n="[Range].[Industry Vertical].&amp;[Restaurant Ratings &amp; Reviews platform]" c="Restaurant Ratings &amp; Reviews platform"/>
              <i n="[Range].[Industry Vertical].&amp;[Retail]" c="Retail"/>
              <i n="[Range].[Industry Vertical].&amp;[Reward points mobile app]" c="Reward points mobile app"/>
              <i n="[Range].[Industry Vertical].&amp;[Ride Sharing platform]" c="Ride Sharing platform"/>
              <i n="[Range].[Industry Vertical].&amp;[Ridesharing Mobile app]" c="Ridesharing Mobile app"/>
              <i n="[Range].[Industry Vertical].&amp;[SaaS]" c="SaaS"/>
              <i n="[Range].[Industry Vertical].&amp;[SaaS, Ecommerce]" c="SaaS, Ecommerce"/>
              <i n="[Range].[Industry Vertical].&amp;[Sales &amp; Productivity Software]" c="Sales &amp; Productivity Software"/>
              <i n="[Range].[Industry Vertical].&amp;[Self Driven Car rental]" c="Self Driven Car rental"/>
              <i n="[Range].[Industry Vertical].&amp;[Self Driven Rental Car Platform]" c="Self Driven Rental Car Platform"/>
              <i n="[Range].[Industry Vertical].&amp;[Selfie Mobile App]" c="Selfie Mobile App"/>
              <i n="[Range].[Industry Vertical].&amp;[Services]" c="Services"/>
              <i n="[Range].[Industry Vertical].&amp;[Services Platform]" c="Services Platform"/>
              <i n="[Range].[Industry Vertical].&amp;[Skill Training Startup]" c="Skill Training Startup"/>
              <i n="[Range].[Industry Vertical].&amp;[Small Business Financing (NBFC)]" c="Small Business Financing (NBFC)"/>
              <i n="[Range].[Industry Vertical].&amp;[Smart Report Cards for Schools]" c="Smart Report Cards for Schools"/>
              <i n="[Range].[Industry Vertical].&amp;[Smart Safety Wearable Devices]" c="Smart Safety Wearable Devices"/>
              <i n="[Range].[Industry Vertical].&amp;[Smartwatch Maker]" c="Smartwatch Maker"/>
              <i n="[Range].[Industry Vertical].&amp;[Social Fitness platform]" c="Social Fitness platform"/>
              <i n="[Range].[Industry Vertical].&amp;[Social Learning Platform]" c="Social Learning Platform"/>
              <i n="[Range].[Industry Vertical].&amp;[Social Media]" c="Social Media"/>
              <i n="[Range].[Industry Vertical].&amp;[Social Network]" c="Social Network"/>
              <i n="[Range].[Industry Vertical].&amp;[Social platform for traders and investors]" c="Social platform for traders and investors"/>
              <i n="[Range].[Industry Vertical].&amp;[Software]" c="Software"/>
              <i n="[Range].[Industry Vertical].&amp;[Solar Power Solutions company]" c="Solar Power Solutions company"/>
              <i n="[Range].[Industry Vertical].&amp;[Splitting Bills Mobile App]" c="Splitting Bills Mobile App"/>
              <i n="[Range].[Industry Vertical].&amp;[Sports Education Platform]" c="Sports Education Platform"/>
              <i n="[Range].[Industry Vertical].&amp;[Sports Management &amp; Physical Education Business]" c="Sports Management &amp; Physical Education Business"/>
              <i n="[Range].[Industry Vertical].&amp;[Startup Funding Marketplace]" c="Startup Funding Marketplace"/>
              <i n="[Range].[Industry Vertical].&amp;[Stock Market Portal]" c="Stock Market Portal"/>
              <i n="[Range].[Industry Vertical].&amp;[Storytelling]" c="Storytelling"/>
              <i n="[Range].[Industry Vertical].&amp;[Structural &amp; Civil Engg Service Automation]" c="Structural &amp; Civil Engg Service Automation"/>
              <i n="[Range].[Industry Vertical].&amp;[Study Material Marketplace]" c="Study Material Marketplace"/>
              <i n="[Range].[Industry Vertical].&amp;[Supply Chain &amp; Logistics Solutions]" c="Supply Chain &amp; Logistics Solutions"/>
              <i n="[Range].[Industry Vertical].&amp;[Sustainable Agri-inputs Firm]" c="Sustainable Agri-inputs Firm"/>
              <i n="[Range].[Industry Vertical].&amp;[Talent Exchange &amp; Talent Services Marketplace]" c="Talent Exchange &amp; Talent Services Marketplace"/>
              <i n="[Range].[Industry Vertical].&amp;[Talent platform for Fashion professionals]" c="Talent platform for Fashion professionals"/>
              <i n="[Range].[Industry Vertical].&amp;[Teacher empowerment platform]" c="Teacher empowerment platform"/>
              <i n="[Range].[Industry Vertical].&amp;[Tech]" c="Tech"/>
              <i n="[Range].[Industry Vertical].&amp;[Tech-enabled learning]" c="Tech-enabled learning"/>
              <i n="[Range].[Industry Vertical].&amp;[Technology]" c="Technology"/>
              <i n="[Range].[Industry Vertical].&amp;[Test Automation SAAS platform]" c="Test Automation SAAS platform"/>
              <i n="[Range].[Industry Vertical].&amp;[Transport]" c="Transport"/>
              <i n="[Range].[Industry Vertical].&amp;[Transportation]" c="Transportation"/>
              <i n="[Range].[Industry Vertical].&amp;[Transportation &amp; Logistics Platform]" c="Transportation &amp; Logistics Platform"/>
              <i n="[Range].[Industry Vertical].&amp;[Travel Destination Discovery platform]" c="Travel Destination Discovery platform"/>
              <i n="[Range].[Industry Vertical].&amp;[Travel Tech]" c="Travel Tech"/>
              <i n="[Range].[Industry Vertical].&amp;[Truck Aggregator &amp; Logistics service]" c="Truck Aggregator &amp; Logistics service"/>
              <i n="[Range].[Industry Vertical].&amp;[Two-Wheeler Taxi Service]" c="Two-Wheeler Taxi Service"/>
              <i n="[Range].[Industry Vertical].&amp;[us ticketing and fleet management platform]" c="us ticketing and fleet management platform"/>
              <i n="[Range].[Industry Vertical].&amp;[Used Vehicles Marketplace]" c="Used Vehicles Marketplace"/>
              <i n="[Range].[Industry Vertical].&amp;[User Engagment &amp; Analytics platform]" c="User Engagment &amp; Analytics platform"/>
              <i n="[Range].[Industry Vertical].&amp;[Video]" c="Video"/>
              <i n="[Range].[Industry Vertical].&amp;[Video Games]" c="Video Games"/>
              <i n="[Range].[Industry Vertical].&amp;[Viral Content web Platform]" c="Viral Content web Platform"/>
              <i n="[Range].[Industry Vertical].&amp;[Virtual Health consultation app]" c="Virtual Health consultation app"/>
              <i n="[Range].[Industry Vertical].&amp;[Virtual Reality activity based learning platform]" c="Virtual Reality activity based learning platform"/>
              <i n="[Range].[Industry Vertical].&amp;[Virtual Reality Headset creator]" c="Virtual Reality Headset creator"/>
              <i n="[Range].[Industry Vertical].&amp;[virtual reality, 3d simulation and stereoscopic products]" c="virtual reality, 3d simulation and stereoscopic products"/>
              <i n="[Range].[Industry Vertical].&amp;[visual search and discovery platform]" c="visual search and discovery platform"/>
              <i n="[Range].[Industry Vertical].&amp;[Voice Call incentivization mobile app]" c="Voice Call incentivization mobile app"/>
              <i n="[Range].[Industry Vertical].&amp;[Waste Management Service]" c="Waste Management Service"/>
              <i n="[Range].[Industry Vertical].&amp;[Wedding Planning Platform]" c="Wedding Planning Platform"/>
              <i n="[Range].[Industry Vertical].&amp;[Wedding Venues &amp; Vendors Marketplace]" c="Wedding Venues &amp; Vendors Marketplace"/>
              <i n="[Range].[Industry Vertical].&amp;[WiFi first Cloud communication platform]" c="WiFi first Cloud communication platform"/>
              <i n="[Range].[Industry Vertical].&amp;[Women Ethnic Wear Online Marketplace]" c="Women Ethnic Wear Online Marketplace"/>
              <i n="[Range].[Industry Vertical].&amp;[Womens Fashion Wear Portal]" c="Womens Fashion Wear Portal"/>
            </range>
          </ranges>
        </level>
      </levels>
      <selections count="1">
        <selection n="[Range].[Industry Vertic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CA3108F7-761F-4999-850C-5029F3A32FA3}"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978250D3-C104-4D1E-9A1E-749B785E3BB9}" cache="Slicer_City_Location" caption="City Location"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Vertical" xr10:uid="{007D0029-E839-4C3B-9BA1-53309F4D3E4F}" cache="Slicer_Industry_Vertical" caption="Industry Vertical"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6CABB65E-35C9-460B-A77C-50D730BB3EF8}" cache="Slicer_Date__Year" caption="Date (Year)" level="1" rowHeight="234950"/>
  <slicer name="City Location 1" xr10:uid="{129B0FA6-22C1-478A-9A97-C214BCC7BF33}" cache="Slicer_City_Location" caption="City Loca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F1BDD319-81B1-4E6A-9C77-1CD184DCAF7C}" sourceName="[Range].[Date]">
  <pivotTables>
    <pivotTable tabId="15" name="DATE"/>
  </pivotTables>
  <state minimalRefreshVersion="6" lastRefreshVersion="6" pivotCacheId="762100351"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8027640-D580-496B-9F4F-FDE8947D6B3E}" cache="Timeline_Date" caption="Date" level="0" selectionLevel="0" scrollPosition="2017-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7869E51-A8D8-4BDA-A5E3-BD208E451BD8}" cache="Timeline_Date" caption="Date" level="0" selectionLevel="0" scrollPosition="2017-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8" Type="http://schemas.openxmlformats.org/officeDocument/2006/relationships/hyperlink" Target="http://netmeds.com/" TargetMode="External"/><Relationship Id="rId13" Type="http://schemas.openxmlformats.org/officeDocument/2006/relationships/hyperlink" Target="http://gaana.com/" TargetMode="External"/><Relationship Id="rId3" Type="http://schemas.openxmlformats.org/officeDocument/2006/relationships/hyperlink" Target="http://lenskart.com/" TargetMode="External"/><Relationship Id="rId7" Type="http://schemas.openxmlformats.org/officeDocument/2006/relationships/hyperlink" Target="http://droom.in/" TargetMode="External"/><Relationship Id="rId12" Type="http://schemas.openxmlformats.org/officeDocument/2006/relationships/hyperlink" Target="http://popxo.com/" TargetMode="External"/><Relationship Id="rId2" Type="http://schemas.openxmlformats.org/officeDocument/2006/relationships/hyperlink" Target="http://healthians.com/" TargetMode="External"/><Relationship Id="rId16" Type="http://schemas.openxmlformats.org/officeDocument/2006/relationships/hyperlink" Target="http://foyr.com/" TargetMode="External"/><Relationship Id="rId1" Type="http://schemas.openxmlformats.org/officeDocument/2006/relationships/hyperlink" Target="http://cardekho.com/" TargetMode="External"/><Relationship Id="rId6" Type="http://schemas.openxmlformats.org/officeDocument/2006/relationships/hyperlink" Target="http://roposo.com/" TargetMode="External"/><Relationship Id="rId11" Type="http://schemas.openxmlformats.org/officeDocument/2006/relationships/hyperlink" Target="http://smartivity.in/" TargetMode="External"/><Relationship Id="rId5" Type="http://schemas.openxmlformats.org/officeDocument/2006/relationships/hyperlink" Target="http://engineer.ai/" TargetMode="External"/><Relationship Id="rId15" Type="http://schemas.openxmlformats.org/officeDocument/2006/relationships/hyperlink" Target="http://purplle.com/" TargetMode="External"/><Relationship Id="rId10" Type="http://schemas.openxmlformats.org/officeDocument/2006/relationships/hyperlink" Target="http://hansel.io/" TargetMode="External"/><Relationship Id="rId4" Type="http://schemas.openxmlformats.org/officeDocument/2006/relationships/hyperlink" Target="http://toppr.com/" TargetMode="External"/><Relationship Id="rId9" Type="http://schemas.openxmlformats.org/officeDocument/2006/relationships/hyperlink" Target="http://makemytrip.com/" TargetMode="External"/><Relationship Id="rId14" Type="http://schemas.openxmlformats.org/officeDocument/2006/relationships/hyperlink" Target="http://earlysalary.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8185-81B2-4A67-87C8-CC9085CD6A39}">
  <dimension ref="A3:C30"/>
  <sheetViews>
    <sheetView topLeftCell="A2" workbookViewId="0">
      <selection activeCell="C16" sqref="C16"/>
    </sheetView>
  </sheetViews>
  <sheetFormatPr defaultRowHeight="14.4" x14ac:dyDescent="0.3"/>
  <cols>
    <col min="1" max="1" width="10.77734375" bestFit="1" customWidth="1"/>
    <col min="2" max="2" width="20.5546875" bestFit="1" customWidth="1"/>
    <col min="3" max="3" width="26.21875" bestFit="1" customWidth="1"/>
  </cols>
  <sheetData>
    <row r="3" spans="1:3" x14ac:dyDescent="0.3">
      <c r="A3" s="13" t="s">
        <v>949</v>
      </c>
      <c r="B3" t="s">
        <v>942</v>
      </c>
    </row>
    <row r="4" spans="1:3" x14ac:dyDescent="0.3">
      <c r="A4" s="14" t="s">
        <v>69</v>
      </c>
      <c r="B4" s="6">
        <v>283000000</v>
      </c>
    </row>
    <row r="5" spans="1:3" x14ac:dyDescent="0.3">
      <c r="A5" s="14" t="s">
        <v>9</v>
      </c>
      <c r="B5" s="6">
        <v>10457439622.68</v>
      </c>
    </row>
    <row r="6" spans="1:3" x14ac:dyDescent="0.3">
      <c r="A6" s="14" t="s">
        <v>96</v>
      </c>
      <c r="B6" s="6">
        <v>140000000</v>
      </c>
    </row>
    <row r="7" spans="1:3" x14ac:dyDescent="0.3">
      <c r="A7" s="14" t="s">
        <v>23</v>
      </c>
      <c r="B7" s="6">
        <v>439372600</v>
      </c>
    </row>
    <row r="8" spans="1:3" x14ac:dyDescent="0.3">
      <c r="A8" s="14" t="s">
        <v>12</v>
      </c>
      <c r="B8" s="6">
        <v>1230003262</v>
      </c>
    </row>
    <row r="9" spans="1:3" x14ac:dyDescent="0.3">
      <c r="A9" s="14" t="s">
        <v>93</v>
      </c>
      <c r="B9" s="6">
        <v>280715000</v>
      </c>
    </row>
    <row r="10" spans="1:3" x14ac:dyDescent="0.3">
      <c r="A10" s="14" t="s">
        <v>20</v>
      </c>
      <c r="B10" s="6">
        <v>4994698610</v>
      </c>
    </row>
    <row r="11" spans="1:3" x14ac:dyDescent="0.3">
      <c r="A11" s="14" t="s">
        <v>17</v>
      </c>
      <c r="B11" s="6">
        <v>2346717820</v>
      </c>
    </row>
    <row r="12" spans="1:3" x14ac:dyDescent="0.3">
      <c r="A12" s="14" t="s">
        <v>45</v>
      </c>
      <c r="B12" s="6">
        <v>294769975.53999996</v>
      </c>
    </row>
    <row r="13" spans="1:3" x14ac:dyDescent="0.3">
      <c r="A13" s="14" t="s">
        <v>28</v>
      </c>
      <c r="B13" s="6">
        <v>241917000</v>
      </c>
    </row>
    <row r="14" spans="1:3" x14ac:dyDescent="0.3">
      <c r="A14" s="14" t="s">
        <v>941</v>
      </c>
      <c r="B14" s="6">
        <v>20708633890.220001</v>
      </c>
    </row>
    <row r="16" spans="1:3" x14ac:dyDescent="0.3">
      <c r="C16" s="16">
        <v>35067</v>
      </c>
    </row>
    <row r="19" spans="1:2" x14ac:dyDescent="0.3">
      <c r="A19" s="13" t="s">
        <v>949</v>
      </c>
      <c r="B19" t="s">
        <v>951</v>
      </c>
    </row>
    <row r="20" spans="1:2" x14ac:dyDescent="0.3">
      <c r="A20" s="14" t="s">
        <v>379</v>
      </c>
      <c r="B20">
        <v>3</v>
      </c>
    </row>
    <row r="21" spans="1:2" x14ac:dyDescent="0.3">
      <c r="A21" s="14" t="s">
        <v>9</v>
      </c>
      <c r="B21">
        <v>145</v>
      </c>
    </row>
    <row r="22" spans="1:2" x14ac:dyDescent="0.3">
      <c r="A22" s="14" t="s">
        <v>23</v>
      </c>
      <c r="B22">
        <v>21</v>
      </c>
    </row>
    <row r="23" spans="1:2" x14ac:dyDescent="0.3">
      <c r="A23" s="14" t="s">
        <v>12</v>
      </c>
      <c r="B23">
        <v>64</v>
      </c>
    </row>
    <row r="24" spans="1:2" x14ac:dyDescent="0.3">
      <c r="A24" s="14" t="s">
        <v>93</v>
      </c>
      <c r="B24">
        <v>15</v>
      </c>
    </row>
    <row r="25" spans="1:2" x14ac:dyDescent="0.3">
      <c r="A25" s="14" t="s">
        <v>258</v>
      </c>
      <c r="B25">
        <v>4</v>
      </c>
    </row>
    <row r="26" spans="1:2" x14ac:dyDescent="0.3">
      <c r="A26" s="14" t="s">
        <v>20</v>
      </c>
      <c r="B26">
        <v>87</v>
      </c>
    </row>
    <row r="27" spans="1:2" x14ac:dyDescent="0.3">
      <c r="A27" s="14" t="s">
        <v>17</v>
      </c>
      <c r="B27">
        <v>38</v>
      </c>
    </row>
    <row r="28" spans="1:2" x14ac:dyDescent="0.3">
      <c r="A28" s="14" t="s">
        <v>45</v>
      </c>
      <c r="B28">
        <v>11</v>
      </c>
    </row>
    <row r="29" spans="1:2" x14ac:dyDescent="0.3">
      <c r="A29" s="14" t="s">
        <v>28</v>
      </c>
      <c r="B29">
        <v>12</v>
      </c>
    </row>
    <row r="30" spans="1:2" x14ac:dyDescent="0.3">
      <c r="A30" s="14" t="s">
        <v>941</v>
      </c>
      <c r="B30">
        <v>400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21CD-3328-4D71-8F30-7A5D4B03BA39}">
  <dimension ref="A3:B29"/>
  <sheetViews>
    <sheetView workbookViewId="0">
      <selection activeCell="A19" sqref="A19"/>
    </sheetView>
  </sheetViews>
  <sheetFormatPr defaultRowHeight="14.4" x14ac:dyDescent="0.3"/>
  <cols>
    <col min="1" max="1" width="29.109375" bestFit="1" customWidth="1"/>
    <col min="2" max="2" width="20.5546875" bestFit="1" customWidth="1"/>
  </cols>
  <sheetData>
    <row r="3" spans="1:2" x14ac:dyDescent="0.3">
      <c r="A3" s="13" t="s">
        <v>947</v>
      </c>
      <c r="B3" t="s">
        <v>942</v>
      </c>
    </row>
    <row r="4" spans="1:2" x14ac:dyDescent="0.3">
      <c r="A4" s="14" t="s">
        <v>266</v>
      </c>
      <c r="B4" s="6">
        <v>600000000</v>
      </c>
    </row>
    <row r="5" spans="1:2" x14ac:dyDescent="0.3">
      <c r="A5" s="14" t="s">
        <v>76</v>
      </c>
      <c r="B5" s="6">
        <v>585000000</v>
      </c>
    </row>
    <row r="6" spans="1:2" x14ac:dyDescent="0.3">
      <c r="A6" s="14" t="s">
        <v>921</v>
      </c>
      <c r="B6" s="6">
        <v>700000000</v>
      </c>
    </row>
    <row r="7" spans="1:2" x14ac:dyDescent="0.3">
      <c r="A7" s="14" t="s">
        <v>72</v>
      </c>
      <c r="B7" s="6">
        <v>1000000000</v>
      </c>
    </row>
    <row r="8" spans="1:2" x14ac:dyDescent="0.3">
      <c r="A8" s="14" t="s">
        <v>118</v>
      </c>
      <c r="B8" s="6">
        <v>3900000000</v>
      </c>
    </row>
    <row r="9" spans="1:2" x14ac:dyDescent="0.3">
      <c r="A9" s="14" t="s">
        <v>534</v>
      </c>
      <c r="B9" s="6">
        <v>2500000000</v>
      </c>
    </row>
    <row r="10" spans="1:2" x14ac:dyDescent="0.3">
      <c r="A10" s="14" t="s">
        <v>600</v>
      </c>
      <c r="B10" s="6">
        <v>1400000000</v>
      </c>
    </row>
    <row r="11" spans="1:2" x14ac:dyDescent="0.3">
      <c r="A11" s="14" t="s">
        <v>847</v>
      </c>
      <c r="B11" s="6">
        <v>500000000</v>
      </c>
    </row>
    <row r="12" spans="1:2" x14ac:dyDescent="0.3">
      <c r="A12" s="14" t="s">
        <v>885</v>
      </c>
      <c r="B12" s="6">
        <v>680000000</v>
      </c>
    </row>
    <row r="13" spans="1:2" x14ac:dyDescent="0.3">
      <c r="A13" s="14" t="s">
        <v>91</v>
      </c>
      <c r="B13" s="6">
        <v>450000000</v>
      </c>
    </row>
    <row r="14" spans="1:2" x14ac:dyDescent="0.3">
      <c r="A14" s="14" t="s">
        <v>941</v>
      </c>
      <c r="B14" s="6">
        <v>12315000000</v>
      </c>
    </row>
    <row r="18" spans="1:2" x14ac:dyDescent="0.3">
      <c r="A18" s="13" t="s">
        <v>947</v>
      </c>
      <c r="B18" t="s">
        <v>951</v>
      </c>
    </row>
    <row r="19" spans="1:2" x14ac:dyDescent="0.3">
      <c r="A19" s="14" t="s">
        <v>266</v>
      </c>
      <c r="B19">
        <v>1</v>
      </c>
    </row>
    <row r="20" spans="1:2" x14ac:dyDescent="0.3">
      <c r="A20" s="14" t="s">
        <v>76</v>
      </c>
      <c r="B20">
        <v>1</v>
      </c>
    </row>
    <row r="21" spans="1:2" x14ac:dyDescent="0.3">
      <c r="A21" s="14" t="s">
        <v>921</v>
      </c>
      <c r="B21">
        <v>1</v>
      </c>
    </row>
    <row r="22" spans="1:2" x14ac:dyDescent="0.3">
      <c r="A22" s="14" t="s">
        <v>72</v>
      </c>
      <c r="B22">
        <v>1</v>
      </c>
    </row>
    <row r="23" spans="1:2" x14ac:dyDescent="0.3">
      <c r="A23" s="14" t="s">
        <v>118</v>
      </c>
      <c r="B23">
        <v>1</v>
      </c>
    </row>
    <row r="24" spans="1:2" x14ac:dyDescent="0.3">
      <c r="A24" s="14" t="s">
        <v>534</v>
      </c>
      <c r="B24">
        <v>1</v>
      </c>
    </row>
    <row r="25" spans="1:2" x14ac:dyDescent="0.3">
      <c r="A25" s="14" t="s">
        <v>600</v>
      </c>
      <c r="B25">
        <v>1</v>
      </c>
    </row>
    <row r="26" spans="1:2" x14ac:dyDescent="0.3">
      <c r="A26" s="14" t="s">
        <v>847</v>
      </c>
      <c r="B26">
        <v>1</v>
      </c>
    </row>
    <row r="27" spans="1:2" x14ac:dyDescent="0.3">
      <c r="A27" s="14" t="s">
        <v>885</v>
      </c>
      <c r="B27">
        <v>1</v>
      </c>
    </row>
    <row r="28" spans="1:2" x14ac:dyDescent="0.3">
      <c r="A28" s="14" t="s">
        <v>91</v>
      </c>
      <c r="B28">
        <v>1</v>
      </c>
    </row>
    <row r="29" spans="1:2" x14ac:dyDescent="0.3">
      <c r="A29" s="14" t="s">
        <v>941</v>
      </c>
      <c r="B29">
        <v>10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C6E0E-9B94-46CC-A325-5FC436D5B6D9}">
  <dimension ref="A3:B14"/>
  <sheetViews>
    <sheetView workbookViewId="0">
      <selection activeCell="B21" sqref="B21"/>
    </sheetView>
  </sheetViews>
  <sheetFormatPr defaultRowHeight="14.4" x14ac:dyDescent="0.3"/>
  <cols>
    <col min="1" max="1" width="12.5546875" bestFit="1" customWidth="1"/>
    <col min="2" max="2" width="23.77734375" bestFit="1" customWidth="1"/>
  </cols>
  <sheetData>
    <row r="3" spans="1:2" x14ac:dyDescent="0.3">
      <c r="A3" s="13" t="s">
        <v>940</v>
      </c>
      <c r="B3" t="s">
        <v>950</v>
      </c>
    </row>
    <row r="4" spans="1:2" x14ac:dyDescent="0.3">
      <c r="A4" s="14" t="s">
        <v>69</v>
      </c>
      <c r="B4" s="6">
        <v>283000000</v>
      </c>
    </row>
    <row r="5" spans="1:2" x14ac:dyDescent="0.3">
      <c r="A5" s="14" t="s">
        <v>9</v>
      </c>
      <c r="B5" s="6">
        <v>72120273.259862065</v>
      </c>
    </row>
    <row r="6" spans="1:2" x14ac:dyDescent="0.3">
      <c r="A6" s="14" t="s">
        <v>96</v>
      </c>
      <c r="B6" s="6">
        <v>140000000</v>
      </c>
    </row>
    <row r="7" spans="1:2" x14ac:dyDescent="0.3">
      <c r="A7" s="14" t="s">
        <v>23</v>
      </c>
      <c r="B7" s="6">
        <v>20922504.761904761</v>
      </c>
    </row>
    <row r="8" spans="1:2" x14ac:dyDescent="0.3">
      <c r="A8" s="14" t="s">
        <v>12</v>
      </c>
      <c r="B8" s="6">
        <v>19218800.96875</v>
      </c>
    </row>
    <row r="9" spans="1:2" x14ac:dyDescent="0.3">
      <c r="A9" s="14" t="s">
        <v>93</v>
      </c>
      <c r="B9" s="6">
        <v>18714333.333333332</v>
      </c>
    </row>
    <row r="10" spans="1:2" x14ac:dyDescent="0.3">
      <c r="A10" s="14" t="s">
        <v>20</v>
      </c>
      <c r="B10" s="6">
        <v>57410328.850574709</v>
      </c>
    </row>
    <row r="11" spans="1:2" x14ac:dyDescent="0.3">
      <c r="A11" s="14" t="s">
        <v>17</v>
      </c>
      <c r="B11" s="6">
        <v>61755732.105263159</v>
      </c>
    </row>
    <row r="12" spans="1:2" x14ac:dyDescent="0.3">
      <c r="A12" s="14" t="s">
        <v>45</v>
      </c>
      <c r="B12" s="6">
        <v>26797270.50363636</v>
      </c>
    </row>
    <row r="13" spans="1:2" x14ac:dyDescent="0.3">
      <c r="A13" s="14" t="s">
        <v>28</v>
      </c>
      <c r="B13" s="6">
        <v>20159750</v>
      </c>
    </row>
    <row r="14" spans="1:2" x14ac:dyDescent="0.3">
      <c r="A14" s="14" t="s">
        <v>941</v>
      </c>
      <c r="B14" s="6">
        <v>52426921.241063297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D84B-89B6-455F-A761-B31321BB8C1C}">
  <dimension ref="A1:H444"/>
  <sheetViews>
    <sheetView workbookViewId="0">
      <selection activeCell="H1" sqref="H1:H1048576"/>
    </sheetView>
  </sheetViews>
  <sheetFormatPr defaultRowHeight="14.4" x14ac:dyDescent="0.3"/>
  <cols>
    <col min="1" max="1" width="15.88671875" customWidth="1"/>
    <col min="2" max="2" width="14.109375" customWidth="1"/>
    <col min="3" max="4" width="17.6640625" customWidth="1"/>
    <col min="6" max="7" width="16.88671875" customWidth="1"/>
    <col min="8" max="8" width="16.5546875" customWidth="1"/>
  </cols>
  <sheetData>
    <row r="1" spans="1:8" x14ac:dyDescent="0.3">
      <c r="A1" s="1" t="s">
        <v>0</v>
      </c>
      <c r="B1" s="1" t="s">
        <v>1</v>
      </c>
      <c r="C1" s="2" t="s">
        <v>2</v>
      </c>
      <c r="D1" s="3" t="s">
        <v>3</v>
      </c>
      <c r="E1" s="4" t="s">
        <v>4</v>
      </c>
      <c r="F1" s="4" t="s">
        <v>5</v>
      </c>
      <c r="G1" s="1" t="s">
        <v>6</v>
      </c>
      <c r="H1" s="1" t="s">
        <v>7</v>
      </c>
    </row>
    <row r="2" spans="1:8" x14ac:dyDescent="0.3">
      <c r="A2" s="1" t="s">
        <v>8</v>
      </c>
      <c r="B2" s="1" t="s">
        <v>9</v>
      </c>
      <c r="C2" s="5">
        <v>200000000</v>
      </c>
      <c r="D2" s="6">
        <f>SUMIFS($C:$C,$B:$B,B2)</f>
        <v>10457439622.68</v>
      </c>
      <c r="E2">
        <f>COUNTIFS($B:$B,B2)</f>
        <v>145</v>
      </c>
      <c r="F2" s="7">
        <f>D2/E2</f>
        <v>72120273.259862065</v>
      </c>
      <c r="G2" s="1" t="s">
        <v>10</v>
      </c>
      <c r="H2" s="8">
        <v>43839</v>
      </c>
    </row>
    <row r="3" spans="1:8" x14ac:dyDescent="0.3">
      <c r="A3" s="1" t="s">
        <v>11</v>
      </c>
      <c r="B3" s="1" t="s">
        <v>12</v>
      </c>
      <c r="C3" s="5">
        <v>8048394</v>
      </c>
      <c r="D3" s="6">
        <f t="shared" ref="D3:D66" si="0">SUMIFS($C:$C,$B:$B,B3)</f>
        <v>1230003262</v>
      </c>
      <c r="E3">
        <f t="shared" ref="E3:E66" si="1">COUNTIFS($B:$B,B3)</f>
        <v>64</v>
      </c>
      <c r="F3" s="7">
        <f t="shared" ref="F3:F66" si="2">D3/E3</f>
        <v>19218800.96875</v>
      </c>
      <c r="G3" s="1" t="s">
        <v>13</v>
      </c>
      <c r="H3" s="9">
        <v>43843</v>
      </c>
    </row>
    <row r="4" spans="1:8" x14ac:dyDescent="0.3">
      <c r="A4" s="1" t="s">
        <v>14</v>
      </c>
      <c r="B4" s="1" t="s">
        <v>9</v>
      </c>
      <c r="C4" s="5">
        <v>18358860</v>
      </c>
      <c r="D4" s="6">
        <f t="shared" si="0"/>
        <v>10457439622.68</v>
      </c>
      <c r="E4">
        <f t="shared" si="1"/>
        <v>145</v>
      </c>
      <c r="F4" s="7">
        <f t="shared" si="2"/>
        <v>72120273.259862065</v>
      </c>
      <c r="G4" s="1" t="s">
        <v>15</v>
      </c>
      <c r="H4" s="8">
        <v>43832</v>
      </c>
    </row>
    <row r="5" spans="1:8" x14ac:dyDescent="0.3">
      <c r="A5" s="1" t="s">
        <v>16</v>
      </c>
      <c r="B5" s="1" t="s">
        <v>17</v>
      </c>
      <c r="C5" s="5">
        <v>3000000</v>
      </c>
      <c r="D5" s="6">
        <f t="shared" si="0"/>
        <v>2346717820</v>
      </c>
      <c r="E5">
        <f t="shared" si="1"/>
        <v>38</v>
      </c>
      <c r="F5" s="7">
        <f t="shared" si="2"/>
        <v>61755732.105263159</v>
      </c>
      <c r="G5" s="1" t="s">
        <v>18</v>
      </c>
      <c r="H5" s="9">
        <v>43840</v>
      </c>
    </row>
    <row r="6" spans="1:8" x14ac:dyDescent="0.3">
      <c r="A6" s="1" t="s">
        <v>19</v>
      </c>
      <c r="B6" s="1" t="s">
        <v>20</v>
      </c>
      <c r="C6" s="5">
        <v>1800000</v>
      </c>
      <c r="D6" s="6">
        <f t="shared" si="0"/>
        <v>4994698610</v>
      </c>
      <c r="E6">
        <f t="shared" si="1"/>
        <v>87</v>
      </c>
      <c r="F6" s="7">
        <f t="shared" si="2"/>
        <v>57410328.850574709</v>
      </c>
      <c r="G6" s="1" t="s">
        <v>21</v>
      </c>
      <c r="H6" s="9">
        <v>43811</v>
      </c>
    </row>
    <row r="7" spans="1:8" x14ac:dyDescent="0.3">
      <c r="A7" s="1" t="s">
        <v>22</v>
      </c>
      <c r="B7" s="1" t="s">
        <v>23</v>
      </c>
      <c r="C7" s="5">
        <v>9000000</v>
      </c>
      <c r="D7" s="6">
        <f t="shared" si="0"/>
        <v>439372600</v>
      </c>
      <c r="E7">
        <f t="shared" si="1"/>
        <v>21</v>
      </c>
      <c r="F7" s="7">
        <f t="shared" si="2"/>
        <v>20922504.761904761</v>
      </c>
      <c r="G7" s="1" t="s">
        <v>24</v>
      </c>
      <c r="H7" s="8">
        <v>43805</v>
      </c>
    </row>
    <row r="8" spans="1:8" x14ac:dyDescent="0.3">
      <c r="A8" s="1" t="s">
        <v>25</v>
      </c>
      <c r="B8" s="1" t="s">
        <v>12</v>
      </c>
      <c r="C8" s="5">
        <v>150000000</v>
      </c>
      <c r="D8" s="6">
        <f t="shared" si="0"/>
        <v>1230003262</v>
      </c>
      <c r="E8">
        <f t="shared" si="1"/>
        <v>64</v>
      </c>
      <c r="F8" s="7">
        <f t="shared" si="2"/>
        <v>19218800.96875</v>
      </c>
      <c r="G8" s="1" t="s">
        <v>26</v>
      </c>
      <c r="H8" s="8">
        <v>43802</v>
      </c>
    </row>
    <row r="9" spans="1:8" x14ac:dyDescent="0.3">
      <c r="A9" s="1" t="s">
        <v>27</v>
      </c>
      <c r="B9" s="1" t="s">
        <v>28</v>
      </c>
      <c r="C9" s="5">
        <v>6000000</v>
      </c>
      <c r="D9" s="6">
        <f t="shared" si="0"/>
        <v>241917000</v>
      </c>
      <c r="E9">
        <f t="shared" si="1"/>
        <v>12</v>
      </c>
      <c r="F9" s="7">
        <f t="shared" si="2"/>
        <v>20159750</v>
      </c>
      <c r="G9" s="1" t="s">
        <v>29</v>
      </c>
      <c r="H9" s="9">
        <v>43812</v>
      </c>
    </row>
    <row r="10" spans="1:8" x14ac:dyDescent="0.3">
      <c r="A10" s="10" t="s">
        <v>30</v>
      </c>
      <c r="B10" s="1" t="s">
        <v>12</v>
      </c>
      <c r="C10" s="5">
        <v>70000000</v>
      </c>
      <c r="D10" s="6">
        <f t="shared" si="0"/>
        <v>1230003262</v>
      </c>
      <c r="E10">
        <f t="shared" si="1"/>
        <v>64</v>
      </c>
      <c r="F10" s="7">
        <f t="shared" si="2"/>
        <v>19218800.96875</v>
      </c>
      <c r="G10" s="1" t="s">
        <v>31</v>
      </c>
      <c r="H10" s="9">
        <v>43816</v>
      </c>
    </row>
    <row r="11" spans="1:8" x14ac:dyDescent="0.3">
      <c r="A11" s="1" t="s">
        <v>32</v>
      </c>
      <c r="B11" s="1" t="s">
        <v>9</v>
      </c>
      <c r="C11" s="5">
        <v>50000000</v>
      </c>
      <c r="D11" s="6">
        <f t="shared" si="0"/>
        <v>10457439622.68</v>
      </c>
      <c r="E11">
        <f t="shared" si="1"/>
        <v>145</v>
      </c>
      <c r="F11" s="7">
        <f t="shared" si="2"/>
        <v>72120273.259862065</v>
      </c>
      <c r="G11" s="1" t="s">
        <v>33</v>
      </c>
      <c r="H11" s="9">
        <v>43815</v>
      </c>
    </row>
    <row r="12" spans="1:8" x14ac:dyDescent="0.3">
      <c r="A12" s="1" t="s">
        <v>34</v>
      </c>
      <c r="B12" s="1" t="s">
        <v>12</v>
      </c>
      <c r="C12" s="5">
        <v>20000000</v>
      </c>
      <c r="D12" s="6">
        <f t="shared" si="0"/>
        <v>1230003262</v>
      </c>
      <c r="E12">
        <f t="shared" si="1"/>
        <v>64</v>
      </c>
      <c r="F12" s="7">
        <f t="shared" si="2"/>
        <v>19218800.96875</v>
      </c>
      <c r="G12" s="1" t="s">
        <v>35</v>
      </c>
      <c r="H12" s="9">
        <v>43813</v>
      </c>
    </row>
    <row r="13" spans="1:8" x14ac:dyDescent="0.3">
      <c r="A13" s="10" t="s">
        <v>36</v>
      </c>
      <c r="B13" s="1" t="s">
        <v>9</v>
      </c>
      <c r="C13" s="5">
        <v>12000000</v>
      </c>
      <c r="D13" s="6">
        <f t="shared" si="0"/>
        <v>10457439622.68</v>
      </c>
      <c r="E13">
        <f t="shared" si="1"/>
        <v>145</v>
      </c>
      <c r="F13" s="7">
        <f t="shared" si="2"/>
        <v>72120273.259862065</v>
      </c>
      <c r="G13" s="1" t="s">
        <v>37</v>
      </c>
      <c r="H13" s="9">
        <v>43810</v>
      </c>
    </row>
    <row r="14" spans="1:8" x14ac:dyDescent="0.3">
      <c r="A14" s="1" t="s">
        <v>38</v>
      </c>
      <c r="B14" s="1" t="s">
        <v>9</v>
      </c>
      <c r="C14" s="5">
        <v>30000000</v>
      </c>
      <c r="D14" s="6">
        <f t="shared" si="0"/>
        <v>10457439622.68</v>
      </c>
      <c r="E14">
        <f t="shared" si="1"/>
        <v>145</v>
      </c>
      <c r="F14" s="7">
        <f t="shared" si="2"/>
        <v>72120273.259862065</v>
      </c>
      <c r="G14" s="1" t="s">
        <v>39</v>
      </c>
      <c r="H14" s="9">
        <v>43819</v>
      </c>
    </row>
    <row r="15" spans="1:8" x14ac:dyDescent="0.3">
      <c r="A15" s="1" t="s">
        <v>40</v>
      </c>
      <c r="B15" s="1" t="s">
        <v>20</v>
      </c>
      <c r="C15" s="5">
        <v>5900000</v>
      </c>
      <c r="D15" s="6">
        <f t="shared" si="0"/>
        <v>4994698610</v>
      </c>
      <c r="E15">
        <f t="shared" si="1"/>
        <v>87</v>
      </c>
      <c r="F15" s="7">
        <f t="shared" si="2"/>
        <v>57410328.850574709</v>
      </c>
      <c r="G15" s="1" t="s">
        <v>41</v>
      </c>
      <c r="H15" s="9">
        <v>43782</v>
      </c>
    </row>
    <row r="16" spans="1:8" x14ac:dyDescent="0.3">
      <c r="A16" s="1" t="s">
        <v>42</v>
      </c>
      <c r="B16" s="1" t="s">
        <v>9</v>
      </c>
      <c r="C16" s="5">
        <v>2000000</v>
      </c>
      <c r="D16" s="6">
        <f t="shared" si="0"/>
        <v>10457439622.68</v>
      </c>
      <c r="E16">
        <f t="shared" si="1"/>
        <v>145</v>
      </c>
      <c r="F16" s="7">
        <f t="shared" si="2"/>
        <v>72120273.259862065</v>
      </c>
      <c r="G16" s="1" t="s">
        <v>43</v>
      </c>
      <c r="H16" s="9">
        <v>43783</v>
      </c>
    </row>
    <row r="17" spans="1:8" x14ac:dyDescent="0.3">
      <c r="A17" s="1" t="s">
        <v>44</v>
      </c>
      <c r="B17" s="1" t="s">
        <v>45</v>
      </c>
      <c r="C17" s="5">
        <v>231000000</v>
      </c>
      <c r="D17" s="6">
        <f t="shared" si="0"/>
        <v>294769975.53999996</v>
      </c>
      <c r="E17">
        <f t="shared" si="1"/>
        <v>11</v>
      </c>
      <c r="F17" s="7">
        <f t="shared" si="2"/>
        <v>26797270.50363636</v>
      </c>
      <c r="G17" s="1" t="s">
        <v>46</v>
      </c>
      <c r="H17" s="9">
        <v>43786</v>
      </c>
    </row>
    <row r="18" spans="1:8" x14ac:dyDescent="0.3">
      <c r="A18" s="10" t="s">
        <v>47</v>
      </c>
      <c r="B18" s="1" t="s">
        <v>48</v>
      </c>
      <c r="C18" s="5">
        <v>486000</v>
      </c>
      <c r="D18" s="6">
        <f t="shared" si="0"/>
        <v>9286000</v>
      </c>
      <c r="E18">
        <f t="shared" si="1"/>
        <v>2</v>
      </c>
      <c r="F18" s="7">
        <f t="shared" si="2"/>
        <v>4643000</v>
      </c>
      <c r="G18" s="1" t="s">
        <v>49</v>
      </c>
      <c r="H18" s="9">
        <v>43787</v>
      </c>
    </row>
    <row r="19" spans="1:8" x14ac:dyDescent="0.3">
      <c r="A19" s="1" t="s">
        <v>50</v>
      </c>
      <c r="B19" s="1" t="s">
        <v>51</v>
      </c>
      <c r="C19" s="5">
        <v>1500000</v>
      </c>
      <c r="D19" s="6">
        <f t="shared" si="0"/>
        <v>1645000</v>
      </c>
      <c r="E19">
        <f t="shared" si="1"/>
        <v>2</v>
      </c>
      <c r="F19" s="7">
        <f t="shared" si="2"/>
        <v>822500</v>
      </c>
      <c r="G19" s="1" t="s">
        <v>52</v>
      </c>
      <c r="H19" s="9">
        <v>43784</v>
      </c>
    </row>
    <row r="20" spans="1:8" x14ac:dyDescent="0.3">
      <c r="A20" s="1" t="s">
        <v>53</v>
      </c>
      <c r="B20" s="1" t="s">
        <v>12</v>
      </c>
      <c r="C20" s="5">
        <v>26000000</v>
      </c>
      <c r="D20" s="6">
        <f t="shared" si="0"/>
        <v>1230003262</v>
      </c>
      <c r="E20">
        <f t="shared" si="1"/>
        <v>64</v>
      </c>
      <c r="F20" s="7">
        <f t="shared" si="2"/>
        <v>19218800.96875</v>
      </c>
      <c r="G20" s="1" t="s">
        <v>54</v>
      </c>
      <c r="H20" s="9">
        <v>43789</v>
      </c>
    </row>
    <row r="21" spans="1:8" x14ac:dyDescent="0.3">
      <c r="A21" s="1" t="s">
        <v>55</v>
      </c>
      <c r="B21" s="1" t="s">
        <v>12</v>
      </c>
      <c r="C21" s="5">
        <v>17411265</v>
      </c>
      <c r="D21" s="6">
        <f t="shared" si="0"/>
        <v>1230003262</v>
      </c>
      <c r="E21">
        <f t="shared" si="1"/>
        <v>64</v>
      </c>
      <c r="F21" s="7">
        <f t="shared" si="2"/>
        <v>19218800.96875</v>
      </c>
      <c r="G21" s="1" t="s">
        <v>56</v>
      </c>
      <c r="H21" s="9">
        <v>43781</v>
      </c>
    </row>
    <row r="22" spans="1:8" x14ac:dyDescent="0.3">
      <c r="A22" s="1" t="s">
        <v>57</v>
      </c>
      <c r="B22" s="1" t="s">
        <v>12</v>
      </c>
      <c r="C22" s="5">
        <v>1300000</v>
      </c>
      <c r="D22" s="6">
        <f t="shared" si="0"/>
        <v>1230003262</v>
      </c>
      <c r="E22">
        <f t="shared" si="1"/>
        <v>64</v>
      </c>
      <c r="F22" s="7">
        <f t="shared" si="2"/>
        <v>19218800.96875</v>
      </c>
      <c r="G22" s="1" t="s">
        <v>58</v>
      </c>
      <c r="H22" s="9">
        <v>43780</v>
      </c>
    </row>
    <row r="23" spans="1:8" x14ac:dyDescent="0.3">
      <c r="A23" s="1" t="s">
        <v>59</v>
      </c>
      <c r="B23" s="1" t="s">
        <v>9</v>
      </c>
      <c r="C23" s="5">
        <v>135000000</v>
      </c>
      <c r="D23" s="6">
        <f t="shared" si="0"/>
        <v>10457439622.68</v>
      </c>
      <c r="E23">
        <f t="shared" si="1"/>
        <v>145</v>
      </c>
      <c r="F23" s="7">
        <f t="shared" si="2"/>
        <v>72120273.259862065</v>
      </c>
      <c r="G23" s="1" t="s">
        <v>60</v>
      </c>
      <c r="H23" s="9">
        <v>43788</v>
      </c>
    </row>
    <row r="24" spans="1:8" x14ac:dyDescent="0.3">
      <c r="A24" s="1" t="s">
        <v>61</v>
      </c>
      <c r="B24" s="1" t="s">
        <v>12</v>
      </c>
      <c r="C24" s="5">
        <v>300000</v>
      </c>
      <c r="D24" s="6">
        <f t="shared" si="0"/>
        <v>1230003262</v>
      </c>
      <c r="E24">
        <f t="shared" si="1"/>
        <v>64</v>
      </c>
      <c r="F24" s="7">
        <f t="shared" si="2"/>
        <v>19218800.96875</v>
      </c>
      <c r="G24" s="1" t="s">
        <v>62</v>
      </c>
      <c r="H24" s="9">
        <v>43794</v>
      </c>
    </row>
    <row r="25" spans="1:8" x14ac:dyDescent="0.3">
      <c r="A25" s="1" t="s">
        <v>63</v>
      </c>
      <c r="B25" s="1" t="s">
        <v>28</v>
      </c>
      <c r="C25" s="5">
        <v>220000000</v>
      </c>
      <c r="D25" s="6">
        <f t="shared" si="0"/>
        <v>241917000</v>
      </c>
      <c r="E25">
        <f t="shared" si="1"/>
        <v>12</v>
      </c>
      <c r="F25" s="7">
        <f t="shared" si="2"/>
        <v>20159750</v>
      </c>
      <c r="G25" s="1" t="s">
        <v>64</v>
      </c>
      <c r="H25" s="8">
        <v>43742</v>
      </c>
    </row>
    <row r="26" spans="1:8" x14ac:dyDescent="0.3">
      <c r="A26" s="1" t="s">
        <v>65</v>
      </c>
      <c r="B26" s="1" t="s">
        <v>66</v>
      </c>
      <c r="C26" s="5">
        <v>15800000</v>
      </c>
      <c r="D26" s="6">
        <f t="shared" si="0"/>
        <v>15800000</v>
      </c>
      <c r="E26">
        <f t="shared" si="1"/>
        <v>1</v>
      </c>
      <c r="F26" s="7">
        <f t="shared" si="2"/>
        <v>15800000</v>
      </c>
      <c r="G26" s="1" t="s">
        <v>67</v>
      </c>
      <c r="H26" s="8">
        <v>43740</v>
      </c>
    </row>
    <row r="27" spans="1:8" x14ac:dyDescent="0.3">
      <c r="A27" s="1" t="s">
        <v>68</v>
      </c>
      <c r="B27" s="1" t="s">
        <v>69</v>
      </c>
      <c r="C27" s="5">
        <v>283000000</v>
      </c>
      <c r="D27" s="6">
        <f t="shared" si="0"/>
        <v>283000000</v>
      </c>
      <c r="E27">
        <f t="shared" si="1"/>
        <v>1</v>
      </c>
      <c r="F27" s="7">
        <f t="shared" si="2"/>
        <v>283000000</v>
      </c>
      <c r="G27" s="1" t="s">
        <v>70</v>
      </c>
      <c r="H27" s="9">
        <v>43759</v>
      </c>
    </row>
    <row r="28" spans="1:8" x14ac:dyDescent="0.3">
      <c r="A28" s="1" t="s">
        <v>71</v>
      </c>
      <c r="B28" s="1" t="s">
        <v>17</v>
      </c>
      <c r="C28" s="5">
        <v>1000000000</v>
      </c>
      <c r="D28" s="6">
        <f t="shared" si="0"/>
        <v>2346717820</v>
      </c>
      <c r="E28">
        <f t="shared" si="1"/>
        <v>38</v>
      </c>
      <c r="F28" s="7">
        <f t="shared" si="2"/>
        <v>61755732.105263159</v>
      </c>
      <c r="G28" s="1" t="s">
        <v>72</v>
      </c>
      <c r="H28" s="8">
        <v>43713</v>
      </c>
    </row>
    <row r="29" spans="1:8" x14ac:dyDescent="0.3">
      <c r="A29" s="1" t="s">
        <v>73</v>
      </c>
      <c r="B29" s="1" t="s">
        <v>20</v>
      </c>
      <c r="C29" s="5">
        <v>45000000</v>
      </c>
      <c r="D29" s="6">
        <f t="shared" si="0"/>
        <v>4994698610</v>
      </c>
      <c r="E29">
        <f t="shared" si="1"/>
        <v>87</v>
      </c>
      <c r="F29" s="7">
        <f t="shared" si="2"/>
        <v>57410328.850574709</v>
      </c>
      <c r="G29" s="1" t="s">
        <v>74</v>
      </c>
      <c r="H29" s="8">
        <v>43712</v>
      </c>
    </row>
    <row r="30" spans="1:8" x14ac:dyDescent="0.3">
      <c r="A30" s="1" t="s">
        <v>75</v>
      </c>
      <c r="B30" s="1" t="s">
        <v>9</v>
      </c>
      <c r="C30" s="5">
        <v>585000000</v>
      </c>
      <c r="D30" s="6">
        <f t="shared" si="0"/>
        <v>10457439622.68</v>
      </c>
      <c r="E30">
        <f t="shared" si="1"/>
        <v>145</v>
      </c>
      <c r="F30" s="7">
        <f t="shared" si="2"/>
        <v>72120273.259862065</v>
      </c>
      <c r="G30" s="1" t="s">
        <v>76</v>
      </c>
      <c r="H30" s="8">
        <v>43711</v>
      </c>
    </row>
    <row r="31" spans="1:8" x14ac:dyDescent="0.3">
      <c r="A31" s="1" t="s">
        <v>77</v>
      </c>
      <c r="B31" s="1" t="s">
        <v>78</v>
      </c>
      <c r="C31" s="5">
        <v>4500000</v>
      </c>
      <c r="D31" s="6">
        <f t="shared" si="0"/>
        <v>4500000</v>
      </c>
      <c r="E31">
        <f t="shared" si="1"/>
        <v>1</v>
      </c>
      <c r="F31" s="7">
        <f t="shared" si="2"/>
        <v>4500000</v>
      </c>
      <c r="G31" s="1" t="s">
        <v>79</v>
      </c>
      <c r="H31" s="8">
        <v>43678</v>
      </c>
    </row>
    <row r="32" spans="1:8" x14ac:dyDescent="0.3">
      <c r="A32" s="1" t="s">
        <v>80</v>
      </c>
      <c r="B32" s="1" t="s">
        <v>45</v>
      </c>
      <c r="C32" s="5">
        <v>3300000</v>
      </c>
      <c r="D32" s="6">
        <f t="shared" si="0"/>
        <v>294769975.53999996</v>
      </c>
      <c r="E32">
        <f t="shared" si="1"/>
        <v>11</v>
      </c>
      <c r="F32" s="7">
        <f t="shared" si="2"/>
        <v>26797270.50363636</v>
      </c>
      <c r="G32" s="1" t="s">
        <v>81</v>
      </c>
      <c r="H32" s="9">
        <v>43689</v>
      </c>
    </row>
    <row r="33" spans="1:8" x14ac:dyDescent="0.3">
      <c r="A33" s="1" t="s">
        <v>82</v>
      </c>
      <c r="B33" s="1" t="s">
        <v>9</v>
      </c>
      <c r="C33" s="5">
        <v>5000000</v>
      </c>
      <c r="D33" s="6">
        <f t="shared" si="0"/>
        <v>10457439622.68</v>
      </c>
      <c r="E33">
        <f t="shared" si="1"/>
        <v>145</v>
      </c>
      <c r="F33" s="7">
        <f t="shared" si="2"/>
        <v>72120273.259862065</v>
      </c>
      <c r="G33" s="1" t="s">
        <v>83</v>
      </c>
      <c r="H33" s="9">
        <v>43690</v>
      </c>
    </row>
    <row r="34" spans="1:8" x14ac:dyDescent="0.3">
      <c r="A34" s="1" t="s">
        <v>84</v>
      </c>
      <c r="B34" s="1" t="s">
        <v>9</v>
      </c>
      <c r="C34" s="5">
        <v>18000000</v>
      </c>
      <c r="D34" s="6">
        <f t="shared" si="0"/>
        <v>10457439622.68</v>
      </c>
      <c r="E34">
        <f t="shared" si="1"/>
        <v>145</v>
      </c>
      <c r="F34" s="7">
        <f t="shared" si="2"/>
        <v>72120273.259862065</v>
      </c>
      <c r="G34" s="1" t="s">
        <v>85</v>
      </c>
      <c r="H34" s="9">
        <v>43700</v>
      </c>
    </row>
    <row r="35" spans="1:8" x14ac:dyDescent="0.3">
      <c r="A35" s="1" t="s">
        <v>86</v>
      </c>
      <c r="B35" s="1" t="s">
        <v>28</v>
      </c>
      <c r="C35" s="5">
        <v>1000000</v>
      </c>
      <c r="D35" s="6">
        <f t="shared" si="0"/>
        <v>241917000</v>
      </c>
      <c r="E35">
        <f t="shared" si="1"/>
        <v>12</v>
      </c>
      <c r="F35" s="7">
        <f t="shared" si="2"/>
        <v>20159750</v>
      </c>
      <c r="G35" s="1" t="s">
        <v>87</v>
      </c>
      <c r="H35" s="9">
        <v>43699</v>
      </c>
    </row>
    <row r="36" spans="1:8" x14ac:dyDescent="0.3">
      <c r="A36" s="1" t="s">
        <v>88</v>
      </c>
      <c r="B36" s="1" t="s">
        <v>20</v>
      </c>
      <c r="C36" s="5">
        <v>10000000</v>
      </c>
      <c r="D36" s="6">
        <f t="shared" si="0"/>
        <v>4994698610</v>
      </c>
      <c r="E36">
        <f t="shared" si="1"/>
        <v>87</v>
      </c>
      <c r="F36" s="7">
        <f t="shared" si="2"/>
        <v>57410328.850574709</v>
      </c>
      <c r="G36" s="1" t="s">
        <v>89</v>
      </c>
      <c r="H36" s="9">
        <v>43698</v>
      </c>
    </row>
    <row r="37" spans="1:8" x14ac:dyDescent="0.3">
      <c r="A37" s="1" t="s">
        <v>90</v>
      </c>
      <c r="B37" s="1" t="s">
        <v>20</v>
      </c>
      <c r="C37" s="5">
        <v>450000000</v>
      </c>
      <c r="D37" s="6">
        <f t="shared" si="0"/>
        <v>4994698610</v>
      </c>
      <c r="E37">
        <f t="shared" si="1"/>
        <v>87</v>
      </c>
      <c r="F37" s="7">
        <f t="shared" si="2"/>
        <v>57410328.850574709</v>
      </c>
      <c r="G37" s="1" t="s">
        <v>91</v>
      </c>
      <c r="H37" s="9">
        <v>43696</v>
      </c>
    </row>
    <row r="38" spans="1:8" x14ac:dyDescent="0.3">
      <c r="A38" s="1" t="s">
        <v>92</v>
      </c>
      <c r="B38" s="1" t="s">
        <v>93</v>
      </c>
      <c r="C38" s="5">
        <v>1600000</v>
      </c>
      <c r="D38" s="6">
        <f t="shared" si="0"/>
        <v>280715000</v>
      </c>
      <c r="E38">
        <f t="shared" si="1"/>
        <v>15</v>
      </c>
      <c r="F38" s="7">
        <f t="shared" si="2"/>
        <v>18714333.333333332</v>
      </c>
      <c r="G38" s="1" t="s">
        <v>94</v>
      </c>
      <c r="H38" s="9">
        <v>43704</v>
      </c>
    </row>
    <row r="39" spans="1:8" x14ac:dyDescent="0.3">
      <c r="A39" s="1" t="s">
        <v>95</v>
      </c>
      <c r="B39" s="1" t="s">
        <v>96</v>
      </c>
      <c r="C39" s="5">
        <v>140000000</v>
      </c>
      <c r="D39" s="6">
        <f t="shared" si="0"/>
        <v>140000000</v>
      </c>
      <c r="E39">
        <f t="shared" si="1"/>
        <v>1</v>
      </c>
      <c r="F39" s="7">
        <f t="shared" si="2"/>
        <v>140000000</v>
      </c>
      <c r="G39" s="1" t="s">
        <v>97</v>
      </c>
      <c r="H39" s="8">
        <v>43648</v>
      </c>
    </row>
    <row r="40" spans="1:8" x14ac:dyDescent="0.3">
      <c r="A40" s="1" t="s">
        <v>98</v>
      </c>
      <c r="B40" s="1" t="s">
        <v>9</v>
      </c>
      <c r="C40" s="5">
        <v>38080000</v>
      </c>
      <c r="D40" s="6">
        <f t="shared" si="0"/>
        <v>10457439622.68</v>
      </c>
      <c r="E40">
        <f t="shared" si="1"/>
        <v>145</v>
      </c>
      <c r="F40" s="7">
        <f t="shared" si="2"/>
        <v>72120273.259862065</v>
      </c>
      <c r="G40" s="1" t="s">
        <v>99</v>
      </c>
      <c r="H40" s="8">
        <v>43647</v>
      </c>
    </row>
    <row r="41" spans="1:8" x14ac:dyDescent="0.3">
      <c r="A41" s="1" t="s">
        <v>100</v>
      </c>
      <c r="B41" s="1" t="s">
        <v>20</v>
      </c>
      <c r="C41" s="5">
        <v>125000000</v>
      </c>
      <c r="D41" s="6">
        <f t="shared" si="0"/>
        <v>4994698610</v>
      </c>
      <c r="E41">
        <f t="shared" si="1"/>
        <v>87</v>
      </c>
      <c r="F41" s="7">
        <f t="shared" si="2"/>
        <v>57410328.850574709</v>
      </c>
      <c r="G41" s="1" t="s">
        <v>101</v>
      </c>
      <c r="H41" s="8">
        <v>43649</v>
      </c>
    </row>
    <row r="42" spans="1:8" x14ac:dyDescent="0.3">
      <c r="A42" s="1" t="s">
        <v>102</v>
      </c>
      <c r="B42" s="1" t="s">
        <v>103</v>
      </c>
      <c r="C42" s="5">
        <v>11000000</v>
      </c>
      <c r="D42" s="6">
        <f t="shared" si="0"/>
        <v>11000000</v>
      </c>
      <c r="E42">
        <f t="shared" si="1"/>
        <v>1</v>
      </c>
      <c r="F42" s="7">
        <f t="shared" si="2"/>
        <v>11000000</v>
      </c>
      <c r="G42" s="1" t="s">
        <v>104</v>
      </c>
      <c r="H42" s="8">
        <v>43650</v>
      </c>
    </row>
    <row r="43" spans="1:8" x14ac:dyDescent="0.3">
      <c r="A43" s="1" t="s">
        <v>105</v>
      </c>
      <c r="B43" s="1" t="s">
        <v>9</v>
      </c>
      <c r="C43" s="5">
        <v>51000000</v>
      </c>
      <c r="D43" s="6">
        <f t="shared" si="0"/>
        <v>10457439622.68</v>
      </c>
      <c r="E43">
        <f t="shared" si="1"/>
        <v>145</v>
      </c>
      <c r="F43" s="7">
        <f t="shared" si="2"/>
        <v>72120273.259862065</v>
      </c>
      <c r="G43" s="1" t="s">
        <v>106</v>
      </c>
      <c r="H43" s="9">
        <v>43656</v>
      </c>
    </row>
    <row r="44" spans="1:8" x14ac:dyDescent="0.3">
      <c r="A44" s="1" t="s">
        <v>107</v>
      </c>
      <c r="B44" s="1" t="s">
        <v>12</v>
      </c>
      <c r="C44" s="5">
        <v>37000000</v>
      </c>
      <c r="D44" s="6">
        <f t="shared" si="0"/>
        <v>1230003262</v>
      </c>
      <c r="E44">
        <f t="shared" si="1"/>
        <v>64</v>
      </c>
      <c r="F44" s="7">
        <f t="shared" si="2"/>
        <v>19218800.96875</v>
      </c>
      <c r="G44" s="1" t="s">
        <v>108</v>
      </c>
      <c r="H44" s="9">
        <v>43657</v>
      </c>
    </row>
    <row r="45" spans="1:8" x14ac:dyDescent="0.3">
      <c r="A45" s="1" t="s">
        <v>109</v>
      </c>
      <c r="B45" s="1" t="s">
        <v>17</v>
      </c>
      <c r="C45" s="5">
        <v>500000</v>
      </c>
      <c r="D45" s="6">
        <f t="shared" si="0"/>
        <v>2346717820</v>
      </c>
      <c r="E45">
        <f t="shared" si="1"/>
        <v>38</v>
      </c>
      <c r="F45" s="7">
        <f t="shared" si="2"/>
        <v>61755732.105263159</v>
      </c>
      <c r="G45" s="1" t="s">
        <v>110</v>
      </c>
      <c r="H45" s="8">
        <v>43655</v>
      </c>
    </row>
    <row r="46" spans="1:8" x14ac:dyDescent="0.3">
      <c r="A46" s="1" t="s">
        <v>111</v>
      </c>
      <c r="B46" s="1" t="s">
        <v>9</v>
      </c>
      <c r="C46" s="5">
        <v>110000000</v>
      </c>
      <c r="D46" s="6">
        <f t="shared" si="0"/>
        <v>10457439622.68</v>
      </c>
      <c r="E46">
        <f t="shared" si="1"/>
        <v>145</v>
      </c>
      <c r="F46" s="7">
        <f t="shared" si="2"/>
        <v>72120273.259862065</v>
      </c>
      <c r="G46" s="1" t="s">
        <v>112</v>
      </c>
      <c r="H46" s="8">
        <v>43654</v>
      </c>
    </row>
    <row r="47" spans="1:8" x14ac:dyDescent="0.3">
      <c r="A47" s="1" t="s">
        <v>113</v>
      </c>
      <c r="B47" s="1" t="s">
        <v>20</v>
      </c>
      <c r="C47" s="5">
        <v>15000000</v>
      </c>
      <c r="D47" s="6">
        <f t="shared" si="0"/>
        <v>4994698610</v>
      </c>
      <c r="E47">
        <f t="shared" si="1"/>
        <v>87</v>
      </c>
      <c r="F47" s="7">
        <f t="shared" si="2"/>
        <v>57410328.850574709</v>
      </c>
      <c r="G47" s="1" t="s">
        <v>114</v>
      </c>
      <c r="H47" s="8">
        <v>43621</v>
      </c>
    </row>
    <row r="48" spans="1:8" x14ac:dyDescent="0.3">
      <c r="A48" s="1" t="s">
        <v>115</v>
      </c>
      <c r="B48" s="1" t="s">
        <v>45</v>
      </c>
      <c r="C48" s="5">
        <v>6590000</v>
      </c>
      <c r="D48" s="6">
        <f t="shared" si="0"/>
        <v>294769975.53999996</v>
      </c>
      <c r="E48">
        <f t="shared" si="1"/>
        <v>11</v>
      </c>
      <c r="F48" s="7">
        <f t="shared" si="2"/>
        <v>26797270.50363636</v>
      </c>
      <c r="G48" s="1" t="s">
        <v>116</v>
      </c>
      <c r="H48" s="8">
        <v>43620</v>
      </c>
    </row>
    <row r="49" spans="1:8" x14ac:dyDescent="0.3">
      <c r="A49" s="1" t="s">
        <v>117</v>
      </c>
      <c r="B49" s="1" t="s">
        <v>9</v>
      </c>
      <c r="C49" s="5">
        <v>3900000000</v>
      </c>
      <c r="D49" s="6">
        <f t="shared" si="0"/>
        <v>10457439622.68</v>
      </c>
      <c r="E49">
        <f t="shared" si="1"/>
        <v>145</v>
      </c>
      <c r="F49" s="7">
        <f t="shared" si="2"/>
        <v>72120273.259862065</v>
      </c>
      <c r="G49" s="1" t="s">
        <v>118</v>
      </c>
      <c r="H49" s="8">
        <v>43619</v>
      </c>
    </row>
    <row r="50" spans="1:8" x14ac:dyDescent="0.3">
      <c r="A50" s="1" t="s">
        <v>119</v>
      </c>
      <c r="B50" s="1" t="s">
        <v>12</v>
      </c>
      <c r="C50" s="5">
        <v>19000000</v>
      </c>
      <c r="D50" s="6">
        <f t="shared" si="0"/>
        <v>1230003262</v>
      </c>
      <c r="E50">
        <f t="shared" si="1"/>
        <v>64</v>
      </c>
      <c r="F50" s="7">
        <f t="shared" si="2"/>
        <v>19218800.96875</v>
      </c>
      <c r="G50" s="1" t="s">
        <v>120</v>
      </c>
      <c r="H50" s="8">
        <v>43622</v>
      </c>
    </row>
    <row r="51" spans="1:8" x14ac:dyDescent="0.3">
      <c r="A51" s="1" t="s">
        <v>121</v>
      </c>
      <c r="B51" s="1" t="s">
        <v>122</v>
      </c>
      <c r="C51" s="5">
        <v>2500000</v>
      </c>
      <c r="D51" s="6">
        <f t="shared" si="0"/>
        <v>2500000</v>
      </c>
      <c r="E51">
        <f t="shared" si="1"/>
        <v>1</v>
      </c>
      <c r="F51" s="7">
        <f t="shared" si="2"/>
        <v>2500000</v>
      </c>
      <c r="G51" s="1" t="s">
        <v>123</v>
      </c>
      <c r="H51" s="9">
        <v>43626</v>
      </c>
    </row>
    <row r="52" spans="1:8" x14ac:dyDescent="0.3">
      <c r="A52" s="1" t="s">
        <v>124</v>
      </c>
      <c r="B52" s="1" t="s">
        <v>51</v>
      </c>
      <c r="C52" s="5">
        <v>145000</v>
      </c>
      <c r="D52" s="6">
        <f t="shared" si="0"/>
        <v>1645000</v>
      </c>
      <c r="E52">
        <f t="shared" si="1"/>
        <v>2</v>
      </c>
      <c r="F52" s="7">
        <f t="shared" si="2"/>
        <v>822500</v>
      </c>
      <c r="G52" s="1" t="s">
        <v>125</v>
      </c>
      <c r="H52" s="8">
        <v>43624</v>
      </c>
    </row>
    <row r="53" spans="1:8" x14ac:dyDescent="0.3">
      <c r="A53" s="1" t="s">
        <v>126</v>
      </c>
      <c r="B53" s="1" t="s">
        <v>9</v>
      </c>
      <c r="C53" s="5">
        <v>60000000</v>
      </c>
      <c r="D53" s="6">
        <f t="shared" si="0"/>
        <v>10457439622.68</v>
      </c>
      <c r="E53">
        <f t="shared" si="1"/>
        <v>145</v>
      </c>
      <c r="F53" s="7">
        <f t="shared" si="2"/>
        <v>72120273.259862065</v>
      </c>
      <c r="G53" s="1" t="s">
        <v>127</v>
      </c>
      <c r="H53" s="11">
        <v>43591</v>
      </c>
    </row>
    <row r="54" spans="1:8" x14ac:dyDescent="0.3">
      <c r="A54" s="1" t="s">
        <v>128</v>
      </c>
      <c r="B54" s="1" t="s">
        <v>129</v>
      </c>
      <c r="C54" s="5">
        <v>16000000</v>
      </c>
      <c r="D54" s="6">
        <f t="shared" si="0"/>
        <v>16000000</v>
      </c>
      <c r="E54">
        <f t="shared" si="1"/>
        <v>1</v>
      </c>
      <c r="F54" s="7">
        <f t="shared" si="2"/>
        <v>16000000</v>
      </c>
      <c r="G54" s="1" t="s">
        <v>130</v>
      </c>
      <c r="H54" s="11">
        <v>43590</v>
      </c>
    </row>
    <row r="55" spans="1:8" x14ac:dyDescent="0.3">
      <c r="A55" s="1" t="s">
        <v>131</v>
      </c>
      <c r="B55" s="1" t="s">
        <v>12</v>
      </c>
      <c r="C55" s="5">
        <v>5750000</v>
      </c>
      <c r="D55" s="6">
        <f t="shared" si="0"/>
        <v>1230003262</v>
      </c>
      <c r="E55">
        <f t="shared" si="1"/>
        <v>64</v>
      </c>
      <c r="F55" s="7">
        <f t="shared" si="2"/>
        <v>19218800.96875</v>
      </c>
      <c r="G55" s="1" t="s">
        <v>132</v>
      </c>
      <c r="H55" s="11">
        <v>43586</v>
      </c>
    </row>
    <row r="56" spans="1:8" x14ac:dyDescent="0.3">
      <c r="A56" s="1" t="s">
        <v>133</v>
      </c>
      <c r="B56" s="1" t="s">
        <v>9</v>
      </c>
      <c r="C56" s="5">
        <v>319605</v>
      </c>
      <c r="D56" s="6">
        <f t="shared" si="0"/>
        <v>10457439622.68</v>
      </c>
      <c r="E56">
        <f t="shared" si="1"/>
        <v>145</v>
      </c>
      <c r="F56" s="7">
        <f t="shared" si="2"/>
        <v>72120273.259862065</v>
      </c>
      <c r="G56" s="1" t="s">
        <v>134</v>
      </c>
      <c r="H56" s="11">
        <v>43587</v>
      </c>
    </row>
    <row r="57" spans="1:8" x14ac:dyDescent="0.3">
      <c r="A57" s="1" t="s">
        <v>135</v>
      </c>
      <c r="B57" s="1" t="s">
        <v>45</v>
      </c>
      <c r="C57" s="5">
        <v>4889975.54</v>
      </c>
      <c r="D57" s="6">
        <f t="shared" si="0"/>
        <v>294769975.53999996</v>
      </c>
      <c r="E57">
        <f t="shared" si="1"/>
        <v>11</v>
      </c>
      <c r="F57" s="7">
        <f t="shared" si="2"/>
        <v>26797270.50363636</v>
      </c>
      <c r="G57" s="1" t="s">
        <v>136</v>
      </c>
      <c r="H57" s="12">
        <v>43613</v>
      </c>
    </row>
    <row r="58" spans="1:8" x14ac:dyDescent="0.3">
      <c r="A58" s="1" t="s">
        <v>137</v>
      </c>
      <c r="B58" s="1" t="s">
        <v>12</v>
      </c>
      <c r="C58" s="5">
        <v>75000000</v>
      </c>
      <c r="D58" s="6">
        <f t="shared" si="0"/>
        <v>1230003262</v>
      </c>
      <c r="E58">
        <f t="shared" si="1"/>
        <v>64</v>
      </c>
      <c r="F58" s="7">
        <f t="shared" si="2"/>
        <v>19218800.96875</v>
      </c>
      <c r="G58" s="1" t="s">
        <v>138</v>
      </c>
      <c r="H58" s="12">
        <v>43615</v>
      </c>
    </row>
    <row r="59" spans="1:8" x14ac:dyDescent="0.3">
      <c r="A59" s="1" t="s">
        <v>139</v>
      </c>
      <c r="B59" s="1" t="s">
        <v>9</v>
      </c>
      <c r="C59" s="5">
        <v>2739034.68</v>
      </c>
      <c r="D59" s="6">
        <f t="shared" si="0"/>
        <v>10457439622.68</v>
      </c>
      <c r="E59">
        <f t="shared" si="1"/>
        <v>145</v>
      </c>
      <c r="F59" s="7">
        <f t="shared" si="2"/>
        <v>72120273.259862065</v>
      </c>
      <c r="G59" s="1" t="s">
        <v>140</v>
      </c>
      <c r="H59" s="12">
        <v>43616</v>
      </c>
    </row>
    <row r="60" spans="1:8" x14ac:dyDescent="0.3">
      <c r="A60" s="1" t="s">
        <v>141</v>
      </c>
      <c r="B60" s="1" t="s">
        <v>12</v>
      </c>
      <c r="C60" s="5">
        <v>15109500</v>
      </c>
      <c r="D60" s="6">
        <f t="shared" si="0"/>
        <v>1230003262</v>
      </c>
      <c r="E60">
        <f t="shared" si="1"/>
        <v>64</v>
      </c>
      <c r="F60" s="7">
        <f t="shared" si="2"/>
        <v>19218800.96875</v>
      </c>
      <c r="G60" s="1" t="s">
        <v>142</v>
      </c>
      <c r="H60" s="9">
        <v>43571</v>
      </c>
    </row>
    <row r="61" spans="1:8" x14ac:dyDescent="0.3">
      <c r="A61" s="1" t="s">
        <v>143</v>
      </c>
      <c r="B61" s="1" t="s">
        <v>144</v>
      </c>
      <c r="C61" s="5">
        <v>430200</v>
      </c>
      <c r="D61" s="6">
        <f t="shared" si="0"/>
        <v>17530200</v>
      </c>
      <c r="E61">
        <f t="shared" si="1"/>
        <v>3</v>
      </c>
      <c r="F61" s="7">
        <f t="shared" si="2"/>
        <v>5843400</v>
      </c>
      <c r="G61" s="1" t="s">
        <v>145</v>
      </c>
      <c r="H61" s="9">
        <v>43567</v>
      </c>
    </row>
    <row r="62" spans="1:8" x14ac:dyDescent="0.3">
      <c r="A62" s="1" t="s">
        <v>146</v>
      </c>
      <c r="B62" s="1" t="s">
        <v>17</v>
      </c>
      <c r="C62" s="5">
        <v>15500000</v>
      </c>
      <c r="D62" s="6">
        <f t="shared" si="0"/>
        <v>2346717820</v>
      </c>
      <c r="E62">
        <f t="shared" si="1"/>
        <v>38</v>
      </c>
      <c r="F62" s="7">
        <f t="shared" si="2"/>
        <v>61755732.105263159</v>
      </c>
      <c r="G62" s="1" t="s">
        <v>147</v>
      </c>
      <c r="H62" s="9">
        <v>43565</v>
      </c>
    </row>
    <row r="63" spans="1:8" x14ac:dyDescent="0.3">
      <c r="A63" s="1" t="s">
        <v>148</v>
      </c>
      <c r="B63" s="1" t="s">
        <v>9</v>
      </c>
      <c r="C63" s="5">
        <v>52000000</v>
      </c>
      <c r="D63" s="6">
        <f t="shared" si="0"/>
        <v>10457439622.68</v>
      </c>
      <c r="E63">
        <f t="shared" si="1"/>
        <v>145</v>
      </c>
      <c r="F63" s="7">
        <f t="shared" si="2"/>
        <v>72120273.259862065</v>
      </c>
      <c r="G63" s="1" t="s">
        <v>149</v>
      </c>
      <c r="H63" s="9">
        <v>43568</v>
      </c>
    </row>
    <row r="64" spans="1:8" x14ac:dyDescent="0.3">
      <c r="A64" s="1" t="s">
        <v>150</v>
      </c>
      <c r="B64" s="1" t="s">
        <v>151</v>
      </c>
      <c r="C64" s="5">
        <v>3584000</v>
      </c>
      <c r="D64" s="6">
        <f t="shared" si="0"/>
        <v>3584000</v>
      </c>
      <c r="E64">
        <f t="shared" si="1"/>
        <v>1</v>
      </c>
      <c r="F64" s="7">
        <f t="shared" si="2"/>
        <v>3584000</v>
      </c>
      <c r="G64" s="1" t="s">
        <v>152</v>
      </c>
      <c r="H64" s="9">
        <v>43566</v>
      </c>
    </row>
    <row r="65" spans="1:8" x14ac:dyDescent="0.3">
      <c r="A65" s="1" t="s">
        <v>153</v>
      </c>
      <c r="B65" s="1" t="s">
        <v>17</v>
      </c>
      <c r="C65" s="5">
        <v>3400000</v>
      </c>
      <c r="D65" s="6">
        <f t="shared" si="0"/>
        <v>2346717820</v>
      </c>
      <c r="E65">
        <f t="shared" si="1"/>
        <v>38</v>
      </c>
      <c r="F65" s="7">
        <f t="shared" si="2"/>
        <v>61755732.105263159</v>
      </c>
      <c r="G65" s="1" t="s">
        <v>154</v>
      </c>
      <c r="H65" s="9">
        <v>43574</v>
      </c>
    </row>
    <row r="66" spans="1:8" x14ac:dyDescent="0.3">
      <c r="A66" s="1" t="s">
        <v>155</v>
      </c>
      <c r="B66" s="1" t="s">
        <v>9</v>
      </c>
      <c r="C66" s="5">
        <v>868600</v>
      </c>
      <c r="D66" s="6">
        <f t="shared" si="0"/>
        <v>10457439622.68</v>
      </c>
      <c r="E66">
        <f t="shared" si="1"/>
        <v>145</v>
      </c>
      <c r="F66" s="7">
        <f t="shared" si="2"/>
        <v>72120273.259862065</v>
      </c>
      <c r="G66" s="1" t="s">
        <v>156</v>
      </c>
      <c r="H66" s="9">
        <v>43572</v>
      </c>
    </row>
    <row r="67" spans="1:8" x14ac:dyDescent="0.3">
      <c r="A67" s="1" t="s">
        <v>157</v>
      </c>
      <c r="B67" s="1" t="s">
        <v>144</v>
      </c>
      <c r="C67" s="5">
        <v>11500000</v>
      </c>
      <c r="D67" s="6">
        <f t="shared" ref="D67:D130" si="3">SUMIFS($C:$C,$B:$B,B67)</f>
        <v>17530200</v>
      </c>
      <c r="E67">
        <f t="shared" ref="E67:E130" si="4">COUNTIFS($B:$B,B67)</f>
        <v>3</v>
      </c>
      <c r="F67" s="7">
        <f t="shared" ref="F67:F130" si="5">D67/E67</f>
        <v>5843400</v>
      </c>
      <c r="G67" s="1" t="s">
        <v>158</v>
      </c>
      <c r="H67" s="8">
        <v>43497</v>
      </c>
    </row>
    <row r="68" spans="1:8" x14ac:dyDescent="0.3">
      <c r="A68" s="1" t="s">
        <v>159</v>
      </c>
      <c r="B68" s="1" t="s">
        <v>144</v>
      </c>
      <c r="C68" s="5">
        <v>5600000</v>
      </c>
      <c r="D68" s="6">
        <f t="shared" si="3"/>
        <v>17530200</v>
      </c>
      <c r="E68">
        <f t="shared" si="4"/>
        <v>3</v>
      </c>
      <c r="F68" s="7">
        <f t="shared" si="5"/>
        <v>5843400</v>
      </c>
      <c r="G68" s="1" t="s">
        <v>160</v>
      </c>
      <c r="H68" s="8">
        <v>43504</v>
      </c>
    </row>
    <row r="69" spans="1:8" x14ac:dyDescent="0.3">
      <c r="A69" s="1" t="s">
        <v>161</v>
      </c>
      <c r="B69" s="1" t="s">
        <v>162</v>
      </c>
      <c r="C69" s="5">
        <v>17000000</v>
      </c>
      <c r="D69" s="6">
        <f t="shared" si="3"/>
        <v>17000000</v>
      </c>
      <c r="E69">
        <f t="shared" si="4"/>
        <v>1</v>
      </c>
      <c r="F69" s="7">
        <f t="shared" si="5"/>
        <v>17000000</v>
      </c>
      <c r="G69" s="1" t="s">
        <v>163</v>
      </c>
      <c r="H69" s="9">
        <v>43509</v>
      </c>
    </row>
    <row r="70" spans="1:8" x14ac:dyDescent="0.3">
      <c r="A70" s="1" t="s">
        <v>164</v>
      </c>
      <c r="B70" s="1" t="s">
        <v>20</v>
      </c>
      <c r="C70" s="5">
        <v>430665</v>
      </c>
      <c r="D70" s="6">
        <f t="shared" si="3"/>
        <v>4994698610</v>
      </c>
      <c r="E70">
        <f t="shared" si="4"/>
        <v>87</v>
      </c>
      <c r="F70" s="7">
        <f t="shared" si="5"/>
        <v>57410328.850574709</v>
      </c>
      <c r="G70" s="1" t="s">
        <v>165</v>
      </c>
      <c r="H70" s="9">
        <v>43145</v>
      </c>
    </row>
    <row r="71" spans="1:8" x14ac:dyDescent="0.3">
      <c r="A71" s="1" t="s">
        <v>166</v>
      </c>
      <c r="B71" s="1" t="s">
        <v>20</v>
      </c>
      <c r="C71" s="5">
        <v>3591375</v>
      </c>
      <c r="D71" s="6">
        <f t="shared" si="3"/>
        <v>4994698610</v>
      </c>
      <c r="E71">
        <f t="shared" si="4"/>
        <v>87</v>
      </c>
      <c r="F71" s="7">
        <f t="shared" si="5"/>
        <v>57410328.850574709</v>
      </c>
      <c r="G71" s="1" t="s">
        <v>167</v>
      </c>
      <c r="H71" s="8">
        <v>43468</v>
      </c>
    </row>
    <row r="72" spans="1:8" x14ac:dyDescent="0.3">
      <c r="A72" s="1" t="s">
        <v>168</v>
      </c>
      <c r="B72" s="1" t="s">
        <v>169</v>
      </c>
      <c r="C72" s="5">
        <v>200000</v>
      </c>
      <c r="D72" s="6">
        <f t="shared" si="3"/>
        <v>200000</v>
      </c>
      <c r="E72">
        <f t="shared" si="4"/>
        <v>1</v>
      </c>
      <c r="F72" s="7">
        <f t="shared" si="5"/>
        <v>200000</v>
      </c>
      <c r="G72" s="1" t="s">
        <v>170</v>
      </c>
      <c r="H72" s="8">
        <v>43469</v>
      </c>
    </row>
    <row r="73" spans="1:8" x14ac:dyDescent="0.3">
      <c r="A73" s="1" t="s">
        <v>171</v>
      </c>
      <c r="B73" s="1" t="s">
        <v>9</v>
      </c>
      <c r="C73" s="5">
        <v>3500000</v>
      </c>
      <c r="D73" s="6">
        <f t="shared" si="3"/>
        <v>10457439622.68</v>
      </c>
      <c r="E73">
        <f t="shared" si="4"/>
        <v>145</v>
      </c>
      <c r="F73" s="7">
        <f t="shared" si="5"/>
        <v>72120273.259862065</v>
      </c>
      <c r="G73" s="1" t="s">
        <v>172</v>
      </c>
      <c r="H73" s="8">
        <v>43438</v>
      </c>
    </row>
    <row r="74" spans="1:8" x14ac:dyDescent="0.3">
      <c r="A74" s="1" t="s">
        <v>173</v>
      </c>
      <c r="B74" s="1" t="s">
        <v>17</v>
      </c>
      <c r="C74" s="5">
        <v>6320820</v>
      </c>
      <c r="D74" s="6">
        <f t="shared" si="3"/>
        <v>2346717820</v>
      </c>
      <c r="E74">
        <f t="shared" si="4"/>
        <v>38</v>
      </c>
      <c r="F74" s="7">
        <f t="shared" si="5"/>
        <v>61755732.105263159</v>
      </c>
      <c r="G74" s="1" t="s">
        <v>174</v>
      </c>
      <c r="H74" s="8">
        <v>43435</v>
      </c>
    </row>
    <row r="75" spans="1:8" x14ac:dyDescent="0.3">
      <c r="A75" s="1" t="s">
        <v>175</v>
      </c>
      <c r="B75" s="1" t="s">
        <v>12</v>
      </c>
      <c r="C75" s="5">
        <v>2443495</v>
      </c>
      <c r="D75" s="6">
        <f t="shared" si="3"/>
        <v>1230003262</v>
      </c>
      <c r="E75">
        <f t="shared" si="4"/>
        <v>64</v>
      </c>
      <c r="F75" s="7">
        <f t="shared" si="5"/>
        <v>19218800.96875</v>
      </c>
      <c r="G75" s="1" t="s">
        <v>176</v>
      </c>
      <c r="H75" s="8">
        <v>43436</v>
      </c>
    </row>
    <row r="76" spans="1:8" x14ac:dyDescent="0.3">
      <c r="A76" s="1" t="s">
        <v>177</v>
      </c>
      <c r="B76" s="1" t="s">
        <v>9</v>
      </c>
      <c r="C76" s="5">
        <v>307000</v>
      </c>
      <c r="D76" s="6">
        <f t="shared" si="3"/>
        <v>10457439622.68</v>
      </c>
      <c r="E76">
        <f t="shared" si="4"/>
        <v>145</v>
      </c>
      <c r="F76" s="7">
        <f t="shared" si="5"/>
        <v>72120273.259862065</v>
      </c>
      <c r="G76" s="1" t="s">
        <v>178</v>
      </c>
      <c r="H76" s="8">
        <v>43440</v>
      </c>
    </row>
    <row r="77" spans="1:8" x14ac:dyDescent="0.3">
      <c r="A77" s="1" t="s">
        <v>179</v>
      </c>
      <c r="B77" s="1" t="s">
        <v>17</v>
      </c>
      <c r="C77" s="5">
        <v>14342000</v>
      </c>
      <c r="D77" s="6">
        <f t="shared" si="3"/>
        <v>2346717820</v>
      </c>
      <c r="E77">
        <f t="shared" si="4"/>
        <v>38</v>
      </c>
      <c r="F77" s="7">
        <f t="shared" si="5"/>
        <v>61755732.105263159</v>
      </c>
      <c r="G77" s="1" t="s">
        <v>180</v>
      </c>
      <c r="H77" s="8">
        <v>43405</v>
      </c>
    </row>
    <row r="78" spans="1:8" x14ac:dyDescent="0.3">
      <c r="A78" s="1" t="s">
        <v>181</v>
      </c>
      <c r="B78" s="1" t="s">
        <v>93</v>
      </c>
      <c r="C78" s="5">
        <v>226000000</v>
      </c>
      <c r="D78" s="6">
        <f t="shared" si="3"/>
        <v>280715000</v>
      </c>
      <c r="E78">
        <f t="shared" si="4"/>
        <v>15</v>
      </c>
      <c r="F78" s="7">
        <f t="shared" si="5"/>
        <v>18714333.333333332</v>
      </c>
      <c r="G78" s="1" t="s">
        <v>182</v>
      </c>
      <c r="H78" s="8">
        <v>43407</v>
      </c>
    </row>
    <row r="79" spans="1:8" x14ac:dyDescent="0.3">
      <c r="A79" s="1" t="s">
        <v>183</v>
      </c>
      <c r="B79" s="1" t="s">
        <v>9</v>
      </c>
      <c r="C79" s="5">
        <v>600000</v>
      </c>
      <c r="D79" s="6">
        <f t="shared" si="3"/>
        <v>10457439622.68</v>
      </c>
      <c r="E79">
        <f t="shared" si="4"/>
        <v>145</v>
      </c>
      <c r="F79" s="7">
        <f t="shared" si="5"/>
        <v>72120273.259862065</v>
      </c>
      <c r="G79" s="1" t="s">
        <v>184</v>
      </c>
      <c r="H79" s="8">
        <v>43410</v>
      </c>
    </row>
    <row r="80" spans="1:8" x14ac:dyDescent="0.3">
      <c r="A80" s="1" t="s">
        <v>185</v>
      </c>
      <c r="B80" s="1" t="s">
        <v>186</v>
      </c>
      <c r="C80" s="5">
        <v>100000000</v>
      </c>
      <c r="D80" s="6">
        <f t="shared" si="3"/>
        <v>100000000</v>
      </c>
      <c r="E80">
        <f t="shared" si="4"/>
        <v>1</v>
      </c>
      <c r="F80" s="7">
        <f t="shared" si="5"/>
        <v>100000000</v>
      </c>
      <c r="G80" s="1" t="s">
        <v>187</v>
      </c>
      <c r="H80" s="8">
        <v>43412</v>
      </c>
    </row>
    <row r="81" spans="1:8" x14ac:dyDescent="0.3">
      <c r="A81" s="1" t="s">
        <v>188</v>
      </c>
      <c r="B81" s="1" t="s">
        <v>17</v>
      </c>
      <c r="C81" s="5">
        <v>22000000</v>
      </c>
      <c r="D81" s="6">
        <f t="shared" si="3"/>
        <v>2346717820</v>
      </c>
      <c r="E81">
        <f t="shared" si="4"/>
        <v>38</v>
      </c>
      <c r="F81" s="7">
        <f t="shared" si="5"/>
        <v>61755732.105263159</v>
      </c>
      <c r="G81" s="1" t="s">
        <v>189</v>
      </c>
      <c r="H81" s="9">
        <v>43416</v>
      </c>
    </row>
    <row r="82" spans="1:8" x14ac:dyDescent="0.3">
      <c r="A82" s="1" t="s">
        <v>190</v>
      </c>
      <c r="B82" s="1" t="s">
        <v>9</v>
      </c>
      <c r="C82" s="5">
        <v>700000</v>
      </c>
      <c r="D82" s="6">
        <f t="shared" si="3"/>
        <v>10457439622.68</v>
      </c>
      <c r="E82">
        <f t="shared" si="4"/>
        <v>145</v>
      </c>
      <c r="F82" s="7">
        <f t="shared" si="5"/>
        <v>72120273.259862065</v>
      </c>
      <c r="G82" s="1" t="s">
        <v>191</v>
      </c>
      <c r="H82" s="9">
        <v>43417</v>
      </c>
    </row>
    <row r="83" spans="1:8" x14ac:dyDescent="0.3">
      <c r="A83" s="1" t="s">
        <v>192</v>
      </c>
      <c r="B83" s="1" t="s">
        <v>9</v>
      </c>
      <c r="C83" s="5">
        <v>800000</v>
      </c>
      <c r="D83" s="6">
        <f t="shared" si="3"/>
        <v>10457439622.68</v>
      </c>
      <c r="E83">
        <f t="shared" si="4"/>
        <v>145</v>
      </c>
      <c r="F83" s="7">
        <f t="shared" si="5"/>
        <v>72120273.259862065</v>
      </c>
      <c r="G83" s="1" t="s">
        <v>193</v>
      </c>
      <c r="H83" s="9">
        <v>43418</v>
      </c>
    </row>
    <row r="84" spans="1:8" x14ac:dyDescent="0.3">
      <c r="A84" s="1" t="s">
        <v>194</v>
      </c>
      <c r="B84" s="1" t="s">
        <v>195</v>
      </c>
      <c r="C84" s="5">
        <v>572000</v>
      </c>
      <c r="D84" s="6">
        <f t="shared" si="3"/>
        <v>572000</v>
      </c>
      <c r="E84">
        <f t="shared" si="4"/>
        <v>1</v>
      </c>
      <c r="F84" s="7">
        <f t="shared" si="5"/>
        <v>572000</v>
      </c>
      <c r="G84" s="1" t="s">
        <v>196</v>
      </c>
      <c r="H84" s="9">
        <v>43423</v>
      </c>
    </row>
    <row r="85" spans="1:8" x14ac:dyDescent="0.3">
      <c r="A85" s="1" t="s">
        <v>197</v>
      </c>
      <c r="B85" s="1" t="s">
        <v>198</v>
      </c>
      <c r="C85" s="5">
        <v>143000</v>
      </c>
      <c r="D85" s="6">
        <f t="shared" si="3"/>
        <v>143000</v>
      </c>
      <c r="E85">
        <f t="shared" si="4"/>
        <v>1</v>
      </c>
      <c r="F85" s="7">
        <f t="shared" si="5"/>
        <v>143000</v>
      </c>
      <c r="G85" s="1" t="s">
        <v>199</v>
      </c>
      <c r="H85" s="9">
        <v>43424</v>
      </c>
    </row>
    <row r="86" spans="1:8" x14ac:dyDescent="0.3">
      <c r="A86" s="1" t="s">
        <v>200</v>
      </c>
      <c r="B86" s="1" t="s">
        <v>201</v>
      </c>
      <c r="C86" s="5">
        <v>138995</v>
      </c>
      <c r="D86" s="6">
        <f t="shared" si="3"/>
        <v>138995</v>
      </c>
      <c r="E86">
        <f t="shared" si="4"/>
        <v>1</v>
      </c>
      <c r="F86" s="7">
        <f t="shared" si="5"/>
        <v>138995</v>
      </c>
      <c r="G86" s="1" t="s">
        <v>202</v>
      </c>
      <c r="H86" s="9">
        <v>43425</v>
      </c>
    </row>
    <row r="87" spans="1:8" x14ac:dyDescent="0.3">
      <c r="A87" s="1" t="s">
        <v>203</v>
      </c>
      <c r="B87" s="1" t="s">
        <v>204</v>
      </c>
      <c r="C87" s="5">
        <v>27799000</v>
      </c>
      <c r="D87" s="6">
        <f t="shared" si="3"/>
        <v>31249000</v>
      </c>
      <c r="E87">
        <f t="shared" si="4"/>
        <v>2</v>
      </c>
      <c r="F87" s="7">
        <f t="shared" si="5"/>
        <v>15624500</v>
      </c>
      <c r="G87" s="1" t="s">
        <v>205</v>
      </c>
      <c r="H87" s="9">
        <v>43426</v>
      </c>
    </row>
    <row r="88" spans="1:8" x14ac:dyDescent="0.3">
      <c r="A88" s="1" t="s">
        <v>206</v>
      </c>
      <c r="B88" s="1" t="s">
        <v>9</v>
      </c>
      <c r="C88" s="5">
        <v>300000000</v>
      </c>
      <c r="D88" s="6">
        <f t="shared" si="3"/>
        <v>10457439622.68</v>
      </c>
      <c r="E88">
        <f t="shared" si="4"/>
        <v>145</v>
      </c>
      <c r="F88" s="7">
        <f t="shared" si="5"/>
        <v>72120273.259862065</v>
      </c>
      <c r="G88" s="1" t="s">
        <v>207</v>
      </c>
      <c r="H88" s="9">
        <v>43427</v>
      </c>
    </row>
    <row r="89" spans="1:8" x14ac:dyDescent="0.3">
      <c r="A89" s="1" t="s">
        <v>208</v>
      </c>
      <c r="B89" s="1" t="s">
        <v>9</v>
      </c>
      <c r="C89" s="5">
        <v>278000</v>
      </c>
      <c r="D89" s="6">
        <f t="shared" si="3"/>
        <v>10457439622.68</v>
      </c>
      <c r="E89">
        <f t="shared" si="4"/>
        <v>145</v>
      </c>
      <c r="F89" s="7">
        <f t="shared" si="5"/>
        <v>72120273.259862065</v>
      </c>
      <c r="G89" s="1" t="s">
        <v>209</v>
      </c>
      <c r="H89" s="9">
        <v>43428</v>
      </c>
    </row>
    <row r="90" spans="1:8" x14ac:dyDescent="0.3">
      <c r="A90" s="1" t="s">
        <v>210</v>
      </c>
      <c r="B90" s="1" t="s">
        <v>93</v>
      </c>
      <c r="C90" s="5">
        <v>31000000</v>
      </c>
      <c r="D90" s="6">
        <f t="shared" si="3"/>
        <v>280715000</v>
      </c>
      <c r="E90">
        <f t="shared" si="4"/>
        <v>15</v>
      </c>
      <c r="F90" s="7">
        <f t="shared" si="5"/>
        <v>18714333.333333332</v>
      </c>
      <c r="G90" s="1" t="s">
        <v>211</v>
      </c>
      <c r="H90" s="9">
        <v>43429</v>
      </c>
    </row>
    <row r="91" spans="1:8" x14ac:dyDescent="0.3">
      <c r="A91" s="1" t="s">
        <v>212</v>
      </c>
      <c r="B91" s="1" t="s">
        <v>9</v>
      </c>
      <c r="C91" s="5">
        <v>29500000</v>
      </c>
      <c r="D91" s="6">
        <f t="shared" si="3"/>
        <v>10457439622.68</v>
      </c>
      <c r="E91">
        <f t="shared" si="4"/>
        <v>145</v>
      </c>
      <c r="F91" s="7">
        <f t="shared" si="5"/>
        <v>72120273.259862065</v>
      </c>
      <c r="G91" s="1" t="s">
        <v>213</v>
      </c>
      <c r="H91" s="8">
        <v>43374</v>
      </c>
    </row>
    <row r="92" spans="1:8" x14ac:dyDescent="0.3">
      <c r="A92" s="1" t="s">
        <v>214</v>
      </c>
      <c r="B92" s="1" t="s">
        <v>20</v>
      </c>
      <c r="C92" s="5">
        <v>42000000</v>
      </c>
      <c r="D92" s="6">
        <f t="shared" si="3"/>
        <v>4994698610</v>
      </c>
      <c r="E92">
        <f t="shared" si="4"/>
        <v>87</v>
      </c>
      <c r="F92" s="7">
        <f t="shared" si="5"/>
        <v>57410328.850574709</v>
      </c>
      <c r="G92" s="1" t="s">
        <v>215</v>
      </c>
      <c r="H92" s="8">
        <v>43375</v>
      </c>
    </row>
    <row r="93" spans="1:8" x14ac:dyDescent="0.3">
      <c r="A93" s="1" t="s">
        <v>216</v>
      </c>
      <c r="B93" s="1" t="s">
        <v>9</v>
      </c>
      <c r="C93" s="5">
        <v>1700000</v>
      </c>
      <c r="D93" s="6">
        <f t="shared" si="3"/>
        <v>10457439622.68</v>
      </c>
      <c r="E93">
        <f t="shared" si="4"/>
        <v>145</v>
      </c>
      <c r="F93" s="7">
        <f t="shared" si="5"/>
        <v>72120273.259862065</v>
      </c>
      <c r="G93" s="1" t="s">
        <v>217</v>
      </c>
      <c r="H93" s="8">
        <v>43377</v>
      </c>
    </row>
    <row r="94" spans="1:8" x14ac:dyDescent="0.3">
      <c r="A94" s="1" t="s">
        <v>218</v>
      </c>
      <c r="B94" s="1" t="s">
        <v>17</v>
      </c>
      <c r="C94" s="5">
        <v>8200000</v>
      </c>
      <c r="D94" s="6">
        <f t="shared" si="3"/>
        <v>2346717820</v>
      </c>
      <c r="E94">
        <f t="shared" si="4"/>
        <v>38</v>
      </c>
      <c r="F94" s="7">
        <f t="shared" si="5"/>
        <v>61755732.105263159</v>
      </c>
      <c r="G94" s="1" t="s">
        <v>219</v>
      </c>
      <c r="H94" s="8">
        <v>43378</v>
      </c>
    </row>
    <row r="95" spans="1:8" x14ac:dyDescent="0.3">
      <c r="A95" s="10" t="s">
        <v>220</v>
      </c>
      <c r="B95" s="1" t="s">
        <v>9</v>
      </c>
      <c r="C95" s="5">
        <v>4000000</v>
      </c>
      <c r="D95" s="6">
        <f t="shared" si="3"/>
        <v>10457439622.68</v>
      </c>
      <c r="E95">
        <f t="shared" si="4"/>
        <v>145</v>
      </c>
      <c r="F95" s="7">
        <f t="shared" si="5"/>
        <v>72120273.259862065</v>
      </c>
      <c r="G95" s="1" t="s">
        <v>221</v>
      </c>
      <c r="H95" s="9">
        <v>43384</v>
      </c>
    </row>
    <row r="96" spans="1:8" x14ac:dyDescent="0.3">
      <c r="A96" s="1" t="s">
        <v>222</v>
      </c>
      <c r="B96" s="1" t="s">
        <v>9</v>
      </c>
      <c r="C96" s="5">
        <v>14680000</v>
      </c>
      <c r="D96" s="6">
        <f t="shared" si="3"/>
        <v>10457439622.68</v>
      </c>
      <c r="E96">
        <f t="shared" si="4"/>
        <v>145</v>
      </c>
      <c r="F96" s="7">
        <f t="shared" si="5"/>
        <v>72120273.259862065</v>
      </c>
      <c r="G96" s="1" t="s">
        <v>223</v>
      </c>
      <c r="H96" s="9">
        <v>43385</v>
      </c>
    </row>
    <row r="97" spans="1:8" x14ac:dyDescent="0.3">
      <c r="A97" s="1" t="s">
        <v>224</v>
      </c>
      <c r="B97" s="1" t="s">
        <v>225</v>
      </c>
      <c r="C97" s="5">
        <v>35000000</v>
      </c>
      <c r="D97" s="6">
        <f t="shared" si="3"/>
        <v>35000000</v>
      </c>
      <c r="E97">
        <f t="shared" si="4"/>
        <v>1</v>
      </c>
      <c r="F97" s="7">
        <f t="shared" si="5"/>
        <v>35000000</v>
      </c>
      <c r="G97" s="1" t="s">
        <v>226</v>
      </c>
      <c r="H97" s="8">
        <v>43344</v>
      </c>
    </row>
    <row r="98" spans="1:8" x14ac:dyDescent="0.3">
      <c r="A98" s="1" t="s">
        <v>227</v>
      </c>
      <c r="B98" s="1" t="s">
        <v>17</v>
      </c>
      <c r="C98" s="5">
        <v>225000000</v>
      </c>
      <c r="D98" s="6">
        <f t="shared" si="3"/>
        <v>2346717820</v>
      </c>
      <c r="E98">
        <f t="shared" si="4"/>
        <v>38</v>
      </c>
      <c r="F98" s="7">
        <f t="shared" si="5"/>
        <v>61755732.105263159</v>
      </c>
      <c r="G98" s="1" t="s">
        <v>228</v>
      </c>
      <c r="H98" s="8">
        <v>43346</v>
      </c>
    </row>
    <row r="99" spans="1:8" x14ac:dyDescent="0.3">
      <c r="A99" s="1" t="s">
        <v>229</v>
      </c>
      <c r="B99" s="1" t="s">
        <v>12</v>
      </c>
      <c r="C99" s="5">
        <v>6390000</v>
      </c>
      <c r="D99" s="6">
        <f t="shared" si="3"/>
        <v>1230003262</v>
      </c>
      <c r="E99">
        <f t="shared" si="4"/>
        <v>64</v>
      </c>
      <c r="F99" s="7">
        <f t="shared" si="5"/>
        <v>19218800.96875</v>
      </c>
      <c r="G99" s="1" t="s">
        <v>230</v>
      </c>
      <c r="H99" s="8">
        <v>43347</v>
      </c>
    </row>
    <row r="100" spans="1:8" x14ac:dyDescent="0.3">
      <c r="A100" s="1" t="s">
        <v>231</v>
      </c>
      <c r="B100" s="1" t="s">
        <v>9</v>
      </c>
      <c r="C100" s="5">
        <v>157200000</v>
      </c>
      <c r="D100" s="6">
        <f t="shared" si="3"/>
        <v>10457439622.68</v>
      </c>
      <c r="E100">
        <f t="shared" si="4"/>
        <v>145</v>
      </c>
      <c r="F100" s="7">
        <f t="shared" si="5"/>
        <v>72120273.259862065</v>
      </c>
      <c r="G100" s="1" t="s">
        <v>232</v>
      </c>
      <c r="H100" s="8">
        <v>43348</v>
      </c>
    </row>
    <row r="101" spans="1:8" x14ac:dyDescent="0.3">
      <c r="A101" s="1" t="s">
        <v>233</v>
      </c>
      <c r="B101" s="1" t="s">
        <v>20</v>
      </c>
      <c r="C101" s="5">
        <v>32000000</v>
      </c>
      <c r="D101" s="6">
        <f t="shared" si="3"/>
        <v>4994698610</v>
      </c>
      <c r="E101">
        <f t="shared" si="4"/>
        <v>87</v>
      </c>
      <c r="F101" s="7">
        <f t="shared" si="5"/>
        <v>57410328.850574709</v>
      </c>
      <c r="G101" s="1" t="s">
        <v>234</v>
      </c>
      <c r="H101" s="8">
        <v>43349</v>
      </c>
    </row>
    <row r="102" spans="1:8" x14ac:dyDescent="0.3">
      <c r="A102" s="1" t="s">
        <v>235</v>
      </c>
      <c r="B102" s="1" t="s">
        <v>20</v>
      </c>
      <c r="C102" s="5">
        <v>5500000</v>
      </c>
      <c r="D102" s="6">
        <f t="shared" si="3"/>
        <v>4994698610</v>
      </c>
      <c r="E102">
        <f t="shared" si="4"/>
        <v>87</v>
      </c>
      <c r="F102" s="7">
        <f t="shared" si="5"/>
        <v>57410328.850574709</v>
      </c>
      <c r="G102" s="1" t="s">
        <v>236</v>
      </c>
      <c r="H102" s="9">
        <v>43353</v>
      </c>
    </row>
    <row r="103" spans="1:8" x14ac:dyDescent="0.3">
      <c r="A103" s="1" t="s">
        <v>237</v>
      </c>
      <c r="B103" s="1" t="s">
        <v>9</v>
      </c>
      <c r="C103" s="5">
        <v>400000</v>
      </c>
      <c r="D103" s="6">
        <f t="shared" si="3"/>
        <v>10457439622.68</v>
      </c>
      <c r="E103">
        <f t="shared" si="4"/>
        <v>145</v>
      </c>
      <c r="F103" s="7">
        <f t="shared" si="5"/>
        <v>72120273.259862065</v>
      </c>
      <c r="G103" s="1" t="s">
        <v>238</v>
      </c>
      <c r="H103" s="9">
        <v>43354</v>
      </c>
    </row>
    <row r="104" spans="1:8" x14ac:dyDescent="0.3">
      <c r="A104" s="1" t="s">
        <v>239</v>
      </c>
      <c r="B104" s="1" t="s">
        <v>20</v>
      </c>
      <c r="C104" s="5">
        <v>7000000</v>
      </c>
      <c r="D104" s="6">
        <f t="shared" si="3"/>
        <v>4994698610</v>
      </c>
      <c r="E104">
        <f t="shared" si="4"/>
        <v>87</v>
      </c>
      <c r="F104" s="7">
        <f t="shared" si="5"/>
        <v>57410328.850574709</v>
      </c>
      <c r="G104" s="1" t="s">
        <v>240</v>
      </c>
      <c r="H104" s="9">
        <v>43355</v>
      </c>
    </row>
    <row r="105" spans="1:8" x14ac:dyDescent="0.3">
      <c r="A105" s="1" t="s">
        <v>241</v>
      </c>
      <c r="B105" s="1" t="s">
        <v>242</v>
      </c>
      <c r="C105" s="5">
        <v>120000</v>
      </c>
      <c r="D105" s="6">
        <f t="shared" si="3"/>
        <v>120000</v>
      </c>
      <c r="E105">
        <f t="shared" si="4"/>
        <v>1</v>
      </c>
      <c r="F105" s="7">
        <f t="shared" si="5"/>
        <v>120000</v>
      </c>
      <c r="G105" s="1" t="s">
        <v>243</v>
      </c>
      <c r="H105" s="8">
        <v>43313</v>
      </c>
    </row>
    <row r="106" spans="1:8" x14ac:dyDescent="0.3">
      <c r="A106" s="1" t="s">
        <v>244</v>
      </c>
      <c r="B106" s="1" t="s">
        <v>9</v>
      </c>
      <c r="C106" s="5">
        <v>12200000</v>
      </c>
      <c r="D106" s="6">
        <f t="shared" si="3"/>
        <v>10457439622.68</v>
      </c>
      <c r="E106">
        <f t="shared" si="4"/>
        <v>145</v>
      </c>
      <c r="F106" s="7">
        <f t="shared" si="5"/>
        <v>72120273.259862065</v>
      </c>
      <c r="G106" s="1" t="s">
        <v>245</v>
      </c>
      <c r="H106" s="8">
        <v>43314</v>
      </c>
    </row>
    <row r="107" spans="1:8" x14ac:dyDescent="0.3">
      <c r="A107" s="1" t="s">
        <v>246</v>
      </c>
      <c r="B107" s="1" t="s">
        <v>12</v>
      </c>
      <c r="C107" s="5">
        <v>66000000</v>
      </c>
      <c r="D107" s="6">
        <f t="shared" si="3"/>
        <v>1230003262</v>
      </c>
      <c r="E107">
        <f t="shared" si="4"/>
        <v>64</v>
      </c>
      <c r="F107" s="7">
        <f t="shared" si="5"/>
        <v>19218800.96875</v>
      </c>
      <c r="G107" s="1" t="s">
        <v>247</v>
      </c>
      <c r="H107" s="8">
        <v>43315</v>
      </c>
    </row>
    <row r="108" spans="1:8" x14ac:dyDescent="0.3">
      <c r="A108" s="1" t="s">
        <v>248</v>
      </c>
      <c r="B108" s="1" t="s">
        <v>9</v>
      </c>
      <c r="C108" s="5">
        <v>8000000</v>
      </c>
      <c r="D108" s="6">
        <f t="shared" si="3"/>
        <v>10457439622.68</v>
      </c>
      <c r="E108">
        <f t="shared" si="4"/>
        <v>145</v>
      </c>
      <c r="F108" s="7">
        <f t="shared" si="5"/>
        <v>72120273.259862065</v>
      </c>
      <c r="G108" s="1" t="s">
        <v>249</v>
      </c>
      <c r="H108" s="8">
        <v>43319</v>
      </c>
    </row>
    <row r="109" spans="1:8" x14ac:dyDescent="0.3">
      <c r="A109" s="1" t="s">
        <v>250</v>
      </c>
      <c r="B109" s="1" t="s">
        <v>251</v>
      </c>
      <c r="C109" s="5">
        <v>114811</v>
      </c>
      <c r="D109" s="6">
        <f t="shared" si="3"/>
        <v>114811</v>
      </c>
      <c r="E109">
        <f t="shared" si="4"/>
        <v>1</v>
      </c>
      <c r="F109" s="7">
        <f t="shared" si="5"/>
        <v>114811</v>
      </c>
      <c r="G109" s="1" t="s">
        <v>252</v>
      </c>
      <c r="H109" s="8">
        <v>43320</v>
      </c>
    </row>
    <row r="110" spans="1:8" x14ac:dyDescent="0.3">
      <c r="A110" s="1" t="s">
        <v>253</v>
      </c>
      <c r="B110" s="1" t="s">
        <v>17</v>
      </c>
      <c r="C110" s="5">
        <v>5850000</v>
      </c>
      <c r="D110" s="6">
        <f t="shared" si="3"/>
        <v>2346717820</v>
      </c>
      <c r="E110">
        <f t="shared" si="4"/>
        <v>38</v>
      </c>
      <c r="F110" s="7">
        <f t="shared" si="5"/>
        <v>61755732.105263159</v>
      </c>
      <c r="G110" s="1" t="s">
        <v>254</v>
      </c>
      <c r="H110" s="8">
        <v>43321</v>
      </c>
    </row>
    <row r="111" spans="1:8" x14ac:dyDescent="0.3">
      <c r="A111" s="1" t="s">
        <v>255</v>
      </c>
      <c r="B111" s="1" t="s">
        <v>12</v>
      </c>
      <c r="C111" s="5">
        <v>4800000</v>
      </c>
      <c r="D111" s="6">
        <f t="shared" si="3"/>
        <v>1230003262</v>
      </c>
      <c r="E111">
        <f t="shared" si="4"/>
        <v>64</v>
      </c>
      <c r="F111" s="7">
        <f t="shared" si="5"/>
        <v>19218800.96875</v>
      </c>
      <c r="G111" s="1" t="s">
        <v>256</v>
      </c>
      <c r="H111" s="9">
        <v>43325</v>
      </c>
    </row>
    <row r="112" spans="1:8" x14ac:dyDescent="0.3">
      <c r="A112" s="1" t="s">
        <v>257</v>
      </c>
      <c r="B112" s="1" t="s">
        <v>258</v>
      </c>
      <c r="C112" s="5">
        <v>14270000</v>
      </c>
      <c r="D112" s="6">
        <f t="shared" si="3"/>
        <v>24606000</v>
      </c>
      <c r="E112">
        <f t="shared" si="4"/>
        <v>4</v>
      </c>
      <c r="F112" s="7">
        <f t="shared" si="5"/>
        <v>6151500</v>
      </c>
      <c r="G112" s="1" t="s">
        <v>259</v>
      </c>
      <c r="H112" s="9">
        <v>43328</v>
      </c>
    </row>
    <row r="113" spans="1:8" x14ac:dyDescent="0.3">
      <c r="A113" s="1" t="s">
        <v>260</v>
      </c>
      <c r="B113" s="1" t="s">
        <v>261</v>
      </c>
      <c r="C113" s="5">
        <v>13400000</v>
      </c>
      <c r="D113" s="6">
        <f t="shared" si="3"/>
        <v>13400000</v>
      </c>
      <c r="E113">
        <f t="shared" si="4"/>
        <v>1</v>
      </c>
      <c r="F113" s="7">
        <f t="shared" si="5"/>
        <v>13400000</v>
      </c>
      <c r="G113" s="1" t="s">
        <v>262</v>
      </c>
      <c r="H113" s="9">
        <v>43329</v>
      </c>
    </row>
    <row r="114" spans="1:8" x14ac:dyDescent="0.3">
      <c r="A114" s="1" t="s">
        <v>263</v>
      </c>
      <c r="B114" s="1" t="s">
        <v>23</v>
      </c>
      <c r="C114" s="5">
        <v>4200000</v>
      </c>
      <c r="D114" s="6">
        <f t="shared" si="3"/>
        <v>439372600</v>
      </c>
      <c r="E114">
        <f t="shared" si="4"/>
        <v>21</v>
      </c>
      <c r="F114" s="7">
        <f t="shared" si="5"/>
        <v>20922504.761904761</v>
      </c>
      <c r="G114" s="1" t="s">
        <v>264</v>
      </c>
      <c r="H114" s="9">
        <v>43332</v>
      </c>
    </row>
    <row r="115" spans="1:8" x14ac:dyDescent="0.3">
      <c r="A115" s="1" t="s">
        <v>265</v>
      </c>
      <c r="B115" s="1" t="s">
        <v>17</v>
      </c>
      <c r="C115" s="5">
        <v>600000000</v>
      </c>
      <c r="D115" s="6">
        <f t="shared" si="3"/>
        <v>2346717820</v>
      </c>
      <c r="E115">
        <f t="shared" si="4"/>
        <v>38</v>
      </c>
      <c r="F115" s="7">
        <f t="shared" si="5"/>
        <v>61755732.105263159</v>
      </c>
      <c r="G115" s="1" t="s">
        <v>266</v>
      </c>
      <c r="H115" s="9">
        <v>43334</v>
      </c>
    </row>
    <row r="116" spans="1:8" x14ac:dyDescent="0.3">
      <c r="A116" s="1" t="s">
        <v>267</v>
      </c>
      <c r="B116" s="1" t="s">
        <v>17</v>
      </c>
      <c r="C116" s="5">
        <v>6250000</v>
      </c>
      <c r="D116" s="6">
        <f t="shared" si="3"/>
        <v>2346717820</v>
      </c>
      <c r="E116">
        <f t="shared" si="4"/>
        <v>38</v>
      </c>
      <c r="F116" s="7">
        <f t="shared" si="5"/>
        <v>61755732.105263159</v>
      </c>
      <c r="G116" s="1" t="s">
        <v>268</v>
      </c>
      <c r="H116" s="9">
        <v>43338</v>
      </c>
    </row>
    <row r="117" spans="1:8" x14ac:dyDescent="0.3">
      <c r="A117" s="1" t="s">
        <v>269</v>
      </c>
      <c r="B117" s="1" t="s">
        <v>20</v>
      </c>
      <c r="C117" s="5">
        <v>27700000</v>
      </c>
      <c r="D117" s="6">
        <f t="shared" si="3"/>
        <v>4994698610</v>
      </c>
      <c r="E117">
        <f t="shared" si="4"/>
        <v>87</v>
      </c>
      <c r="F117" s="7">
        <f t="shared" si="5"/>
        <v>57410328.850574709</v>
      </c>
      <c r="G117" s="1" t="s">
        <v>270</v>
      </c>
      <c r="H117" s="9">
        <v>43339</v>
      </c>
    </row>
    <row r="118" spans="1:8" x14ac:dyDescent="0.3">
      <c r="A118" s="1" t="s">
        <v>271</v>
      </c>
      <c r="B118" s="1" t="s">
        <v>12</v>
      </c>
      <c r="C118" s="5">
        <v>440000</v>
      </c>
      <c r="D118" s="6">
        <f t="shared" si="3"/>
        <v>1230003262</v>
      </c>
      <c r="E118">
        <f t="shared" si="4"/>
        <v>64</v>
      </c>
      <c r="F118" s="7">
        <f t="shared" si="5"/>
        <v>19218800.96875</v>
      </c>
      <c r="G118" s="1" t="s">
        <v>272</v>
      </c>
      <c r="H118" s="9">
        <v>43340</v>
      </c>
    </row>
    <row r="119" spans="1:8" x14ac:dyDescent="0.3">
      <c r="A119" s="1" t="s">
        <v>273</v>
      </c>
      <c r="B119" s="1" t="s">
        <v>274</v>
      </c>
      <c r="C119" s="5">
        <v>1100000</v>
      </c>
      <c r="D119" s="6">
        <f t="shared" si="3"/>
        <v>1100000</v>
      </c>
      <c r="E119">
        <f t="shared" si="4"/>
        <v>1</v>
      </c>
      <c r="F119" s="7">
        <f t="shared" si="5"/>
        <v>1100000</v>
      </c>
      <c r="G119" s="1" t="s">
        <v>275</v>
      </c>
      <c r="H119" s="9">
        <v>43342</v>
      </c>
    </row>
    <row r="120" spans="1:8" x14ac:dyDescent="0.3">
      <c r="A120" s="1" t="s">
        <v>276</v>
      </c>
      <c r="B120" s="1" t="s">
        <v>277</v>
      </c>
      <c r="C120" s="5">
        <v>437000</v>
      </c>
      <c r="D120" s="6">
        <f t="shared" si="3"/>
        <v>682000</v>
      </c>
      <c r="E120">
        <f t="shared" si="4"/>
        <v>2</v>
      </c>
      <c r="F120" s="7">
        <f t="shared" si="5"/>
        <v>341000</v>
      </c>
      <c r="G120" s="1" t="s">
        <v>278</v>
      </c>
      <c r="H120" s="8">
        <v>43282</v>
      </c>
    </row>
    <row r="121" spans="1:8" x14ac:dyDescent="0.3">
      <c r="A121" s="1" t="s">
        <v>279</v>
      </c>
      <c r="B121" s="1" t="s">
        <v>12</v>
      </c>
      <c r="C121" s="5">
        <v>180000</v>
      </c>
      <c r="D121" s="6">
        <f t="shared" si="3"/>
        <v>1230003262</v>
      </c>
      <c r="E121">
        <f t="shared" si="4"/>
        <v>64</v>
      </c>
      <c r="F121" s="7">
        <f t="shared" si="5"/>
        <v>19218800.96875</v>
      </c>
      <c r="G121" s="1" t="s">
        <v>280</v>
      </c>
      <c r="H121" s="8">
        <v>43283</v>
      </c>
    </row>
    <row r="122" spans="1:8" x14ac:dyDescent="0.3">
      <c r="A122" s="1" t="s">
        <v>281</v>
      </c>
      <c r="B122" s="1" t="s">
        <v>9</v>
      </c>
      <c r="C122" s="5">
        <v>175000</v>
      </c>
      <c r="D122" s="6">
        <f t="shared" si="3"/>
        <v>10457439622.68</v>
      </c>
      <c r="E122">
        <f t="shared" si="4"/>
        <v>145</v>
      </c>
      <c r="F122" s="7">
        <f t="shared" si="5"/>
        <v>72120273.259862065</v>
      </c>
      <c r="G122" s="1" t="s">
        <v>282</v>
      </c>
      <c r="H122" s="8">
        <v>43285</v>
      </c>
    </row>
    <row r="123" spans="1:8" x14ac:dyDescent="0.3">
      <c r="A123" s="1" t="s">
        <v>283</v>
      </c>
      <c r="B123" s="1" t="s">
        <v>23</v>
      </c>
      <c r="C123" s="5">
        <v>29000000</v>
      </c>
      <c r="D123" s="6">
        <f t="shared" si="3"/>
        <v>439372600</v>
      </c>
      <c r="E123">
        <f t="shared" si="4"/>
        <v>21</v>
      </c>
      <c r="F123" s="7">
        <f t="shared" si="5"/>
        <v>20922504.761904761</v>
      </c>
      <c r="G123" s="1" t="s">
        <v>284</v>
      </c>
      <c r="H123" s="8">
        <v>43286</v>
      </c>
    </row>
    <row r="124" spans="1:8" x14ac:dyDescent="0.3">
      <c r="A124" s="1" t="s">
        <v>285</v>
      </c>
      <c r="B124" s="1" t="s">
        <v>9</v>
      </c>
      <c r="C124" s="5">
        <v>49700000</v>
      </c>
      <c r="D124" s="6">
        <f t="shared" si="3"/>
        <v>10457439622.68</v>
      </c>
      <c r="E124">
        <f t="shared" si="4"/>
        <v>145</v>
      </c>
      <c r="F124" s="7">
        <f t="shared" si="5"/>
        <v>72120273.259862065</v>
      </c>
      <c r="G124" s="1" t="s">
        <v>286</v>
      </c>
      <c r="H124" s="8">
        <v>43287</v>
      </c>
    </row>
    <row r="125" spans="1:8" x14ac:dyDescent="0.3">
      <c r="A125" s="1" t="s">
        <v>287</v>
      </c>
      <c r="B125" s="1" t="s">
        <v>9</v>
      </c>
      <c r="C125" s="5">
        <v>280000</v>
      </c>
      <c r="D125" s="6">
        <f t="shared" si="3"/>
        <v>10457439622.68</v>
      </c>
      <c r="E125">
        <f t="shared" si="4"/>
        <v>145</v>
      </c>
      <c r="F125" s="7">
        <f t="shared" si="5"/>
        <v>72120273.259862065</v>
      </c>
      <c r="G125" s="1" t="s">
        <v>288</v>
      </c>
      <c r="H125" s="8">
        <v>43290</v>
      </c>
    </row>
    <row r="126" spans="1:8" x14ac:dyDescent="0.3">
      <c r="A126" s="10" t="s">
        <v>289</v>
      </c>
      <c r="B126" s="1" t="s">
        <v>258</v>
      </c>
      <c r="C126" s="5">
        <v>436000</v>
      </c>
      <c r="D126" s="6">
        <f t="shared" si="3"/>
        <v>24606000</v>
      </c>
      <c r="E126">
        <f t="shared" si="4"/>
        <v>4</v>
      </c>
      <c r="F126" s="7">
        <f t="shared" si="5"/>
        <v>6151500</v>
      </c>
      <c r="G126" s="1" t="s">
        <v>290</v>
      </c>
      <c r="H126" s="9">
        <v>43291</v>
      </c>
    </row>
    <row r="127" spans="1:8" x14ac:dyDescent="0.3">
      <c r="A127" s="1" t="s">
        <v>291</v>
      </c>
      <c r="B127" s="1" t="s">
        <v>292</v>
      </c>
      <c r="C127" s="5">
        <v>1250000</v>
      </c>
      <c r="D127" s="6">
        <f t="shared" si="3"/>
        <v>1250000</v>
      </c>
      <c r="E127">
        <f t="shared" si="4"/>
        <v>1</v>
      </c>
      <c r="F127" s="7">
        <f t="shared" si="5"/>
        <v>1250000</v>
      </c>
      <c r="G127" s="1" t="s">
        <v>293</v>
      </c>
      <c r="H127" s="9">
        <v>43292</v>
      </c>
    </row>
    <row r="128" spans="1:8" x14ac:dyDescent="0.3">
      <c r="A128" s="10" t="s">
        <v>294</v>
      </c>
      <c r="B128" s="1" t="s">
        <v>17</v>
      </c>
      <c r="C128" s="5">
        <v>120000000</v>
      </c>
      <c r="D128" s="6">
        <f t="shared" si="3"/>
        <v>2346717820</v>
      </c>
      <c r="E128">
        <f t="shared" si="4"/>
        <v>38</v>
      </c>
      <c r="F128" s="7">
        <f t="shared" si="5"/>
        <v>61755732.105263159</v>
      </c>
      <c r="G128" s="1" t="s">
        <v>295</v>
      </c>
      <c r="H128" s="9">
        <v>43293</v>
      </c>
    </row>
    <row r="129" spans="1:8" x14ac:dyDescent="0.3">
      <c r="A129" s="1" t="s">
        <v>296</v>
      </c>
      <c r="B129" s="1" t="s">
        <v>9</v>
      </c>
      <c r="C129" s="5">
        <v>125000</v>
      </c>
      <c r="D129" s="6">
        <f t="shared" si="3"/>
        <v>10457439622.68</v>
      </c>
      <c r="E129">
        <f t="shared" si="4"/>
        <v>145</v>
      </c>
      <c r="F129" s="7">
        <f t="shared" si="5"/>
        <v>72120273.259862065</v>
      </c>
      <c r="G129" s="1" t="s">
        <v>297</v>
      </c>
      <c r="H129" s="9">
        <v>43294</v>
      </c>
    </row>
    <row r="130" spans="1:8" x14ac:dyDescent="0.3">
      <c r="A130" s="1" t="s">
        <v>298</v>
      </c>
      <c r="B130" s="1" t="s">
        <v>9</v>
      </c>
      <c r="C130" s="5">
        <v>23000000</v>
      </c>
      <c r="D130" s="6">
        <f t="shared" si="3"/>
        <v>10457439622.68</v>
      </c>
      <c r="E130">
        <f t="shared" si="4"/>
        <v>145</v>
      </c>
      <c r="F130" s="7">
        <f t="shared" si="5"/>
        <v>72120273.259862065</v>
      </c>
      <c r="G130" s="1" t="s">
        <v>299</v>
      </c>
      <c r="H130" s="9">
        <v>43298</v>
      </c>
    </row>
    <row r="131" spans="1:8" x14ac:dyDescent="0.3">
      <c r="A131" s="10" t="s">
        <v>300</v>
      </c>
      <c r="B131" s="1" t="s">
        <v>301</v>
      </c>
      <c r="C131" s="5">
        <v>21500000</v>
      </c>
      <c r="D131" s="6">
        <f t="shared" ref="D131:D194" si="6">SUMIFS($C:$C,$B:$B,B131)</f>
        <v>21500000</v>
      </c>
      <c r="E131">
        <f t="shared" ref="E131:E194" si="7">COUNTIFS($B:$B,B131)</f>
        <v>1</v>
      </c>
      <c r="F131" s="7">
        <f t="shared" ref="F131:F194" si="8">D131/E131</f>
        <v>21500000</v>
      </c>
      <c r="G131" s="1" t="s">
        <v>302</v>
      </c>
      <c r="H131" s="9">
        <v>43299</v>
      </c>
    </row>
    <row r="132" spans="1:8" x14ac:dyDescent="0.3">
      <c r="A132" s="1" t="s">
        <v>303</v>
      </c>
      <c r="B132" s="1" t="s">
        <v>9</v>
      </c>
      <c r="C132" s="5">
        <v>14800000</v>
      </c>
      <c r="D132" s="6">
        <f t="shared" si="6"/>
        <v>10457439622.68</v>
      </c>
      <c r="E132">
        <f t="shared" si="7"/>
        <v>145</v>
      </c>
      <c r="F132" s="7">
        <f t="shared" si="8"/>
        <v>72120273.259862065</v>
      </c>
      <c r="G132" s="1" t="s">
        <v>304</v>
      </c>
      <c r="H132" s="9">
        <v>43300</v>
      </c>
    </row>
    <row r="133" spans="1:8" x14ac:dyDescent="0.3">
      <c r="A133" s="1" t="s">
        <v>305</v>
      </c>
      <c r="B133" s="1" t="s">
        <v>45</v>
      </c>
      <c r="C133" s="5">
        <v>10100000</v>
      </c>
      <c r="D133" s="6">
        <f t="shared" si="6"/>
        <v>294769975.53999996</v>
      </c>
      <c r="E133">
        <f t="shared" si="7"/>
        <v>11</v>
      </c>
      <c r="F133" s="7">
        <f t="shared" si="8"/>
        <v>26797270.50363636</v>
      </c>
      <c r="G133" s="1" t="s">
        <v>306</v>
      </c>
      <c r="H133" s="9">
        <v>43301</v>
      </c>
    </row>
    <row r="134" spans="1:8" x14ac:dyDescent="0.3">
      <c r="A134" s="10" t="s">
        <v>307</v>
      </c>
      <c r="B134" s="1" t="s">
        <v>20</v>
      </c>
      <c r="C134" s="5">
        <v>450000</v>
      </c>
      <c r="D134" s="6">
        <f t="shared" si="6"/>
        <v>4994698610</v>
      </c>
      <c r="E134">
        <f t="shared" si="7"/>
        <v>87</v>
      </c>
      <c r="F134" s="7">
        <f t="shared" si="8"/>
        <v>57410328.850574709</v>
      </c>
      <c r="G134" s="1" t="s">
        <v>308</v>
      </c>
      <c r="H134" s="9">
        <v>43302</v>
      </c>
    </row>
    <row r="135" spans="1:8" x14ac:dyDescent="0.3">
      <c r="A135" s="1" t="s">
        <v>309</v>
      </c>
      <c r="B135" s="1" t="s">
        <v>204</v>
      </c>
      <c r="C135" s="5">
        <v>3450000</v>
      </c>
      <c r="D135" s="6">
        <f t="shared" si="6"/>
        <v>31249000</v>
      </c>
      <c r="E135">
        <f t="shared" si="7"/>
        <v>2</v>
      </c>
      <c r="F135" s="7">
        <f t="shared" si="8"/>
        <v>15624500</v>
      </c>
      <c r="G135" s="1" t="s">
        <v>310</v>
      </c>
      <c r="H135" s="9">
        <v>43304</v>
      </c>
    </row>
    <row r="136" spans="1:8" x14ac:dyDescent="0.3">
      <c r="A136" s="1" t="s">
        <v>311</v>
      </c>
      <c r="B136" s="1" t="s">
        <v>312</v>
      </c>
      <c r="C136" s="5">
        <v>21000000</v>
      </c>
      <c r="D136" s="6">
        <f t="shared" si="6"/>
        <v>21000000</v>
      </c>
      <c r="E136">
        <f t="shared" si="7"/>
        <v>1</v>
      </c>
      <c r="F136" s="7">
        <f t="shared" si="8"/>
        <v>21000000</v>
      </c>
      <c r="G136" s="1" t="s">
        <v>313</v>
      </c>
      <c r="H136" s="9">
        <v>43305</v>
      </c>
    </row>
    <row r="137" spans="1:8" x14ac:dyDescent="0.3">
      <c r="A137" s="1" t="s">
        <v>314</v>
      </c>
      <c r="B137" s="1" t="s">
        <v>20</v>
      </c>
      <c r="C137" s="5">
        <v>9100000</v>
      </c>
      <c r="D137" s="6">
        <f t="shared" si="6"/>
        <v>4994698610</v>
      </c>
      <c r="E137">
        <f t="shared" si="7"/>
        <v>87</v>
      </c>
      <c r="F137" s="7">
        <f t="shared" si="8"/>
        <v>57410328.850574709</v>
      </c>
      <c r="G137" s="1" t="s">
        <v>315</v>
      </c>
      <c r="H137" s="9">
        <v>43306</v>
      </c>
    </row>
    <row r="138" spans="1:8" x14ac:dyDescent="0.3">
      <c r="A138" s="1" t="s">
        <v>316</v>
      </c>
      <c r="B138" s="1" t="s">
        <v>17</v>
      </c>
      <c r="C138" s="5">
        <v>8950000</v>
      </c>
      <c r="D138" s="6">
        <f t="shared" si="6"/>
        <v>2346717820</v>
      </c>
      <c r="E138">
        <f t="shared" si="7"/>
        <v>38</v>
      </c>
      <c r="F138" s="7">
        <f t="shared" si="8"/>
        <v>61755732.105263159</v>
      </c>
      <c r="G138" s="1" t="s">
        <v>317</v>
      </c>
      <c r="H138" s="9">
        <v>43307</v>
      </c>
    </row>
    <row r="139" spans="1:8" x14ac:dyDescent="0.3">
      <c r="A139" s="1" t="s">
        <v>318</v>
      </c>
      <c r="B139" s="1" t="s">
        <v>93</v>
      </c>
      <c r="C139" s="5">
        <v>225000</v>
      </c>
      <c r="D139" s="6">
        <f t="shared" si="6"/>
        <v>280715000</v>
      </c>
      <c r="E139">
        <f t="shared" si="7"/>
        <v>15</v>
      </c>
      <c r="F139" s="7">
        <f t="shared" si="8"/>
        <v>18714333.333333332</v>
      </c>
      <c r="G139" s="1" t="s">
        <v>319</v>
      </c>
      <c r="H139" s="9">
        <v>43311</v>
      </c>
    </row>
    <row r="140" spans="1:8" x14ac:dyDescent="0.3">
      <c r="A140" s="1" t="s">
        <v>320</v>
      </c>
      <c r="B140" s="1" t="s">
        <v>20</v>
      </c>
      <c r="C140" s="5">
        <v>949000</v>
      </c>
      <c r="D140" s="6">
        <f t="shared" si="6"/>
        <v>4994698610</v>
      </c>
      <c r="E140">
        <f t="shared" si="7"/>
        <v>87</v>
      </c>
      <c r="F140" s="7">
        <f t="shared" si="8"/>
        <v>57410328.850574709</v>
      </c>
      <c r="G140" s="1" t="s">
        <v>321</v>
      </c>
      <c r="H140" s="9">
        <v>43312</v>
      </c>
    </row>
    <row r="141" spans="1:8" x14ac:dyDescent="0.3">
      <c r="A141" s="1" t="s">
        <v>322</v>
      </c>
      <c r="B141" s="1" t="s">
        <v>12</v>
      </c>
      <c r="C141" s="5">
        <v>24000000</v>
      </c>
      <c r="D141" s="6">
        <f t="shared" si="6"/>
        <v>1230003262</v>
      </c>
      <c r="E141">
        <f t="shared" si="7"/>
        <v>64</v>
      </c>
      <c r="F141" s="7">
        <f t="shared" si="8"/>
        <v>19218800.96875</v>
      </c>
      <c r="G141" s="1" t="s">
        <v>323</v>
      </c>
      <c r="H141" s="8">
        <v>43252</v>
      </c>
    </row>
    <row r="142" spans="1:8" x14ac:dyDescent="0.3">
      <c r="A142" s="1" t="s">
        <v>324</v>
      </c>
      <c r="B142" s="1" t="s">
        <v>17</v>
      </c>
      <c r="C142" s="5">
        <v>735000</v>
      </c>
      <c r="D142" s="6">
        <f t="shared" si="6"/>
        <v>2346717820</v>
      </c>
      <c r="E142">
        <f t="shared" si="7"/>
        <v>38</v>
      </c>
      <c r="F142" s="7">
        <f t="shared" si="8"/>
        <v>61755732.105263159</v>
      </c>
      <c r="G142" s="1" t="s">
        <v>325</v>
      </c>
      <c r="H142" s="8">
        <v>43255</v>
      </c>
    </row>
    <row r="143" spans="1:8" x14ac:dyDescent="0.3">
      <c r="A143" s="1" t="s">
        <v>326</v>
      </c>
      <c r="B143" s="1" t="s">
        <v>9</v>
      </c>
      <c r="C143" s="5">
        <v>293000</v>
      </c>
      <c r="D143" s="6">
        <f t="shared" si="6"/>
        <v>10457439622.68</v>
      </c>
      <c r="E143">
        <f t="shared" si="7"/>
        <v>145</v>
      </c>
      <c r="F143" s="7">
        <f t="shared" si="8"/>
        <v>72120273.259862065</v>
      </c>
      <c r="G143" s="1" t="s">
        <v>327</v>
      </c>
      <c r="H143" s="8">
        <v>43256</v>
      </c>
    </row>
    <row r="144" spans="1:8" x14ac:dyDescent="0.3">
      <c r="A144" s="1" t="s">
        <v>328</v>
      </c>
      <c r="B144" s="1" t="s">
        <v>9</v>
      </c>
      <c r="C144" s="5">
        <v>14000000</v>
      </c>
      <c r="D144" s="6">
        <f t="shared" si="6"/>
        <v>10457439622.68</v>
      </c>
      <c r="E144">
        <f t="shared" si="7"/>
        <v>145</v>
      </c>
      <c r="F144" s="7">
        <f t="shared" si="8"/>
        <v>72120273.259862065</v>
      </c>
      <c r="G144" s="1" t="s">
        <v>329</v>
      </c>
      <c r="H144" s="8">
        <v>43258</v>
      </c>
    </row>
    <row r="145" spans="1:8" x14ac:dyDescent="0.3">
      <c r="A145" s="1" t="s">
        <v>330</v>
      </c>
      <c r="B145" s="1" t="s">
        <v>23</v>
      </c>
      <c r="C145" s="5">
        <v>307600</v>
      </c>
      <c r="D145" s="6">
        <f t="shared" si="6"/>
        <v>439372600</v>
      </c>
      <c r="E145">
        <f t="shared" si="7"/>
        <v>21</v>
      </c>
      <c r="F145" s="7">
        <f t="shared" si="8"/>
        <v>20922504.761904761</v>
      </c>
      <c r="G145" s="1" t="s">
        <v>331</v>
      </c>
      <c r="H145" s="9">
        <v>43261</v>
      </c>
    </row>
    <row r="146" spans="1:8" x14ac:dyDescent="0.3">
      <c r="A146" s="1" t="s">
        <v>332</v>
      </c>
      <c r="B146" s="1" t="s">
        <v>9</v>
      </c>
      <c r="C146" s="5">
        <v>55000000</v>
      </c>
      <c r="D146" s="6">
        <f t="shared" si="6"/>
        <v>10457439622.68</v>
      </c>
      <c r="E146">
        <f t="shared" si="7"/>
        <v>145</v>
      </c>
      <c r="F146" s="7">
        <f t="shared" si="8"/>
        <v>72120273.259862065</v>
      </c>
      <c r="G146" s="1" t="s">
        <v>333</v>
      </c>
      <c r="H146" s="9">
        <v>43262</v>
      </c>
    </row>
    <row r="147" spans="1:8" x14ac:dyDescent="0.3">
      <c r="A147" s="1" t="s">
        <v>334</v>
      </c>
      <c r="B147" s="1" t="s">
        <v>9</v>
      </c>
      <c r="C147" s="5">
        <v>150000</v>
      </c>
      <c r="D147" s="6">
        <f t="shared" si="6"/>
        <v>10457439622.68</v>
      </c>
      <c r="E147">
        <f t="shared" si="7"/>
        <v>145</v>
      </c>
      <c r="F147" s="7">
        <f t="shared" si="8"/>
        <v>72120273.259862065</v>
      </c>
      <c r="G147" s="1" t="s">
        <v>335</v>
      </c>
      <c r="H147" s="9">
        <v>43263</v>
      </c>
    </row>
    <row r="148" spans="1:8" x14ac:dyDescent="0.3">
      <c r="A148" s="10" t="s">
        <v>336</v>
      </c>
      <c r="B148" s="1" t="s">
        <v>17</v>
      </c>
      <c r="C148" s="5">
        <v>2800000</v>
      </c>
      <c r="D148" s="6">
        <f t="shared" si="6"/>
        <v>2346717820</v>
      </c>
      <c r="E148">
        <f t="shared" si="7"/>
        <v>38</v>
      </c>
      <c r="F148" s="7">
        <f t="shared" si="8"/>
        <v>61755732.105263159</v>
      </c>
      <c r="G148" s="1" t="s">
        <v>337</v>
      </c>
      <c r="H148" s="9">
        <v>43264</v>
      </c>
    </row>
    <row r="149" spans="1:8" x14ac:dyDescent="0.3">
      <c r="A149" s="10" t="s">
        <v>338</v>
      </c>
      <c r="B149" s="1" t="s">
        <v>20</v>
      </c>
      <c r="C149" s="5">
        <v>46140</v>
      </c>
      <c r="D149" s="6">
        <f t="shared" si="6"/>
        <v>4994698610</v>
      </c>
      <c r="E149">
        <f t="shared" si="7"/>
        <v>87</v>
      </c>
      <c r="F149" s="7">
        <f t="shared" si="8"/>
        <v>57410328.850574709</v>
      </c>
      <c r="G149" s="1" t="s">
        <v>339</v>
      </c>
      <c r="H149" s="9">
        <v>43265</v>
      </c>
    </row>
    <row r="150" spans="1:8" x14ac:dyDescent="0.3">
      <c r="A150" s="1" t="s">
        <v>340</v>
      </c>
      <c r="B150" s="1" t="s">
        <v>20</v>
      </c>
      <c r="C150" s="5">
        <v>4600000</v>
      </c>
      <c r="D150" s="6">
        <f t="shared" si="6"/>
        <v>4994698610</v>
      </c>
      <c r="E150">
        <f t="shared" si="7"/>
        <v>87</v>
      </c>
      <c r="F150" s="7">
        <f t="shared" si="8"/>
        <v>57410328.850574709</v>
      </c>
      <c r="G150" s="1" t="s">
        <v>341</v>
      </c>
      <c r="H150" s="9">
        <v>43269</v>
      </c>
    </row>
    <row r="151" spans="1:8" x14ac:dyDescent="0.3">
      <c r="A151" s="1" t="s">
        <v>342</v>
      </c>
      <c r="B151" s="1" t="s">
        <v>12</v>
      </c>
      <c r="C151" s="5">
        <v>1900000</v>
      </c>
      <c r="D151" s="6">
        <f t="shared" si="6"/>
        <v>1230003262</v>
      </c>
      <c r="E151">
        <f t="shared" si="7"/>
        <v>64</v>
      </c>
      <c r="F151" s="7">
        <f t="shared" si="8"/>
        <v>19218800.96875</v>
      </c>
      <c r="G151" s="1" t="s">
        <v>343</v>
      </c>
      <c r="H151" s="9">
        <v>43270</v>
      </c>
    </row>
    <row r="152" spans="1:8" x14ac:dyDescent="0.3">
      <c r="A152" s="1" t="s">
        <v>344</v>
      </c>
      <c r="B152" s="1" t="s">
        <v>9</v>
      </c>
      <c r="C152" s="5">
        <v>246000</v>
      </c>
      <c r="D152" s="6">
        <f t="shared" si="6"/>
        <v>10457439622.68</v>
      </c>
      <c r="E152">
        <f t="shared" si="7"/>
        <v>145</v>
      </c>
      <c r="F152" s="7">
        <f t="shared" si="8"/>
        <v>72120273.259862065</v>
      </c>
      <c r="G152" s="1" t="s">
        <v>345</v>
      </c>
      <c r="H152" s="9">
        <v>43271</v>
      </c>
    </row>
    <row r="153" spans="1:8" x14ac:dyDescent="0.3">
      <c r="A153" s="1" t="s">
        <v>346</v>
      </c>
      <c r="B153" s="1" t="s">
        <v>20</v>
      </c>
      <c r="C153" s="5">
        <v>7500000</v>
      </c>
      <c r="D153" s="6">
        <f t="shared" si="6"/>
        <v>4994698610</v>
      </c>
      <c r="E153">
        <f t="shared" si="7"/>
        <v>87</v>
      </c>
      <c r="F153" s="7">
        <f t="shared" si="8"/>
        <v>57410328.850574709</v>
      </c>
      <c r="G153" s="1" t="s">
        <v>347</v>
      </c>
      <c r="H153" s="9">
        <v>43273</v>
      </c>
    </row>
    <row r="154" spans="1:8" x14ac:dyDescent="0.3">
      <c r="A154" s="1" t="s">
        <v>348</v>
      </c>
      <c r="B154" s="1" t="s">
        <v>20</v>
      </c>
      <c r="C154" s="5">
        <v>978000</v>
      </c>
      <c r="D154" s="6">
        <f t="shared" si="6"/>
        <v>4994698610</v>
      </c>
      <c r="E154">
        <f t="shared" si="7"/>
        <v>87</v>
      </c>
      <c r="F154" s="7">
        <f t="shared" si="8"/>
        <v>57410328.850574709</v>
      </c>
      <c r="G154" s="1" t="s">
        <v>349</v>
      </c>
      <c r="H154" s="9">
        <v>43276</v>
      </c>
    </row>
    <row r="155" spans="1:8" x14ac:dyDescent="0.3">
      <c r="A155" s="1" t="s">
        <v>350</v>
      </c>
      <c r="B155" s="1" t="s">
        <v>20</v>
      </c>
      <c r="C155" s="5">
        <v>250000</v>
      </c>
      <c r="D155" s="6">
        <f t="shared" si="6"/>
        <v>4994698610</v>
      </c>
      <c r="E155">
        <f t="shared" si="7"/>
        <v>87</v>
      </c>
      <c r="F155" s="7">
        <f t="shared" si="8"/>
        <v>57410328.850574709</v>
      </c>
      <c r="G155" s="1" t="s">
        <v>351</v>
      </c>
      <c r="H155" s="9">
        <v>43277</v>
      </c>
    </row>
    <row r="156" spans="1:8" x14ac:dyDescent="0.3">
      <c r="A156" s="1" t="s">
        <v>352</v>
      </c>
      <c r="B156" s="1" t="s">
        <v>9</v>
      </c>
      <c r="C156" s="5">
        <v>2100000</v>
      </c>
      <c r="D156" s="6">
        <f t="shared" si="6"/>
        <v>10457439622.68</v>
      </c>
      <c r="E156">
        <f t="shared" si="7"/>
        <v>145</v>
      </c>
      <c r="F156" s="7">
        <f t="shared" si="8"/>
        <v>72120273.259862065</v>
      </c>
      <c r="G156" s="1" t="s">
        <v>353</v>
      </c>
      <c r="H156" s="9">
        <v>43278</v>
      </c>
    </row>
    <row r="157" spans="1:8" x14ac:dyDescent="0.3">
      <c r="A157" s="1" t="s">
        <v>354</v>
      </c>
      <c r="B157" s="1" t="s">
        <v>93</v>
      </c>
      <c r="C157" s="5">
        <v>9700000</v>
      </c>
      <c r="D157" s="6">
        <f t="shared" si="6"/>
        <v>280715000</v>
      </c>
      <c r="E157">
        <f t="shared" si="7"/>
        <v>15</v>
      </c>
      <c r="F157" s="7">
        <f t="shared" si="8"/>
        <v>18714333.333333332</v>
      </c>
      <c r="G157" s="1" t="s">
        <v>355</v>
      </c>
      <c r="H157" s="9">
        <v>43279</v>
      </c>
    </row>
    <row r="158" spans="1:8" x14ac:dyDescent="0.3">
      <c r="A158" s="1" t="s">
        <v>356</v>
      </c>
      <c r="B158" s="1" t="s">
        <v>12</v>
      </c>
      <c r="C158" s="5">
        <v>7600000</v>
      </c>
      <c r="D158" s="6">
        <f t="shared" si="6"/>
        <v>1230003262</v>
      </c>
      <c r="E158">
        <f t="shared" si="7"/>
        <v>64</v>
      </c>
      <c r="F158" s="7">
        <f t="shared" si="8"/>
        <v>19218800.96875</v>
      </c>
      <c r="G158" s="1" t="s">
        <v>357</v>
      </c>
      <c r="H158" s="9">
        <v>43280</v>
      </c>
    </row>
    <row r="159" spans="1:8" x14ac:dyDescent="0.3">
      <c r="A159" s="1" t="s">
        <v>358</v>
      </c>
      <c r="B159" s="1" t="s">
        <v>20</v>
      </c>
      <c r="C159" s="5">
        <v>38400000</v>
      </c>
      <c r="D159" s="6">
        <f t="shared" si="6"/>
        <v>4994698610</v>
      </c>
      <c r="E159">
        <f t="shared" si="7"/>
        <v>87</v>
      </c>
      <c r="F159" s="7">
        <f t="shared" si="8"/>
        <v>57410328.850574709</v>
      </c>
      <c r="G159" s="1" t="s">
        <v>359</v>
      </c>
      <c r="H159" s="11">
        <v>43222</v>
      </c>
    </row>
    <row r="160" spans="1:8" x14ac:dyDescent="0.3">
      <c r="A160" s="1" t="s">
        <v>360</v>
      </c>
      <c r="B160" s="1" t="s">
        <v>9</v>
      </c>
      <c r="C160" s="5">
        <v>82000000</v>
      </c>
      <c r="D160" s="6">
        <f t="shared" si="6"/>
        <v>10457439622.68</v>
      </c>
      <c r="E160">
        <f t="shared" si="7"/>
        <v>145</v>
      </c>
      <c r="F160" s="7">
        <f t="shared" si="8"/>
        <v>72120273.259862065</v>
      </c>
      <c r="G160" s="1" t="s">
        <v>361</v>
      </c>
      <c r="H160" s="11">
        <v>43223</v>
      </c>
    </row>
    <row r="161" spans="1:8" x14ac:dyDescent="0.3">
      <c r="A161" s="1" t="s">
        <v>362</v>
      </c>
      <c r="B161" s="1" t="s">
        <v>12</v>
      </c>
      <c r="C161" s="5">
        <v>17200000</v>
      </c>
      <c r="D161" s="6">
        <f t="shared" si="6"/>
        <v>1230003262</v>
      </c>
      <c r="E161">
        <f t="shared" si="7"/>
        <v>64</v>
      </c>
      <c r="F161" s="7">
        <f t="shared" si="8"/>
        <v>19218800.96875</v>
      </c>
      <c r="G161" s="1" t="s">
        <v>363</v>
      </c>
      <c r="H161" s="11">
        <v>43227</v>
      </c>
    </row>
    <row r="162" spans="1:8" x14ac:dyDescent="0.3">
      <c r="A162" s="1" t="s">
        <v>364</v>
      </c>
      <c r="B162" s="1" t="s">
        <v>9</v>
      </c>
      <c r="C162" s="5">
        <v>62000000</v>
      </c>
      <c r="D162" s="6">
        <f t="shared" si="6"/>
        <v>10457439622.68</v>
      </c>
      <c r="E162">
        <f t="shared" si="7"/>
        <v>145</v>
      </c>
      <c r="F162" s="7">
        <f t="shared" si="8"/>
        <v>72120273.259862065</v>
      </c>
      <c r="G162" s="1" t="s">
        <v>365</v>
      </c>
      <c r="H162" s="11">
        <v>43229</v>
      </c>
    </row>
    <row r="163" spans="1:8" x14ac:dyDescent="0.3">
      <c r="A163" s="1" t="s">
        <v>366</v>
      </c>
      <c r="B163" s="1" t="s">
        <v>9</v>
      </c>
      <c r="C163" s="5">
        <v>1310000</v>
      </c>
      <c r="D163" s="6">
        <f t="shared" si="6"/>
        <v>10457439622.68</v>
      </c>
      <c r="E163">
        <f t="shared" si="7"/>
        <v>145</v>
      </c>
      <c r="F163" s="7">
        <f t="shared" si="8"/>
        <v>72120273.259862065</v>
      </c>
      <c r="G163" s="1" t="s">
        <v>367</v>
      </c>
      <c r="H163" s="12">
        <v>43231</v>
      </c>
    </row>
    <row r="164" spans="1:8" x14ac:dyDescent="0.3">
      <c r="A164" s="1" t="s">
        <v>368</v>
      </c>
      <c r="B164" s="1" t="s">
        <v>9</v>
      </c>
      <c r="C164" s="5">
        <v>768000</v>
      </c>
      <c r="D164" s="6">
        <f t="shared" si="6"/>
        <v>10457439622.68</v>
      </c>
      <c r="E164">
        <f t="shared" si="7"/>
        <v>145</v>
      </c>
      <c r="F164" s="7">
        <f t="shared" si="8"/>
        <v>72120273.259862065</v>
      </c>
      <c r="G164" s="1" t="s">
        <v>369</v>
      </c>
      <c r="H164" s="12">
        <v>43234</v>
      </c>
    </row>
    <row r="165" spans="1:8" x14ac:dyDescent="0.3">
      <c r="A165" s="1" t="s">
        <v>370</v>
      </c>
      <c r="B165" s="1" t="s">
        <v>9</v>
      </c>
      <c r="C165" s="5">
        <v>1240000</v>
      </c>
      <c r="D165" s="6">
        <f t="shared" si="6"/>
        <v>10457439622.68</v>
      </c>
      <c r="E165">
        <f t="shared" si="7"/>
        <v>145</v>
      </c>
      <c r="F165" s="7">
        <f t="shared" si="8"/>
        <v>72120273.259862065</v>
      </c>
      <c r="G165" s="1" t="s">
        <v>371</v>
      </c>
      <c r="H165" s="12">
        <v>43236</v>
      </c>
    </row>
    <row r="166" spans="1:8" x14ac:dyDescent="0.3">
      <c r="A166" s="1" t="s">
        <v>372</v>
      </c>
      <c r="B166" s="1" t="s">
        <v>9</v>
      </c>
      <c r="C166" s="5">
        <v>535000</v>
      </c>
      <c r="D166" s="6">
        <f t="shared" si="6"/>
        <v>10457439622.68</v>
      </c>
      <c r="E166">
        <f t="shared" si="7"/>
        <v>145</v>
      </c>
      <c r="F166" s="7">
        <f t="shared" si="8"/>
        <v>72120273.259862065</v>
      </c>
      <c r="G166" s="1" t="s">
        <v>373</v>
      </c>
      <c r="H166" s="12">
        <v>43241</v>
      </c>
    </row>
    <row r="167" spans="1:8" x14ac:dyDescent="0.3">
      <c r="A167" s="1" t="s">
        <v>374</v>
      </c>
      <c r="B167" s="1" t="s">
        <v>23</v>
      </c>
      <c r="C167" s="5">
        <v>4300000</v>
      </c>
      <c r="D167" s="6">
        <f t="shared" si="6"/>
        <v>439372600</v>
      </c>
      <c r="E167">
        <f t="shared" si="7"/>
        <v>21</v>
      </c>
      <c r="F167" s="7">
        <f t="shared" si="8"/>
        <v>20922504.761904761</v>
      </c>
      <c r="G167" s="1" t="s">
        <v>375</v>
      </c>
      <c r="H167" s="12">
        <v>43242</v>
      </c>
    </row>
    <row r="168" spans="1:8" x14ac:dyDescent="0.3">
      <c r="A168" s="1" t="s">
        <v>376</v>
      </c>
      <c r="B168" s="1" t="s">
        <v>9</v>
      </c>
      <c r="C168" s="5">
        <v>3100000</v>
      </c>
      <c r="D168" s="6">
        <f t="shared" si="6"/>
        <v>10457439622.68</v>
      </c>
      <c r="E168">
        <f t="shared" si="7"/>
        <v>145</v>
      </c>
      <c r="F168" s="7">
        <f t="shared" si="8"/>
        <v>72120273.259862065</v>
      </c>
      <c r="G168" s="1" t="s">
        <v>377</v>
      </c>
      <c r="H168" s="12">
        <v>43243</v>
      </c>
    </row>
    <row r="169" spans="1:8" x14ac:dyDescent="0.3">
      <c r="A169" s="1" t="s">
        <v>378</v>
      </c>
      <c r="B169" s="1" t="s">
        <v>379</v>
      </c>
      <c r="C169" s="5">
        <v>6830000</v>
      </c>
      <c r="D169" s="6">
        <f t="shared" si="6"/>
        <v>22657000</v>
      </c>
      <c r="E169">
        <f t="shared" si="7"/>
        <v>3</v>
      </c>
      <c r="F169" s="7">
        <f t="shared" si="8"/>
        <v>7552333.333333333</v>
      </c>
      <c r="G169" s="1" t="s">
        <v>380</v>
      </c>
      <c r="H169" s="12">
        <v>43244</v>
      </c>
    </row>
    <row r="170" spans="1:8" x14ac:dyDescent="0.3">
      <c r="A170" s="1" t="s">
        <v>381</v>
      </c>
      <c r="B170" s="1" t="s">
        <v>12</v>
      </c>
      <c r="C170" s="5">
        <v>87000000</v>
      </c>
      <c r="D170" s="6">
        <f t="shared" si="6"/>
        <v>1230003262</v>
      </c>
      <c r="E170">
        <f t="shared" si="7"/>
        <v>64</v>
      </c>
      <c r="F170" s="7">
        <f t="shared" si="8"/>
        <v>19218800.96875</v>
      </c>
      <c r="G170" s="1" t="s">
        <v>382</v>
      </c>
      <c r="H170" s="12">
        <v>43247</v>
      </c>
    </row>
    <row r="171" spans="1:8" x14ac:dyDescent="0.3">
      <c r="A171" s="1" t="s">
        <v>383</v>
      </c>
      <c r="B171" s="1" t="s">
        <v>9</v>
      </c>
      <c r="C171" s="5">
        <v>935089</v>
      </c>
      <c r="D171" s="6">
        <f t="shared" si="6"/>
        <v>10457439622.68</v>
      </c>
      <c r="E171">
        <f t="shared" si="7"/>
        <v>145</v>
      </c>
      <c r="F171" s="7">
        <f t="shared" si="8"/>
        <v>72120273.259862065</v>
      </c>
      <c r="G171" s="1" t="s">
        <v>384</v>
      </c>
      <c r="H171" s="12">
        <v>43248</v>
      </c>
    </row>
    <row r="172" spans="1:8" x14ac:dyDescent="0.3">
      <c r="A172" s="1" t="s">
        <v>385</v>
      </c>
      <c r="B172" s="1" t="s">
        <v>20</v>
      </c>
      <c r="C172" s="5">
        <v>311200</v>
      </c>
      <c r="D172" s="6">
        <f t="shared" si="6"/>
        <v>4994698610</v>
      </c>
      <c r="E172">
        <f t="shared" si="7"/>
        <v>87</v>
      </c>
      <c r="F172" s="7">
        <f t="shared" si="8"/>
        <v>57410328.850574709</v>
      </c>
      <c r="G172" s="1" t="s">
        <v>386</v>
      </c>
      <c r="H172" s="12">
        <v>43249</v>
      </c>
    </row>
    <row r="173" spans="1:8" x14ac:dyDescent="0.3">
      <c r="A173" s="1" t="s">
        <v>387</v>
      </c>
      <c r="B173" s="1" t="s">
        <v>9</v>
      </c>
      <c r="C173" s="5">
        <v>13500000</v>
      </c>
      <c r="D173" s="6">
        <f t="shared" si="6"/>
        <v>10457439622.68</v>
      </c>
      <c r="E173">
        <f t="shared" si="7"/>
        <v>145</v>
      </c>
      <c r="F173" s="7">
        <f t="shared" si="8"/>
        <v>72120273.259862065</v>
      </c>
      <c r="G173" s="1" t="s">
        <v>388</v>
      </c>
      <c r="H173" s="12">
        <v>43250</v>
      </c>
    </row>
    <row r="174" spans="1:8" x14ac:dyDescent="0.3">
      <c r="A174" s="1" t="s">
        <v>389</v>
      </c>
      <c r="B174" s="1" t="s">
        <v>12</v>
      </c>
      <c r="C174" s="5">
        <v>100000</v>
      </c>
      <c r="D174" s="6">
        <f t="shared" si="6"/>
        <v>1230003262</v>
      </c>
      <c r="E174">
        <f t="shared" si="7"/>
        <v>64</v>
      </c>
      <c r="F174" s="7">
        <f t="shared" si="8"/>
        <v>19218800.96875</v>
      </c>
      <c r="G174" s="1" t="s">
        <v>390</v>
      </c>
      <c r="H174" s="12">
        <v>43251</v>
      </c>
    </row>
    <row r="175" spans="1:8" x14ac:dyDescent="0.3">
      <c r="A175" s="1" t="s">
        <v>391</v>
      </c>
      <c r="B175" s="1" t="s">
        <v>9</v>
      </c>
      <c r="C175" s="5">
        <v>148434</v>
      </c>
      <c r="D175" s="6">
        <f t="shared" si="6"/>
        <v>10457439622.68</v>
      </c>
      <c r="E175">
        <f t="shared" si="7"/>
        <v>145</v>
      </c>
      <c r="F175" s="7">
        <f t="shared" si="8"/>
        <v>72120273.259862065</v>
      </c>
      <c r="G175" s="1" t="s">
        <v>392</v>
      </c>
      <c r="H175" s="8">
        <v>43192</v>
      </c>
    </row>
    <row r="176" spans="1:8" x14ac:dyDescent="0.3">
      <c r="A176" s="1" t="s">
        <v>393</v>
      </c>
      <c r="B176" s="1" t="s">
        <v>9</v>
      </c>
      <c r="C176" s="5">
        <v>6230000</v>
      </c>
      <c r="D176" s="6">
        <f t="shared" si="6"/>
        <v>10457439622.68</v>
      </c>
      <c r="E176">
        <f t="shared" si="7"/>
        <v>145</v>
      </c>
      <c r="F176" s="7">
        <f t="shared" si="8"/>
        <v>72120273.259862065</v>
      </c>
      <c r="G176" s="1" t="s">
        <v>394</v>
      </c>
      <c r="H176" s="8">
        <v>43194</v>
      </c>
    </row>
    <row r="177" spans="1:8" x14ac:dyDescent="0.3">
      <c r="A177" s="1" t="s">
        <v>395</v>
      </c>
      <c r="B177" s="1" t="s">
        <v>17</v>
      </c>
      <c r="C177" s="5">
        <v>3800000</v>
      </c>
      <c r="D177" s="6">
        <f t="shared" si="6"/>
        <v>2346717820</v>
      </c>
      <c r="E177">
        <f t="shared" si="7"/>
        <v>38</v>
      </c>
      <c r="F177" s="7">
        <f t="shared" si="8"/>
        <v>61755732.105263159</v>
      </c>
      <c r="G177" s="1" t="s">
        <v>396</v>
      </c>
      <c r="H177" s="8">
        <v>43195</v>
      </c>
    </row>
    <row r="178" spans="1:8" x14ac:dyDescent="0.3">
      <c r="A178" s="1" t="s">
        <v>397</v>
      </c>
      <c r="B178" s="1" t="s">
        <v>9</v>
      </c>
      <c r="C178" s="5">
        <v>772500</v>
      </c>
      <c r="D178" s="6">
        <f t="shared" si="6"/>
        <v>10457439622.68</v>
      </c>
      <c r="E178">
        <f t="shared" si="7"/>
        <v>145</v>
      </c>
      <c r="F178" s="7">
        <f t="shared" si="8"/>
        <v>72120273.259862065</v>
      </c>
      <c r="G178" s="1" t="s">
        <v>398</v>
      </c>
      <c r="H178" s="8">
        <v>43199</v>
      </c>
    </row>
    <row r="179" spans="1:8" x14ac:dyDescent="0.3">
      <c r="A179" s="1" t="s">
        <v>399</v>
      </c>
      <c r="B179" s="1" t="s">
        <v>20</v>
      </c>
      <c r="C179" s="5">
        <v>1040000</v>
      </c>
      <c r="D179" s="6">
        <f t="shared" si="6"/>
        <v>4994698610</v>
      </c>
      <c r="E179">
        <f t="shared" si="7"/>
        <v>87</v>
      </c>
      <c r="F179" s="7">
        <f t="shared" si="8"/>
        <v>57410328.850574709</v>
      </c>
      <c r="G179" s="1" t="s">
        <v>400</v>
      </c>
      <c r="H179" s="9">
        <v>43200</v>
      </c>
    </row>
    <row r="180" spans="1:8" x14ac:dyDescent="0.3">
      <c r="A180" s="1" t="s">
        <v>401</v>
      </c>
      <c r="B180" s="1" t="s">
        <v>12</v>
      </c>
      <c r="C180" s="5">
        <v>115000000</v>
      </c>
      <c r="D180" s="6">
        <f t="shared" si="6"/>
        <v>1230003262</v>
      </c>
      <c r="E180">
        <f t="shared" si="7"/>
        <v>64</v>
      </c>
      <c r="F180" s="7">
        <f t="shared" si="8"/>
        <v>19218800.96875</v>
      </c>
      <c r="G180" s="1" t="s">
        <v>402</v>
      </c>
      <c r="H180" s="9">
        <v>43202</v>
      </c>
    </row>
    <row r="181" spans="1:8" x14ac:dyDescent="0.3">
      <c r="A181" s="1" t="s">
        <v>403</v>
      </c>
      <c r="B181" s="1" t="s">
        <v>28</v>
      </c>
      <c r="C181" s="5">
        <v>1400000</v>
      </c>
      <c r="D181" s="6">
        <f t="shared" si="6"/>
        <v>241917000</v>
      </c>
      <c r="E181">
        <f t="shared" si="7"/>
        <v>12</v>
      </c>
      <c r="F181" s="7">
        <f t="shared" si="8"/>
        <v>20159750</v>
      </c>
      <c r="G181" s="1" t="s">
        <v>404</v>
      </c>
      <c r="H181" s="9">
        <v>43203</v>
      </c>
    </row>
    <row r="182" spans="1:8" x14ac:dyDescent="0.3">
      <c r="A182" s="1" t="s">
        <v>405</v>
      </c>
      <c r="B182" s="1" t="s">
        <v>20</v>
      </c>
      <c r="C182" s="5">
        <v>15700000</v>
      </c>
      <c r="D182" s="6">
        <f t="shared" si="6"/>
        <v>4994698610</v>
      </c>
      <c r="E182">
        <f t="shared" si="7"/>
        <v>87</v>
      </c>
      <c r="F182" s="7">
        <f t="shared" si="8"/>
        <v>57410328.850574709</v>
      </c>
      <c r="G182" s="1" t="s">
        <v>406</v>
      </c>
      <c r="H182" s="9">
        <v>43206</v>
      </c>
    </row>
    <row r="183" spans="1:8" x14ac:dyDescent="0.3">
      <c r="A183" s="1" t="s">
        <v>407</v>
      </c>
      <c r="B183" s="1" t="s">
        <v>12</v>
      </c>
      <c r="C183" s="5">
        <v>4700000</v>
      </c>
      <c r="D183" s="6">
        <f t="shared" si="6"/>
        <v>1230003262</v>
      </c>
      <c r="E183">
        <f t="shared" si="7"/>
        <v>64</v>
      </c>
      <c r="F183" s="7">
        <f t="shared" si="8"/>
        <v>19218800.96875</v>
      </c>
      <c r="G183" s="1" t="s">
        <v>408</v>
      </c>
      <c r="H183" s="9">
        <v>43208</v>
      </c>
    </row>
    <row r="184" spans="1:8" x14ac:dyDescent="0.3">
      <c r="A184" s="1" t="s">
        <v>409</v>
      </c>
      <c r="B184" s="1" t="s">
        <v>9</v>
      </c>
      <c r="C184" s="5">
        <v>1930000</v>
      </c>
      <c r="D184" s="6">
        <f t="shared" si="6"/>
        <v>10457439622.68</v>
      </c>
      <c r="E184">
        <f t="shared" si="7"/>
        <v>145</v>
      </c>
      <c r="F184" s="7">
        <f t="shared" si="8"/>
        <v>72120273.259862065</v>
      </c>
      <c r="G184" s="1" t="s">
        <v>410</v>
      </c>
      <c r="H184" s="9">
        <v>43209</v>
      </c>
    </row>
    <row r="185" spans="1:8" x14ac:dyDescent="0.3">
      <c r="A185" s="1" t="s">
        <v>411</v>
      </c>
      <c r="B185" s="1" t="s">
        <v>9</v>
      </c>
      <c r="C185" s="5">
        <v>18840000</v>
      </c>
      <c r="D185" s="6">
        <f t="shared" si="6"/>
        <v>10457439622.68</v>
      </c>
      <c r="E185">
        <f t="shared" si="7"/>
        <v>145</v>
      </c>
      <c r="F185" s="7">
        <f t="shared" si="8"/>
        <v>72120273.259862065</v>
      </c>
      <c r="G185" s="1" t="s">
        <v>412</v>
      </c>
      <c r="H185" s="9">
        <v>43212</v>
      </c>
    </row>
    <row r="186" spans="1:8" x14ac:dyDescent="0.3">
      <c r="A186" s="1" t="s">
        <v>413</v>
      </c>
      <c r="B186" s="1" t="s">
        <v>12</v>
      </c>
      <c r="C186" s="5">
        <v>23500000</v>
      </c>
      <c r="D186" s="6">
        <f t="shared" si="6"/>
        <v>1230003262</v>
      </c>
      <c r="E186">
        <f t="shared" si="7"/>
        <v>64</v>
      </c>
      <c r="F186" s="7">
        <f t="shared" si="8"/>
        <v>19218800.96875</v>
      </c>
      <c r="G186" s="1" t="s">
        <v>414</v>
      </c>
      <c r="H186" s="9">
        <v>43213</v>
      </c>
    </row>
    <row r="187" spans="1:8" x14ac:dyDescent="0.3">
      <c r="A187" s="1" t="s">
        <v>415</v>
      </c>
      <c r="B187" s="1" t="s">
        <v>9</v>
      </c>
      <c r="C187" s="5">
        <v>36230000</v>
      </c>
      <c r="D187" s="6">
        <f t="shared" si="6"/>
        <v>10457439622.68</v>
      </c>
      <c r="E187">
        <f t="shared" si="7"/>
        <v>145</v>
      </c>
      <c r="F187" s="7">
        <f t="shared" si="8"/>
        <v>72120273.259862065</v>
      </c>
      <c r="G187" s="1" t="s">
        <v>416</v>
      </c>
      <c r="H187" s="9">
        <v>43215</v>
      </c>
    </row>
    <row r="188" spans="1:8" x14ac:dyDescent="0.3">
      <c r="A188" s="1" t="s">
        <v>417</v>
      </c>
      <c r="B188" s="1" t="s">
        <v>20</v>
      </c>
      <c r="C188" s="5">
        <v>80000</v>
      </c>
      <c r="D188" s="6">
        <f t="shared" si="6"/>
        <v>4994698610</v>
      </c>
      <c r="E188">
        <f t="shared" si="7"/>
        <v>87</v>
      </c>
      <c r="F188" s="7">
        <f t="shared" si="8"/>
        <v>57410328.850574709</v>
      </c>
      <c r="G188" s="1" t="s">
        <v>418</v>
      </c>
      <c r="H188" s="9">
        <v>43216</v>
      </c>
    </row>
    <row r="189" spans="1:8" x14ac:dyDescent="0.3">
      <c r="A189" s="1" t="s">
        <v>419</v>
      </c>
      <c r="B189" s="1" t="s">
        <v>420</v>
      </c>
      <c r="C189" s="5">
        <v>354600</v>
      </c>
      <c r="D189" s="6">
        <f t="shared" si="6"/>
        <v>354600</v>
      </c>
      <c r="E189">
        <f t="shared" si="7"/>
        <v>1</v>
      </c>
      <c r="F189" s="7">
        <f t="shared" si="8"/>
        <v>354600</v>
      </c>
      <c r="G189" s="1" t="s">
        <v>421</v>
      </c>
      <c r="H189" s="9">
        <v>43217</v>
      </c>
    </row>
    <row r="190" spans="1:8" x14ac:dyDescent="0.3">
      <c r="A190" s="1" t="s">
        <v>422</v>
      </c>
      <c r="B190" s="1" t="s">
        <v>12</v>
      </c>
      <c r="C190" s="5">
        <v>25000000</v>
      </c>
      <c r="D190" s="6">
        <f t="shared" si="6"/>
        <v>1230003262</v>
      </c>
      <c r="E190">
        <f t="shared" si="7"/>
        <v>64</v>
      </c>
      <c r="F190" s="7">
        <f t="shared" si="8"/>
        <v>19218800.96875</v>
      </c>
      <c r="G190" s="1" t="s">
        <v>423</v>
      </c>
      <c r="H190" s="9">
        <v>43219</v>
      </c>
    </row>
    <row r="191" spans="1:8" x14ac:dyDescent="0.3">
      <c r="A191" s="1" t="s">
        <v>424</v>
      </c>
      <c r="B191" s="1" t="s">
        <v>9</v>
      </c>
      <c r="C191" s="5">
        <v>18200000</v>
      </c>
      <c r="D191" s="6">
        <f t="shared" si="6"/>
        <v>10457439622.68</v>
      </c>
      <c r="E191">
        <f t="shared" si="7"/>
        <v>145</v>
      </c>
      <c r="F191" s="7">
        <f t="shared" si="8"/>
        <v>72120273.259862065</v>
      </c>
      <c r="G191" s="1" t="s">
        <v>425</v>
      </c>
      <c r="H191" s="9">
        <v>43220</v>
      </c>
    </row>
    <row r="192" spans="1:8" x14ac:dyDescent="0.3">
      <c r="A192" s="1" t="s">
        <v>426</v>
      </c>
      <c r="B192" s="1" t="s">
        <v>258</v>
      </c>
      <c r="C192" s="5">
        <v>3200000</v>
      </c>
      <c r="D192" s="6">
        <f t="shared" si="6"/>
        <v>24606000</v>
      </c>
      <c r="E192">
        <f t="shared" si="7"/>
        <v>4</v>
      </c>
      <c r="F192" s="7">
        <f t="shared" si="8"/>
        <v>6151500</v>
      </c>
      <c r="G192" s="1" t="s">
        <v>427</v>
      </c>
      <c r="H192" s="8">
        <v>43160</v>
      </c>
    </row>
    <row r="193" spans="1:8" x14ac:dyDescent="0.3">
      <c r="A193" s="1" t="s">
        <v>428</v>
      </c>
      <c r="B193" s="1" t="s">
        <v>12</v>
      </c>
      <c r="C193" s="5">
        <v>47000000</v>
      </c>
      <c r="D193" s="6">
        <f t="shared" si="6"/>
        <v>1230003262</v>
      </c>
      <c r="E193">
        <f t="shared" si="7"/>
        <v>64</v>
      </c>
      <c r="F193" s="7">
        <f t="shared" si="8"/>
        <v>19218800.96875</v>
      </c>
      <c r="G193" s="1" t="s">
        <v>429</v>
      </c>
      <c r="H193" s="8">
        <v>43162</v>
      </c>
    </row>
    <row r="194" spans="1:8" x14ac:dyDescent="0.3">
      <c r="A194" s="1" t="s">
        <v>430</v>
      </c>
      <c r="B194" s="1" t="s">
        <v>12</v>
      </c>
      <c r="C194" s="5">
        <v>8600000</v>
      </c>
      <c r="D194" s="6">
        <f t="shared" si="6"/>
        <v>1230003262</v>
      </c>
      <c r="E194">
        <f t="shared" si="7"/>
        <v>64</v>
      </c>
      <c r="F194" s="7">
        <f t="shared" si="8"/>
        <v>19218800.96875</v>
      </c>
      <c r="G194" s="1" t="s">
        <v>431</v>
      </c>
      <c r="H194" s="8">
        <v>43163</v>
      </c>
    </row>
    <row r="195" spans="1:8" x14ac:dyDescent="0.3">
      <c r="A195" s="1" t="s">
        <v>432</v>
      </c>
      <c r="B195" s="1" t="s">
        <v>9</v>
      </c>
      <c r="C195" s="5">
        <v>6240000</v>
      </c>
      <c r="D195" s="6">
        <f t="shared" ref="D195:D258" si="9">SUMIFS($C:$C,$B:$B,B195)</f>
        <v>10457439622.68</v>
      </c>
      <c r="E195">
        <f t="shared" ref="E195:E258" si="10">COUNTIFS($B:$B,B195)</f>
        <v>145</v>
      </c>
      <c r="F195" s="7">
        <f t="shared" ref="F195:F258" si="11">D195/E195</f>
        <v>72120273.259862065</v>
      </c>
      <c r="G195" s="1" t="s">
        <v>433</v>
      </c>
      <c r="H195" s="8">
        <v>43164</v>
      </c>
    </row>
    <row r="196" spans="1:8" x14ac:dyDescent="0.3">
      <c r="A196" s="1" t="s">
        <v>434</v>
      </c>
      <c r="B196" s="1" t="s">
        <v>20</v>
      </c>
      <c r="C196" s="5">
        <v>7400000</v>
      </c>
      <c r="D196" s="6">
        <f t="shared" si="9"/>
        <v>4994698610</v>
      </c>
      <c r="E196">
        <f t="shared" si="10"/>
        <v>87</v>
      </c>
      <c r="F196" s="7">
        <f t="shared" si="11"/>
        <v>57410328.850574709</v>
      </c>
      <c r="G196" s="1" t="s">
        <v>435</v>
      </c>
      <c r="H196" s="8">
        <v>43165</v>
      </c>
    </row>
    <row r="197" spans="1:8" x14ac:dyDescent="0.3">
      <c r="A197" s="1" t="s">
        <v>436</v>
      </c>
      <c r="B197" s="1" t="s">
        <v>9</v>
      </c>
      <c r="C197" s="5">
        <v>4400000</v>
      </c>
      <c r="D197" s="6">
        <f t="shared" si="9"/>
        <v>10457439622.68</v>
      </c>
      <c r="E197">
        <f t="shared" si="10"/>
        <v>145</v>
      </c>
      <c r="F197" s="7">
        <f t="shared" si="11"/>
        <v>72120273.259862065</v>
      </c>
      <c r="G197" s="1" t="s">
        <v>437</v>
      </c>
      <c r="H197" s="8">
        <v>43167</v>
      </c>
    </row>
    <row r="198" spans="1:8" x14ac:dyDescent="0.3">
      <c r="A198" s="1" t="s">
        <v>438</v>
      </c>
      <c r="B198" s="1" t="s">
        <v>20</v>
      </c>
      <c r="C198" s="5">
        <v>12300000</v>
      </c>
      <c r="D198" s="6">
        <f t="shared" si="9"/>
        <v>4994698610</v>
      </c>
      <c r="E198">
        <f t="shared" si="10"/>
        <v>87</v>
      </c>
      <c r="F198" s="7">
        <f t="shared" si="11"/>
        <v>57410328.850574709</v>
      </c>
      <c r="G198" s="1" t="s">
        <v>439</v>
      </c>
      <c r="H198" s="9">
        <v>43171</v>
      </c>
    </row>
    <row r="199" spans="1:8" x14ac:dyDescent="0.3">
      <c r="A199" s="1" t="s">
        <v>440</v>
      </c>
      <c r="B199" s="1" t="s">
        <v>12</v>
      </c>
      <c r="C199" s="5">
        <v>750000</v>
      </c>
      <c r="D199" s="6">
        <f t="shared" si="9"/>
        <v>1230003262</v>
      </c>
      <c r="E199">
        <f t="shared" si="10"/>
        <v>64</v>
      </c>
      <c r="F199" s="7">
        <f t="shared" si="11"/>
        <v>19218800.96875</v>
      </c>
      <c r="G199" s="1" t="s">
        <v>441</v>
      </c>
      <c r="H199" s="9">
        <v>43172</v>
      </c>
    </row>
    <row r="200" spans="1:8" x14ac:dyDescent="0.3">
      <c r="A200" s="1" t="s">
        <v>442</v>
      </c>
      <c r="B200" s="1" t="s">
        <v>9</v>
      </c>
      <c r="C200" s="5">
        <v>2300000</v>
      </c>
      <c r="D200" s="6">
        <f t="shared" si="9"/>
        <v>10457439622.68</v>
      </c>
      <c r="E200">
        <f t="shared" si="10"/>
        <v>145</v>
      </c>
      <c r="F200" s="7">
        <f t="shared" si="11"/>
        <v>72120273.259862065</v>
      </c>
      <c r="G200" s="1" t="s">
        <v>443</v>
      </c>
      <c r="H200" s="9">
        <v>43173</v>
      </c>
    </row>
    <row r="201" spans="1:8" x14ac:dyDescent="0.3">
      <c r="A201" s="1" t="s">
        <v>444</v>
      </c>
      <c r="B201" s="1" t="s">
        <v>9</v>
      </c>
      <c r="C201" s="5">
        <v>50000</v>
      </c>
      <c r="D201" s="6">
        <f t="shared" si="9"/>
        <v>10457439622.68</v>
      </c>
      <c r="E201">
        <f t="shared" si="10"/>
        <v>145</v>
      </c>
      <c r="F201" s="7">
        <f t="shared" si="11"/>
        <v>72120273.259862065</v>
      </c>
      <c r="G201" s="1" t="s">
        <v>445</v>
      </c>
      <c r="H201" s="9">
        <v>43174</v>
      </c>
    </row>
    <row r="202" spans="1:8" x14ac:dyDescent="0.3">
      <c r="A202" s="1" t="s">
        <v>446</v>
      </c>
      <c r="B202" s="1" t="s">
        <v>28</v>
      </c>
      <c r="C202" s="5">
        <v>1200000</v>
      </c>
      <c r="D202" s="6">
        <f t="shared" si="9"/>
        <v>241917000</v>
      </c>
      <c r="E202">
        <f t="shared" si="10"/>
        <v>12</v>
      </c>
      <c r="F202" s="7">
        <f t="shared" si="11"/>
        <v>20159750</v>
      </c>
      <c r="G202" s="1" t="s">
        <v>447</v>
      </c>
      <c r="H202" s="9">
        <v>43178</v>
      </c>
    </row>
    <row r="203" spans="1:8" x14ac:dyDescent="0.3">
      <c r="A203" s="1" t="s">
        <v>448</v>
      </c>
      <c r="B203" s="1" t="s">
        <v>20</v>
      </c>
      <c r="C203" s="5">
        <v>17500000</v>
      </c>
      <c r="D203" s="6">
        <f t="shared" si="9"/>
        <v>4994698610</v>
      </c>
      <c r="E203">
        <f t="shared" si="10"/>
        <v>87</v>
      </c>
      <c r="F203" s="7">
        <f t="shared" si="11"/>
        <v>57410328.850574709</v>
      </c>
      <c r="G203" s="1" t="s">
        <v>449</v>
      </c>
      <c r="H203" s="9">
        <v>43179</v>
      </c>
    </row>
    <row r="204" spans="1:8" x14ac:dyDescent="0.3">
      <c r="A204" s="1" t="s">
        <v>450</v>
      </c>
      <c r="B204" s="1" t="s">
        <v>9</v>
      </c>
      <c r="C204" s="5">
        <v>233000</v>
      </c>
      <c r="D204" s="6">
        <f t="shared" si="9"/>
        <v>10457439622.68</v>
      </c>
      <c r="E204">
        <f t="shared" si="10"/>
        <v>145</v>
      </c>
      <c r="F204" s="7">
        <f t="shared" si="11"/>
        <v>72120273.259862065</v>
      </c>
      <c r="G204" s="1" t="s">
        <v>451</v>
      </c>
      <c r="H204" s="9">
        <v>43180</v>
      </c>
    </row>
    <row r="205" spans="1:8" x14ac:dyDescent="0.3">
      <c r="A205" s="1" t="s">
        <v>452</v>
      </c>
      <c r="B205" s="1" t="s">
        <v>9</v>
      </c>
      <c r="C205" s="5">
        <v>27000000</v>
      </c>
      <c r="D205" s="6">
        <f t="shared" si="9"/>
        <v>10457439622.68</v>
      </c>
      <c r="E205">
        <f t="shared" si="10"/>
        <v>145</v>
      </c>
      <c r="F205" s="7">
        <f t="shared" si="11"/>
        <v>72120273.259862065</v>
      </c>
      <c r="G205" s="1" t="s">
        <v>453</v>
      </c>
      <c r="H205" s="9">
        <v>43181</v>
      </c>
    </row>
    <row r="206" spans="1:8" x14ac:dyDescent="0.3">
      <c r="A206" s="1" t="s">
        <v>454</v>
      </c>
      <c r="B206" s="1" t="s">
        <v>9</v>
      </c>
      <c r="C206" s="5">
        <v>7200000</v>
      </c>
      <c r="D206" s="6">
        <f t="shared" si="9"/>
        <v>10457439622.68</v>
      </c>
      <c r="E206">
        <f t="shared" si="10"/>
        <v>145</v>
      </c>
      <c r="F206" s="7">
        <f t="shared" si="11"/>
        <v>72120273.259862065</v>
      </c>
      <c r="G206" s="1" t="s">
        <v>455</v>
      </c>
      <c r="H206" s="9">
        <v>43185</v>
      </c>
    </row>
    <row r="207" spans="1:8" x14ac:dyDescent="0.3">
      <c r="A207" s="1" t="s">
        <v>456</v>
      </c>
      <c r="B207" s="1" t="s">
        <v>93</v>
      </c>
      <c r="C207" s="5">
        <v>537000</v>
      </c>
      <c r="D207" s="6">
        <f t="shared" si="9"/>
        <v>280715000</v>
      </c>
      <c r="E207">
        <f t="shared" si="10"/>
        <v>15</v>
      </c>
      <c r="F207" s="7">
        <f t="shared" si="11"/>
        <v>18714333.333333332</v>
      </c>
      <c r="G207" s="1" t="s">
        <v>457</v>
      </c>
      <c r="H207" s="9">
        <v>43187</v>
      </c>
    </row>
    <row r="208" spans="1:8" x14ac:dyDescent="0.3">
      <c r="A208" s="1" t="s">
        <v>458</v>
      </c>
      <c r="B208" s="1" t="s">
        <v>12</v>
      </c>
      <c r="C208" s="5">
        <v>2700000</v>
      </c>
      <c r="D208" s="6">
        <f t="shared" si="9"/>
        <v>1230003262</v>
      </c>
      <c r="E208">
        <f t="shared" si="10"/>
        <v>64</v>
      </c>
      <c r="F208" s="7">
        <f t="shared" si="11"/>
        <v>19218800.96875</v>
      </c>
      <c r="G208" s="1" t="s">
        <v>459</v>
      </c>
      <c r="H208" s="9">
        <v>43186</v>
      </c>
    </row>
    <row r="209" spans="1:8" x14ac:dyDescent="0.3">
      <c r="A209" s="1" t="s">
        <v>460</v>
      </c>
      <c r="B209" s="1" t="s">
        <v>9</v>
      </c>
      <c r="C209" s="5">
        <v>9500000</v>
      </c>
      <c r="D209" s="6">
        <f t="shared" si="9"/>
        <v>10457439622.68</v>
      </c>
      <c r="E209">
        <f t="shared" si="10"/>
        <v>145</v>
      </c>
      <c r="F209" s="7">
        <f t="shared" si="11"/>
        <v>72120273.259862065</v>
      </c>
      <c r="G209" s="1" t="s">
        <v>461</v>
      </c>
      <c r="H209" s="9">
        <v>43188</v>
      </c>
    </row>
    <row r="210" spans="1:8" x14ac:dyDescent="0.3">
      <c r="A210" s="1" t="s">
        <v>462</v>
      </c>
      <c r="B210" s="1" t="s">
        <v>23</v>
      </c>
      <c r="C210" s="5">
        <v>19500000</v>
      </c>
      <c r="D210" s="6">
        <f t="shared" si="9"/>
        <v>439372600</v>
      </c>
      <c r="E210">
        <f t="shared" si="10"/>
        <v>21</v>
      </c>
      <c r="F210" s="7">
        <f t="shared" si="11"/>
        <v>20922504.761904761</v>
      </c>
      <c r="G210" s="1" t="s">
        <v>463</v>
      </c>
      <c r="H210" s="8">
        <v>43132</v>
      </c>
    </row>
    <row r="211" spans="1:8" x14ac:dyDescent="0.3">
      <c r="A211" s="1" t="s">
        <v>464</v>
      </c>
      <c r="B211" s="1" t="s">
        <v>93</v>
      </c>
      <c r="C211" s="5">
        <v>570000</v>
      </c>
      <c r="D211" s="6">
        <f t="shared" si="9"/>
        <v>280715000</v>
      </c>
      <c r="E211">
        <f t="shared" si="10"/>
        <v>15</v>
      </c>
      <c r="F211" s="7">
        <f t="shared" si="11"/>
        <v>18714333.333333332</v>
      </c>
      <c r="G211" s="1" t="s">
        <v>465</v>
      </c>
      <c r="H211" s="8">
        <v>43136</v>
      </c>
    </row>
    <row r="212" spans="1:8" x14ac:dyDescent="0.3">
      <c r="A212" s="1" t="s">
        <v>466</v>
      </c>
      <c r="B212" s="1" t="s">
        <v>12</v>
      </c>
      <c r="C212" s="5">
        <v>3600000</v>
      </c>
      <c r="D212" s="6">
        <f t="shared" si="9"/>
        <v>1230003262</v>
      </c>
      <c r="E212">
        <f t="shared" si="10"/>
        <v>64</v>
      </c>
      <c r="F212" s="7">
        <f t="shared" si="11"/>
        <v>19218800.96875</v>
      </c>
      <c r="G212" s="1" t="s">
        <v>467</v>
      </c>
      <c r="H212" s="8">
        <v>43137</v>
      </c>
    </row>
    <row r="213" spans="1:8" x14ac:dyDescent="0.3">
      <c r="A213" s="1" t="s">
        <v>468</v>
      </c>
      <c r="B213" s="1" t="s">
        <v>9</v>
      </c>
      <c r="C213" s="5">
        <v>872000</v>
      </c>
      <c r="D213" s="6">
        <f t="shared" si="9"/>
        <v>10457439622.68</v>
      </c>
      <c r="E213">
        <f t="shared" si="10"/>
        <v>145</v>
      </c>
      <c r="F213" s="7">
        <f t="shared" si="11"/>
        <v>72120273.259862065</v>
      </c>
      <c r="G213" s="1" t="s">
        <v>469</v>
      </c>
      <c r="H213" s="8">
        <v>43138</v>
      </c>
    </row>
    <row r="214" spans="1:8" x14ac:dyDescent="0.3">
      <c r="A214" s="1" t="s">
        <v>470</v>
      </c>
      <c r="B214" s="1" t="s">
        <v>471</v>
      </c>
      <c r="C214" s="5">
        <v>8250000</v>
      </c>
      <c r="D214" s="6">
        <f t="shared" si="9"/>
        <v>8250000</v>
      </c>
      <c r="E214">
        <f t="shared" si="10"/>
        <v>1</v>
      </c>
      <c r="F214" s="7">
        <f t="shared" si="11"/>
        <v>8250000</v>
      </c>
      <c r="G214" s="1" t="s">
        <v>472</v>
      </c>
      <c r="H214" s="8">
        <v>43139</v>
      </c>
    </row>
    <row r="215" spans="1:8" x14ac:dyDescent="0.3">
      <c r="A215" s="1" t="s">
        <v>473</v>
      </c>
      <c r="B215" s="1" t="s">
        <v>9</v>
      </c>
      <c r="C215" s="5">
        <v>900000</v>
      </c>
      <c r="D215" s="6">
        <f t="shared" si="9"/>
        <v>10457439622.68</v>
      </c>
      <c r="E215">
        <f t="shared" si="10"/>
        <v>145</v>
      </c>
      <c r="F215" s="7">
        <f t="shared" si="11"/>
        <v>72120273.259862065</v>
      </c>
      <c r="G215" s="1" t="s">
        <v>474</v>
      </c>
      <c r="H215" s="8">
        <v>43140</v>
      </c>
    </row>
    <row r="216" spans="1:8" x14ac:dyDescent="0.3">
      <c r="A216" s="1" t="s">
        <v>475</v>
      </c>
      <c r="B216" s="1" t="s">
        <v>12</v>
      </c>
      <c r="C216" s="5">
        <v>692000</v>
      </c>
      <c r="D216" s="6">
        <f t="shared" si="9"/>
        <v>1230003262</v>
      </c>
      <c r="E216">
        <f t="shared" si="10"/>
        <v>64</v>
      </c>
      <c r="F216" s="7">
        <f t="shared" si="11"/>
        <v>19218800.96875</v>
      </c>
      <c r="G216" s="1" t="s">
        <v>476</v>
      </c>
      <c r="H216" s="9">
        <v>43143</v>
      </c>
    </row>
    <row r="217" spans="1:8" x14ac:dyDescent="0.3">
      <c r="A217" s="1" t="s">
        <v>477</v>
      </c>
      <c r="B217" s="1" t="s">
        <v>20</v>
      </c>
      <c r="C217" s="5">
        <v>329230</v>
      </c>
      <c r="D217" s="6">
        <f t="shared" si="9"/>
        <v>4994698610</v>
      </c>
      <c r="E217">
        <f t="shared" si="10"/>
        <v>87</v>
      </c>
      <c r="F217" s="7">
        <f t="shared" si="11"/>
        <v>57410328.850574709</v>
      </c>
      <c r="G217" s="1" t="s">
        <v>478</v>
      </c>
      <c r="H217" s="9">
        <v>43144</v>
      </c>
    </row>
    <row r="218" spans="1:8" x14ac:dyDescent="0.3">
      <c r="A218" s="1" t="s">
        <v>479</v>
      </c>
      <c r="B218" s="1" t="s">
        <v>23</v>
      </c>
      <c r="C218" s="5">
        <v>270000000</v>
      </c>
      <c r="D218" s="6">
        <f t="shared" si="9"/>
        <v>439372600</v>
      </c>
      <c r="E218">
        <f t="shared" si="10"/>
        <v>21</v>
      </c>
      <c r="F218" s="7">
        <f t="shared" si="11"/>
        <v>20922504.761904761</v>
      </c>
      <c r="G218" s="1" t="s">
        <v>480</v>
      </c>
      <c r="H218" s="9">
        <v>43146</v>
      </c>
    </row>
    <row r="219" spans="1:8" x14ac:dyDescent="0.3">
      <c r="A219" s="1" t="s">
        <v>481</v>
      </c>
      <c r="B219" s="1" t="s">
        <v>9</v>
      </c>
      <c r="C219" s="5">
        <v>39000</v>
      </c>
      <c r="D219" s="6">
        <f t="shared" si="9"/>
        <v>10457439622.68</v>
      </c>
      <c r="E219">
        <f t="shared" si="10"/>
        <v>145</v>
      </c>
      <c r="F219" s="7">
        <f t="shared" si="11"/>
        <v>72120273.259862065</v>
      </c>
      <c r="G219" s="1" t="s">
        <v>482</v>
      </c>
      <c r="H219" s="9">
        <v>43147</v>
      </c>
    </row>
    <row r="220" spans="1:8" x14ac:dyDescent="0.3">
      <c r="A220" s="1" t="s">
        <v>483</v>
      </c>
      <c r="B220" s="1" t="s">
        <v>12</v>
      </c>
      <c r="C220" s="5">
        <v>13000000</v>
      </c>
      <c r="D220" s="6">
        <f t="shared" si="9"/>
        <v>1230003262</v>
      </c>
      <c r="E220">
        <f t="shared" si="10"/>
        <v>64</v>
      </c>
      <c r="F220" s="7">
        <f t="shared" si="11"/>
        <v>19218800.96875</v>
      </c>
      <c r="G220" s="1" t="s">
        <v>484</v>
      </c>
      <c r="H220" s="9">
        <v>43150</v>
      </c>
    </row>
    <row r="221" spans="1:8" x14ac:dyDescent="0.3">
      <c r="A221" s="1" t="s">
        <v>485</v>
      </c>
      <c r="B221" s="1" t="s">
        <v>45</v>
      </c>
      <c r="C221" s="5">
        <v>1350000</v>
      </c>
      <c r="D221" s="6">
        <f t="shared" si="9"/>
        <v>294769975.53999996</v>
      </c>
      <c r="E221">
        <f t="shared" si="10"/>
        <v>11</v>
      </c>
      <c r="F221" s="7">
        <f t="shared" si="11"/>
        <v>26797270.50363636</v>
      </c>
      <c r="G221" s="1" t="s">
        <v>486</v>
      </c>
      <c r="H221" s="9">
        <v>43151</v>
      </c>
    </row>
    <row r="222" spans="1:8" x14ac:dyDescent="0.3">
      <c r="A222" s="1" t="s">
        <v>487</v>
      </c>
      <c r="B222" s="1" t="s">
        <v>9</v>
      </c>
      <c r="C222" s="5">
        <v>306000</v>
      </c>
      <c r="D222" s="6">
        <f t="shared" si="9"/>
        <v>10457439622.68</v>
      </c>
      <c r="E222">
        <f t="shared" si="10"/>
        <v>145</v>
      </c>
      <c r="F222" s="7">
        <f t="shared" si="11"/>
        <v>72120273.259862065</v>
      </c>
      <c r="G222" s="1" t="s">
        <v>488</v>
      </c>
      <c r="H222" s="9">
        <v>43152</v>
      </c>
    </row>
    <row r="223" spans="1:8" x14ac:dyDescent="0.3">
      <c r="A223" s="1" t="s">
        <v>489</v>
      </c>
      <c r="B223" s="1" t="s">
        <v>20</v>
      </c>
      <c r="C223" s="5">
        <v>38700000</v>
      </c>
      <c r="D223" s="6">
        <f t="shared" si="9"/>
        <v>4994698610</v>
      </c>
      <c r="E223">
        <f t="shared" si="10"/>
        <v>87</v>
      </c>
      <c r="F223" s="7">
        <f t="shared" si="11"/>
        <v>57410328.850574709</v>
      </c>
      <c r="G223" s="1" t="s">
        <v>490</v>
      </c>
      <c r="H223" s="9">
        <v>43157</v>
      </c>
    </row>
    <row r="224" spans="1:8" x14ac:dyDescent="0.3">
      <c r="A224" s="1" t="s">
        <v>491</v>
      </c>
      <c r="B224" s="1" t="s">
        <v>492</v>
      </c>
      <c r="C224" s="5">
        <v>9200000</v>
      </c>
      <c r="D224" s="6">
        <f t="shared" si="9"/>
        <v>9200000</v>
      </c>
      <c r="E224">
        <f t="shared" si="10"/>
        <v>1</v>
      </c>
      <c r="F224" s="7">
        <f t="shared" si="11"/>
        <v>9200000</v>
      </c>
      <c r="G224" s="1" t="s">
        <v>493</v>
      </c>
      <c r="H224" s="9">
        <v>43158</v>
      </c>
    </row>
    <row r="225" spans="1:8" x14ac:dyDescent="0.3">
      <c r="A225" s="1" t="s">
        <v>494</v>
      </c>
      <c r="B225" s="1" t="s">
        <v>495</v>
      </c>
      <c r="C225" s="5">
        <v>336000</v>
      </c>
      <c r="D225" s="6">
        <f t="shared" si="9"/>
        <v>336000</v>
      </c>
      <c r="E225">
        <f t="shared" si="10"/>
        <v>1</v>
      </c>
      <c r="F225" s="7">
        <f t="shared" si="11"/>
        <v>336000</v>
      </c>
      <c r="G225" s="1" t="s">
        <v>496</v>
      </c>
      <c r="H225" s="9">
        <v>43159</v>
      </c>
    </row>
    <row r="226" spans="1:8" x14ac:dyDescent="0.3">
      <c r="A226" s="1" t="s">
        <v>497</v>
      </c>
      <c r="B226" s="1" t="s">
        <v>9</v>
      </c>
      <c r="C226" s="5">
        <v>235000</v>
      </c>
      <c r="D226" s="6">
        <f t="shared" si="9"/>
        <v>10457439622.68</v>
      </c>
      <c r="E226">
        <f t="shared" si="10"/>
        <v>145</v>
      </c>
      <c r="F226" s="7">
        <f t="shared" si="11"/>
        <v>72120273.259862065</v>
      </c>
      <c r="G226" s="1" t="s">
        <v>498</v>
      </c>
      <c r="H226" s="8">
        <v>43102</v>
      </c>
    </row>
    <row r="227" spans="1:8" x14ac:dyDescent="0.3">
      <c r="A227" s="1" t="s">
        <v>499</v>
      </c>
      <c r="B227" s="1" t="s">
        <v>20</v>
      </c>
      <c r="C227" s="5">
        <v>77000000</v>
      </c>
      <c r="D227" s="6">
        <f t="shared" si="9"/>
        <v>4994698610</v>
      </c>
      <c r="E227">
        <f t="shared" si="10"/>
        <v>87</v>
      </c>
      <c r="F227" s="7">
        <f t="shared" si="11"/>
        <v>57410328.850574709</v>
      </c>
      <c r="G227" s="1" t="s">
        <v>500</v>
      </c>
      <c r="H227" s="8">
        <v>43104</v>
      </c>
    </row>
    <row r="228" spans="1:8" x14ac:dyDescent="0.3">
      <c r="A228" s="1" t="s">
        <v>501</v>
      </c>
      <c r="B228" s="1" t="s">
        <v>9</v>
      </c>
      <c r="C228" s="5">
        <v>7700000</v>
      </c>
      <c r="D228" s="6">
        <f t="shared" si="9"/>
        <v>10457439622.68</v>
      </c>
      <c r="E228">
        <f t="shared" si="10"/>
        <v>145</v>
      </c>
      <c r="F228" s="7">
        <f t="shared" si="11"/>
        <v>72120273.259862065</v>
      </c>
      <c r="G228" s="1" t="s">
        <v>502</v>
      </c>
      <c r="H228" s="8">
        <v>43105</v>
      </c>
    </row>
    <row r="229" spans="1:8" x14ac:dyDescent="0.3">
      <c r="A229" s="10" t="s">
        <v>503</v>
      </c>
      <c r="B229" s="1" t="s">
        <v>12</v>
      </c>
      <c r="C229" s="5">
        <v>118000</v>
      </c>
      <c r="D229" s="6">
        <f t="shared" si="9"/>
        <v>1230003262</v>
      </c>
      <c r="E229">
        <f t="shared" si="10"/>
        <v>64</v>
      </c>
      <c r="F229" s="7">
        <f t="shared" si="11"/>
        <v>19218800.96875</v>
      </c>
      <c r="G229" s="1" t="s">
        <v>504</v>
      </c>
      <c r="H229" s="8">
        <v>43108</v>
      </c>
    </row>
    <row r="230" spans="1:8" x14ac:dyDescent="0.3">
      <c r="A230" s="1" t="s">
        <v>505</v>
      </c>
      <c r="B230" s="1" t="s">
        <v>9</v>
      </c>
      <c r="C230" s="5">
        <v>722000</v>
      </c>
      <c r="D230" s="6">
        <f t="shared" si="9"/>
        <v>10457439622.68</v>
      </c>
      <c r="E230">
        <f t="shared" si="10"/>
        <v>145</v>
      </c>
      <c r="F230" s="7">
        <f t="shared" si="11"/>
        <v>72120273.259862065</v>
      </c>
      <c r="G230" s="1" t="s">
        <v>506</v>
      </c>
      <c r="H230" s="8">
        <v>43109</v>
      </c>
    </row>
    <row r="231" spans="1:8" x14ac:dyDescent="0.3">
      <c r="A231" s="1" t="s">
        <v>507</v>
      </c>
      <c r="B231" s="1" t="s">
        <v>12</v>
      </c>
      <c r="C231" s="5">
        <v>550000</v>
      </c>
      <c r="D231" s="6">
        <f t="shared" si="9"/>
        <v>1230003262</v>
      </c>
      <c r="E231">
        <f t="shared" si="10"/>
        <v>64</v>
      </c>
      <c r="F231" s="7">
        <f t="shared" si="11"/>
        <v>19218800.96875</v>
      </c>
      <c r="G231" s="1" t="s">
        <v>508</v>
      </c>
      <c r="H231" s="9">
        <v>43110</v>
      </c>
    </row>
    <row r="232" spans="1:8" x14ac:dyDescent="0.3">
      <c r="A232" s="1" t="s">
        <v>509</v>
      </c>
      <c r="B232" s="1" t="s">
        <v>45</v>
      </c>
      <c r="C232" s="5">
        <v>10750000</v>
      </c>
      <c r="D232" s="6">
        <f t="shared" si="9"/>
        <v>294769975.53999996</v>
      </c>
      <c r="E232">
        <f t="shared" si="10"/>
        <v>11</v>
      </c>
      <c r="F232" s="7">
        <f t="shared" si="11"/>
        <v>26797270.50363636</v>
      </c>
      <c r="G232" s="1" t="s">
        <v>510</v>
      </c>
      <c r="H232" s="9">
        <v>43112</v>
      </c>
    </row>
    <row r="233" spans="1:8" x14ac:dyDescent="0.3">
      <c r="A233" s="1" t="s">
        <v>511</v>
      </c>
      <c r="B233" s="1" t="s">
        <v>9</v>
      </c>
      <c r="C233" s="5">
        <v>250000000</v>
      </c>
      <c r="D233" s="6">
        <f t="shared" si="9"/>
        <v>10457439622.68</v>
      </c>
      <c r="E233">
        <f t="shared" si="10"/>
        <v>145</v>
      </c>
      <c r="F233" s="7">
        <f t="shared" si="11"/>
        <v>72120273.259862065</v>
      </c>
      <c r="G233" s="1" t="s">
        <v>512</v>
      </c>
      <c r="H233" s="9">
        <v>43115</v>
      </c>
    </row>
    <row r="234" spans="1:8" x14ac:dyDescent="0.3">
      <c r="A234" s="1" t="s">
        <v>513</v>
      </c>
      <c r="B234" s="1" t="s">
        <v>20</v>
      </c>
      <c r="C234" s="5">
        <v>780000</v>
      </c>
      <c r="D234" s="6">
        <f t="shared" si="9"/>
        <v>4994698610</v>
      </c>
      <c r="E234">
        <f t="shared" si="10"/>
        <v>87</v>
      </c>
      <c r="F234" s="7">
        <f t="shared" si="11"/>
        <v>57410328.850574709</v>
      </c>
      <c r="G234" s="1" t="s">
        <v>514</v>
      </c>
      <c r="H234" s="9">
        <v>43117</v>
      </c>
    </row>
    <row r="235" spans="1:8" x14ac:dyDescent="0.3">
      <c r="A235" s="1" t="s">
        <v>515</v>
      </c>
      <c r="B235" s="1" t="s">
        <v>9</v>
      </c>
      <c r="C235" s="5">
        <v>6900000</v>
      </c>
      <c r="D235" s="6">
        <f t="shared" si="9"/>
        <v>10457439622.68</v>
      </c>
      <c r="E235">
        <f t="shared" si="10"/>
        <v>145</v>
      </c>
      <c r="F235" s="7">
        <f t="shared" si="11"/>
        <v>72120273.259862065</v>
      </c>
      <c r="G235" s="1" t="s">
        <v>516</v>
      </c>
      <c r="H235" s="9">
        <v>43118</v>
      </c>
    </row>
    <row r="236" spans="1:8" x14ac:dyDescent="0.3">
      <c r="A236" s="1" t="s">
        <v>517</v>
      </c>
      <c r="B236" s="1" t="s">
        <v>9</v>
      </c>
      <c r="C236" s="5">
        <v>6200000</v>
      </c>
      <c r="D236" s="6">
        <f t="shared" si="9"/>
        <v>10457439622.68</v>
      </c>
      <c r="E236">
        <f t="shared" si="10"/>
        <v>145</v>
      </c>
      <c r="F236" s="7">
        <f t="shared" si="11"/>
        <v>72120273.259862065</v>
      </c>
      <c r="G236" s="1" t="s">
        <v>518</v>
      </c>
      <c r="H236" s="9">
        <v>43122</v>
      </c>
    </row>
    <row r="237" spans="1:8" x14ac:dyDescent="0.3">
      <c r="A237" s="1" t="s">
        <v>519</v>
      </c>
      <c r="B237" s="1" t="s">
        <v>23</v>
      </c>
      <c r="C237" s="5">
        <v>44000000</v>
      </c>
      <c r="D237" s="6">
        <f t="shared" si="9"/>
        <v>439372600</v>
      </c>
      <c r="E237">
        <f t="shared" si="10"/>
        <v>21</v>
      </c>
      <c r="F237" s="7">
        <f t="shared" si="11"/>
        <v>20922504.761904761</v>
      </c>
      <c r="G237" s="1" t="s">
        <v>520</v>
      </c>
      <c r="H237" s="9">
        <v>43123</v>
      </c>
    </row>
    <row r="238" spans="1:8" x14ac:dyDescent="0.3">
      <c r="A238" s="1" t="s">
        <v>521</v>
      </c>
      <c r="B238" s="1" t="s">
        <v>20</v>
      </c>
      <c r="C238" s="5">
        <v>15400000</v>
      </c>
      <c r="D238" s="6">
        <f t="shared" si="9"/>
        <v>4994698610</v>
      </c>
      <c r="E238">
        <f t="shared" si="10"/>
        <v>87</v>
      </c>
      <c r="F238" s="7">
        <f t="shared" si="11"/>
        <v>57410328.850574709</v>
      </c>
      <c r="G238" s="1" t="s">
        <v>522</v>
      </c>
      <c r="H238" s="9">
        <v>43124</v>
      </c>
    </row>
    <row r="239" spans="1:8" x14ac:dyDescent="0.3">
      <c r="A239" s="1" t="s">
        <v>523</v>
      </c>
      <c r="B239" s="1" t="s">
        <v>23</v>
      </c>
      <c r="C239" s="5">
        <v>422000</v>
      </c>
      <c r="D239" s="6">
        <f t="shared" si="9"/>
        <v>439372600</v>
      </c>
      <c r="E239">
        <f t="shared" si="10"/>
        <v>21</v>
      </c>
      <c r="F239" s="7">
        <f t="shared" si="11"/>
        <v>20922504.761904761</v>
      </c>
      <c r="G239" s="1" t="s">
        <v>524</v>
      </c>
      <c r="H239" s="9">
        <v>43125</v>
      </c>
    </row>
    <row r="240" spans="1:8" x14ac:dyDescent="0.3">
      <c r="A240" s="1" t="s">
        <v>525</v>
      </c>
      <c r="B240" s="1" t="s">
        <v>20</v>
      </c>
      <c r="C240" s="5">
        <v>850000</v>
      </c>
      <c r="D240" s="6">
        <f t="shared" si="9"/>
        <v>4994698610</v>
      </c>
      <c r="E240">
        <f t="shared" si="10"/>
        <v>87</v>
      </c>
      <c r="F240" s="7">
        <f t="shared" si="11"/>
        <v>57410328.850574709</v>
      </c>
      <c r="G240" s="1" t="s">
        <v>526</v>
      </c>
      <c r="H240" s="9">
        <v>43126</v>
      </c>
    </row>
    <row r="241" spans="1:8" x14ac:dyDescent="0.3">
      <c r="A241" s="1" t="s">
        <v>527</v>
      </c>
      <c r="B241" s="1" t="s">
        <v>20</v>
      </c>
      <c r="C241" s="5">
        <v>243000</v>
      </c>
      <c r="D241" s="6">
        <f t="shared" si="9"/>
        <v>4994698610</v>
      </c>
      <c r="E241">
        <f t="shared" si="10"/>
        <v>87</v>
      </c>
      <c r="F241" s="7">
        <f t="shared" si="11"/>
        <v>57410328.850574709</v>
      </c>
      <c r="G241" s="1" t="s">
        <v>528</v>
      </c>
      <c r="H241" s="9">
        <v>43129</v>
      </c>
    </row>
    <row r="242" spans="1:8" x14ac:dyDescent="0.3">
      <c r="A242" s="1" t="s">
        <v>529</v>
      </c>
      <c r="B242" s="1" t="s">
        <v>28</v>
      </c>
      <c r="C242" s="5">
        <v>220000</v>
      </c>
      <c r="D242" s="6">
        <f t="shared" si="9"/>
        <v>241917000</v>
      </c>
      <c r="E242">
        <f t="shared" si="10"/>
        <v>12</v>
      </c>
      <c r="F242" s="7">
        <f t="shared" si="11"/>
        <v>20159750</v>
      </c>
      <c r="G242" s="1" t="s">
        <v>530</v>
      </c>
      <c r="H242" s="9">
        <v>43130</v>
      </c>
    </row>
    <row r="243" spans="1:8" x14ac:dyDescent="0.3">
      <c r="A243" s="1" t="s">
        <v>531</v>
      </c>
      <c r="B243" s="1" t="s">
        <v>20</v>
      </c>
      <c r="C243" s="5">
        <v>783000</v>
      </c>
      <c r="D243" s="6">
        <f t="shared" si="9"/>
        <v>4994698610</v>
      </c>
      <c r="E243">
        <f t="shared" si="10"/>
        <v>87</v>
      </c>
      <c r="F243" s="7">
        <f t="shared" si="11"/>
        <v>57410328.850574709</v>
      </c>
      <c r="G243" s="1" t="s">
        <v>532</v>
      </c>
      <c r="H243" s="9">
        <v>43131</v>
      </c>
    </row>
    <row r="244" spans="1:8" x14ac:dyDescent="0.3">
      <c r="A244" s="1" t="s">
        <v>533</v>
      </c>
      <c r="B244" s="1" t="s">
        <v>9</v>
      </c>
      <c r="C244" s="5">
        <v>2500000000</v>
      </c>
      <c r="D244" s="6">
        <f t="shared" si="9"/>
        <v>10457439622.68</v>
      </c>
      <c r="E244">
        <f t="shared" si="10"/>
        <v>145</v>
      </c>
      <c r="F244" s="7">
        <f t="shared" si="11"/>
        <v>72120273.259862065</v>
      </c>
      <c r="G244" s="1" t="s">
        <v>534</v>
      </c>
      <c r="H244" s="8">
        <v>43070</v>
      </c>
    </row>
    <row r="245" spans="1:8" x14ac:dyDescent="0.3">
      <c r="A245" s="1" t="s">
        <v>535</v>
      </c>
      <c r="B245" s="1" t="s">
        <v>9</v>
      </c>
      <c r="C245" s="5">
        <v>36000000</v>
      </c>
      <c r="D245" s="6">
        <f t="shared" si="9"/>
        <v>10457439622.68</v>
      </c>
      <c r="E245">
        <f t="shared" si="10"/>
        <v>145</v>
      </c>
      <c r="F245" s="7">
        <f t="shared" si="11"/>
        <v>72120273.259862065</v>
      </c>
      <c r="G245" s="1" t="s">
        <v>536</v>
      </c>
      <c r="H245" s="8">
        <v>43074</v>
      </c>
    </row>
    <row r="246" spans="1:8" x14ac:dyDescent="0.3">
      <c r="A246" s="1" t="s">
        <v>537</v>
      </c>
      <c r="B246" s="1" t="s">
        <v>12</v>
      </c>
      <c r="C246" s="5">
        <v>312000</v>
      </c>
      <c r="D246" s="6">
        <f t="shared" si="9"/>
        <v>1230003262</v>
      </c>
      <c r="E246">
        <f t="shared" si="10"/>
        <v>64</v>
      </c>
      <c r="F246" s="7">
        <f t="shared" si="11"/>
        <v>19218800.96875</v>
      </c>
      <c r="G246" s="1" t="s">
        <v>538</v>
      </c>
      <c r="H246" s="8">
        <v>43075</v>
      </c>
    </row>
    <row r="247" spans="1:8" x14ac:dyDescent="0.3">
      <c r="A247" s="1" t="s">
        <v>539</v>
      </c>
      <c r="B247" s="1" t="s">
        <v>9</v>
      </c>
      <c r="C247" s="5">
        <v>385000</v>
      </c>
      <c r="D247" s="6">
        <f t="shared" si="9"/>
        <v>10457439622.68</v>
      </c>
      <c r="E247">
        <f t="shared" si="10"/>
        <v>145</v>
      </c>
      <c r="F247" s="7">
        <f t="shared" si="11"/>
        <v>72120273.259862065</v>
      </c>
      <c r="G247" s="1" t="s">
        <v>540</v>
      </c>
      <c r="H247" s="8">
        <v>43076</v>
      </c>
    </row>
    <row r="248" spans="1:8" x14ac:dyDescent="0.3">
      <c r="A248" s="1" t="s">
        <v>541</v>
      </c>
      <c r="B248" s="1" t="s">
        <v>9</v>
      </c>
      <c r="C248" s="5">
        <v>187000</v>
      </c>
      <c r="D248" s="6">
        <f t="shared" si="9"/>
        <v>10457439622.68</v>
      </c>
      <c r="E248">
        <f t="shared" si="10"/>
        <v>145</v>
      </c>
      <c r="F248" s="7">
        <f t="shared" si="11"/>
        <v>72120273.259862065</v>
      </c>
      <c r="G248" s="1" t="s">
        <v>542</v>
      </c>
      <c r="H248" s="8">
        <v>43077</v>
      </c>
    </row>
    <row r="249" spans="1:8" x14ac:dyDescent="0.3">
      <c r="A249" s="1" t="s">
        <v>543</v>
      </c>
      <c r="B249" s="1" t="s">
        <v>9</v>
      </c>
      <c r="C249" s="5">
        <v>6800000</v>
      </c>
      <c r="D249" s="6">
        <f t="shared" si="9"/>
        <v>10457439622.68</v>
      </c>
      <c r="E249">
        <f t="shared" si="10"/>
        <v>145</v>
      </c>
      <c r="F249" s="7">
        <f t="shared" si="11"/>
        <v>72120273.259862065</v>
      </c>
      <c r="G249" s="1" t="s">
        <v>544</v>
      </c>
      <c r="H249" s="9">
        <v>43080</v>
      </c>
    </row>
    <row r="250" spans="1:8" x14ac:dyDescent="0.3">
      <c r="A250" s="1" t="s">
        <v>545</v>
      </c>
      <c r="B250" s="1" t="s">
        <v>546</v>
      </c>
      <c r="C250" s="5">
        <v>734000</v>
      </c>
      <c r="D250" s="6">
        <f t="shared" si="9"/>
        <v>734000</v>
      </c>
      <c r="E250">
        <f t="shared" si="10"/>
        <v>1</v>
      </c>
      <c r="F250" s="7">
        <f t="shared" si="11"/>
        <v>734000</v>
      </c>
      <c r="G250" s="1" t="s">
        <v>547</v>
      </c>
      <c r="H250" s="9">
        <v>43081</v>
      </c>
    </row>
    <row r="251" spans="1:8" x14ac:dyDescent="0.3">
      <c r="A251" s="1" t="s">
        <v>548</v>
      </c>
      <c r="B251" s="1" t="s">
        <v>17</v>
      </c>
      <c r="C251" s="5">
        <v>80000000</v>
      </c>
      <c r="D251" s="6">
        <f t="shared" si="9"/>
        <v>2346717820</v>
      </c>
      <c r="E251">
        <f t="shared" si="10"/>
        <v>38</v>
      </c>
      <c r="F251" s="7">
        <f t="shared" si="11"/>
        <v>61755732.105263159</v>
      </c>
      <c r="G251" s="1" t="s">
        <v>549</v>
      </c>
      <c r="H251" s="9">
        <v>43082</v>
      </c>
    </row>
    <row r="252" spans="1:8" x14ac:dyDescent="0.3">
      <c r="A252" s="1" t="s">
        <v>550</v>
      </c>
      <c r="B252" s="1" t="s">
        <v>17</v>
      </c>
      <c r="C252" s="5">
        <v>34000000</v>
      </c>
      <c r="D252" s="6">
        <f t="shared" si="9"/>
        <v>2346717820</v>
      </c>
      <c r="E252">
        <f t="shared" si="10"/>
        <v>38</v>
      </c>
      <c r="F252" s="7">
        <f t="shared" si="11"/>
        <v>61755732.105263159</v>
      </c>
      <c r="G252" s="1" t="s">
        <v>551</v>
      </c>
      <c r="H252" s="9">
        <v>43083</v>
      </c>
    </row>
    <row r="253" spans="1:8" x14ac:dyDescent="0.3">
      <c r="A253" s="1" t="s">
        <v>552</v>
      </c>
      <c r="B253" s="1" t="s">
        <v>20</v>
      </c>
      <c r="C253" s="5">
        <v>2600000</v>
      </c>
      <c r="D253" s="6">
        <f t="shared" si="9"/>
        <v>4994698610</v>
      </c>
      <c r="E253">
        <f t="shared" si="10"/>
        <v>87</v>
      </c>
      <c r="F253" s="7">
        <f t="shared" si="11"/>
        <v>57410328.850574709</v>
      </c>
      <c r="G253" s="1" t="s">
        <v>553</v>
      </c>
      <c r="H253" s="9">
        <v>43084</v>
      </c>
    </row>
    <row r="254" spans="1:8" x14ac:dyDescent="0.3">
      <c r="A254" s="1" t="s">
        <v>554</v>
      </c>
      <c r="B254" s="1" t="s">
        <v>20</v>
      </c>
      <c r="C254" s="5">
        <v>8500000</v>
      </c>
      <c r="D254" s="6">
        <f t="shared" si="9"/>
        <v>4994698610</v>
      </c>
      <c r="E254">
        <f t="shared" si="10"/>
        <v>87</v>
      </c>
      <c r="F254" s="7">
        <f t="shared" si="11"/>
        <v>57410328.850574709</v>
      </c>
      <c r="G254" s="1" t="s">
        <v>555</v>
      </c>
      <c r="H254" s="9">
        <v>43087</v>
      </c>
    </row>
    <row r="255" spans="1:8" x14ac:dyDescent="0.3">
      <c r="A255" s="1" t="s">
        <v>556</v>
      </c>
      <c r="B255" s="1" t="s">
        <v>12</v>
      </c>
      <c r="C255" s="5">
        <v>2250000</v>
      </c>
      <c r="D255" s="6">
        <f t="shared" si="9"/>
        <v>1230003262</v>
      </c>
      <c r="E255">
        <f t="shared" si="10"/>
        <v>64</v>
      </c>
      <c r="F255" s="7">
        <f t="shared" si="11"/>
        <v>19218800.96875</v>
      </c>
      <c r="G255" s="1" t="s">
        <v>557</v>
      </c>
      <c r="H255" s="9">
        <v>43088</v>
      </c>
    </row>
    <row r="256" spans="1:8" x14ac:dyDescent="0.3">
      <c r="A256" s="10" t="s">
        <v>558</v>
      </c>
      <c r="B256" s="1" t="s">
        <v>9</v>
      </c>
      <c r="C256" s="5">
        <v>464000</v>
      </c>
      <c r="D256" s="6">
        <f t="shared" si="9"/>
        <v>10457439622.68</v>
      </c>
      <c r="E256">
        <f t="shared" si="10"/>
        <v>145</v>
      </c>
      <c r="F256" s="7">
        <f t="shared" si="11"/>
        <v>72120273.259862065</v>
      </c>
      <c r="G256" s="1" t="s">
        <v>559</v>
      </c>
      <c r="H256" s="9">
        <v>43089</v>
      </c>
    </row>
    <row r="257" spans="1:8" x14ac:dyDescent="0.3">
      <c r="A257" s="1" t="s">
        <v>560</v>
      </c>
      <c r="B257" s="1" t="s">
        <v>9</v>
      </c>
      <c r="C257" s="5">
        <v>18500000</v>
      </c>
      <c r="D257" s="6">
        <f t="shared" si="9"/>
        <v>10457439622.68</v>
      </c>
      <c r="E257">
        <f t="shared" si="10"/>
        <v>145</v>
      </c>
      <c r="F257" s="7">
        <f t="shared" si="11"/>
        <v>72120273.259862065</v>
      </c>
      <c r="G257" s="1" t="s">
        <v>561</v>
      </c>
      <c r="H257" s="9">
        <v>43090</v>
      </c>
    </row>
    <row r="258" spans="1:8" x14ac:dyDescent="0.3">
      <c r="A258" s="1" t="s">
        <v>562</v>
      </c>
      <c r="B258" s="1" t="s">
        <v>93</v>
      </c>
      <c r="C258" s="5">
        <v>540000</v>
      </c>
      <c r="D258" s="6">
        <f t="shared" si="9"/>
        <v>280715000</v>
      </c>
      <c r="E258">
        <f t="shared" si="10"/>
        <v>15</v>
      </c>
      <c r="F258" s="7">
        <f t="shared" si="11"/>
        <v>18714333.333333332</v>
      </c>
      <c r="G258" s="1" t="s">
        <v>563</v>
      </c>
      <c r="H258" s="9">
        <v>43095</v>
      </c>
    </row>
    <row r="259" spans="1:8" x14ac:dyDescent="0.3">
      <c r="A259" s="1" t="s">
        <v>564</v>
      </c>
      <c r="B259" s="1" t="s">
        <v>20</v>
      </c>
      <c r="C259" s="5">
        <v>234000</v>
      </c>
      <c r="D259" s="6">
        <f t="shared" ref="D259:D322" si="12">SUMIFS($C:$C,$B:$B,B259)</f>
        <v>4994698610</v>
      </c>
      <c r="E259">
        <f t="shared" ref="E259:E322" si="13">COUNTIFS($B:$B,B259)</f>
        <v>87</v>
      </c>
      <c r="F259" s="7">
        <f t="shared" ref="F259:F322" si="14">D259/E259</f>
        <v>57410328.850574709</v>
      </c>
      <c r="G259" s="1" t="s">
        <v>565</v>
      </c>
      <c r="H259" s="9">
        <v>43096</v>
      </c>
    </row>
    <row r="260" spans="1:8" x14ac:dyDescent="0.3">
      <c r="A260" s="1" t="s">
        <v>566</v>
      </c>
      <c r="B260" s="1" t="s">
        <v>567</v>
      </c>
      <c r="C260" s="5">
        <v>650000</v>
      </c>
      <c r="D260" s="6">
        <f t="shared" si="12"/>
        <v>650000</v>
      </c>
      <c r="E260">
        <f t="shared" si="13"/>
        <v>1</v>
      </c>
      <c r="F260" s="7">
        <f t="shared" si="14"/>
        <v>650000</v>
      </c>
      <c r="G260" s="1" t="s">
        <v>568</v>
      </c>
      <c r="H260" s="8">
        <v>43041</v>
      </c>
    </row>
    <row r="261" spans="1:8" x14ac:dyDescent="0.3">
      <c r="A261" s="1" t="s">
        <v>569</v>
      </c>
      <c r="B261" s="1" t="s">
        <v>9</v>
      </c>
      <c r="C261" s="5">
        <v>232000</v>
      </c>
      <c r="D261" s="6">
        <f t="shared" si="12"/>
        <v>10457439622.68</v>
      </c>
      <c r="E261">
        <f t="shared" si="13"/>
        <v>145</v>
      </c>
      <c r="F261" s="7">
        <f t="shared" si="14"/>
        <v>72120273.259862065</v>
      </c>
      <c r="G261" s="1" t="s">
        <v>570</v>
      </c>
      <c r="H261" s="8">
        <v>43042</v>
      </c>
    </row>
    <row r="262" spans="1:8" x14ac:dyDescent="0.3">
      <c r="A262" s="1" t="s">
        <v>571</v>
      </c>
      <c r="B262" s="1" t="s">
        <v>9</v>
      </c>
      <c r="C262" s="5">
        <v>350000</v>
      </c>
      <c r="D262" s="6">
        <f t="shared" si="12"/>
        <v>10457439622.68</v>
      </c>
      <c r="E262">
        <f t="shared" si="13"/>
        <v>145</v>
      </c>
      <c r="F262" s="7">
        <f t="shared" si="14"/>
        <v>72120273.259862065</v>
      </c>
      <c r="G262" s="1" t="s">
        <v>572</v>
      </c>
      <c r="H262" s="8">
        <v>43043</v>
      </c>
    </row>
    <row r="263" spans="1:8" x14ac:dyDescent="0.3">
      <c r="A263" s="1" t="s">
        <v>573</v>
      </c>
      <c r="B263" s="1" t="s">
        <v>93</v>
      </c>
      <c r="C263" s="5">
        <v>7800000</v>
      </c>
      <c r="D263" s="6">
        <f t="shared" si="12"/>
        <v>280715000</v>
      </c>
      <c r="E263">
        <f t="shared" si="13"/>
        <v>15</v>
      </c>
      <c r="F263" s="7">
        <f t="shared" si="14"/>
        <v>18714333.333333332</v>
      </c>
      <c r="G263" s="1" t="s">
        <v>574</v>
      </c>
      <c r="H263" s="8">
        <v>43045</v>
      </c>
    </row>
    <row r="264" spans="1:8" x14ac:dyDescent="0.3">
      <c r="A264" s="1" t="s">
        <v>575</v>
      </c>
      <c r="B264" s="1" t="s">
        <v>9</v>
      </c>
      <c r="C264" s="5">
        <v>776000</v>
      </c>
      <c r="D264" s="6">
        <f t="shared" si="12"/>
        <v>10457439622.68</v>
      </c>
      <c r="E264">
        <f t="shared" si="13"/>
        <v>145</v>
      </c>
      <c r="F264" s="7">
        <f t="shared" si="14"/>
        <v>72120273.259862065</v>
      </c>
      <c r="G264" s="1" t="s">
        <v>576</v>
      </c>
      <c r="H264" s="8">
        <v>43046</v>
      </c>
    </row>
    <row r="265" spans="1:8" x14ac:dyDescent="0.3">
      <c r="A265" s="1" t="s">
        <v>577</v>
      </c>
      <c r="B265" s="1" t="s">
        <v>23</v>
      </c>
      <c r="C265" s="5">
        <v>12500000</v>
      </c>
      <c r="D265" s="6">
        <f t="shared" si="12"/>
        <v>439372600</v>
      </c>
      <c r="E265">
        <f t="shared" si="13"/>
        <v>21</v>
      </c>
      <c r="F265" s="7">
        <f t="shared" si="14"/>
        <v>20922504.761904761</v>
      </c>
      <c r="G265" s="1" t="s">
        <v>578</v>
      </c>
      <c r="H265" s="8">
        <v>43047</v>
      </c>
    </row>
    <row r="266" spans="1:8" x14ac:dyDescent="0.3">
      <c r="A266" s="1" t="s">
        <v>579</v>
      </c>
      <c r="B266" s="1" t="s">
        <v>20</v>
      </c>
      <c r="C266" s="5">
        <v>5200000</v>
      </c>
      <c r="D266" s="6">
        <f t="shared" si="12"/>
        <v>4994698610</v>
      </c>
      <c r="E266">
        <f t="shared" si="13"/>
        <v>87</v>
      </c>
      <c r="F266" s="7">
        <f t="shared" si="14"/>
        <v>57410328.850574709</v>
      </c>
      <c r="G266" s="1" t="s">
        <v>580</v>
      </c>
      <c r="H266" s="8">
        <v>43048</v>
      </c>
    </row>
    <row r="267" spans="1:8" x14ac:dyDescent="0.3">
      <c r="A267" s="1" t="s">
        <v>581</v>
      </c>
      <c r="B267" s="1" t="s">
        <v>17</v>
      </c>
      <c r="C267" s="5">
        <v>2400000</v>
      </c>
      <c r="D267" s="6">
        <f t="shared" si="12"/>
        <v>2346717820</v>
      </c>
      <c r="E267">
        <f t="shared" si="13"/>
        <v>38</v>
      </c>
      <c r="F267" s="7">
        <f t="shared" si="14"/>
        <v>61755732.105263159</v>
      </c>
      <c r="G267" s="1" t="s">
        <v>582</v>
      </c>
      <c r="H267" s="9">
        <v>43049</v>
      </c>
    </row>
    <row r="268" spans="1:8" x14ac:dyDescent="0.3">
      <c r="A268" s="1" t="s">
        <v>583</v>
      </c>
      <c r="B268" s="1" t="s">
        <v>12</v>
      </c>
      <c r="C268" s="5">
        <v>215000</v>
      </c>
      <c r="D268" s="6">
        <f t="shared" si="12"/>
        <v>1230003262</v>
      </c>
      <c r="E268">
        <f t="shared" si="13"/>
        <v>64</v>
      </c>
      <c r="F268" s="7">
        <f t="shared" si="14"/>
        <v>19218800.96875</v>
      </c>
      <c r="G268" s="1" t="s">
        <v>584</v>
      </c>
      <c r="H268" s="9">
        <v>43052</v>
      </c>
    </row>
    <row r="269" spans="1:8" x14ac:dyDescent="0.3">
      <c r="A269" s="1" t="s">
        <v>585</v>
      </c>
      <c r="B269" s="1" t="s">
        <v>17</v>
      </c>
      <c r="C269" s="5">
        <v>71000000</v>
      </c>
      <c r="D269" s="6">
        <f t="shared" si="12"/>
        <v>2346717820</v>
      </c>
      <c r="E269">
        <f t="shared" si="13"/>
        <v>38</v>
      </c>
      <c r="F269" s="7">
        <f t="shared" si="14"/>
        <v>61755732.105263159</v>
      </c>
      <c r="G269" s="1" t="s">
        <v>586</v>
      </c>
      <c r="H269" s="9">
        <v>43053</v>
      </c>
    </row>
    <row r="270" spans="1:8" x14ac:dyDescent="0.3">
      <c r="A270" s="1" t="s">
        <v>587</v>
      </c>
      <c r="B270" s="1" t="s">
        <v>12</v>
      </c>
      <c r="C270" s="5">
        <v>311000</v>
      </c>
      <c r="D270" s="6">
        <f t="shared" si="12"/>
        <v>1230003262</v>
      </c>
      <c r="E270">
        <f t="shared" si="13"/>
        <v>64</v>
      </c>
      <c r="F270" s="7">
        <f t="shared" si="14"/>
        <v>19218800.96875</v>
      </c>
      <c r="G270" s="1" t="s">
        <v>588</v>
      </c>
      <c r="H270" s="9">
        <v>43054</v>
      </c>
    </row>
    <row r="271" spans="1:8" x14ac:dyDescent="0.3">
      <c r="A271" s="1" t="s">
        <v>589</v>
      </c>
      <c r="B271" s="1" t="s">
        <v>20</v>
      </c>
      <c r="C271" s="5">
        <v>73700000</v>
      </c>
      <c r="D271" s="6">
        <f t="shared" si="12"/>
        <v>4994698610</v>
      </c>
      <c r="E271">
        <f t="shared" si="13"/>
        <v>87</v>
      </c>
      <c r="F271" s="7">
        <f t="shared" si="14"/>
        <v>57410328.850574709</v>
      </c>
      <c r="G271" s="1" t="s">
        <v>590</v>
      </c>
      <c r="H271" s="9">
        <v>43056</v>
      </c>
    </row>
    <row r="272" spans="1:8" x14ac:dyDescent="0.3">
      <c r="A272" s="1" t="s">
        <v>591</v>
      </c>
      <c r="B272" s="1" t="s">
        <v>17</v>
      </c>
      <c r="C272" s="5">
        <v>390000</v>
      </c>
      <c r="D272" s="6">
        <f t="shared" si="12"/>
        <v>2346717820</v>
      </c>
      <c r="E272">
        <f t="shared" si="13"/>
        <v>38</v>
      </c>
      <c r="F272" s="7">
        <f t="shared" si="14"/>
        <v>61755732.105263159</v>
      </c>
      <c r="G272" s="1" t="s">
        <v>592</v>
      </c>
      <c r="H272" s="9">
        <v>43059</v>
      </c>
    </row>
    <row r="273" spans="1:8" x14ac:dyDescent="0.3">
      <c r="A273" s="1" t="s">
        <v>593</v>
      </c>
      <c r="B273" s="1" t="s">
        <v>20</v>
      </c>
      <c r="C273" s="5">
        <v>104500000</v>
      </c>
      <c r="D273" s="6">
        <f t="shared" si="12"/>
        <v>4994698610</v>
      </c>
      <c r="E273">
        <f t="shared" si="13"/>
        <v>87</v>
      </c>
      <c r="F273" s="7">
        <f t="shared" si="14"/>
        <v>57410328.850574709</v>
      </c>
      <c r="G273" s="1" t="s">
        <v>594</v>
      </c>
      <c r="H273" s="9">
        <v>43060</v>
      </c>
    </row>
    <row r="274" spans="1:8" x14ac:dyDescent="0.3">
      <c r="A274" s="1" t="s">
        <v>595</v>
      </c>
      <c r="B274" s="1" t="s">
        <v>9</v>
      </c>
      <c r="C274" s="5">
        <v>466000</v>
      </c>
      <c r="D274" s="6">
        <f t="shared" si="12"/>
        <v>10457439622.68</v>
      </c>
      <c r="E274">
        <f t="shared" si="13"/>
        <v>145</v>
      </c>
      <c r="F274" s="7">
        <f t="shared" si="14"/>
        <v>72120273.259862065</v>
      </c>
      <c r="G274" s="1" t="s">
        <v>596</v>
      </c>
      <c r="H274" s="9">
        <v>43061</v>
      </c>
    </row>
    <row r="275" spans="1:8" x14ac:dyDescent="0.3">
      <c r="A275" s="1" t="s">
        <v>597</v>
      </c>
      <c r="B275" s="1" t="s">
        <v>12</v>
      </c>
      <c r="C275" s="5">
        <v>5300000</v>
      </c>
      <c r="D275" s="6">
        <f t="shared" si="12"/>
        <v>1230003262</v>
      </c>
      <c r="E275">
        <f t="shared" si="13"/>
        <v>64</v>
      </c>
      <c r="F275" s="7">
        <f t="shared" si="14"/>
        <v>19218800.96875</v>
      </c>
      <c r="G275" s="1" t="s">
        <v>598</v>
      </c>
      <c r="H275" s="9">
        <v>43062</v>
      </c>
    </row>
    <row r="276" spans="1:8" x14ac:dyDescent="0.3">
      <c r="A276" s="1" t="s">
        <v>599</v>
      </c>
      <c r="B276" s="1" t="s">
        <v>20</v>
      </c>
      <c r="C276" s="5">
        <v>1400000000</v>
      </c>
      <c r="D276" s="6">
        <f t="shared" si="12"/>
        <v>4994698610</v>
      </c>
      <c r="E276">
        <f t="shared" si="13"/>
        <v>87</v>
      </c>
      <c r="F276" s="7">
        <f t="shared" si="14"/>
        <v>57410328.850574709</v>
      </c>
      <c r="G276" s="1" t="s">
        <v>600</v>
      </c>
      <c r="H276" s="9">
        <v>43063</v>
      </c>
    </row>
    <row r="277" spans="1:8" x14ac:dyDescent="0.3">
      <c r="A277" s="1" t="s">
        <v>601</v>
      </c>
      <c r="B277" s="1" t="s">
        <v>20</v>
      </c>
      <c r="C277" s="5">
        <v>6600000</v>
      </c>
      <c r="D277" s="6">
        <f t="shared" si="12"/>
        <v>4994698610</v>
      </c>
      <c r="E277">
        <f t="shared" si="13"/>
        <v>87</v>
      </c>
      <c r="F277" s="7">
        <f t="shared" si="14"/>
        <v>57410328.850574709</v>
      </c>
      <c r="G277" s="1" t="s">
        <v>602</v>
      </c>
      <c r="H277" s="9">
        <v>43066</v>
      </c>
    </row>
    <row r="278" spans="1:8" x14ac:dyDescent="0.3">
      <c r="A278" s="1" t="s">
        <v>603</v>
      </c>
      <c r="B278" s="1" t="s">
        <v>20</v>
      </c>
      <c r="C278" s="5">
        <v>580000</v>
      </c>
      <c r="D278" s="6">
        <f t="shared" si="12"/>
        <v>4994698610</v>
      </c>
      <c r="E278">
        <f t="shared" si="13"/>
        <v>87</v>
      </c>
      <c r="F278" s="7">
        <f t="shared" si="14"/>
        <v>57410328.850574709</v>
      </c>
      <c r="G278" s="1" t="s">
        <v>604</v>
      </c>
      <c r="H278" s="9">
        <v>43067</v>
      </c>
    </row>
    <row r="279" spans="1:8" x14ac:dyDescent="0.3">
      <c r="A279" s="1" t="s">
        <v>605</v>
      </c>
      <c r="B279" s="1" t="s">
        <v>9</v>
      </c>
      <c r="C279" s="5">
        <v>40000000</v>
      </c>
      <c r="D279" s="6">
        <f t="shared" si="12"/>
        <v>10457439622.68</v>
      </c>
      <c r="E279">
        <f t="shared" si="13"/>
        <v>145</v>
      </c>
      <c r="F279" s="7">
        <f t="shared" si="14"/>
        <v>72120273.259862065</v>
      </c>
      <c r="G279" s="1" t="s">
        <v>606</v>
      </c>
      <c r="H279" s="8">
        <v>43011</v>
      </c>
    </row>
    <row r="280" spans="1:8" x14ac:dyDescent="0.3">
      <c r="A280" s="1" t="s">
        <v>607</v>
      </c>
      <c r="B280" s="1" t="s">
        <v>17</v>
      </c>
      <c r="C280" s="5">
        <v>6100000</v>
      </c>
      <c r="D280" s="6">
        <f t="shared" si="12"/>
        <v>2346717820</v>
      </c>
      <c r="E280">
        <f t="shared" si="13"/>
        <v>38</v>
      </c>
      <c r="F280" s="7">
        <f t="shared" si="14"/>
        <v>61755732.105263159</v>
      </c>
      <c r="G280" s="1" t="s">
        <v>608</v>
      </c>
      <c r="H280" s="8">
        <v>43012</v>
      </c>
    </row>
    <row r="281" spans="1:8" x14ac:dyDescent="0.3">
      <c r="A281" s="1" t="s">
        <v>609</v>
      </c>
      <c r="B281" s="1" t="s">
        <v>17</v>
      </c>
      <c r="C281" s="5">
        <v>3690000</v>
      </c>
      <c r="D281" s="6">
        <f t="shared" si="12"/>
        <v>2346717820</v>
      </c>
      <c r="E281">
        <f t="shared" si="13"/>
        <v>38</v>
      </c>
      <c r="F281" s="7">
        <f t="shared" si="14"/>
        <v>61755732.105263159</v>
      </c>
      <c r="G281" s="1" t="s">
        <v>610</v>
      </c>
      <c r="H281" s="8">
        <v>43013</v>
      </c>
    </row>
    <row r="282" spans="1:8" x14ac:dyDescent="0.3">
      <c r="A282" s="1" t="s">
        <v>611</v>
      </c>
      <c r="B282" s="1" t="s">
        <v>12</v>
      </c>
      <c r="C282" s="5">
        <v>260000000</v>
      </c>
      <c r="D282" s="6">
        <f t="shared" si="12"/>
        <v>1230003262</v>
      </c>
      <c r="E282">
        <f t="shared" si="13"/>
        <v>64</v>
      </c>
      <c r="F282" s="7">
        <f t="shared" si="14"/>
        <v>19218800.96875</v>
      </c>
      <c r="G282" s="1" t="s">
        <v>612</v>
      </c>
      <c r="H282" s="8">
        <v>43014</v>
      </c>
    </row>
    <row r="283" spans="1:8" x14ac:dyDescent="0.3">
      <c r="A283" s="1" t="s">
        <v>613</v>
      </c>
      <c r="B283" s="1" t="s">
        <v>20</v>
      </c>
      <c r="C283" s="5">
        <v>310000</v>
      </c>
      <c r="D283" s="6">
        <f t="shared" si="12"/>
        <v>4994698610</v>
      </c>
      <c r="E283">
        <f t="shared" si="13"/>
        <v>87</v>
      </c>
      <c r="F283" s="7">
        <f t="shared" si="14"/>
        <v>57410328.850574709</v>
      </c>
      <c r="G283" s="1" t="s">
        <v>614</v>
      </c>
      <c r="H283" s="8">
        <v>43017</v>
      </c>
    </row>
    <row r="284" spans="1:8" x14ac:dyDescent="0.3">
      <c r="A284" s="1" t="s">
        <v>615</v>
      </c>
      <c r="B284" s="1" t="s">
        <v>12</v>
      </c>
      <c r="C284" s="5">
        <v>620000</v>
      </c>
      <c r="D284" s="6">
        <f t="shared" si="12"/>
        <v>1230003262</v>
      </c>
      <c r="E284">
        <f t="shared" si="13"/>
        <v>64</v>
      </c>
      <c r="F284" s="7">
        <f t="shared" si="14"/>
        <v>19218800.96875</v>
      </c>
      <c r="G284" s="1" t="s">
        <v>616</v>
      </c>
      <c r="H284" s="9">
        <v>43018</v>
      </c>
    </row>
    <row r="285" spans="1:8" x14ac:dyDescent="0.3">
      <c r="A285" s="1" t="s">
        <v>617</v>
      </c>
      <c r="B285" s="1" t="s">
        <v>45</v>
      </c>
      <c r="C285" s="5">
        <v>4650000</v>
      </c>
      <c r="D285" s="6">
        <f t="shared" si="12"/>
        <v>294769975.53999996</v>
      </c>
      <c r="E285">
        <f t="shared" si="13"/>
        <v>11</v>
      </c>
      <c r="F285" s="7">
        <f t="shared" si="14"/>
        <v>26797270.50363636</v>
      </c>
      <c r="G285" s="1" t="s">
        <v>618</v>
      </c>
      <c r="H285" s="9">
        <v>43019</v>
      </c>
    </row>
    <row r="286" spans="1:8" x14ac:dyDescent="0.3">
      <c r="A286" s="1" t="s">
        <v>619</v>
      </c>
      <c r="B286" s="1" t="s">
        <v>9</v>
      </c>
      <c r="C286" s="5">
        <v>155000</v>
      </c>
      <c r="D286" s="6">
        <f t="shared" si="12"/>
        <v>10457439622.68</v>
      </c>
      <c r="E286">
        <f t="shared" si="13"/>
        <v>145</v>
      </c>
      <c r="F286" s="7">
        <f t="shared" si="14"/>
        <v>72120273.259862065</v>
      </c>
      <c r="G286" s="1" t="s">
        <v>620</v>
      </c>
      <c r="H286" s="9">
        <v>43020</v>
      </c>
    </row>
    <row r="287" spans="1:8" x14ac:dyDescent="0.3">
      <c r="A287" s="1" t="s">
        <v>621</v>
      </c>
      <c r="B287" s="1" t="s">
        <v>9</v>
      </c>
      <c r="C287" s="5">
        <v>6300000</v>
      </c>
      <c r="D287" s="6">
        <f t="shared" si="12"/>
        <v>10457439622.68</v>
      </c>
      <c r="E287">
        <f t="shared" si="13"/>
        <v>145</v>
      </c>
      <c r="F287" s="7">
        <f t="shared" si="14"/>
        <v>72120273.259862065</v>
      </c>
      <c r="G287" s="1" t="s">
        <v>622</v>
      </c>
      <c r="H287" s="9">
        <v>43021</v>
      </c>
    </row>
    <row r="288" spans="1:8" x14ac:dyDescent="0.3">
      <c r="A288" s="1" t="s">
        <v>623</v>
      </c>
      <c r="B288" s="1" t="s">
        <v>277</v>
      </c>
      <c r="C288" s="5">
        <v>245000</v>
      </c>
      <c r="D288" s="6">
        <f t="shared" si="12"/>
        <v>682000</v>
      </c>
      <c r="E288">
        <f t="shared" si="13"/>
        <v>2</v>
      </c>
      <c r="F288" s="7">
        <f t="shared" si="14"/>
        <v>341000</v>
      </c>
      <c r="G288" s="1" t="s">
        <v>624</v>
      </c>
      <c r="H288" s="9">
        <v>43024</v>
      </c>
    </row>
    <row r="289" spans="1:8" x14ac:dyDescent="0.3">
      <c r="A289" s="1" t="s">
        <v>625</v>
      </c>
      <c r="B289" s="1" t="s">
        <v>20</v>
      </c>
      <c r="C289" s="5">
        <v>330000000</v>
      </c>
      <c r="D289" s="6">
        <f t="shared" si="12"/>
        <v>4994698610</v>
      </c>
      <c r="E289">
        <f t="shared" si="13"/>
        <v>87</v>
      </c>
      <c r="F289" s="7">
        <f t="shared" si="14"/>
        <v>57410328.850574709</v>
      </c>
      <c r="G289" s="1" t="s">
        <v>626</v>
      </c>
      <c r="H289" s="9">
        <v>43025</v>
      </c>
    </row>
    <row r="290" spans="1:8" x14ac:dyDescent="0.3">
      <c r="A290" s="1" t="s">
        <v>627</v>
      </c>
      <c r="B290" s="1" t="s">
        <v>9</v>
      </c>
      <c r="C290" s="5">
        <v>275000</v>
      </c>
      <c r="D290" s="6">
        <f t="shared" si="12"/>
        <v>10457439622.68</v>
      </c>
      <c r="E290">
        <f t="shared" si="13"/>
        <v>145</v>
      </c>
      <c r="F290" s="7">
        <f t="shared" si="14"/>
        <v>72120273.259862065</v>
      </c>
      <c r="G290" s="1" t="s">
        <v>628</v>
      </c>
      <c r="H290" s="9">
        <v>43026</v>
      </c>
    </row>
    <row r="291" spans="1:8" x14ac:dyDescent="0.3">
      <c r="A291" s="1" t="s">
        <v>629</v>
      </c>
      <c r="B291" s="1" t="s">
        <v>258</v>
      </c>
      <c r="C291" s="5">
        <v>6700000</v>
      </c>
      <c r="D291" s="6">
        <f t="shared" si="12"/>
        <v>24606000</v>
      </c>
      <c r="E291">
        <f t="shared" si="13"/>
        <v>4</v>
      </c>
      <c r="F291" s="7">
        <f t="shared" si="14"/>
        <v>6151500</v>
      </c>
      <c r="G291" s="1" t="s">
        <v>630</v>
      </c>
      <c r="H291" s="9">
        <v>43031</v>
      </c>
    </row>
    <row r="292" spans="1:8" x14ac:dyDescent="0.3">
      <c r="A292" s="1" t="s">
        <v>631</v>
      </c>
      <c r="B292" s="1" t="s">
        <v>45</v>
      </c>
      <c r="C292" s="5">
        <v>1790000</v>
      </c>
      <c r="D292" s="6">
        <f t="shared" si="12"/>
        <v>294769975.53999996</v>
      </c>
      <c r="E292">
        <f t="shared" si="13"/>
        <v>11</v>
      </c>
      <c r="F292" s="7">
        <f t="shared" si="14"/>
        <v>26797270.50363636</v>
      </c>
      <c r="G292" s="1" t="s">
        <v>632</v>
      </c>
      <c r="H292" s="9">
        <v>43032</v>
      </c>
    </row>
    <row r="293" spans="1:8" x14ac:dyDescent="0.3">
      <c r="A293" s="1" t="s">
        <v>633</v>
      </c>
      <c r="B293" s="1" t="s">
        <v>28</v>
      </c>
      <c r="C293" s="5">
        <v>30000</v>
      </c>
      <c r="D293" s="6">
        <f t="shared" si="12"/>
        <v>241917000</v>
      </c>
      <c r="E293">
        <f t="shared" si="13"/>
        <v>12</v>
      </c>
      <c r="F293" s="7">
        <f t="shared" si="14"/>
        <v>20159750</v>
      </c>
      <c r="G293" s="1" t="s">
        <v>634</v>
      </c>
      <c r="H293" s="9">
        <v>43033</v>
      </c>
    </row>
    <row r="294" spans="1:8" x14ac:dyDescent="0.3">
      <c r="A294" s="1" t="s">
        <v>635</v>
      </c>
      <c r="B294" s="1" t="s">
        <v>23</v>
      </c>
      <c r="C294" s="5">
        <v>3650000</v>
      </c>
      <c r="D294" s="6">
        <f t="shared" si="12"/>
        <v>439372600</v>
      </c>
      <c r="E294">
        <f t="shared" si="13"/>
        <v>21</v>
      </c>
      <c r="F294" s="7">
        <f t="shared" si="14"/>
        <v>20922504.761904761</v>
      </c>
      <c r="G294" s="1" t="s">
        <v>636</v>
      </c>
      <c r="H294" s="9">
        <v>43034</v>
      </c>
    </row>
    <row r="295" spans="1:8" x14ac:dyDescent="0.3">
      <c r="A295" s="1" t="s">
        <v>637</v>
      </c>
      <c r="B295" s="1" t="s">
        <v>20</v>
      </c>
      <c r="C295" s="5">
        <v>443000</v>
      </c>
      <c r="D295" s="6">
        <f t="shared" si="12"/>
        <v>4994698610</v>
      </c>
      <c r="E295">
        <f t="shared" si="13"/>
        <v>87</v>
      </c>
      <c r="F295" s="7">
        <f t="shared" si="14"/>
        <v>57410328.850574709</v>
      </c>
      <c r="G295" s="1" t="s">
        <v>638</v>
      </c>
      <c r="H295" s="9">
        <v>43035</v>
      </c>
    </row>
    <row r="296" spans="1:8" x14ac:dyDescent="0.3">
      <c r="A296" s="1" t="s">
        <v>639</v>
      </c>
      <c r="B296" s="1" t="s">
        <v>20</v>
      </c>
      <c r="C296" s="5">
        <v>3350000</v>
      </c>
      <c r="D296" s="6">
        <f t="shared" si="12"/>
        <v>4994698610</v>
      </c>
      <c r="E296">
        <f t="shared" si="13"/>
        <v>87</v>
      </c>
      <c r="F296" s="7">
        <f t="shared" si="14"/>
        <v>57410328.850574709</v>
      </c>
      <c r="G296" s="1" t="s">
        <v>640</v>
      </c>
      <c r="H296" s="9">
        <v>43036</v>
      </c>
    </row>
    <row r="297" spans="1:8" x14ac:dyDescent="0.3">
      <c r="A297" s="1" t="s">
        <v>641</v>
      </c>
      <c r="B297" s="1" t="s">
        <v>12</v>
      </c>
      <c r="C297" s="5">
        <v>3670000</v>
      </c>
      <c r="D297" s="6">
        <f t="shared" si="12"/>
        <v>1230003262</v>
      </c>
      <c r="E297">
        <f t="shared" si="13"/>
        <v>64</v>
      </c>
      <c r="F297" s="7">
        <f t="shared" si="14"/>
        <v>19218800.96875</v>
      </c>
      <c r="G297" s="1" t="s">
        <v>642</v>
      </c>
      <c r="H297" s="9">
        <v>43038</v>
      </c>
    </row>
    <row r="298" spans="1:8" x14ac:dyDescent="0.3">
      <c r="A298" s="1" t="s">
        <v>643</v>
      </c>
      <c r="B298" s="1" t="s">
        <v>20</v>
      </c>
      <c r="C298" s="5">
        <v>191000</v>
      </c>
      <c r="D298" s="6">
        <f t="shared" si="12"/>
        <v>4994698610</v>
      </c>
      <c r="E298">
        <f t="shared" si="13"/>
        <v>87</v>
      </c>
      <c r="F298" s="7">
        <f t="shared" si="14"/>
        <v>57410328.850574709</v>
      </c>
      <c r="G298" s="1" t="s">
        <v>644</v>
      </c>
      <c r="H298" s="9">
        <v>43039</v>
      </c>
    </row>
    <row r="299" spans="1:8" x14ac:dyDescent="0.3">
      <c r="A299" s="1" t="s">
        <v>645</v>
      </c>
      <c r="B299" s="1" t="s">
        <v>20</v>
      </c>
      <c r="C299" s="5">
        <v>56000000</v>
      </c>
      <c r="D299" s="6">
        <f t="shared" si="12"/>
        <v>4994698610</v>
      </c>
      <c r="E299">
        <f t="shared" si="13"/>
        <v>87</v>
      </c>
      <c r="F299" s="7">
        <f t="shared" si="14"/>
        <v>57410328.850574709</v>
      </c>
      <c r="G299" s="1" t="s">
        <v>646</v>
      </c>
      <c r="H299" s="8">
        <v>42979</v>
      </c>
    </row>
    <row r="300" spans="1:8" x14ac:dyDescent="0.3">
      <c r="A300" s="1" t="s">
        <v>647</v>
      </c>
      <c r="B300" s="1" t="s">
        <v>9</v>
      </c>
      <c r="C300" s="5">
        <v>382000</v>
      </c>
      <c r="D300" s="6">
        <f t="shared" si="12"/>
        <v>10457439622.68</v>
      </c>
      <c r="E300">
        <f t="shared" si="13"/>
        <v>145</v>
      </c>
      <c r="F300" s="7">
        <f t="shared" si="14"/>
        <v>72120273.259862065</v>
      </c>
      <c r="G300" s="1" t="s">
        <v>648</v>
      </c>
      <c r="H300" s="8">
        <v>42982</v>
      </c>
    </row>
    <row r="301" spans="1:8" x14ac:dyDescent="0.3">
      <c r="A301" s="1" t="s">
        <v>649</v>
      </c>
      <c r="B301" s="1" t="s">
        <v>12</v>
      </c>
      <c r="C301" s="5">
        <v>325000</v>
      </c>
      <c r="D301" s="6">
        <f t="shared" si="12"/>
        <v>1230003262</v>
      </c>
      <c r="E301">
        <f t="shared" si="13"/>
        <v>64</v>
      </c>
      <c r="F301" s="7">
        <f t="shared" si="14"/>
        <v>19218800.96875</v>
      </c>
      <c r="G301" s="1" t="s">
        <v>650</v>
      </c>
      <c r="H301" s="8">
        <v>42983</v>
      </c>
    </row>
    <row r="302" spans="1:8" x14ac:dyDescent="0.3">
      <c r="A302" s="1" t="s">
        <v>651</v>
      </c>
      <c r="B302" s="1" t="s">
        <v>20</v>
      </c>
      <c r="C302" s="5">
        <v>40000</v>
      </c>
      <c r="D302" s="6">
        <f t="shared" si="12"/>
        <v>4994698610</v>
      </c>
      <c r="E302">
        <f t="shared" si="13"/>
        <v>87</v>
      </c>
      <c r="F302" s="7">
        <f t="shared" si="14"/>
        <v>57410328.850574709</v>
      </c>
      <c r="G302" s="1" t="s">
        <v>652</v>
      </c>
      <c r="H302" s="8">
        <v>42984</v>
      </c>
    </row>
    <row r="303" spans="1:8" x14ac:dyDescent="0.3">
      <c r="A303" s="1" t="s">
        <v>653</v>
      </c>
      <c r="B303" s="1" t="s">
        <v>654</v>
      </c>
      <c r="C303" s="5">
        <v>5800000</v>
      </c>
      <c r="D303" s="6">
        <f t="shared" si="12"/>
        <v>5800000</v>
      </c>
      <c r="E303">
        <f t="shared" si="13"/>
        <v>1</v>
      </c>
      <c r="F303" s="7">
        <f t="shared" si="14"/>
        <v>5800000</v>
      </c>
      <c r="G303" s="1" t="s">
        <v>655</v>
      </c>
      <c r="H303" s="8">
        <v>42985</v>
      </c>
    </row>
    <row r="304" spans="1:8" x14ac:dyDescent="0.3">
      <c r="A304" s="1" t="s">
        <v>656</v>
      </c>
      <c r="B304" s="1" t="s">
        <v>12</v>
      </c>
      <c r="C304" s="5">
        <v>330000</v>
      </c>
      <c r="D304" s="6">
        <f t="shared" si="12"/>
        <v>1230003262</v>
      </c>
      <c r="E304">
        <f t="shared" si="13"/>
        <v>64</v>
      </c>
      <c r="F304" s="7">
        <f t="shared" si="14"/>
        <v>19218800.96875</v>
      </c>
      <c r="G304" s="1" t="s">
        <v>657</v>
      </c>
      <c r="H304" s="8">
        <v>42986</v>
      </c>
    </row>
    <row r="305" spans="1:8" x14ac:dyDescent="0.3">
      <c r="A305" s="1" t="s">
        <v>658</v>
      </c>
      <c r="B305" s="1" t="s">
        <v>12</v>
      </c>
      <c r="C305" s="5">
        <v>22400000</v>
      </c>
      <c r="D305" s="6">
        <f t="shared" si="12"/>
        <v>1230003262</v>
      </c>
      <c r="E305">
        <f t="shared" si="13"/>
        <v>64</v>
      </c>
      <c r="F305" s="7">
        <f t="shared" si="14"/>
        <v>19218800.96875</v>
      </c>
      <c r="G305" s="1" t="s">
        <v>659</v>
      </c>
      <c r="H305" s="9">
        <v>42989</v>
      </c>
    </row>
    <row r="306" spans="1:8" x14ac:dyDescent="0.3">
      <c r="A306" s="1" t="s">
        <v>660</v>
      </c>
      <c r="B306" s="1" t="s">
        <v>23</v>
      </c>
      <c r="C306" s="5">
        <v>6500000</v>
      </c>
      <c r="D306" s="6">
        <f t="shared" si="12"/>
        <v>439372600</v>
      </c>
      <c r="E306">
        <f t="shared" si="13"/>
        <v>21</v>
      </c>
      <c r="F306" s="7">
        <f t="shared" si="14"/>
        <v>20922504.761904761</v>
      </c>
      <c r="G306" s="1" t="s">
        <v>661</v>
      </c>
      <c r="H306" s="9">
        <v>42990</v>
      </c>
    </row>
    <row r="307" spans="1:8" x14ac:dyDescent="0.3">
      <c r="A307" s="1" t="s">
        <v>662</v>
      </c>
      <c r="B307" s="1" t="s">
        <v>45</v>
      </c>
      <c r="C307" s="5">
        <v>15200000</v>
      </c>
      <c r="D307" s="6">
        <f t="shared" si="12"/>
        <v>294769975.53999996</v>
      </c>
      <c r="E307">
        <f t="shared" si="13"/>
        <v>11</v>
      </c>
      <c r="F307" s="7">
        <f t="shared" si="14"/>
        <v>26797270.50363636</v>
      </c>
      <c r="G307" s="1" t="s">
        <v>663</v>
      </c>
      <c r="H307" s="9">
        <v>42991</v>
      </c>
    </row>
    <row r="308" spans="1:8" x14ac:dyDescent="0.3">
      <c r="A308" s="10" t="s">
        <v>664</v>
      </c>
      <c r="B308" s="1" t="s">
        <v>9</v>
      </c>
      <c r="C308" s="5">
        <v>375000</v>
      </c>
      <c r="D308" s="6">
        <f t="shared" si="12"/>
        <v>10457439622.68</v>
      </c>
      <c r="E308">
        <f t="shared" si="13"/>
        <v>145</v>
      </c>
      <c r="F308" s="7">
        <f t="shared" si="14"/>
        <v>72120273.259862065</v>
      </c>
      <c r="G308" s="1" t="s">
        <v>665</v>
      </c>
      <c r="H308" s="9">
        <v>42992</v>
      </c>
    </row>
    <row r="309" spans="1:8" x14ac:dyDescent="0.3">
      <c r="A309" s="1" t="s">
        <v>666</v>
      </c>
      <c r="B309" s="1" t="s">
        <v>17</v>
      </c>
      <c r="C309" s="5">
        <v>94000</v>
      </c>
      <c r="D309" s="6">
        <f t="shared" si="12"/>
        <v>2346717820</v>
      </c>
      <c r="E309">
        <f t="shared" si="13"/>
        <v>38</v>
      </c>
      <c r="F309" s="7">
        <f t="shared" si="14"/>
        <v>61755732.105263159</v>
      </c>
      <c r="G309" s="1" t="s">
        <v>667</v>
      </c>
      <c r="H309" s="9">
        <v>42996</v>
      </c>
    </row>
    <row r="310" spans="1:8" x14ac:dyDescent="0.3">
      <c r="A310" s="10" t="s">
        <v>668</v>
      </c>
      <c r="B310" s="1" t="s">
        <v>17</v>
      </c>
      <c r="C310" s="5">
        <v>366000</v>
      </c>
      <c r="D310" s="6">
        <f t="shared" si="12"/>
        <v>2346717820</v>
      </c>
      <c r="E310">
        <f t="shared" si="13"/>
        <v>38</v>
      </c>
      <c r="F310" s="7">
        <f t="shared" si="14"/>
        <v>61755732.105263159</v>
      </c>
      <c r="G310" s="1" t="s">
        <v>669</v>
      </c>
      <c r="H310" s="9">
        <v>42997</v>
      </c>
    </row>
    <row r="311" spans="1:8" x14ac:dyDescent="0.3">
      <c r="A311" s="1" t="s">
        <v>670</v>
      </c>
      <c r="B311" s="1" t="s">
        <v>9</v>
      </c>
      <c r="C311" s="5">
        <v>825000</v>
      </c>
      <c r="D311" s="6">
        <f t="shared" si="12"/>
        <v>10457439622.68</v>
      </c>
      <c r="E311">
        <f t="shared" si="13"/>
        <v>145</v>
      </c>
      <c r="F311" s="7">
        <f t="shared" si="14"/>
        <v>72120273.259862065</v>
      </c>
      <c r="G311" s="1" t="s">
        <v>671</v>
      </c>
      <c r="H311" s="9">
        <v>42998</v>
      </c>
    </row>
    <row r="312" spans="1:8" x14ac:dyDescent="0.3">
      <c r="A312" s="1" t="s">
        <v>672</v>
      </c>
      <c r="B312" s="1" t="s">
        <v>17</v>
      </c>
      <c r="C312" s="5">
        <v>57000000</v>
      </c>
      <c r="D312" s="6">
        <f t="shared" si="12"/>
        <v>2346717820</v>
      </c>
      <c r="E312">
        <f t="shared" si="13"/>
        <v>38</v>
      </c>
      <c r="F312" s="7">
        <f t="shared" si="14"/>
        <v>61755732.105263159</v>
      </c>
      <c r="G312" s="1" t="s">
        <v>673</v>
      </c>
      <c r="H312" s="9">
        <v>42999</v>
      </c>
    </row>
    <row r="313" spans="1:8" x14ac:dyDescent="0.3">
      <c r="A313" s="1" t="s">
        <v>674</v>
      </c>
      <c r="B313" s="1" t="s">
        <v>9</v>
      </c>
      <c r="C313" s="5">
        <v>4100000</v>
      </c>
      <c r="D313" s="6">
        <f t="shared" si="12"/>
        <v>10457439622.68</v>
      </c>
      <c r="E313">
        <f t="shared" si="13"/>
        <v>145</v>
      </c>
      <c r="F313" s="7">
        <f t="shared" si="14"/>
        <v>72120273.259862065</v>
      </c>
      <c r="G313" s="1" t="s">
        <v>675</v>
      </c>
      <c r="H313" s="9">
        <v>43000</v>
      </c>
    </row>
    <row r="314" spans="1:8" x14ac:dyDescent="0.3">
      <c r="A314" s="1" t="s">
        <v>676</v>
      </c>
      <c r="B314" s="1" t="s">
        <v>9</v>
      </c>
      <c r="C314" s="5">
        <v>441000</v>
      </c>
      <c r="D314" s="6">
        <f t="shared" si="12"/>
        <v>10457439622.68</v>
      </c>
      <c r="E314">
        <f t="shared" si="13"/>
        <v>145</v>
      </c>
      <c r="F314" s="7">
        <f t="shared" si="14"/>
        <v>72120273.259862065</v>
      </c>
      <c r="G314" s="1" t="s">
        <v>677</v>
      </c>
      <c r="H314" s="9">
        <v>43003</v>
      </c>
    </row>
    <row r="315" spans="1:8" x14ac:dyDescent="0.3">
      <c r="A315" s="1" t="s">
        <v>678</v>
      </c>
      <c r="B315" s="1" t="s">
        <v>12</v>
      </c>
      <c r="C315" s="5">
        <v>147000</v>
      </c>
      <c r="D315" s="6">
        <f t="shared" si="12"/>
        <v>1230003262</v>
      </c>
      <c r="E315">
        <f t="shared" si="13"/>
        <v>64</v>
      </c>
      <c r="F315" s="7">
        <f t="shared" si="14"/>
        <v>19218800.96875</v>
      </c>
      <c r="G315" s="1" t="s">
        <v>679</v>
      </c>
      <c r="H315" s="9">
        <v>43004</v>
      </c>
    </row>
    <row r="316" spans="1:8" x14ac:dyDescent="0.3">
      <c r="A316" s="1" t="s">
        <v>680</v>
      </c>
      <c r="B316" s="1" t="s">
        <v>9</v>
      </c>
      <c r="C316" s="5">
        <v>2200000</v>
      </c>
      <c r="D316" s="6">
        <f t="shared" si="12"/>
        <v>10457439622.68</v>
      </c>
      <c r="E316">
        <f t="shared" si="13"/>
        <v>145</v>
      </c>
      <c r="F316" s="7">
        <f t="shared" si="14"/>
        <v>72120273.259862065</v>
      </c>
      <c r="G316" s="1" t="s">
        <v>681</v>
      </c>
      <c r="H316" s="9">
        <v>43005</v>
      </c>
    </row>
    <row r="317" spans="1:8" x14ac:dyDescent="0.3">
      <c r="A317" s="1" t="s">
        <v>682</v>
      </c>
      <c r="B317" s="1" t="s">
        <v>48</v>
      </c>
      <c r="C317" s="5">
        <v>8800000</v>
      </c>
      <c r="D317" s="6">
        <f t="shared" si="12"/>
        <v>9286000</v>
      </c>
      <c r="E317">
        <f t="shared" si="13"/>
        <v>2</v>
      </c>
      <c r="F317" s="7">
        <f t="shared" si="14"/>
        <v>4643000</v>
      </c>
      <c r="G317" s="1" t="s">
        <v>683</v>
      </c>
      <c r="H317" s="9">
        <v>43006</v>
      </c>
    </row>
    <row r="318" spans="1:8" x14ac:dyDescent="0.3">
      <c r="A318" s="1" t="s">
        <v>684</v>
      </c>
      <c r="B318" s="1" t="s">
        <v>12</v>
      </c>
      <c r="C318" s="5">
        <v>106000</v>
      </c>
      <c r="D318" s="6">
        <f t="shared" si="12"/>
        <v>1230003262</v>
      </c>
      <c r="E318">
        <f t="shared" si="13"/>
        <v>64</v>
      </c>
      <c r="F318" s="7">
        <f t="shared" si="14"/>
        <v>19218800.96875</v>
      </c>
      <c r="G318" s="1" t="s">
        <v>685</v>
      </c>
      <c r="H318" s="8">
        <v>42948</v>
      </c>
    </row>
    <row r="319" spans="1:8" x14ac:dyDescent="0.3">
      <c r="A319" s="1" t="s">
        <v>686</v>
      </c>
      <c r="B319" s="1" t="s">
        <v>9</v>
      </c>
      <c r="C319" s="5">
        <v>22500</v>
      </c>
      <c r="D319" s="6">
        <f t="shared" si="12"/>
        <v>10457439622.68</v>
      </c>
      <c r="E319">
        <f t="shared" si="13"/>
        <v>145</v>
      </c>
      <c r="F319" s="7">
        <f t="shared" si="14"/>
        <v>72120273.259862065</v>
      </c>
      <c r="G319" s="1" t="s">
        <v>687</v>
      </c>
      <c r="H319" s="8">
        <v>42949</v>
      </c>
    </row>
    <row r="320" spans="1:8" x14ac:dyDescent="0.3">
      <c r="A320" s="1" t="s">
        <v>688</v>
      </c>
      <c r="B320" s="1" t="s">
        <v>9</v>
      </c>
      <c r="C320" s="5">
        <v>68000</v>
      </c>
      <c r="D320" s="6">
        <f t="shared" si="12"/>
        <v>10457439622.68</v>
      </c>
      <c r="E320">
        <f t="shared" si="13"/>
        <v>145</v>
      </c>
      <c r="F320" s="7">
        <f t="shared" si="14"/>
        <v>72120273.259862065</v>
      </c>
      <c r="G320" s="1" t="s">
        <v>689</v>
      </c>
      <c r="H320" s="8">
        <v>42950</v>
      </c>
    </row>
    <row r="321" spans="1:8" x14ac:dyDescent="0.3">
      <c r="A321" s="1" t="s">
        <v>690</v>
      </c>
      <c r="B321" s="1" t="s">
        <v>28</v>
      </c>
      <c r="C321" s="5">
        <v>18000</v>
      </c>
      <c r="D321" s="6">
        <f t="shared" si="12"/>
        <v>241917000</v>
      </c>
      <c r="E321">
        <f t="shared" si="13"/>
        <v>12</v>
      </c>
      <c r="F321" s="7">
        <f t="shared" si="14"/>
        <v>20159750</v>
      </c>
      <c r="G321" s="1" t="s">
        <v>691</v>
      </c>
      <c r="H321" s="8">
        <v>42951</v>
      </c>
    </row>
    <row r="322" spans="1:8" x14ac:dyDescent="0.3">
      <c r="A322" s="1" t="s">
        <v>692</v>
      </c>
      <c r="B322" s="1" t="s">
        <v>28</v>
      </c>
      <c r="C322" s="5">
        <v>11100000</v>
      </c>
      <c r="D322" s="6">
        <f t="shared" si="12"/>
        <v>241917000</v>
      </c>
      <c r="E322">
        <f t="shared" si="13"/>
        <v>12</v>
      </c>
      <c r="F322" s="7">
        <f t="shared" si="14"/>
        <v>20159750</v>
      </c>
      <c r="G322" s="1" t="s">
        <v>693</v>
      </c>
      <c r="H322" s="8">
        <v>42952</v>
      </c>
    </row>
    <row r="323" spans="1:8" x14ac:dyDescent="0.3">
      <c r="A323" s="1" t="s">
        <v>694</v>
      </c>
      <c r="B323" s="1" t="s">
        <v>9</v>
      </c>
      <c r="C323" s="5">
        <v>297000</v>
      </c>
      <c r="D323" s="6">
        <f t="shared" ref="D323:D386" si="15">SUMIFS($C:$C,$B:$B,B323)</f>
        <v>10457439622.68</v>
      </c>
      <c r="E323">
        <f t="shared" ref="E323:E386" si="16">COUNTIFS($B:$B,B323)</f>
        <v>145</v>
      </c>
      <c r="F323" s="7">
        <f t="shared" ref="F323:F386" si="17">D323/E323</f>
        <v>72120273.259862065</v>
      </c>
      <c r="G323" s="1" t="s">
        <v>695</v>
      </c>
      <c r="H323" s="8">
        <v>42955</v>
      </c>
    </row>
    <row r="324" spans="1:8" x14ac:dyDescent="0.3">
      <c r="A324" s="1" t="s">
        <v>696</v>
      </c>
      <c r="B324" s="1" t="s">
        <v>9</v>
      </c>
      <c r="C324" s="5">
        <v>123000</v>
      </c>
      <c r="D324" s="6">
        <f t="shared" si="15"/>
        <v>10457439622.68</v>
      </c>
      <c r="E324">
        <f t="shared" si="16"/>
        <v>145</v>
      </c>
      <c r="F324" s="7">
        <f t="shared" si="17"/>
        <v>72120273.259862065</v>
      </c>
      <c r="G324" s="1" t="s">
        <v>697</v>
      </c>
      <c r="H324" s="8">
        <v>42956</v>
      </c>
    </row>
    <row r="325" spans="1:8" x14ac:dyDescent="0.3">
      <c r="A325" s="1" t="s">
        <v>698</v>
      </c>
      <c r="B325" s="1" t="s">
        <v>9</v>
      </c>
      <c r="C325" s="5">
        <v>162000</v>
      </c>
      <c r="D325" s="6">
        <f t="shared" si="15"/>
        <v>10457439622.68</v>
      </c>
      <c r="E325">
        <f t="shared" si="16"/>
        <v>145</v>
      </c>
      <c r="F325" s="7">
        <f t="shared" si="17"/>
        <v>72120273.259862065</v>
      </c>
      <c r="G325" s="1" t="s">
        <v>699</v>
      </c>
      <c r="H325" s="9">
        <v>42957</v>
      </c>
    </row>
    <row r="326" spans="1:8" x14ac:dyDescent="0.3">
      <c r="A326" s="1" t="s">
        <v>700</v>
      </c>
      <c r="B326" s="1" t="s">
        <v>12</v>
      </c>
      <c r="C326" s="5">
        <v>324000</v>
      </c>
      <c r="D326" s="6">
        <f t="shared" si="15"/>
        <v>1230003262</v>
      </c>
      <c r="E326">
        <f t="shared" si="16"/>
        <v>64</v>
      </c>
      <c r="F326" s="7">
        <f t="shared" si="17"/>
        <v>19218800.96875</v>
      </c>
      <c r="G326" s="1" t="s">
        <v>701</v>
      </c>
      <c r="H326" s="9">
        <v>42958</v>
      </c>
    </row>
    <row r="327" spans="1:8" x14ac:dyDescent="0.3">
      <c r="A327" s="1" t="s">
        <v>702</v>
      </c>
      <c r="B327" s="1" t="s">
        <v>20</v>
      </c>
      <c r="C327" s="5">
        <v>45000</v>
      </c>
      <c r="D327" s="6">
        <f t="shared" si="15"/>
        <v>4994698610</v>
      </c>
      <c r="E327">
        <f t="shared" si="16"/>
        <v>87</v>
      </c>
      <c r="F327" s="7">
        <f t="shared" si="17"/>
        <v>57410328.850574709</v>
      </c>
      <c r="G327" s="1" t="s">
        <v>703</v>
      </c>
      <c r="H327" s="9">
        <v>42961</v>
      </c>
    </row>
    <row r="328" spans="1:8" x14ac:dyDescent="0.3">
      <c r="A328" s="1" t="s">
        <v>704</v>
      </c>
      <c r="B328" s="1" t="s">
        <v>9</v>
      </c>
      <c r="C328" s="5">
        <v>90000</v>
      </c>
      <c r="D328" s="6">
        <f t="shared" si="15"/>
        <v>10457439622.68</v>
      </c>
      <c r="E328">
        <f t="shared" si="16"/>
        <v>145</v>
      </c>
      <c r="F328" s="7">
        <f t="shared" si="17"/>
        <v>72120273.259862065</v>
      </c>
      <c r="G328" s="1" t="s">
        <v>705</v>
      </c>
      <c r="H328" s="9">
        <v>42962</v>
      </c>
    </row>
    <row r="329" spans="1:8" x14ac:dyDescent="0.3">
      <c r="A329" s="1" t="s">
        <v>706</v>
      </c>
      <c r="B329" s="1" t="s">
        <v>23</v>
      </c>
      <c r="C329" s="5">
        <v>963000</v>
      </c>
      <c r="D329" s="6">
        <f t="shared" si="15"/>
        <v>439372600</v>
      </c>
      <c r="E329">
        <f t="shared" si="16"/>
        <v>21</v>
      </c>
      <c r="F329" s="7">
        <f t="shared" si="17"/>
        <v>20922504.761904761</v>
      </c>
      <c r="G329" s="1" t="s">
        <v>707</v>
      </c>
      <c r="H329" s="9">
        <v>42964</v>
      </c>
    </row>
    <row r="330" spans="1:8" x14ac:dyDescent="0.3">
      <c r="A330" s="1" t="s">
        <v>708</v>
      </c>
      <c r="B330" s="1" t="s">
        <v>20</v>
      </c>
      <c r="C330" s="5">
        <v>218000</v>
      </c>
      <c r="D330" s="6">
        <f t="shared" si="15"/>
        <v>4994698610</v>
      </c>
      <c r="E330">
        <f t="shared" si="16"/>
        <v>87</v>
      </c>
      <c r="F330" s="7">
        <f t="shared" si="17"/>
        <v>57410328.850574709</v>
      </c>
      <c r="G330" s="1" t="s">
        <v>709</v>
      </c>
      <c r="H330" s="9">
        <v>42967</v>
      </c>
    </row>
    <row r="331" spans="1:8" x14ac:dyDescent="0.3">
      <c r="A331" s="1" t="s">
        <v>710</v>
      </c>
      <c r="B331" s="1" t="s">
        <v>20</v>
      </c>
      <c r="C331" s="5">
        <v>3750000</v>
      </c>
      <c r="D331" s="6">
        <f t="shared" si="15"/>
        <v>4994698610</v>
      </c>
      <c r="E331">
        <f t="shared" si="16"/>
        <v>87</v>
      </c>
      <c r="F331" s="7">
        <f t="shared" si="17"/>
        <v>57410328.850574709</v>
      </c>
      <c r="G331" s="1" t="s">
        <v>711</v>
      </c>
      <c r="H331" s="9">
        <v>42968</v>
      </c>
    </row>
    <row r="332" spans="1:8" x14ac:dyDescent="0.3">
      <c r="A332" s="1" t="s">
        <v>712</v>
      </c>
      <c r="B332" s="1" t="s">
        <v>20</v>
      </c>
      <c r="C332" s="5">
        <v>1050000</v>
      </c>
      <c r="D332" s="6">
        <f t="shared" si="15"/>
        <v>4994698610</v>
      </c>
      <c r="E332">
        <f t="shared" si="16"/>
        <v>87</v>
      </c>
      <c r="F332" s="7">
        <f t="shared" si="17"/>
        <v>57410328.850574709</v>
      </c>
      <c r="G332" s="1" t="s">
        <v>713</v>
      </c>
      <c r="H332" s="9">
        <v>42969</v>
      </c>
    </row>
    <row r="333" spans="1:8" x14ac:dyDescent="0.3">
      <c r="A333" s="1" t="s">
        <v>714</v>
      </c>
      <c r="B333" s="1" t="s">
        <v>12</v>
      </c>
      <c r="C333" s="5">
        <v>25000</v>
      </c>
      <c r="D333" s="6">
        <f t="shared" si="15"/>
        <v>1230003262</v>
      </c>
      <c r="E333">
        <f t="shared" si="16"/>
        <v>64</v>
      </c>
      <c r="F333" s="7">
        <f t="shared" si="17"/>
        <v>19218800.96875</v>
      </c>
      <c r="G333" s="1" t="s">
        <v>715</v>
      </c>
      <c r="H333" s="9">
        <v>42970</v>
      </c>
    </row>
    <row r="334" spans="1:8" x14ac:dyDescent="0.3">
      <c r="A334" s="1" t="s">
        <v>716</v>
      </c>
      <c r="B334" s="1" t="s">
        <v>379</v>
      </c>
      <c r="C334" s="5">
        <v>227000</v>
      </c>
      <c r="D334" s="6">
        <f t="shared" si="15"/>
        <v>22657000</v>
      </c>
      <c r="E334">
        <f t="shared" si="16"/>
        <v>3</v>
      </c>
      <c r="F334" s="7">
        <f t="shared" si="17"/>
        <v>7552333.333333333</v>
      </c>
      <c r="G334" s="1" t="s">
        <v>717</v>
      </c>
      <c r="H334" s="9">
        <v>42971</v>
      </c>
    </row>
    <row r="335" spans="1:8" x14ac:dyDescent="0.3">
      <c r="A335" s="1" t="s">
        <v>718</v>
      </c>
      <c r="B335" s="1" t="s">
        <v>9</v>
      </c>
      <c r="C335" s="5">
        <v>971000</v>
      </c>
      <c r="D335" s="6">
        <f t="shared" si="15"/>
        <v>10457439622.68</v>
      </c>
      <c r="E335">
        <f t="shared" si="16"/>
        <v>145</v>
      </c>
      <c r="F335" s="7">
        <f t="shared" si="17"/>
        <v>72120273.259862065</v>
      </c>
      <c r="G335" s="1" t="s">
        <v>719</v>
      </c>
      <c r="H335" s="9">
        <v>42972</v>
      </c>
    </row>
    <row r="336" spans="1:8" x14ac:dyDescent="0.3">
      <c r="A336" s="1" t="s">
        <v>720</v>
      </c>
      <c r="B336" s="1" t="s">
        <v>20</v>
      </c>
      <c r="C336" s="5">
        <v>315000</v>
      </c>
      <c r="D336" s="6">
        <f t="shared" si="15"/>
        <v>4994698610</v>
      </c>
      <c r="E336">
        <f t="shared" si="16"/>
        <v>87</v>
      </c>
      <c r="F336" s="7">
        <f t="shared" si="17"/>
        <v>57410328.850574709</v>
      </c>
      <c r="G336" s="1" t="s">
        <v>721</v>
      </c>
      <c r="H336" s="9">
        <v>42975</v>
      </c>
    </row>
    <row r="337" spans="1:8" x14ac:dyDescent="0.3">
      <c r="A337" s="1" t="s">
        <v>722</v>
      </c>
      <c r="B337" s="1" t="s">
        <v>12</v>
      </c>
      <c r="C337" s="5">
        <v>670000</v>
      </c>
      <c r="D337" s="6">
        <f t="shared" si="15"/>
        <v>1230003262</v>
      </c>
      <c r="E337">
        <f t="shared" si="16"/>
        <v>64</v>
      </c>
      <c r="F337" s="7">
        <f t="shared" si="17"/>
        <v>19218800.96875</v>
      </c>
      <c r="G337" s="1" t="s">
        <v>723</v>
      </c>
      <c r="H337" s="9">
        <v>42976</v>
      </c>
    </row>
    <row r="338" spans="1:8" x14ac:dyDescent="0.3">
      <c r="A338" s="1" t="s">
        <v>724</v>
      </c>
      <c r="B338" s="1" t="s">
        <v>20</v>
      </c>
      <c r="C338" s="5">
        <v>448000</v>
      </c>
      <c r="D338" s="6">
        <f t="shared" si="15"/>
        <v>4994698610</v>
      </c>
      <c r="E338">
        <f t="shared" si="16"/>
        <v>87</v>
      </c>
      <c r="F338" s="7">
        <f t="shared" si="17"/>
        <v>57410328.850574709</v>
      </c>
      <c r="G338" s="1" t="s">
        <v>725</v>
      </c>
      <c r="H338" s="9">
        <v>42977</v>
      </c>
    </row>
    <row r="339" spans="1:8" x14ac:dyDescent="0.3">
      <c r="A339" s="1" t="s">
        <v>726</v>
      </c>
      <c r="B339" s="1" t="s">
        <v>9</v>
      </c>
      <c r="C339" s="5">
        <v>31300000</v>
      </c>
      <c r="D339" s="6">
        <f t="shared" si="15"/>
        <v>10457439622.68</v>
      </c>
      <c r="E339">
        <f t="shared" si="16"/>
        <v>145</v>
      </c>
      <c r="F339" s="7">
        <f t="shared" si="17"/>
        <v>72120273.259862065</v>
      </c>
      <c r="G339" s="1" t="s">
        <v>727</v>
      </c>
      <c r="H339" s="8">
        <v>42917</v>
      </c>
    </row>
    <row r="340" spans="1:8" x14ac:dyDescent="0.3">
      <c r="A340" s="1" t="s">
        <v>728</v>
      </c>
      <c r="B340" s="1" t="s">
        <v>9</v>
      </c>
      <c r="C340" s="5">
        <v>298000</v>
      </c>
      <c r="D340" s="6">
        <f t="shared" si="15"/>
        <v>10457439622.68</v>
      </c>
      <c r="E340">
        <f t="shared" si="16"/>
        <v>145</v>
      </c>
      <c r="F340" s="7">
        <f t="shared" si="17"/>
        <v>72120273.259862065</v>
      </c>
      <c r="G340" s="1" t="s">
        <v>729</v>
      </c>
      <c r="H340" s="8">
        <v>42919</v>
      </c>
    </row>
    <row r="341" spans="1:8" x14ac:dyDescent="0.3">
      <c r="A341" s="1" t="s">
        <v>730</v>
      </c>
      <c r="B341" s="1" t="s">
        <v>12</v>
      </c>
      <c r="C341" s="5">
        <v>425000</v>
      </c>
      <c r="D341" s="6">
        <f t="shared" si="15"/>
        <v>1230003262</v>
      </c>
      <c r="E341">
        <f t="shared" si="16"/>
        <v>64</v>
      </c>
      <c r="F341" s="7">
        <f t="shared" si="17"/>
        <v>19218800.96875</v>
      </c>
      <c r="G341" s="1" t="s">
        <v>731</v>
      </c>
      <c r="H341" s="8">
        <v>42920</v>
      </c>
    </row>
    <row r="342" spans="1:8" x14ac:dyDescent="0.3">
      <c r="A342" s="1" t="s">
        <v>732</v>
      </c>
      <c r="B342" s="1" t="s">
        <v>17</v>
      </c>
      <c r="C342" s="5">
        <v>745000</v>
      </c>
      <c r="D342" s="6">
        <f t="shared" si="15"/>
        <v>2346717820</v>
      </c>
      <c r="E342">
        <f t="shared" si="16"/>
        <v>38</v>
      </c>
      <c r="F342" s="7">
        <f t="shared" si="17"/>
        <v>61755732.105263159</v>
      </c>
      <c r="G342" s="1" t="s">
        <v>733</v>
      </c>
      <c r="H342" s="8">
        <v>42921</v>
      </c>
    </row>
    <row r="343" spans="1:8" x14ac:dyDescent="0.3">
      <c r="A343" s="1" t="s">
        <v>734</v>
      </c>
      <c r="B343" s="1" t="s">
        <v>23</v>
      </c>
      <c r="C343" s="5">
        <v>1580000</v>
      </c>
      <c r="D343" s="6">
        <f t="shared" si="15"/>
        <v>439372600</v>
      </c>
      <c r="E343">
        <f t="shared" si="16"/>
        <v>21</v>
      </c>
      <c r="F343" s="7">
        <f t="shared" si="17"/>
        <v>20922504.761904761</v>
      </c>
      <c r="G343" s="1" t="s">
        <v>735</v>
      </c>
      <c r="H343" s="8">
        <v>42922</v>
      </c>
    </row>
    <row r="344" spans="1:8" x14ac:dyDescent="0.3">
      <c r="A344" s="1" t="s">
        <v>736</v>
      </c>
      <c r="B344" s="1" t="s">
        <v>20</v>
      </c>
      <c r="C344" s="5">
        <v>890000</v>
      </c>
      <c r="D344" s="6">
        <f t="shared" si="15"/>
        <v>4994698610</v>
      </c>
      <c r="E344">
        <f t="shared" si="16"/>
        <v>87</v>
      </c>
      <c r="F344" s="7">
        <f t="shared" si="17"/>
        <v>57410328.850574709</v>
      </c>
      <c r="G344" s="1" t="s">
        <v>737</v>
      </c>
      <c r="H344" s="8">
        <v>42923</v>
      </c>
    </row>
    <row r="345" spans="1:8" x14ac:dyDescent="0.3">
      <c r="A345" s="1" t="s">
        <v>738</v>
      </c>
      <c r="B345" s="1" t="s">
        <v>12</v>
      </c>
      <c r="C345" s="5">
        <v>27000</v>
      </c>
      <c r="D345" s="6">
        <f t="shared" si="15"/>
        <v>1230003262</v>
      </c>
      <c r="E345">
        <f t="shared" si="16"/>
        <v>64</v>
      </c>
      <c r="F345" s="7">
        <f t="shared" si="17"/>
        <v>19218800.96875</v>
      </c>
      <c r="G345" s="1" t="s">
        <v>739</v>
      </c>
      <c r="H345" s="9">
        <v>42926</v>
      </c>
    </row>
    <row r="346" spans="1:8" x14ac:dyDescent="0.3">
      <c r="A346" s="1" t="s">
        <v>740</v>
      </c>
      <c r="B346" s="1" t="s">
        <v>9</v>
      </c>
      <c r="C346" s="5">
        <v>445000</v>
      </c>
      <c r="D346" s="6">
        <f t="shared" si="15"/>
        <v>10457439622.68</v>
      </c>
      <c r="E346">
        <f t="shared" si="16"/>
        <v>145</v>
      </c>
      <c r="F346" s="7">
        <f t="shared" si="17"/>
        <v>72120273.259862065</v>
      </c>
      <c r="G346" s="1" t="s">
        <v>741</v>
      </c>
      <c r="H346" s="9">
        <v>42927</v>
      </c>
    </row>
    <row r="347" spans="1:8" x14ac:dyDescent="0.3">
      <c r="A347" s="1" t="s">
        <v>742</v>
      </c>
      <c r="B347" s="1" t="s">
        <v>28</v>
      </c>
      <c r="C347" s="5">
        <v>209000</v>
      </c>
      <c r="D347" s="6">
        <f t="shared" si="15"/>
        <v>241917000</v>
      </c>
      <c r="E347">
        <f t="shared" si="16"/>
        <v>12</v>
      </c>
      <c r="F347" s="7">
        <f t="shared" si="17"/>
        <v>20159750</v>
      </c>
      <c r="G347" s="1" t="s">
        <v>743</v>
      </c>
      <c r="H347" s="9">
        <v>42928</v>
      </c>
    </row>
    <row r="348" spans="1:8" x14ac:dyDescent="0.3">
      <c r="A348" s="1" t="s">
        <v>744</v>
      </c>
      <c r="B348" s="1" t="s">
        <v>379</v>
      </c>
      <c r="C348" s="5">
        <v>15600000</v>
      </c>
      <c r="D348" s="6">
        <f t="shared" si="15"/>
        <v>22657000</v>
      </c>
      <c r="E348">
        <f t="shared" si="16"/>
        <v>3</v>
      </c>
      <c r="F348" s="7">
        <f t="shared" si="17"/>
        <v>7552333.333333333</v>
      </c>
      <c r="G348" s="1" t="s">
        <v>745</v>
      </c>
      <c r="H348" s="9">
        <v>42930</v>
      </c>
    </row>
    <row r="349" spans="1:8" x14ac:dyDescent="0.3">
      <c r="A349" s="1" t="s">
        <v>746</v>
      </c>
      <c r="B349" s="1" t="s">
        <v>20</v>
      </c>
      <c r="C349" s="5">
        <v>175000000</v>
      </c>
      <c r="D349" s="6">
        <f t="shared" si="15"/>
        <v>4994698610</v>
      </c>
      <c r="E349">
        <f t="shared" si="16"/>
        <v>87</v>
      </c>
      <c r="F349" s="7">
        <f t="shared" si="17"/>
        <v>57410328.850574709</v>
      </c>
      <c r="G349" s="1" t="s">
        <v>747</v>
      </c>
      <c r="H349" s="9">
        <v>42933</v>
      </c>
    </row>
    <row r="350" spans="1:8" x14ac:dyDescent="0.3">
      <c r="A350" s="1" t="s">
        <v>748</v>
      </c>
      <c r="B350" s="1" t="s">
        <v>9</v>
      </c>
      <c r="C350" s="5">
        <v>675000</v>
      </c>
      <c r="D350" s="6">
        <f t="shared" si="15"/>
        <v>10457439622.68</v>
      </c>
      <c r="E350">
        <f t="shared" si="16"/>
        <v>145</v>
      </c>
      <c r="F350" s="7">
        <f t="shared" si="17"/>
        <v>72120273.259862065</v>
      </c>
      <c r="G350" s="1" t="s">
        <v>749</v>
      </c>
      <c r="H350" s="9">
        <v>42934</v>
      </c>
    </row>
    <row r="351" spans="1:8" x14ac:dyDescent="0.3">
      <c r="A351" s="1" t="s">
        <v>750</v>
      </c>
      <c r="B351" s="1" t="s">
        <v>17</v>
      </c>
      <c r="C351" s="5">
        <v>149000</v>
      </c>
      <c r="D351" s="6">
        <f t="shared" si="15"/>
        <v>2346717820</v>
      </c>
      <c r="E351">
        <f t="shared" si="16"/>
        <v>38</v>
      </c>
      <c r="F351" s="7">
        <f t="shared" si="17"/>
        <v>61755732.105263159</v>
      </c>
      <c r="G351" s="1" t="s">
        <v>751</v>
      </c>
      <c r="H351" s="9">
        <v>42935</v>
      </c>
    </row>
    <row r="352" spans="1:8" x14ac:dyDescent="0.3">
      <c r="A352" s="1" t="s">
        <v>752</v>
      </c>
      <c r="B352" s="1" t="s">
        <v>23</v>
      </c>
      <c r="C352" s="5">
        <v>104000</v>
      </c>
      <c r="D352" s="6">
        <f t="shared" si="15"/>
        <v>439372600</v>
      </c>
      <c r="E352">
        <f t="shared" si="16"/>
        <v>21</v>
      </c>
      <c r="F352" s="7">
        <f t="shared" si="17"/>
        <v>20922504.761904761</v>
      </c>
      <c r="G352" s="1" t="s">
        <v>753</v>
      </c>
      <c r="H352" s="9">
        <v>42936</v>
      </c>
    </row>
    <row r="353" spans="1:8" x14ac:dyDescent="0.3">
      <c r="A353" s="1" t="s">
        <v>754</v>
      </c>
      <c r="B353" s="1" t="s">
        <v>755</v>
      </c>
      <c r="C353" s="5">
        <v>740000</v>
      </c>
      <c r="D353" s="6">
        <f t="shared" si="15"/>
        <v>740000</v>
      </c>
      <c r="E353">
        <f t="shared" si="16"/>
        <v>1</v>
      </c>
      <c r="F353" s="7">
        <f t="shared" si="17"/>
        <v>740000</v>
      </c>
      <c r="G353" s="1" t="s">
        <v>756</v>
      </c>
      <c r="H353" s="9">
        <v>42937</v>
      </c>
    </row>
    <row r="354" spans="1:8" x14ac:dyDescent="0.3">
      <c r="A354" s="1" t="s">
        <v>757</v>
      </c>
      <c r="B354" s="1" t="s">
        <v>12</v>
      </c>
      <c r="C354" s="5">
        <v>1950000</v>
      </c>
      <c r="D354" s="6">
        <f t="shared" si="15"/>
        <v>1230003262</v>
      </c>
      <c r="E354">
        <f t="shared" si="16"/>
        <v>64</v>
      </c>
      <c r="F354" s="7">
        <f t="shared" si="17"/>
        <v>19218800.96875</v>
      </c>
      <c r="G354" s="1" t="s">
        <v>758</v>
      </c>
      <c r="H354" s="9">
        <v>42941</v>
      </c>
    </row>
    <row r="355" spans="1:8" x14ac:dyDescent="0.3">
      <c r="A355" s="1" t="s">
        <v>759</v>
      </c>
      <c r="B355" s="1" t="s">
        <v>9</v>
      </c>
      <c r="C355" s="5">
        <v>12250000</v>
      </c>
      <c r="D355" s="6">
        <f t="shared" si="15"/>
        <v>10457439622.68</v>
      </c>
      <c r="E355">
        <f t="shared" si="16"/>
        <v>145</v>
      </c>
      <c r="F355" s="7">
        <f t="shared" si="17"/>
        <v>72120273.259862065</v>
      </c>
      <c r="G355" s="1" t="s">
        <v>760</v>
      </c>
      <c r="H355" s="9">
        <v>42942</v>
      </c>
    </row>
    <row r="356" spans="1:8" x14ac:dyDescent="0.3">
      <c r="A356" s="1" t="s">
        <v>761</v>
      </c>
      <c r="B356" s="1" t="s">
        <v>9</v>
      </c>
      <c r="C356" s="5">
        <v>1070000</v>
      </c>
      <c r="D356" s="6">
        <f t="shared" si="15"/>
        <v>10457439622.68</v>
      </c>
      <c r="E356">
        <f t="shared" si="16"/>
        <v>145</v>
      </c>
      <c r="F356" s="7">
        <f t="shared" si="17"/>
        <v>72120273.259862065</v>
      </c>
      <c r="G356" s="1" t="s">
        <v>762</v>
      </c>
      <c r="H356" s="9">
        <v>42943</v>
      </c>
    </row>
    <row r="357" spans="1:8" x14ac:dyDescent="0.3">
      <c r="A357" s="10" t="s">
        <v>763</v>
      </c>
      <c r="B357" s="1" t="s">
        <v>9</v>
      </c>
      <c r="C357" s="5">
        <v>595000</v>
      </c>
      <c r="D357" s="6">
        <f t="shared" si="15"/>
        <v>10457439622.68</v>
      </c>
      <c r="E357">
        <f t="shared" si="16"/>
        <v>145</v>
      </c>
      <c r="F357" s="7">
        <f t="shared" si="17"/>
        <v>72120273.259862065</v>
      </c>
      <c r="G357" s="1" t="s">
        <v>764</v>
      </c>
      <c r="H357" s="9">
        <v>42944</v>
      </c>
    </row>
    <row r="358" spans="1:8" x14ac:dyDescent="0.3">
      <c r="A358" s="1" t="s">
        <v>765</v>
      </c>
      <c r="B358" s="1" t="s">
        <v>17</v>
      </c>
      <c r="C358" s="5">
        <v>75000</v>
      </c>
      <c r="D358" s="6">
        <f t="shared" si="15"/>
        <v>2346717820</v>
      </c>
      <c r="E358">
        <f t="shared" si="16"/>
        <v>38</v>
      </c>
      <c r="F358" s="7">
        <f t="shared" si="17"/>
        <v>61755732.105263159</v>
      </c>
      <c r="G358" s="1" t="s">
        <v>766</v>
      </c>
      <c r="H358" s="8">
        <v>42887</v>
      </c>
    </row>
    <row r="359" spans="1:8" x14ac:dyDescent="0.3">
      <c r="A359" s="1" t="s">
        <v>767</v>
      </c>
      <c r="B359" s="1" t="s">
        <v>28</v>
      </c>
      <c r="C359" s="5">
        <v>210000</v>
      </c>
      <c r="D359" s="6">
        <f t="shared" si="15"/>
        <v>241917000</v>
      </c>
      <c r="E359">
        <f t="shared" si="16"/>
        <v>12</v>
      </c>
      <c r="F359" s="7">
        <f t="shared" si="17"/>
        <v>20159750</v>
      </c>
      <c r="G359" s="1" t="s">
        <v>768</v>
      </c>
      <c r="H359" s="8">
        <v>42888</v>
      </c>
    </row>
    <row r="360" spans="1:8" x14ac:dyDescent="0.3">
      <c r="A360" s="1" t="s">
        <v>769</v>
      </c>
      <c r="B360" s="1" t="s">
        <v>9</v>
      </c>
      <c r="C360" s="5">
        <v>148000</v>
      </c>
      <c r="D360" s="6">
        <f t="shared" si="15"/>
        <v>10457439622.68</v>
      </c>
      <c r="E360">
        <f t="shared" si="16"/>
        <v>145</v>
      </c>
      <c r="F360" s="7">
        <f t="shared" si="17"/>
        <v>72120273.259862065</v>
      </c>
      <c r="G360" s="1" t="s">
        <v>770</v>
      </c>
      <c r="H360" s="8">
        <v>42891</v>
      </c>
    </row>
    <row r="361" spans="1:8" x14ac:dyDescent="0.3">
      <c r="A361" s="1" t="s">
        <v>771</v>
      </c>
      <c r="B361" s="1" t="s">
        <v>23</v>
      </c>
      <c r="C361" s="5">
        <v>295000</v>
      </c>
      <c r="D361" s="6">
        <f t="shared" si="15"/>
        <v>439372600</v>
      </c>
      <c r="E361">
        <f t="shared" si="16"/>
        <v>21</v>
      </c>
      <c r="F361" s="7">
        <f t="shared" si="17"/>
        <v>20922504.761904761</v>
      </c>
      <c r="G361" s="1" t="s">
        <v>772</v>
      </c>
      <c r="H361" s="8">
        <v>42892</v>
      </c>
    </row>
    <row r="362" spans="1:8" x14ac:dyDescent="0.3">
      <c r="A362" s="1" t="s">
        <v>773</v>
      </c>
      <c r="B362" s="1" t="s">
        <v>9</v>
      </c>
      <c r="C362" s="5">
        <v>368000</v>
      </c>
      <c r="D362" s="6">
        <f t="shared" si="15"/>
        <v>10457439622.68</v>
      </c>
      <c r="E362">
        <f t="shared" si="16"/>
        <v>145</v>
      </c>
      <c r="F362" s="7">
        <f t="shared" si="17"/>
        <v>72120273.259862065</v>
      </c>
      <c r="G362" s="1" t="s">
        <v>774</v>
      </c>
      <c r="H362" s="8">
        <v>42893</v>
      </c>
    </row>
    <row r="363" spans="1:8" x14ac:dyDescent="0.3">
      <c r="A363" s="1" t="s">
        <v>775</v>
      </c>
      <c r="B363" s="1" t="s">
        <v>23</v>
      </c>
      <c r="C363" s="5">
        <v>376000</v>
      </c>
      <c r="D363" s="6">
        <f t="shared" si="15"/>
        <v>439372600</v>
      </c>
      <c r="E363">
        <f t="shared" si="16"/>
        <v>21</v>
      </c>
      <c r="F363" s="7">
        <f t="shared" si="17"/>
        <v>20922504.761904761</v>
      </c>
      <c r="G363" s="1" t="s">
        <v>776</v>
      </c>
      <c r="H363" s="8">
        <v>42894</v>
      </c>
    </row>
    <row r="364" spans="1:8" x14ac:dyDescent="0.3">
      <c r="A364" s="10" t="s">
        <v>777</v>
      </c>
      <c r="B364" s="1" t="s">
        <v>9</v>
      </c>
      <c r="C364" s="5">
        <v>2750000</v>
      </c>
      <c r="D364" s="6">
        <f t="shared" si="15"/>
        <v>10457439622.68</v>
      </c>
      <c r="E364">
        <f t="shared" si="16"/>
        <v>145</v>
      </c>
      <c r="F364" s="7">
        <f t="shared" si="17"/>
        <v>72120273.259862065</v>
      </c>
      <c r="G364" s="1" t="s">
        <v>778</v>
      </c>
      <c r="H364" s="8">
        <v>42895</v>
      </c>
    </row>
    <row r="365" spans="1:8" x14ac:dyDescent="0.3">
      <c r="A365" s="1" t="s">
        <v>779</v>
      </c>
      <c r="B365" s="1" t="s">
        <v>12</v>
      </c>
      <c r="C365" s="5">
        <v>89000</v>
      </c>
      <c r="D365" s="6">
        <f t="shared" si="15"/>
        <v>1230003262</v>
      </c>
      <c r="E365">
        <f t="shared" si="16"/>
        <v>64</v>
      </c>
      <c r="F365" s="7">
        <f t="shared" si="17"/>
        <v>19218800.96875</v>
      </c>
      <c r="G365" s="1" t="s">
        <v>780</v>
      </c>
      <c r="H365" s="9">
        <v>42898</v>
      </c>
    </row>
    <row r="366" spans="1:8" x14ac:dyDescent="0.3">
      <c r="A366" s="1" t="s">
        <v>781</v>
      </c>
      <c r="B366" s="1" t="s">
        <v>20</v>
      </c>
      <c r="C366" s="5">
        <v>475000</v>
      </c>
      <c r="D366" s="6">
        <f t="shared" si="15"/>
        <v>4994698610</v>
      </c>
      <c r="E366">
        <f t="shared" si="16"/>
        <v>87</v>
      </c>
      <c r="F366" s="7">
        <f t="shared" si="17"/>
        <v>57410328.850574709</v>
      </c>
      <c r="G366" s="1" t="s">
        <v>782</v>
      </c>
      <c r="H366" s="9">
        <v>42899</v>
      </c>
    </row>
    <row r="367" spans="1:8" x14ac:dyDescent="0.3">
      <c r="A367" s="1" t="s">
        <v>783</v>
      </c>
      <c r="B367" s="1" t="s">
        <v>20</v>
      </c>
      <c r="C367" s="5">
        <v>8900000</v>
      </c>
      <c r="D367" s="6">
        <f t="shared" si="15"/>
        <v>4994698610</v>
      </c>
      <c r="E367">
        <f t="shared" si="16"/>
        <v>87</v>
      </c>
      <c r="F367" s="7">
        <f t="shared" si="17"/>
        <v>57410328.850574709</v>
      </c>
      <c r="G367" s="1" t="s">
        <v>784</v>
      </c>
      <c r="H367" s="9">
        <v>42900</v>
      </c>
    </row>
    <row r="368" spans="1:8" x14ac:dyDescent="0.3">
      <c r="A368" s="1" t="s">
        <v>785</v>
      </c>
      <c r="B368" s="1" t="s">
        <v>12</v>
      </c>
      <c r="C368" s="5">
        <v>223608</v>
      </c>
      <c r="D368" s="6">
        <f t="shared" si="15"/>
        <v>1230003262</v>
      </c>
      <c r="E368">
        <f t="shared" si="16"/>
        <v>64</v>
      </c>
      <c r="F368" s="7">
        <f t="shared" si="17"/>
        <v>19218800.96875</v>
      </c>
      <c r="G368" s="1" t="s">
        <v>786</v>
      </c>
      <c r="H368" s="9">
        <v>42901</v>
      </c>
    </row>
    <row r="369" spans="1:8" x14ac:dyDescent="0.3">
      <c r="A369" s="1" t="s">
        <v>787</v>
      </c>
      <c r="B369" s="1" t="s">
        <v>20</v>
      </c>
      <c r="C369" s="5">
        <v>14900000</v>
      </c>
      <c r="D369" s="6">
        <f t="shared" si="15"/>
        <v>4994698610</v>
      </c>
      <c r="E369">
        <f t="shared" si="16"/>
        <v>87</v>
      </c>
      <c r="F369" s="7">
        <f t="shared" si="17"/>
        <v>57410328.850574709</v>
      </c>
      <c r="G369" s="1" t="s">
        <v>788</v>
      </c>
      <c r="H369" s="9">
        <v>42902</v>
      </c>
    </row>
    <row r="370" spans="1:8" x14ac:dyDescent="0.3">
      <c r="A370" s="1" t="s">
        <v>789</v>
      </c>
      <c r="B370" s="1" t="s">
        <v>9</v>
      </c>
      <c r="C370" s="5">
        <v>230000</v>
      </c>
      <c r="D370" s="6">
        <f t="shared" si="15"/>
        <v>10457439622.68</v>
      </c>
      <c r="E370">
        <f t="shared" si="16"/>
        <v>145</v>
      </c>
      <c r="F370" s="7">
        <f t="shared" si="17"/>
        <v>72120273.259862065</v>
      </c>
      <c r="G370" s="1" t="s">
        <v>790</v>
      </c>
      <c r="H370" s="9">
        <v>42905</v>
      </c>
    </row>
    <row r="371" spans="1:8" x14ac:dyDescent="0.3">
      <c r="A371" s="1" t="s">
        <v>791</v>
      </c>
      <c r="B371" s="1" t="s">
        <v>93</v>
      </c>
      <c r="C371" s="5">
        <v>108000</v>
      </c>
      <c r="D371" s="6">
        <f t="shared" si="15"/>
        <v>280715000</v>
      </c>
      <c r="E371">
        <f t="shared" si="16"/>
        <v>15</v>
      </c>
      <c r="F371" s="7">
        <f t="shared" si="17"/>
        <v>18714333.333333332</v>
      </c>
      <c r="G371" s="1" t="s">
        <v>792</v>
      </c>
      <c r="H371" s="9">
        <v>42906</v>
      </c>
    </row>
    <row r="372" spans="1:8" x14ac:dyDescent="0.3">
      <c r="A372" s="1" t="s">
        <v>793</v>
      </c>
      <c r="B372" s="1" t="s">
        <v>20</v>
      </c>
      <c r="C372" s="5">
        <v>360000</v>
      </c>
      <c r="D372" s="6">
        <f t="shared" si="15"/>
        <v>4994698610</v>
      </c>
      <c r="E372">
        <f t="shared" si="16"/>
        <v>87</v>
      </c>
      <c r="F372" s="7">
        <f t="shared" si="17"/>
        <v>57410328.850574709</v>
      </c>
      <c r="G372" s="1" t="s">
        <v>794</v>
      </c>
      <c r="H372" s="9">
        <v>42907</v>
      </c>
    </row>
    <row r="373" spans="1:8" x14ac:dyDescent="0.3">
      <c r="A373" s="1" t="s">
        <v>795</v>
      </c>
      <c r="B373" s="1" t="s">
        <v>12</v>
      </c>
      <c r="C373" s="5">
        <v>81000</v>
      </c>
      <c r="D373" s="6">
        <f t="shared" si="15"/>
        <v>1230003262</v>
      </c>
      <c r="E373">
        <f t="shared" si="16"/>
        <v>64</v>
      </c>
      <c r="F373" s="7">
        <f t="shared" si="17"/>
        <v>19218800.96875</v>
      </c>
      <c r="G373" s="1" t="s">
        <v>796</v>
      </c>
      <c r="H373" s="9">
        <v>42908</v>
      </c>
    </row>
    <row r="374" spans="1:8" x14ac:dyDescent="0.3">
      <c r="A374" s="1" t="s">
        <v>797</v>
      </c>
      <c r="B374" s="1" t="s">
        <v>20</v>
      </c>
      <c r="C374" s="5">
        <v>52000</v>
      </c>
      <c r="D374" s="6">
        <f t="shared" si="15"/>
        <v>4994698610</v>
      </c>
      <c r="E374">
        <f t="shared" si="16"/>
        <v>87</v>
      </c>
      <c r="F374" s="7">
        <f t="shared" si="17"/>
        <v>57410328.850574709</v>
      </c>
      <c r="G374" s="1" t="s">
        <v>798</v>
      </c>
      <c r="H374" s="9">
        <v>42909</v>
      </c>
    </row>
    <row r="375" spans="1:8" x14ac:dyDescent="0.3">
      <c r="A375" s="1" t="s">
        <v>799</v>
      </c>
      <c r="B375" s="1" t="s">
        <v>9</v>
      </c>
      <c r="C375" s="5">
        <v>970000</v>
      </c>
      <c r="D375" s="6">
        <f t="shared" si="15"/>
        <v>10457439622.68</v>
      </c>
      <c r="E375">
        <f t="shared" si="16"/>
        <v>145</v>
      </c>
      <c r="F375" s="7">
        <f t="shared" si="17"/>
        <v>72120273.259862065</v>
      </c>
      <c r="G375" s="1" t="s">
        <v>800</v>
      </c>
      <c r="H375" s="9">
        <v>42912</v>
      </c>
    </row>
    <row r="376" spans="1:8" x14ac:dyDescent="0.3">
      <c r="A376" s="1" t="s">
        <v>801</v>
      </c>
      <c r="B376" s="1" t="s">
        <v>20</v>
      </c>
      <c r="C376" s="5">
        <v>73000</v>
      </c>
      <c r="D376" s="6">
        <f t="shared" si="15"/>
        <v>4994698610</v>
      </c>
      <c r="E376">
        <f t="shared" si="16"/>
        <v>87</v>
      </c>
      <c r="F376" s="7">
        <f t="shared" si="17"/>
        <v>57410328.850574709</v>
      </c>
      <c r="G376" s="1" t="s">
        <v>802</v>
      </c>
      <c r="H376" s="9">
        <v>42913</v>
      </c>
    </row>
    <row r="377" spans="1:8" x14ac:dyDescent="0.3">
      <c r="A377" s="1" t="s">
        <v>803</v>
      </c>
      <c r="B377" s="1" t="s">
        <v>9</v>
      </c>
      <c r="C377" s="5">
        <v>37000</v>
      </c>
      <c r="D377" s="6">
        <f t="shared" si="15"/>
        <v>10457439622.68</v>
      </c>
      <c r="E377">
        <f t="shared" si="16"/>
        <v>145</v>
      </c>
      <c r="F377" s="7">
        <f t="shared" si="17"/>
        <v>72120273.259862065</v>
      </c>
      <c r="G377" s="1" t="s">
        <v>804</v>
      </c>
      <c r="H377" s="9">
        <v>42914</v>
      </c>
    </row>
    <row r="378" spans="1:8" x14ac:dyDescent="0.3">
      <c r="A378" s="1" t="s">
        <v>805</v>
      </c>
      <c r="B378" s="1" t="s">
        <v>9</v>
      </c>
      <c r="C378" s="5">
        <v>160000</v>
      </c>
      <c r="D378" s="6">
        <f t="shared" si="15"/>
        <v>10457439622.68</v>
      </c>
      <c r="E378">
        <f t="shared" si="16"/>
        <v>145</v>
      </c>
      <c r="F378" s="7">
        <f t="shared" si="17"/>
        <v>72120273.259862065</v>
      </c>
      <c r="G378" s="1" t="s">
        <v>806</v>
      </c>
      <c r="H378" s="9">
        <v>42915</v>
      </c>
    </row>
    <row r="379" spans="1:8" x14ac:dyDescent="0.3">
      <c r="A379" s="1" t="s">
        <v>807</v>
      </c>
      <c r="B379" s="1" t="s">
        <v>9</v>
      </c>
      <c r="C379" s="5">
        <v>70000</v>
      </c>
      <c r="D379" s="6">
        <f t="shared" si="15"/>
        <v>10457439622.68</v>
      </c>
      <c r="E379">
        <f t="shared" si="16"/>
        <v>145</v>
      </c>
      <c r="F379" s="7">
        <f t="shared" si="17"/>
        <v>72120273.259862065</v>
      </c>
      <c r="G379" s="1" t="s">
        <v>808</v>
      </c>
      <c r="H379" s="9">
        <v>42916</v>
      </c>
    </row>
    <row r="380" spans="1:8" x14ac:dyDescent="0.3">
      <c r="A380" s="1" t="s">
        <v>809</v>
      </c>
      <c r="B380" s="1" t="s">
        <v>20</v>
      </c>
      <c r="C380" s="5">
        <v>180000000</v>
      </c>
      <c r="D380" s="6">
        <f t="shared" si="15"/>
        <v>4994698610</v>
      </c>
      <c r="E380">
        <f t="shared" si="16"/>
        <v>87</v>
      </c>
      <c r="F380" s="7">
        <f t="shared" si="17"/>
        <v>57410328.850574709</v>
      </c>
      <c r="G380" s="1" t="s">
        <v>810</v>
      </c>
      <c r="H380" s="11">
        <v>42856</v>
      </c>
    </row>
    <row r="381" spans="1:8" x14ac:dyDescent="0.3">
      <c r="A381" s="1" t="s">
        <v>811</v>
      </c>
      <c r="B381" s="1" t="s">
        <v>812</v>
      </c>
      <c r="C381" s="5">
        <v>5400000</v>
      </c>
      <c r="D381" s="6">
        <f t="shared" si="15"/>
        <v>90400000</v>
      </c>
      <c r="E381">
        <f t="shared" si="16"/>
        <v>2</v>
      </c>
      <c r="F381" s="7">
        <f t="shared" si="17"/>
        <v>45200000</v>
      </c>
      <c r="G381" s="1" t="s">
        <v>813</v>
      </c>
      <c r="H381" s="11">
        <v>42857</v>
      </c>
    </row>
    <row r="382" spans="1:8" x14ac:dyDescent="0.3">
      <c r="A382" s="1" t="s">
        <v>814</v>
      </c>
      <c r="B382" s="1" t="s">
        <v>12</v>
      </c>
      <c r="C382" s="5">
        <v>16500000</v>
      </c>
      <c r="D382" s="6">
        <f t="shared" si="15"/>
        <v>1230003262</v>
      </c>
      <c r="E382">
        <f t="shared" si="16"/>
        <v>64</v>
      </c>
      <c r="F382" s="7">
        <f t="shared" si="17"/>
        <v>19218800.96875</v>
      </c>
      <c r="G382" s="1" t="s">
        <v>815</v>
      </c>
      <c r="H382" s="11">
        <v>42858</v>
      </c>
    </row>
    <row r="383" spans="1:8" x14ac:dyDescent="0.3">
      <c r="A383" s="1" t="s">
        <v>816</v>
      </c>
      <c r="B383" s="1" t="s">
        <v>20</v>
      </c>
      <c r="C383" s="5">
        <v>145000000</v>
      </c>
      <c r="D383" s="6">
        <f t="shared" si="15"/>
        <v>4994698610</v>
      </c>
      <c r="E383">
        <f t="shared" si="16"/>
        <v>87</v>
      </c>
      <c r="F383" s="7">
        <f t="shared" si="17"/>
        <v>57410328.850574709</v>
      </c>
      <c r="G383" s="1" t="s">
        <v>817</v>
      </c>
      <c r="H383" s="11">
        <v>42859</v>
      </c>
    </row>
    <row r="384" spans="1:8" x14ac:dyDescent="0.3">
      <c r="A384" s="1" t="s">
        <v>818</v>
      </c>
      <c r="B384" s="1" t="s">
        <v>23</v>
      </c>
      <c r="C384" s="5">
        <v>240000</v>
      </c>
      <c r="D384" s="6">
        <f t="shared" si="15"/>
        <v>439372600</v>
      </c>
      <c r="E384">
        <f t="shared" si="16"/>
        <v>21</v>
      </c>
      <c r="F384" s="7">
        <f t="shared" si="17"/>
        <v>20922504.761904761</v>
      </c>
      <c r="G384" s="1" t="s">
        <v>819</v>
      </c>
      <c r="H384" s="11">
        <v>42860</v>
      </c>
    </row>
    <row r="385" spans="1:8" x14ac:dyDescent="0.3">
      <c r="A385" s="1" t="s">
        <v>820</v>
      </c>
      <c r="B385" s="1" t="s">
        <v>20</v>
      </c>
      <c r="C385" s="5">
        <v>520000</v>
      </c>
      <c r="D385" s="6">
        <f t="shared" si="15"/>
        <v>4994698610</v>
      </c>
      <c r="E385">
        <f t="shared" si="16"/>
        <v>87</v>
      </c>
      <c r="F385" s="7">
        <f t="shared" si="17"/>
        <v>57410328.850574709</v>
      </c>
      <c r="G385" s="1" t="s">
        <v>821</v>
      </c>
      <c r="H385" s="11">
        <v>42863</v>
      </c>
    </row>
    <row r="386" spans="1:8" x14ac:dyDescent="0.3">
      <c r="A386" s="1" t="s">
        <v>822</v>
      </c>
      <c r="B386" s="1" t="s">
        <v>20</v>
      </c>
      <c r="C386" s="5">
        <v>515000</v>
      </c>
      <c r="D386" s="6">
        <f t="shared" si="15"/>
        <v>4994698610</v>
      </c>
      <c r="E386">
        <f t="shared" si="16"/>
        <v>87</v>
      </c>
      <c r="F386" s="7">
        <f t="shared" si="17"/>
        <v>57410328.850574709</v>
      </c>
      <c r="G386" s="1" t="s">
        <v>823</v>
      </c>
      <c r="H386" s="11">
        <v>42864</v>
      </c>
    </row>
    <row r="387" spans="1:8" x14ac:dyDescent="0.3">
      <c r="A387" s="1" t="s">
        <v>824</v>
      </c>
      <c r="B387" s="1" t="s">
        <v>12</v>
      </c>
      <c r="C387" s="5">
        <v>370000</v>
      </c>
      <c r="D387" s="6">
        <f t="shared" ref="D387:D444" si="18">SUMIFS($C:$C,$B:$B,B387)</f>
        <v>1230003262</v>
      </c>
      <c r="E387">
        <f t="shared" ref="E387:E444" si="19">COUNTIFS($B:$B,B387)</f>
        <v>64</v>
      </c>
      <c r="F387" s="7">
        <f t="shared" ref="F387:F444" si="20">D387/E387</f>
        <v>19218800.96875</v>
      </c>
      <c r="G387" s="1" t="s">
        <v>825</v>
      </c>
      <c r="H387" s="12">
        <v>42865</v>
      </c>
    </row>
    <row r="388" spans="1:8" x14ac:dyDescent="0.3">
      <c r="A388" s="1" t="s">
        <v>826</v>
      </c>
      <c r="B388" s="1" t="s">
        <v>23</v>
      </c>
      <c r="C388" s="5">
        <v>185000</v>
      </c>
      <c r="D388" s="6">
        <f t="shared" si="18"/>
        <v>439372600</v>
      </c>
      <c r="E388">
        <f t="shared" si="19"/>
        <v>21</v>
      </c>
      <c r="F388" s="7">
        <f t="shared" si="20"/>
        <v>20922504.761904761</v>
      </c>
      <c r="G388" s="1" t="s">
        <v>827</v>
      </c>
      <c r="H388" s="12">
        <v>42866</v>
      </c>
    </row>
    <row r="389" spans="1:8" x14ac:dyDescent="0.3">
      <c r="A389" s="1" t="s">
        <v>828</v>
      </c>
      <c r="B389" s="1" t="s">
        <v>45</v>
      </c>
      <c r="C389" s="5">
        <v>5150000</v>
      </c>
      <c r="D389" s="6">
        <f t="shared" si="18"/>
        <v>294769975.53999996</v>
      </c>
      <c r="E389">
        <f t="shared" si="19"/>
        <v>11</v>
      </c>
      <c r="F389" s="7">
        <f t="shared" si="20"/>
        <v>26797270.50363636</v>
      </c>
      <c r="G389" s="1" t="s">
        <v>829</v>
      </c>
      <c r="H389" s="12">
        <v>42867</v>
      </c>
    </row>
    <row r="390" spans="1:8" x14ac:dyDescent="0.3">
      <c r="A390" s="1" t="s">
        <v>830</v>
      </c>
      <c r="B390" s="1" t="s">
        <v>17</v>
      </c>
      <c r="C390" s="5">
        <v>22500000</v>
      </c>
      <c r="D390" s="6">
        <f t="shared" si="18"/>
        <v>2346717820</v>
      </c>
      <c r="E390">
        <f t="shared" si="19"/>
        <v>38</v>
      </c>
      <c r="F390" s="7">
        <f t="shared" si="20"/>
        <v>61755732.105263159</v>
      </c>
      <c r="G390" s="1" t="s">
        <v>831</v>
      </c>
      <c r="H390" s="12">
        <v>42870</v>
      </c>
    </row>
    <row r="391" spans="1:8" x14ac:dyDescent="0.3">
      <c r="A391" s="1" t="s">
        <v>832</v>
      </c>
      <c r="B391" s="1" t="s">
        <v>20</v>
      </c>
      <c r="C391" s="5">
        <v>303000</v>
      </c>
      <c r="D391" s="6">
        <f t="shared" si="18"/>
        <v>4994698610</v>
      </c>
      <c r="E391">
        <f t="shared" si="19"/>
        <v>87</v>
      </c>
      <c r="F391" s="7">
        <f t="shared" si="20"/>
        <v>57410328.850574709</v>
      </c>
      <c r="G391" s="1" t="s">
        <v>833</v>
      </c>
      <c r="H391" s="12">
        <v>42871</v>
      </c>
    </row>
    <row r="392" spans="1:8" x14ac:dyDescent="0.3">
      <c r="A392" s="1" t="s">
        <v>834</v>
      </c>
      <c r="B392" s="1" t="s">
        <v>9</v>
      </c>
      <c r="C392" s="5">
        <v>320000</v>
      </c>
      <c r="D392" s="6">
        <f t="shared" si="18"/>
        <v>10457439622.68</v>
      </c>
      <c r="E392">
        <f t="shared" si="19"/>
        <v>145</v>
      </c>
      <c r="F392" s="7">
        <f t="shared" si="20"/>
        <v>72120273.259862065</v>
      </c>
      <c r="G392" s="1" t="s">
        <v>835</v>
      </c>
      <c r="H392" s="12">
        <v>42872</v>
      </c>
    </row>
    <row r="393" spans="1:8" x14ac:dyDescent="0.3">
      <c r="A393" s="1" t="s">
        <v>836</v>
      </c>
      <c r="B393" s="1" t="s">
        <v>9</v>
      </c>
      <c r="C393" s="5">
        <v>16600000</v>
      </c>
      <c r="D393" s="6">
        <f t="shared" si="18"/>
        <v>10457439622.68</v>
      </c>
      <c r="E393">
        <f t="shared" si="19"/>
        <v>145</v>
      </c>
      <c r="F393" s="7">
        <f t="shared" si="20"/>
        <v>72120273.259862065</v>
      </c>
      <c r="G393" s="1" t="s">
        <v>837</v>
      </c>
      <c r="H393" s="12">
        <v>42873</v>
      </c>
    </row>
    <row r="394" spans="1:8" x14ac:dyDescent="0.3">
      <c r="A394" s="1" t="s">
        <v>838</v>
      </c>
      <c r="B394" s="1" t="s">
        <v>17</v>
      </c>
      <c r="C394" s="5">
        <v>460000</v>
      </c>
      <c r="D394" s="6">
        <f t="shared" si="18"/>
        <v>2346717820</v>
      </c>
      <c r="E394">
        <f t="shared" si="19"/>
        <v>38</v>
      </c>
      <c r="F394" s="7">
        <f t="shared" si="20"/>
        <v>61755732.105263159</v>
      </c>
      <c r="G394" s="1" t="s">
        <v>839</v>
      </c>
      <c r="H394" s="12">
        <v>42874</v>
      </c>
    </row>
    <row r="395" spans="1:8" x14ac:dyDescent="0.3">
      <c r="A395" s="1" t="s">
        <v>840</v>
      </c>
      <c r="B395" s="1" t="s">
        <v>93</v>
      </c>
      <c r="C395" s="5">
        <v>490000</v>
      </c>
      <c r="D395" s="6">
        <f t="shared" si="18"/>
        <v>280715000</v>
      </c>
      <c r="E395">
        <f t="shared" si="19"/>
        <v>15</v>
      </c>
      <c r="F395" s="7">
        <f t="shared" si="20"/>
        <v>18714333.333333332</v>
      </c>
      <c r="G395" s="1" t="s">
        <v>841</v>
      </c>
      <c r="H395" s="12">
        <v>42875</v>
      </c>
    </row>
    <row r="396" spans="1:8" x14ac:dyDescent="0.3">
      <c r="A396" s="1" t="s">
        <v>842</v>
      </c>
      <c r="B396" s="1" t="s">
        <v>12</v>
      </c>
      <c r="C396" s="5">
        <v>3700000</v>
      </c>
      <c r="D396" s="6">
        <f t="shared" si="18"/>
        <v>1230003262</v>
      </c>
      <c r="E396">
        <f t="shared" si="19"/>
        <v>64</v>
      </c>
      <c r="F396" s="7">
        <f t="shared" si="20"/>
        <v>19218800.96875</v>
      </c>
      <c r="G396" s="1" t="s">
        <v>843</v>
      </c>
      <c r="H396" s="12">
        <v>42877</v>
      </c>
    </row>
    <row r="397" spans="1:8" x14ac:dyDescent="0.3">
      <c r="A397" s="1" t="s">
        <v>844</v>
      </c>
      <c r="B397" s="1" t="s">
        <v>28</v>
      </c>
      <c r="C397" s="5">
        <v>530000</v>
      </c>
      <c r="D397" s="6">
        <f t="shared" si="18"/>
        <v>241917000</v>
      </c>
      <c r="E397">
        <f t="shared" si="19"/>
        <v>12</v>
      </c>
      <c r="F397" s="7">
        <f t="shared" si="20"/>
        <v>20159750</v>
      </c>
      <c r="G397" s="1" t="s">
        <v>845</v>
      </c>
      <c r="H397" s="12">
        <v>42878</v>
      </c>
    </row>
    <row r="398" spans="1:8" x14ac:dyDescent="0.3">
      <c r="A398" s="1" t="s">
        <v>846</v>
      </c>
      <c r="B398" s="1" t="s">
        <v>20</v>
      </c>
      <c r="C398" s="5">
        <v>500000000</v>
      </c>
      <c r="D398" s="6">
        <f t="shared" si="18"/>
        <v>4994698610</v>
      </c>
      <c r="E398">
        <f t="shared" si="19"/>
        <v>87</v>
      </c>
      <c r="F398" s="7">
        <f t="shared" si="20"/>
        <v>57410328.850574709</v>
      </c>
      <c r="G398" s="1" t="s">
        <v>847</v>
      </c>
      <c r="H398" s="12">
        <v>42879</v>
      </c>
    </row>
    <row r="399" spans="1:8" x14ac:dyDescent="0.3">
      <c r="A399" s="1" t="s">
        <v>848</v>
      </c>
      <c r="B399" s="1" t="s">
        <v>9</v>
      </c>
      <c r="C399" s="5">
        <v>455000</v>
      </c>
      <c r="D399" s="6">
        <f t="shared" si="18"/>
        <v>10457439622.68</v>
      </c>
      <c r="E399">
        <f t="shared" si="19"/>
        <v>145</v>
      </c>
      <c r="F399" s="7">
        <f t="shared" si="20"/>
        <v>72120273.259862065</v>
      </c>
      <c r="G399" s="1" t="s">
        <v>849</v>
      </c>
      <c r="H399" s="12">
        <v>42880</v>
      </c>
    </row>
    <row r="400" spans="1:8" x14ac:dyDescent="0.3">
      <c r="A400" s="1" t="s">
        <v>850</v>
      </c>
      <c r="B400" s="1" t="s">
        <v>9</v>
      </c>
      <c r="C400" s="5">
        <v>305000</v>
      </c>
      <c r="D400" s="6">
        <f t="shared" si="18"/>
        <v>10457439622.68</v>
      </c>
      <c r="E400">
        <f t="shared" si="19"/>
        <v>145</v>
      </c>
      <c r="F400" s="7">
        <f t="shared" si="20"/>
        <v>72120273.259862065</v>
      </c>
      <c r="G400" s="1" t="s">
        <v>851</v>
      </c>
      <c r="H400" s="12">
        <v>42881</v>
      </c>
    </row>
    <row r="401" spans="1:8" x14ac:dyDescent="0.3">
      <c r="A401" s="1" t="s">
        <v>852</v>
      </c>
      <c r="B401" s="1" t="s">
        <v>9</v>
      </c>
      <c r="C401" s="5">
        <v>110000</v>
      </c>
      <c r="D401" s="6">
        <f t="shared" si="18"/>
        <v>10457439622.68</v>
      </c>
      <c r="E401">
        <f t="shared" si="19"/>
        <v>145</v>
      </c>
      <c r="F401" s="7">
        <f t="shared" si="20"/>
        <v>72120273.259862065</v>
      </c>
      <c r="G401" s="1" t="s">
        <v>853</v>
      </c>
      <c r="H401" s="12">
        <v>42884</v>
      </c>
    </row>
    <row r="402" spans="1:8" x14ac:dyDescent="0.3">
      <c r="A402" s="1" t="s">
        <v>854</v>
      </c>
      <c r="B402" s="1" t="s">
        <v>12</v>
      </c>
      <c r="C402" s="5">
        <v>1450000</v>
      </c>
      <c r="D402" s="6">
        <f t="shared" si="18"/>
        <v>1230003262</v>
      </c>
      <c r="E402">
        <f t="shared" si="19"/>
        <v>64</v>
      </c>
      <c r="F402" s="7">
        <f t="shared" si="20"/>
        <v>19218800.96875</v>
      </c>
      <c r="G402" s="1" t="s">
        <v>855</v>
      </c>
      <c r="H402" s="12">
        <v>42885</v>
      </c>
    </row>
    <row r="403" spans="1:8" x14ac:dyDescent="0.3">
      <c r="A403" s="1" t="s">
        <v>856</v>
      </c>
      <c r="B403" s="1" t="s">
        <v>9</v>
      </c>
      <c r="C403" s="5">
        <v>77000</v>
      </c>
      <c r="D403" s="6">
        <f t="shared" si="18"/>
        <v>10457439622.68</v>
      </c>
      <c r="E403">
        <f t="shared" si="19"/>
        <v>145</v>
      </c>
      <c r="F403" s="7">
        <f t="shared" si="20"/>
        <v>72120273.259862065</v>
      </c>
      <c r="G403" s="1" t="s">
        <v>857</v>
      </c>
      <c r="H403" s="12">
        <v>42886</v>
      </c>
    </row>
    <row r="404" spans="1:8" x14ac:dyDescent="0.3">
      <c r="A404" s="1" t="s">
        <v>858</v>
      </c>
      <c r="B404" s="1" t="s">
        <v>20</v>
      </c>
      <c r="C404" s="5">
        <v>190000</v>
      </c>
      <c r="D404" s="6">
        <f t="shared" si="18"/>
        <v>4994698610</v>
      </c>
      <c r="E404">
        <f t="shared" si="19"/>
        <v>87</v>
      </c>
      <c r="F404" s="7">
        <f t="shared" si="20"/>
        <v>57410328.850574709</v>
      </c>
      <c r="G404" s="1" t="s">
        <v>859</v>
      </c>
      <c r="H404" s="8">
        <v>42826</v>
      </c>
    </row>
    <row r="405" spans="1:8" x14ac:dyDescent="0.3">
      <c r="A405" s="1" t="s">
        <v>860</v>
      </c>
      <c r="B405" s="1" t="s">
        <v>17</v>
      </c>
      <c r="C405" s="5">
        <v>2950000</v>
      </c>
      <c r="D405" s="6">
        <f t="shared" si="18"/>
        <v>2346717820</v>
      </c>
      <c r="E405">
        <f t="shared" si="19"/>
        <v>38</v>
      </c>
      <c r="F405" s="7">
        <f t="shared" si="20"/>
        <v>61755732.105263159</v>
      </c>
      <c r="G405" s="1" t="s">
        <v>861</v>
      </c>
      <c r="H405" s="8">
        <v>42828</v>
      </c>
    </row>
    <row r="406" spans="1:8" x14ac:dyDescent="0.3">
      <c r="A406" s="1" t="s">
        <v>862</v>
      </c>
      <c r="B406" s="1" t="s">
        <v>9</v>
      </c>
      <c r="C406" s="5">
        <v>1530000</v>
      </c>
      <c r="D406" s="6">
        <f t="shared" si="18"/>
        <v>10457439622.68</v>
      </c>
      <c r="E406">
        <f t="shared" si="19"/>
        <v>145</v>
      </c>
      <c r="F406" s="7">
        <f t="shared" si="20"/>
        <v>72120273.259862065</v>
      </c>
      <c r="G406" s="1" t="s">
        <v>863</v>
      </c>
      <c r="H406" s="8">
        <v>42829</v>
      </c>
    </row>
    <row r="407" spans="1:8" x14ac:dyDescent="0.3">
      <c r="A407" s="1" t="s">
        <v>864</v>
      </c>
      <c r="B407" s="1" t="s">
        <v>17</v>
      </c>
      <c r="C407" s="5">
        <v>640000</v>
      </c>
      <c r="D407" s="6">
        <f t="shared" si="18"/>
        <v>2346717820</v>
      </c>
      <c r="E407">
        <f t="shared" si="19"/>
        <v>38</v>
      </c>
      <c r="F407" s="7">
        <f t="shared" si="20"/>
        <v>61755732.105263159</v>
      </c>
      <c r="G407" s="1" t="s">
        <v>865</v>
      </c>
      <c r="H407" s="8">
        <v>42830</v>
      </c>
    </row>
    <row r="408" spans="1:8" x14ac:dyDescent="0.3">
      <c r="A408" s="1" t="s">
        <v>866</v>
      </c>
      <c r="B408" s="1" t="s">
        <v>9</v>
      </c>
      <c r="C408" s="5">
        <v>130000</v>
      </c>
      <c r="D408" s="6">
        <f t="shared" si="18"/>
        <v>10457439622.68</v>
      </c>
      <c r="E408">
        <f t="shared" si="19"/>
        <v>145</v>
      </c>
      <c r="F408" s="7">
        <f t="shared" si="20"/>
        <v>72120273.259862065</v>
      </c>
      <c r="G408" s="1" t="s">
        <v>867</v>
      </c>
      <c r="H408" s="8">
        <v>42831</v>
      </c>
    </row>
    <row r="409" spans="1:8" x14ac:dyDescent="0.3">
      <c r="A409" s="1" t="s">
        <v>868</v>
      </c>
      <c r="B409" s="1" t="s">
        <v>93</v>
      </c>
      <c r="C409" s="5">
        <v>260000</v>
      </c>
      <c r="D409" s="6">
        <f t="shared" si="18"/>
        <v>280715000</v>
      </c>
      <c r="E409">
        <f t="shared" si="19"/>
        <v>15</v>
      </c>
      <c r="F409" s="7">
        <f t="shared" si="20"/>
        <v>18714333.333333332</v>
      </c>
      <c r="G409" s="1" t="s">
        <v>869</v>
      </c>
      <c r="H409" s="8">
        <v>42832</v>
      </c>
    </row>
    <row r="410" spans="1:8" x14ac:dyDescent="0.3">
      <c r="A410" s="1" t="s">
        <v>870</v>
      </c>
      <c r="B410" s="1" t="s">
        <v>20</v>
      </c>
      <c r="C410" s="5">
        <v>205000</v>
      </c>
      <c r="D410" s="6">
        <f t="shared" si="18"/>
        <v>4994698610</v>
      </c>
      <c r="E410">
        <f t="shared" si="19"/>
        <v>87</v>
      </c>
      <c r="F410" s="7">
        <f t="shared" si="20"/>
        <v>57410328.850574709</v>
      </c>
      <c r="G410" s="1" t="s">
        <v>871</v>
      </c>
      <c r="H410" s="8">
        <v>42833</v>
      </c>
    </row>
    <row r="411" spans="1:8" x14ac:dyDescent="0.3">
      <c r="A411" s="1" t="s">
        <v>872</v>
      </c>
      <c r="B411" s="1" t="s">
        <v>9</v>
      </c>
      <c r="C411" s="5">
        <v>770000</v>
      </c>
      <c r="D411" s="6">
        <f t="shared" si="18"/>
        <v>10457439622.68</v>
      </c>
      <c r="E411">
        <f t="shared" si="19"/>
        <v>145</v>
      </c>
      <c r="F411" s="7">
        <f t="shared" si="20"/>
        <v>72120273.259862065</v>
      </c>
      <c r="G411" s="1" t="s">
        <v>873</v>
      </c>
      <c r="H411" s="9">
        <v>42835</v>
      </c>
    </row>
    <row r="412" spans="1:8" x14ac:dyDescent="0.3">
      <c r="A412" s="1" t="s">
        <v>874</v>
      </c>
      <c r="B412" s="1" t="s">
        <v>23</v>
      </c>
      <c r="C412" s="5">
        <v>4250000</v>
      </c>
      <c r="D412" s="6">
        <f t="shared" si="18"/>
        <v>439372600</v>
      </c>
      <c r="E412">
        <f t="shared" si="19"/>
        <v>21</v>
      </c>
      <c r="F412" s="7">
        <f t="shared" si="20"/>
        <v>20922504.761904761</v>
      </c>
      <c r="G412" s="1" t="s">
        <v>875</v>
      </c>
      <c r="H412" s="9">
        <v>42836</v>
      </c>
    </row>
    <row r="413" spans="1:8" x14ac:dyDescent="0.3">
      <c r="A413" s="1" t="s">
        <v>876</v>
      </c>
      <c r="B413" s="1" t="s">
        <v>93</v>
      </c>
      <c r="C413" s="5">
        <v>410000</v>
      </c>
      <c r="D413" s="6">
        <f t="shared" si="18"/>
        <v>280715000</v>
      </c>
      <c r="E413">
        <f t="shared" si="19"/>
        <v>15</v>
      </c>
      <c r="F413" s="7">
        <f t="shared" si="20"/>
        <v>18714333.333333332</v>
      </c>
      <c r="G413" s="1" t="s">
        <v>877</v>
      </c>
      <c r="H413" s="9">
        <v>42837</v>
      </c>
    </row>
    <row r="414" spans="1:8" x14ac:dyDescent="0.3">
      <c r="A414" s="1" t="s">
        <v>878</v>
      </c>
      <c r="B414" s="1" t="s">
        <v>17</v>
      </c>
      <c r="C414" s="5">
        <v>1150000</v>
      </c>
      <c r="D414" s="6">
        <f t="shared" si="18"/>
        <v>2346717820</v>
      </c>
      <c r="E414">
        <f t="shared" si="19"/>
        <v>38</v>
      </c>
      <c r="F414" s="7">
        <f t="shared" si="20"/>
        <v>61755732.105263159</v>
      </c>
      <c r="G414" s="1" t="s">
        <v>879</v>
      </c>
      <c r="H414" s="9">
        <v>42838</v>
      </c>
    </row>
    <row r="415" spans="1:8" x14ac:dyDescent="0.3">
      <c r="A415" s="1" t="s">
        <v>880</v>
      </c>
      <c r="B415" s="1" t="s">
        <v>9</v>
      </c>
      <c r="C415" s="5">
        <v>37500000</v>
      </c>
      <c r="D415" s="6">
        <f t="shared" si="18"/>
        <v>10457439622.68</v>
      </c>
      <c r="E415">
        <f t="shared" si="19"/>
        <v>145</v>
      </c>
      <c r="F415" s="7">
        <f t="shared" si="20"/>
        <v>72120273.259862065</v>
      </c>
      <c r="G415" s="1" t="s">
        <v>881</v>
      </c>
      <c r="H415" s="9">
        <v>42839</v>
      </c>
    </row>
    <row r="416" spans="1:8" x14ac:dyDescent="0.3">
      <c r="A416" s="1" t="s">
        <v>882</v>
      </c>
      <c r="B416" s="1" t="s">
        <v>9</v>
      </c>
      <c r="C416" s="5">
        <v>1750000</v>
      </c>
      <c r="D416" s="6">
        <f t="shared" si="18"/>
        <v>10457439622.68</v>
      </c>
      <c r="E416">
        <f t="shared" si="19"/>
        <v>145</v>
      </c>
      <c r="F416" s="7">
        <f t="shared" si="20"/>
        <v>72120273.259862065</v>
      </c>
      <c r="G416" s="1" t="s">
        <v>883</v>
      </c>
      <c r="H416" s="9">
        <v>42840</v>
      </c>
    </row>
    <row r="417" spans="1:8" x14ac:dyDescent="0.3">
      <c r="A417" s="1" t="s">
        <v>884</v>
      </c>
      <c r="B417" s="1" t="s">
        <v>9</v>
      </c>
      <c r="C417" s="5">
        <v>680000000</v>
      </c>
      <c r="D417" s="6">
        <f t="shared" si="18"/>
        <v>10457439622.68</v>
      </c>
      <c r="E417">
        <f t="shared" si="19"/>
        <v>145</v>
      </c>
      <c r="F417" s="7">
        <f t="shared" si="20"/>
        <v>72120273.259862065</v>
      </c>
      <c r="G417" s="1" t="s">
        <v>885</v>
      </c>
      <c r="H417" s="9">
        <v>42842</v>
      </c>
    </row>
    <row r="418" spans="1:8" x14ac:dyDescent="0.3">
      <c r="A418" s="1" t="s">
        <v>886</v>
      </c>
      <c r="B418" s="1" t="s">
        <v>20</v>
      </c>
      <c r="C418" s="5">
        <v>9600000</v>
      </c>
      <c r="D418" s="6">
        <f t="shared" si="18"/>
        <v>4994698610</v>
      </c>
      <c r="E418">
        <f t="shared" si="19"/>
        <v>87</v>
      </c>
      <c r="F418" s="7">
        <f t="shared" si="20"/>
        <v>57410328.850574709</v>
      </c>
      <c r="G418" s="1" t="s">
        <v>887</v>
      </c>
      <c r="H418" s="9">
        <v>42843</v>
      </c>
    </row>
    <row r="419" spans="1:8" x14ac:dyDescent="0.3">
      <c r="A419" s="1" t="s">
        <v>888</v>
      </c>
      <c r="B419" s="1" t="s">
        <v>9</v>
      </c>
      <c r="C419" s="5">
        <v>785000</v>
      </c>
      <c r="D419" s="6">
        <f t="shared" si="18"/>
        <v>10457439622.68</v>
      </c>
      <c r="E419">
        <f t="shared" si="19"/>
        <v>145</v>
      </c>
      <c r="F419" s="7">
        <f t="shared" si="20"/>
        <v>72120273.259862065</v>
      </c>
      <c r="G419" s="1" t="s">
        <v>889</v>
      </c>
      <c r="H419" s="9">
        <v>42844</v>
      </c>
    </row>
    <row r="420" spans="1:8" x14ac:dyDescent="0.3">
      <c r="A420" s="1" t="s">
        <v>890</v>
      </c>
      <c r="B420" s="1" t="s">
        <v>9</v>
      </c>
      <c r="C420" s="5">
        <v>90000000</v>
      </c>
      <c r="D420" s="6">
        <f t="shared" si="18"/>
        <v>10457439622.68</v>
      </c>
      <c r="E420">
        <f t="shared" si="19"/>
        <v>145</v>
      </c>
      <c r="F420" s="7">
        <f t="shared" si="20"/>
        <v>72120273.259862065</v>
      </c>
      <c r="G420" s="1" t="s">
        <v>891</v>
      </c>
      <c r="H420" s="9">
        <v>42845</v>
      </c>
    </row>
    <row r="421" spans="1:8" x14ac:dyDescent="0.3">
      <c r="A421" s="1" t="s">
        <v>892</v>
      </c>
      <c r="B421" s="1" t="s">
        <v>9</v>
      </c>
      <c r="C421" s="5">
        <v>630000</v>
      </c>
      <c r="D421" s="6">
        <f t="shared" si="18"/>
        <v>10457439622.68</v>
      </c>
      <c r="E421">
        <f t="shared" si="19"/>
        <v>145</v>
      </c>
      <c r="F421" s="7">
        <f t="shared" si="20"/>
        <v>72120273.259862065</v>
      </c>
      <c r="G421" s="1" t="s">
        <v>893</v>
      </c>
      <c r="H421" s="9">
        <v>42846</v>
      </c>
    </row>
    <row r="422" spans="1:8" x14ac:dyDescent="0.3">
      <c r="A422" s="1" t="s">
        <v>894</v>
      </c>
      <c r="B422" s="1" t="s">
        <v>20</v>
      </c>
      <c r="C422" s="5">
        <v>63000000</v>
      </c>
      <c r="D422" s="6">
        <f t="shared" si="18"/>
        <v>4994698610</v>
      </c>
      <c r="E422">
        <f t="shared" si="19"/>
        <v>87</v>
      </c>
      <c r="F422" s="7">
        <f t="shared" si="20"/>
        <v>57410328.850574709</v>
      </c>
      <c r="G422" s="1" t="s">
        <v>895</v>
      </c>
      <c r="H422" s="9">
        <v>42849</v>
      </c>
    </row>
    <row r="423" spans="1:8" x14ac:dyDescent="0.3">
      <c r="A423" s="1" t="s">
        <v>896</v>
      </c>
      <c r="B423" s="1" t="s">
        <v>9</v>
      </c>
      <c r="C423" s="5">
        <v>156000</v>
      </c>
      <c r="D423" s="6">
        <f t="shared" si="18"/>
        <v>10457439622.68</v>
      </c>
      <c r="E423">
        <f t="shared" si="19"/>
        <v>145</v>
      </c>
      <c r="F423" s="7">
        <f t="shared" si="20"/>
        <v>72120273.259862065</v>
      </c>
      <c r="G423" s="1" t="s">
        <v>897</v>
      </c>
      <c r="H423" s="9">
        <v>42850</v>
      </c>
    </row>
    <row r="424" spans="1:8" x14ac:dyDescent="0.3">
      <c r="A424" s="1" t="s">
        <v>898</v>
      </c>
      <c r="B424" s="1" t="s">
        <v>17</v>
      </c>
      <c r="C424" s="5">
        <v>161000</v>
      </c>
      <c r="D424" s="6">
        <f t="shared" si="18"/>
        <v>2346717820</v>
      </c>
      <c r="E424">
        <f t="shared" si="19"/>
        <v>38</v>
      </c>
      <c r="F424" s="7">
        <f t="shared" si="20"/>
        <v>61755732.105263159</v>
      </c>
      <c r="G424" s="1" t="s">
        <v>899</v>
      </c>
      <c r="H424" s="9">
        <v>42851</v>
      </c>
    </row>
    <row r="425" spans="1:8" x14ac:dyDescent="0.3">
      <c r="A425" s="1" t="s">
        <v>900</v>
      </c>
      <c r="B425" s="1" t="s">
        <v>9</v>
      </c>
      <c r="C425" s="5">
        <v>395000</v>
      </c>
      <c r="D425" s="6">
        <f t="shared" si="18"/>
        <v>10457439622.68</v>
      </c>
      <c r="E425">
        <f t="shared" si="19"/>
        <v>145</v>
      </c>
      <c r="F425" s="7">
        <f t="shared" si="20"/>
        <v>72120273.259862065</v>
      </c>
      <c r="G425" s="1" t="s">
        <v>901</v>
      </c>
      <c r="H425" s="9">
        <v>42852</v>
      </c>
    </row>
    <row r="426" spans="1:8" x14ac:dyDescent="0.3">
      <c r="A426" s="1" t="s">
        <v>902</v>
      </c>
      <c r="B426" s="1" t="s">
        <v>20</v>
      </c>
      <c r="C426" s="5">
        <v>20000</v>
      </c>
      <c r="D426" s="6">
        <f t="shared" si="18"/>
        <v>4994698610</v>
      </c>
      <c r="E426">
        <f t="shared" si="19"/>
        <v>87</v>
      </c>
      <c r="F426" s="7">
        <f t="shared" si="20"/>
        <v>57410328.850574709</v>
      </c>
      <c r="G426" s="1" t="s">
        <v>903</v>
      </c>
      <c r="H426" s="9">
        <v>42853</v>
      </c>
    </row>
    <row r="427" spans="1:8" x14ac:dyDescent="0.3">
      <c r="A427" s="1" t="s">
        <v>904</v>
      </c>
      <c r="B427" s="1" t="s">
        <v>9</v>
      </c>
      <c r="C427" s="5">
        <v>470000</v>
      </c>
      <c r="D427" s="6">
        <f t="shared" si="18"/>
        <v>10457439622.68</v>
      </c>
      <c r="E427">
        <f t="shared" si="19"/>
        <v>145</v>
      </c>
      <c r="F427" s="7">
        <f t="shared" si="20"/>
        <v>72120273.259862065</v>
      </c>
      <c r="G427" s="1" t="s">
        <v>905</v>
      </c>
      <c r="H427" s="9">
        <v>42854</v>
      </c>
    </row>
    <row r="428" spans="1:8" x14ac:dyDescent="0.3">
      <c r="A428" s="1" t="s">
        <v>906</v>
      </c>
      <c r="B428" s="1" t="s">
        <v>9</v>
      </c>
      <c r="C428" s="5">
        <v>10200000</v>
      </c>
      <c r="D428" s="6">
        <f t="shared" si="18"/>
        <v>10457439622.68</v>
      </c>
      <c r="E428">
        <f t="shared" si="19"/>
        <v>145</v>
      </c>
      <c r="F428" s="7">
        <f t="shared" si="20"/>
        <v>72120273.259862065</v>
      </c>
      <c r="G428" s="1" t="s">
        <v>907</v>
      </c>
      <c r="H428" s="8">
        <v>42795</v>
      </c>
    </row>
    <row r="429" spans="1:8" x14ac:dyDescent="0.3">
      <c r="A429" s="1" t="s">
        <v>908</v>
      </c>
      <c r="B429" s="1" t="s">
        <v>17</v>
      </c>
      <c r="C429" s="5">
        <v>16200000</v>
      </c>
      <c r="D429" s="6">
        <f t="shared" si="18"/>
        <v>2346717820</v>
      </c>
      <c r="E429">
        <f t="shared" si="19"/>
        <v>38</v>
      </c>
      <c r="F429" s="7">
        <f t="shared" si="20"/>
        <v>61755732.105263159</v>
      </c>
      <c r="G429" s="1" t="s">
        <v>909</v>
      </c>
      <c r="H429" s="8">
        <v>42796</v>
      </c>
    </row>
    <row r="430" spans="1:8" x14ac:dyDescent="0.3">
      <c r="A430" s="1" t="s">
        <v>910</v>
      </c>
      <c r="B430" s="1" t="s">
        <v>93</v>
      </c>
      <c r="C430" s="5">
        <v>685000</v>
      </c>
      <c r="D430" s="6">
        <f t="shared" si="18"/>
        <v>280715000</v>
      </c>
      <c r="E430">
        <f t="shared" si="19"/>
        <v>15</v>
      </c>
      <c r="F430" s="7">
        <f t="shared" si="20"/>
        <v>18714333.333333332</v>
      </c>
      <c r="G430" s="1" t="s">
        <v>911</v>
      </c>
      <c r="H430" s="8">
        <v>42797</v>
      </c>
    </row>
    <row r="431" spans="1:8" x14ac:dyDescent="0.3">
      <c r="A431" s="1" t="s">
        <v>912</v>
      </c>
      <c r="B431" s="1" t="s">
        <v>20</v>
      </c>
      <c r="C431" s="5">
        <v>19350000</v>
      </c>
      <c r="D431" s="6">
        <f t="shared" si="18"/>
        <v>4994698610</v>
      </c>
      <c r="E431">
        <f t="shared" si="19"/>
        <v>87</v>
      </c>
      <c r="F431" s="7">
        <f t="shared" si="20"/>
        <v>57410328.850574709</v>
      </c>
      <c r="G431" s="1" t="s">
        <v>913</v>
      </c>
      <c r="H431" s="8">
        <v>42798</v>
      </c>
    </row>
    <row r="432" spans="1:8" x14ac:dyDescent="0.3">
      <c r="A432" s="1" t="s">
        <v>914</v>
      </c>
      <c r="B432" s="1" t="s">
        <v>93</v>
      </c>
      <c r="C432" s="5">
        <v>790000</v>
      </c>
      <c r="D432" s="6">
        <f t="shared" si="18"/>
        <v>280715000</v>
      </c>
      <c r="E432">
        <f t="shared" si="19"/>
        <v>15</v>
      </c>
      <c r="F432" s="7">
        <f t="shared" si="20"/>
        <v>18714333.333333332</v>
      </c>
      <c r="G432" s="1" t="s">
        <v>915</v>
      </c>
      <c r="H432" s="8">
        <v>42800</v>
      </c>
    </row>
    <row r="433" spans="1:8" x14ac:dyDescent="0.3">
      <c r="A433" s="1" t="s">
        <v>916</v>
      </c>
      <c r="B433" s="1" t="s">
        <v>20</v>
      </c>
      <c r="C433" s="5">
        <v>4850000</v>
      </c>
      <c r="D433" s="6">
        <f t="shared" si="18"/>
        <v>4994698610</v>
      </c>
      <c r="E433">
        <f t="shared" si="19"/>
        <v>87</v>
      </c>
      <c r="F433" s="7">
        <f t="shared" si="20"/>
        <v>57410328.850574709</v>
      </c>
      <c r="G433" s="1" t="s">
        <v>917</v>
      </c>
      <c r="H433" s="8">
        <v>42801</v>
      </c>
    </row>
    <row r="434" spans="1:8" x14ac:dyDescent="0.3">
      <c r="A434" s="1" t="s">
        <v>918</v>
      </c>
      <c r="B434" s="1" t="s">
        <v>20</v>
      </c>
      <c r="C434" s="5">
        <v>12750000</v>
      </c>
      <c r="D434" s="6">
        <f t="shared" si="18"/>
        <v>4994698610</v>
      </c>
      <c r="E434">
        <f t="shared" si="19"/>
        <v>87</v>
      </c>
      <c r="F434" s="7">
        <f t="shared" si="20"/>
        <v>57410328.850574709</v>
      </c>
      <c r="G434" s="1" t="s">
        <v>919</v>
      </c>
      <c r="H434" s="8">
        <v>42802</v>
      </c>
    </row>
    <row r="435" spans="1:8" x14ac:dyDescent="0.3">
      <c r="A435" s="1" t="s">
        <v>920</v>
      </c>
      <c r="B435" s="1" t="s">
        <v>20</v>
      </c>
      <c r="C435" s="5">
        <v>700000000</v>
      </c>
      <c r="D435" s="6">
        <f t="shared" si="18"/>
        <v>4994698610</v>
      </c>
      <c r="E435">
        <f t="shared" si="19"/>
        <v>87</v>
      </c>
      <c r="F435" s="7">
        <f t="shared" si="20"/>
        <v>57410328.850574709</v>
      </c>
      <c r="G435" s="1" t="s">
        <v>921</v>
      </c>
      <c r="H435" s="8">
        <v>42803</v>
      </c>
    </row>
    <row r="436" spans="1:8" x14ac:dyDescent="0.3">
      <c r="A436" s="1" t="s">
        <v>922</v>
      </c>
      <c r="B436" s="1" t="s">
        <v>9</v>
      </c>
      <c r="C436" s="5">
        <v>168000</v>
      </c>
      <c r="D436" s="6">
        <f t="shared" si="18"/>
        <v>10457439622.68</v>
      </c>
      <c r="E436">
        <f t="shared" si="19"/>
        <v>145</v>
      </c>
      <c r="F436" s="7">
        <f t="shared" si="20"/>
        <v>72120273.259862065</v>
      </c>
      <c r="G436" s="1" t="s">
        <v>923</v>
      </c>
      <c r="H436" s="9">
        <v>42804</v>
      </c>
    </row>
    <row r="437" spans="1:8" x14ac:dyDescent="0.3">
      <c r="A437" s="1" t="s">
        <v>924</v>
      </c>
      <c r="B437" s="1" t="s">
        <v>20</v>
      </c>
      <c r="C437" s="5">
        <v>137000000</v>
      </c>
      <c r="D437" s="6">
        <f t="shared" si="18"/>
        <v>4994698610</v>
      </c>
      <c r="E437">
        <f t="shared" si="19"/>
        <v>87</v>
      </c>
      <c r="F437" s="7">
        <f t="shared" si="20"/>
        <v>57410328.850574709</v>
      </c>
      <c r="G437" s="1" t="s">
        <v>925</v>
      </c>
      <c r="H437" s="9">
        <v>42808</v>
      </c>
    </row>
    <row r="438" spans="1:8" x14ac:dyDescent="0.3">
      <c r="A438" s="1" t="s">
        <v>926</v>
      </c>
      <c r="B438" s="1" t="s">
        <v>9</v>
      </c>
      <c r="C438" s="5">
        <v>140000</v>
      </c>
      <c r="D438" s="6">
        <f t="shared" si="18"/>
        <v>10457439622.68</v>
      </c>
      <c r="E438">
        <f t="shared" si="19"/>
        <v>145</v>
      </c>
      <c r="F438" s="7">
        <f t="shared" si="20"/>
        <v>72120273.259862065</v>
      </c>
      <c r="G438" s="1" t="s">
        <v>927</v>
      </c>
      <c r="H438" s="9">
        <v>42809</v>
      </c>
    </row>
    <row r="439" spans="1:8" x14ac:dyDescent="0.3">
      <c r="A439" s="1" t="s">
        <v>928</v>
      </c>
      <c r="B439" s="1" t="s">
        <v>812</v>
      </c>
      <c r="C439" s="5">
        <v>85000000</v>
      </c>
      <c r="D439" s="6">
        <f t="shared" si="18"/>
        <v>90400000</v>
      </c>
      <c r="E439">
        <f t="shared" si="19"/>
        <v>2</v>
      </c>
      <c r="F439" s="7">
        <f t="shared" si="20"/>
        <v>45200000</v>
      </c>
      <c r="G439" s="1" t="s">
        <v>929</v>
      </c>
      <c r="H439" s="9">
        <v>42810</v>
      </c>
    </row>
    <row r="440" spans="1:8" x14ac:dyDescent="0.3">
      <c r="A440" s="1" t="s">
        <v>930</v>
      </c>
      <c r="B440" s="1" t="s">
        <v>20</v>
      </c>
      <c r="C440" s="5">
        <v>270000</v>
      </c>
      <c r="D440" s="6">
        <f t="shared" si="18"/>
        <v>4994698610</v>
      </c>
      <c r="E440">
        <f t="shared" si="19"/>
        <v>87</v>
      </c>
      <c r="F440" s="7">
        <f t="shared" si="20"/>
        <v>57410328.850574709</v>
      </c>
      <c r="G440" s="1" t="s">
        <v>931</v>
      </c>
      <c r="H440" s="9">
        <v>42811</v>
      </c>
    </row>
    <row r="441" spans="1:8" x14ac:dyDescent="0.3">
      <c r="A441" s="1" t="s">
        <v>932</v>
      </c>
      <c r="B441" s="1" t="s">
        <v>20</v>
      </c>
      <c r="C441" s="5">
        <v>625000</v>
      </c>
      <c r="D441" s="6">
        <f t="shared" si="18"/>
        <v>4994698610</v>
      </c>
      <c r="E441">
        <f t="shared" si="19"/>
        <v>87</v>
      </c>
      <c r="F441" s="7">
        <f t="shared" si="20"/>
        <v>57410328.850574709</v>
      </c>
      <c r="G441" s="1" t="s">
        <v>933</v>
      </c>
      <c r="H441" s="9">
        <v>42815</v>
      </c>
    </row>
    <row r="442" spans="1:8" x14ac:dyDescent="0.3">
      <c r="A442" s="1" t="s">
        <v>934</v>
      </c>
      <c r="B442" s="1" t="s">
        <v>20</v>
      </c>
      <c r="C442" s="5">
        <v>165000</v>
      </c>
      <c r="D442" s="6">
        <f t="shared" si="18"/>
        <v>4994698610</v>
      </c>
      <c r="E442">
        <f t="shared" si="19"/>
        <v>87</v>
      </c>
      <c r="F442" s="7">
        <f t="shared" si="20"/>
        <v>57410328.850574709</v>
      </c>
      <c r="G442" s="1" t="s">
        <v>935</v>
      </c>
      <c r="H442" s="9">
        <v>42816</v>
      </c>
    </row>
    <row r="443" spans="1:8" x14ac:dyDescent="0.3">
      <c r="A443" s="1" t="s">
        <v>936</v>
      </c>
      <c r="B443" s="1" t="s">
        <v>9</v>
      </c>
      <c r="C443" s="5">
        <v>400000000</v>
      </c>
      <c r="D443" s="6">
        <f t="shared" si="18"/>
        <v>10457439622.68</v>
      </c>
      <c r="E443">
        <f t="shared" si="19"/>
        <v>145</v>
      </c>
      <c r="F443" s="7">
        <f t="shared" si="20"/>
        <v>72120273.259862065</v>
      </c>
      <c r="G443" s="1" t="s">
        <v>937</v>
      </c>
      <c r="H443" s="9">
        <v>42817</v>
      </c>
    </row>
    <row r="444" spans="1:8" x14ac:dyDescent="0.3">
      <c r="A444" s="1" t="s">
        <v>938</v>
      </c>
      <c r="B444" s="1" t="s">
        <v>23</v>
      </c>
      <c r="C444" s="5">
        <v>28000000</v>
      </c>
      <c r="D444" s="6">
        <f t="shared" si="18"/>
        <v>439372600</v>
      </c>
      <c r="E444">
        <f t="shared" si="19"/>
        <v>21</v>
      </c>
      <c r="F444" s="7">
        <f t="shared" si="20"/>
        <v>20922504.761904761</v>
      </c>
      <c r="G444" s="1" t="s">
        <v>939</v>
      </c>
      <c r="H444" s="9">
        <v>42818</v>
      </c>
    </row>
  </sheetData>
  <phoneticPr fontId="4" type="noConversion"/>
  <hyperlinks>
    <hyperlink ref="A10" r:id="rId1" xr:uid="{8C9563B4-0C8C-491A-9820-D51407AA760B}"/>
    <hyperlink ref="A13" r:id="rId2" xr:uid="{D25BE10B-53E1-470A-A292-7D4467B315F4}"/>
    <hyperlink ref="A18" r:id="rId3" xr:uid="{11D39373-B103-463F-92A6-7E13949EEA03}"/>
    <hyperlink ref="A95" r:id="rId4" xr:uid="{879891EE-E31E-43C9-904E-3E1067488F5F}"/>
    <hyperlink ref="A126" r:id="rId5" xr:uid="{619A8D3B-6166-44BE-B088-266F07B3E58D}"/>
    <hyperlink ref="A128" r:id="rId6" xr:uid="{FB495F73-66CA-49AA-BFB9-94727CF336F1}"/>
    <hyperlink ref="A131" r:id="rId7" xr:uid="{24909A92-71F0-4318-B709-9E2F6FB9F06C}"/>
    <hyperlink ref="A134" r:id="rId8" xr:uid="{D3E7DDC5-40B8-4D35-A8B9-2C5E00D2EE6F}"/>
    <hyperlink ref="A148" r:id="rId9" xr:uid="{D88F62CA-1714-43B1-8CEA-C6A2F69B91BB}"/>
    <hyperlink ref="A149" r:id="rId10" xr:uid="{3A46D58D-91F0-4045-80D2-A19ACC28EB08}"/>
    <hyperlink ref="A229" r:id="rId11" xr:uid="{1FF322AF-C64D-4E79-842D-5D6FF2375907}"/>
    <hyperlink ref="A256" r:id="rId12" xr:uid="{10DC10C1-BB81-4571-BB62-EE8B84CBDBAE}"/>
    <hyperlink ref="A308" r:id="rId13" xr:uid="{0C7A20A1-5E59-41B8-B3F1-9F6A9275F852}"/>
    <hyperlink ref="A310" r:id="rId14" xr:uid="{D657C5B0-D693-4C36-AC6D-F2EB5D9219D3}"/>
    <hyperlink ref="A357" r:id="rId15" xr:uid="{CCC57D99-8DC5-4F0D-9B3B-EA5024EEFF30}"/>
    <hyperlink ref="A364" r:id="rId16" xr:uid="{27B8A9BE-1341-448F-AB43-A08A1A61B46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FA969-4DF6-48C7-8F6F-1215EE5216B3}">
  <dimension ref="A3:D17"/>
  <sheetViews>
    <sheetView workbookViewId="0">
      <selection activeCell="D17" sqref="D17"/>
    </sheetView>
  </sheetViews>
  <sheetFormatPr defaultRowHeight="14.4" x14ac:dyDescent="0.3"/>
  <cols>
    <col min="1" max="1" width="10.77734375" bestFit="1" customWidth="1"/>
    <col min="2" max="2" width="20.5546875" style="6" bestFit="1" customWidth="1"/>
    <col min="3" max="3" width="24" bestFit="1" customWidth="1"/>
    <col min="4" max="4" width="13.33203125" customWidth="1"/>
    <col min="5" max="183" width="10.33203125" bestFit="1" customWidth="1"/>
    <col min="184" max="184" width="11" bestFit="1" customWidth="1"/>
    <col min="185" max="186" width="10.33203125" bestFit="1" customWidth="1"/>
    <col min="187" max="187" width="11" bestFit="1" customWidth="1"/>
    <col min="188" max="390" width="10.33203125" bestFit="1" customWidth="1"/>
    <col min="391" max="391" width="11" bestFit="1" customWidth="1"/>
    <col min="392" max="392" width="10.33203125" bestFit="1" customWidth="1"/>
    <col min="393" max="394" width="11" bestFit="1" customWidth="1"/>
    <col min="395" max="417" width="10.33203125" bestFit="1" customWidth="1"/>
    <col min="418" max="418" width="11" bestFit="1" customWidth="1"/>
    <col min="419" max="444" width="10.33203125" bestFit="1" customWidth="1"/>
    <col min="445" max="445" width="12" bestFit="1" customWidth="1"/>
  </cols>
  <sheetData>
    <row r="3" spans="1:3" x14ac:dyDescent="0.3">
      <c r="A3" s="13" t="s">
        <v>948</v>
      </c>
      <c r="B3" t="s">
        <v>942</v>
      </c>
      <c r="C3" t="s">
        <v>952</v>
      </c>
    </row>
    <row r="4" spans="1:3" x14ac:dyDescent="0.3">
      <c r="A4" s="14" t="s">
        <v>943</v>
      </c>
      <c r="B4" s="6">
        <v>8748290108</v>
      </c>
      <c r="C4" s="6">
        <v>43523831.38308458</v>
      </c>
    </row>
    <row r="5" spans="1:3" x14ac:dyDescent="0.3">
      <c r="A5" s="14" t="s">
        <v>944</v>
      </c>
      <c r="B5" s="6">
        <v>4058784579</v>
      </c>
      <c r="C5" s="6">
        <v>23597584.761627909</v>
      </c>
    </row>
    <row r="6" spans="1:3" x14ac:dyDescent="0.3">
      <c r="A6" s="14" t="s">
        <v>945</v>
      </c>
      <c r="B6" s="6">
        <v>8161194555.2200003</v>
      </c>
      <c r="C6" s="6">
        <v>123654462.9578788</v>
      </c>
    </row>
    <row r="7" spans="1:3" x14ac:dyDescent="0.3">
      <c r="A7" s="14" t="s">
        <v>946</v>
      </c>
      <c r="B7" s="6">
        <v>229407254</v>
      </c>
      <c r="C7" s="6">
        <v>57351813.5</v>
      </c>
    </row>
    <row r="8" spans="1:3" x14ac:dyDescent="0.3">
      <c r="A8" s="14" t="s">
        <v>941</v>
      </c>
      <c r="B8" s="6">
        <v>21197676496.220001</v>
      </c>
      <c r="C8" s="6">
        <v>47850285.544514678</v>
      </c>
    </row>
    <row r="17" spans="3:4" x14ac:dyDescent="0.3">
      <c r="C17" s="17">
        <v>21197676496.220001</v>
      </c>
      <c r="D17" s="18">
        <v>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50BD-584B-4F0D-AB28-6A6A68A14FCD}">
  <dimension ref="A1"/>
  <sheetViews>
    <sheetView topLeftCell="A2" zoomScale="60" zoomScaleNormal="60" workbookViewId="0">
      <selection activeCell="D9" sqref="D9"/>
    </sheetView>
  </sheetViews>
  <sheetFormatPr defaultRowHeight="14.4" x14ac:dyDescent="0.3"/>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ABE05-504E-4D5B-9771-BB7826073906}">
  <dimension ref="A1"/>
  <sheetViews>
    <sheetView tabSelected="1" topLeftCell="B1" zoomScale="90" zoomScaleNormal="90" workbookViewId="0">
      <selection activeCell="T9" sqref="T9"/>
    </sheetView>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10 cities</vt:lpstr>
      <vt:lpstr>INDUSTRY BASED COUNT&amp;$</vt:lpstr>
      <vt:lpstr>AVG FUNDING</vt:lpstr>
      <vt:lpstr>DATA</vt:lpstr>
      <vt:lpstr>TOTAL FUNDING BY YEAR</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adharsh</dc:creator>
  <cp:lastModifiedBy>sai adharsh</cp:lastModifiedBy>
  <dcterms:created xsi:type="dcterms:W3CDTF">2023-08-28T08:12:37Z</dcterms:created>
  <dcterms:modified xsi:type="dcterms:W3CDTF">2023-08-29T03:40:37Z</dcterms:modified>
</cp:coreProperties>
</file>