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i adharsh\Downloads\calculatedfieldexamples\"/>
    </mc:Choice>
  </mc:AlternateContent>
  <xr:revisionPtr revIDLastSave="0" documentId="13_ncr:1_{5F0AA648-3024-424B-BBC0-8A9E6DB894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LCULATED FIELDS" sheetId="18" r:id="rId1"/>
    <sheet name="Orders" sheetId="1" r:id="rId2"/>
    <sheet name="Sheet1" sheetId="19" r:id="rId3"/>
  </sheets>
  <calcPr calcId="191029"/>
  <pivotCaches>
    <pivotCache cacheId="8" r:id="rId4"/>
  </pivotCaches>
</workbook>
</file>

<file path=xl/calcChain.xml><?xml version="1.0" encoding="utf-8"?>
<calcChain xmlns="http://schemas.openxmlformats.org/spreadsheetml/2006/main">
  <c r="J2" i="19" l="1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20" i="1" l="1"/>
  <c r="H59" i="1"/>
  <c r="H35" i="1"/>
  <c r="H47" i="1"/>
  <c r="H32" i="1"/>
  <c r="H48" i="1"/>
  <c r="H39" i="1"/>
  <c r="H17" i="1"/>
  <c r="H23" i="1"/>
  <c r="H62" i="1"/>
  <c r="H44" i="1"/>
  <c r="H53" i="1"/>
  <c r="H11" i="1"/>
  <c r="H65" i="1"/>
  <c r="H8" i="1"/>
  <c r="H14" i="1"/>
  <c r="H36" i="1"/>
  <c r="H21" i="1"/>
  <c r="H41" i="1"/>
  <c r="H24" i="1"/>
  <c r="H25" i="1"/>
  <c r="H15" i="1"/>
  <c r="H18" i="1"/>
  <c r="H26" i="1"/>
  <c r="H5" i="1"/>
  <c r="H12" i="1"/>
  <c r="H27" i="1"/>
  <c r="H45" i="1"/>
  <c r="H3" i="1"/>
  <c r="H49" i="1"/>
  <c r="H16" i="1"/>
  <c r="H56" i="1"/>
  <c r="H28" i="1"/>
  <c r="H54" i="1"/>
  <c r="H37" i="1"/>
  <c r="H50" i="1"/>
  <c r="H55" i="1"/>
  <c r="H60" i="1"/>
  <c r="H29" i="1"/>
  <c r="H33" i="1"/>
  <c r="H13" i="1"/>
  <c r="H61" i="1"/>
  <c r="H34" i="1"/>
  <c r="H6" i="1"/>
  <c r="H4" i="1"/>
  <c r="H22" i="1"/>
  <c r="H40" i="1"/>
  <c r="H46" i="1"/>
  <c r="H51" i="1"/>
  <c r="H9" i="1"/>
  <c r="H19" i="1"/>
  <c r="H30" i="1"/>
  <c r="H57" i="1"/>
  <c r="H31" i="1"/>
  <c r="H52" i="1"/>
  <c r="H42" i="1"/>
  <c r="H63" i="1"/>
  <c r="H10" i="1"/>
  <c r="H58" i="1"/>
  <c r="H7" i="1"/>
  <c r="H64" i="1"/>
  <c r="H43" i="1"/>
  <c r="H38" i="1"/>
</calcChain>
</file>

<file path=xl/sharedStrings.xml><?xml version="1.0" encoding="utf-8"?>
<sst xmlns="http://schemas.openxmlformats.org/spreadsheetml/2006/main" count="582" uniqueCount="48">
  <si>
    <t>Date</t>
  </si>
  <si>
    <t>Rep</t>
  </si>
  <si>
    <t>Region</t>
  </si>
  <si>
    <t>Order Status</t>
  </si>
  <si>
    <t>Cost</t>
  </si>
  <si>
    <t>Units</t>
  </si>
  <si>
    <t>Total</t>
  </si>
  <si>
    <t>East</t>
  </si>
  <si>
    <t>Shipped</t>
  </si>
  <si>
    <t>Pencil</t>
  </si>
  <si>
    <t>West</t>
  </si>
  <si>
    <t>Binder</t>
  </si>
  <si>
    <t>Jardine</t>
  </si>
  <si>
    <t>Central</t>
  </si>
  <si>
    <t>Sorvino</t>
  </si>
  <si>
    <t>Andrews</t>
  </si>
  <si>
    <t>Pen</t>
  </si>
  <si>
    <t>Desk</t>
  </si>
  <si>
    <t>Pending</t>
  </si>
  <si>
    <t>Parent</t>
  </si>
  <si>
    <t>Howard</t>
  </si>
  <si>
    <t>Backorder</t>
  </si>
  <si>
    <t>Pen Set</t>
  </si>
  <si>
    <t>Gill</t>
  </si>
  <si>
    <t>Row Labels</t>
  </si>
  <si>
    <t>Grand Total</t>
  </si>
  <si>
    <t>Product</t>
  </si>
  <si>
    <t>Canceled</t>
  </si>
  <si>
    <t>Values</t>
  </si>
  <si>
    <t>Calculated Fields</t>
  </si>
  <si>
    <t>Orders</t>
  </si>
  <si>
    <t>Instead, add a counter field to the source data</t>
  </si>
  <si>
    <t xml:space="preserve"> - it can be summed in the pivot table, and </t>
  </si>
  <si>
    <t>will show correct results</t>
  </si>
  <si>
    <t xml:space="preserve"> - all products show CountA as 1 (Date &gt; 2)</t>
  </si>
  <si>
    <t xml:space="preserve"> - correct products show CountB as 1 Orders &gt; 2)</t>
  </si>
  <si>
    <t xml:space="preserve"> - calculated fields always use the SUM of other value fields</t>
  </si>
  <si>
    <t>even if those fields are displayed as other function, such as COUNT</t>
  </si>
  <si>
    <t>For example, Date field shown as COUNT, to get count of orders</t>
  </si>
  <si>
    <t xml:space="preserve"> - if used in Calculated Field, SUM of Dates is calculated, not COUNT</t>
  </si>
  <si>
    <t>Sum of Units</t>
  </si>
  <si>
    <t>Sum of Total</t>
  </si>
  <si>
    <t>&gt;2</t>
  </si>
  <si>
    <t xml:space="preserve">ORDERS </t>
  </si>
  <si>
    <t>Sum of REVENUE</t>
  </si>
  <si>
    <t>Column1</t>
  </si>
  <si>
    <t>Column2</t>
  </si>
  <si>
    <t>JARDINE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</si>
</sst>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3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left" indent="2"/>
    </xf>
    <xf numFmtId="0" fontId="4" fillId="2" borderId="1" xfId="0" applyFont="1" applyFill="1" applyBorder="1"/>
    <xf numFmtId="0" fontId="4" fillId="2" borderId="2" xfId="0" applyFont="1" applyFill="1" applyBorder="1"/>
  </cellXfs>
  <cellStyles count="3">
    <cellStyle name="Ctx_Hyperlink" xfId="1" xr:uid="{00000000-0005-0000-0000-000000000000}"/>
    <cellStyle name="Normal" xfId="0" builtinId="0"/>
    <cellStyle name="Normal 4" xfId="2" xr:uid="{FEE21983-A236-4008-9341-E08F321F4771}"/>
  </cellStyles>
  <dxfs count="2"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adharsh" refreshedDate="45138.706826620371" missingItemsLimit="0" createdVersion="3" refreshedVersion="8" minRefreshableVersion="3" recordCount="64" xr:uid="{00000000-000A-0000-FFFF-FFFF01000000}">
  <cacheSource type="worksheet">
    <worksheetSource name="Table1"/>
  </cacheSource>
  <cacheFields count="16">
    <cacheField name="Date" numFmtId="14">
      <sharedItems containsSemiMixedTypes="0" containsNonDate="0" containsDate="1" containsString="0" minDate="2022-01-01T00:00:00" maxDate="2022-03-30T00:00:00"/>
    </cacheField>
    <cacheField name="Rep" numFmtId="0">
      <sharedItems count="6">
        <s v="Jardine"/>
        <s v="Howard"/>
        <s v="Andrews"/>
        <s v="Sorvino"/>
        <s v="Parent"/>
        <s v="Gill"/>
      </sharedItems>
    </cacheField>
    <cacheField name="Region" numFmtId="0">
      <sharedItems/>
    </cacheField>
    <cacheField name="Order Status" numFmtId="0">
      <sharedItems/>
    </cacheField>
    <cacheField name="Product" numFmtId="0">
      <sharedItems count="5">
        <s v="Pencil"/>
        <s v="Binder"/>
        <s v="Pen"/>
        <s v="Desk"/>
        <s v="Pen Set"/>
      </sharedItems>
    </cacheField>
    <cacheField name="Cost" numFmtId="0">
      <sharedItems containsSemiMixedTypes="0" containsString="0" containsNumber="1" minValue="1.99" maxValue="275"/>
    </cacheField>
    <cacheField name="Units" numFmtId="0">
      <sharedItems containsSemiMixedTypes="0" containsString="0" containsNumber="1" containsInteger="1" minValue="1" maxValue="99"/>
    </cacheField>
    <cacheField name="Total" numFmtId="0">
      <sharedItems containsSemiMixedTypes="0" containsString="0" containsNumber="1" minValue="19.96" maxValue="1375"/>
    </cacheField>
    <cacheField name="Orders" numFmtId="0">
      <sharedItems containsSemiMixedTypes="0" containsString="0" containsNumber="1" containsInteger="1" minValue="1" maxValue="1"/>
    </cacheField>
    <cacheField name="RepBonus" numFmtId="0" formula="Total* 3%" databaseField="0"/>
    <cacheField name="Bonus" numFmtId="0" formula="IF(Units&gt;100,Total*3%,0)" databaseField="0"/>
    <cacheField name="CountB" numFmtId="0" formula="Orders&gt;2" databaseField="0"/>
    <cacheField name="CountA" numFmtId="0" formula="Date&gt;2" databaseField="0"/>
    <cacheField name="COUNT A" numFmtId="0" formula="Date&gt;2" databaseField="0"/>
    <cacheField name="COUNT B" numFmtId="0" formula="Orders&gt;2" databaseField="0"/>
    <cacheField name="REVENUE" numFmtId="0" formula="Units*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2-01-01T00:00:00"/>
    <x v="0"/>
    <s v="Central"/>
    <s v="Shipped"/>
    <x v="0"/>
    <n v="2.99"/>
    <n v="36"/>
    <n v="107.64000000000001"/>
    <n v="1"/>
  </r>
  <r>
    <d v="2022-01-02T00:00:00"/>
    <x v="1"/>
    <s v="East"/>
    <s v="Shipped"/>
    <x v="0"/>
    <n v="2.99"/>
    <n v="95"/>
    <n v="284.05"/>
    <n v="1"/>
  </r>
  <r>
    <d v="2022-01-03T00:00:00"/>
    <x v="2"/>
    <s v="West"/>
    <s v="Shipped"/>
    <x v="1"/>
    <n v="4.99"/>
    <n v="50"/>
    <n v="249.5"/>
    <n v="1"/>
  </r>
  <r>
    <d v="2022-01-04T00:00:00"/>
    <x v="1"/>
    <s v="East"/>
    <s v="Shipped"/>
    <x v="1"/>
    <n v="4.99"/>
    <n v="60"/>
    <n v="299.40000000000003"/>
    <n v="1"/>
  </r>
  <r>
    <d v="2022-01-07T00:00:00"/>
    <x v="2"/>
    <s v="West"/>
    <s v="Shipped"/>
    <x v="1"/>
    <n v="4.99"/>
    <n v="27"/>
    <n v="134.73000000000002"/>
    <n v="1"/>
  </r>
  <r>
    <d v="2022-01-08T00:00:00"/>
    <x v="3"/>
    <s v="West"/>
    <s v="Shipped"/>
    <x v="0"/>
    <n v="2.99"/>
    <n v="56"/>
    <n v="167.44"/>
    <n v="1"/>
  </r>
  <r>
    <d v="2022-01-09T00:00:00"/>
    <x v="0"/>
    <s v="Central"/>
    <s v="Shipped"/>
    <x v="0"/>
    <n v="2.99"/>
    <n v="90"/>
    <n v="269.10000000000002"/>
    <n v="1"/>
  </r>
  <r>
    <d v="2022-01-10T00:00:00"/>
    <x v="2"/>
    <s v="West"/>
    <s v="Shipped"/>
    <x v="0"/>
    <n v="2.99"/>
    <n v="75"/>
    <n v="224.25000000000003"/>
    <n v="1"/>
  </r>
  <r>
    <d v="2022-01-11T00:00:00"/>
    <x v="3"/>
    <s v="West"/>
    <s v="Canceled"/>
    <x v="0"/>
    <n v="2.99"/>
    <n v="32"/>
    <n v="95.68"/>
    <n v="1"/>
  </r>
  <r>
    <d v="2022-01-14T00:00:00"/>
    <x v="0"/>
    <s v="Central"/>
    <s v="Shipped"/>
    <x v="2"/>
    <n v="1.99"/>
    <n v="74"/>
    <n v="147.26"/>
    <n v="1"/>
  </r>
  <r>
    <d v="2022-01-15T00:00:00"/>
    <x v="1"/>
    <s v="East"/>
    <s v="Canceled"/>
    <x v="1"/>
    <n v="4.99"/>
    <n v="60"/>
    <n v="299.40000000000003"/>
    <n v="1"/>
  </r>
  <r>
    <d v="2022-01-16T00:00:00"/>
    <x v="2"/>
    <s v="West"/>
    <s v="Shipped"/>
    <x v="3"/>
    <n v="275"/>
    <n v="2"/>
    <n v="550"/>
    <n v="1"/>
  </r>
  <r>
    <d v="2022-01-17T00:00:00"/>
    <x v="0"/>
    <s v="Central"/>
    <s v="Pending"/>
    <x v="0"/>
    <n v="2.99"/>
    <n v="90"/>
    <n v="269.10000000000002"/>
    <n v="1"/>
  </r>
  <r>
    <d v="2022-01-18T00:00:00"/>
    <x v="1"/>
    <s v="East"/>
    <s v="Pending"/>
    <x v="1"/>
    <n v="4.99"/>
    <n v="29"/>
    <n v="144.71"/>
    <n v="1"/>
  </r>
  <r>
    <d v="2022-01-21T00:00:00"/>
    <x v="4"/>
    <s v="East"/>
    <s v="Pending"/>
    <x v="3"/>
    <n v="275"/>
    <n v="1"/>
    <n v="275"/>
    <n v="1"/>
  </r>
  <r>
    <d v="2022-01-22T00:00:00"/>
    <x v="0"/>
    <s v="Central"/>
    <s v="Canceled"/>
    <x v="0"/>
    <n v="2.99"/>
    <n v="20"/>
    <n v="59.800000000000004"/>
    <n v="1"/>
  </r>
  <r>
    <d v="2022-01-23T00:00:00"/>
    <x v="1"/>
    <s v="East"/>
    <s v="Backorder"/>
    <x v="0"/>
    <n v="2.99"/>
    <n v="35"/>
    <n v="104.65"/>
    <n v="1"/>
  </r>
  <r>
    <d v="2022-01-24T00:00:00"/>
    <x v="2"/>
    <s v="West"/>
    <s v="Backorder"/>
    <x v="1"/>
    <n v="4.99"/>
    <n v="81"/>
    <n v="404.19"/>
    <n v="1"/>
  </r>
  <r>
    <d v="2022-01-25T00:00:00"/>
    <x v="5"/>
    <s v="Central"/>
    <s v="Shipped"/>
    <x v="3"/>
    <n v="275"/>
    <n v="2"/>
    <n v="550"/>
    <n v="1"/>
  </r>
  <r>
    <d v="2022-01-28T00:00:00"/>
    <x v="1"/>
    <s v="East"/>
    <s v="Backorder"/>
    <x v="3"/>
    <n v="275"/>
    <n v="3"/>
    <n v="825"/>
    <n v="1"/>
  </r>
  <r>
    <d v="2022-01-29T00:00:00"/>
    <x v="2"/>
    <s v="West"/>
    <s v="Canceled"/>
    <x v="2"/>
    <n v="1.99"/>
    <n v="56"/>
    <n v="111.44"/>
    <n v="1"/>
  </r>
  <r>
    <d v="2022-01-30T00:00:00"/>
    <x v="0"/>
    <s v="Central"/>
    <s v="Shipped"/>
    <x v="1"/>
    <n v="4.99"/>
    <n v="28"/>
    <n v="139.72"/>
    <n v="1"/>
  </r>
  <r>
    <d v="2022-01-31T00:00:00"/>
    <x v="1"/>
    <s v="East"/>
    <s v="Backorder"/>
    <x v="0"/>
    <n v="2.99"/>
    <n v="12"/>
    <n v="35.880000000000003"/>
    <n v="1"/>
  </r>
  <r>
    <d v="2022-02-01T00:00:00"/>
    <x v="1"/>
    <s v="East"/>
    <s v="Shipped"/>
    <x v="4"/>
    <n v="4.99"/>
    <n v="16"/>
    <n v="79.84"/>
    <n v="1"/>
  </r>
  <r>
    <d v="2022-02-04T00:00:00"/>
    <x v="1"/>
    <s v="East"/>
    <s v="Shipped"/>
    <x v="4"/>
    <n v="4.99"/>
    <n v="48"/>
    <n v="239.52"/>
    <n v="1"/>
  </r>
  <r>
    <d v="2022-02-05T00:00:00"/>
    <x v="1"/>
    <s v="East"/>
    <s v="Pending"/>
    <x v="2"/>
    <n v="1.99"/>
    <n v="64"/>
    <n v="127.36"/>
    <n v="1"/>
  </r>
  <r>
    <d v="2022-02-06T00:00:00"/>
    <x v="4"/>
    <s v="East"/>
    <s v="Pending"/>
    <x v="2"/>
    <n v="1.99"/>
    <n v="15"/>
    <n v="29.85"/>
    <n v="1"/>
  </r>
  <r>
    <d v="2022-02-07T00:00:00"/>
    <x v="4"/>
    <s v="East"/>
    <s v="Pending"/>
    <x v="1"/>
    <n v="4.99"/>
    <n v="71"/>
    <n v="354.29"/>
    <n v="1"/>
  </r>
  <r>
    <d v="2022-02-08T00:00:00"/>
    <x v="2"/>
    <s v="West"/>
    <s v="Shipped"/>
    <x v="4"/>
    <n v="4.99"/>
    <n v="96"/>
    <n v="479.04"/>
    <n v="1"/>
  </r>
  <r>
    <d v="2022-02-11T00:00:00"/>
    <x v="3"/>
    <s v="West"/>
    <s v="Shipped"/>
    <x v="3"/>
    <n v="275"/>
    <n v="2"/>
    <n v="550"/>
    <n v="1"/>
  </r>
  <r>
    <d v="2022-02-12T00:00:00"/>
    <x v="5"/>
    <s v="Central"/>
    <s v="Canceled"/>
    <x v="0"/>
    <n v="2.99"/>
    <n v="67"/>
    <n v="200.33"/>
    <n v="1"/>
  </r>
  <r>
    <d v="2022-02-13T00:00:00"/>
    <x v="4"/>
    <s v="East"/>
    <s v="Shipped"/>
    <x v="4"/>
    <n v="4.99"/>
    <n v="74"/>
    <n v="369.26"/>
    <n v="1"/>
  </r>
  <r>
    <d v="2022-02-14T00:00:00"/>
    <x v="2"/>
    <s v="West"/>
    <s v="Shipped"/>
    <x v="3"/>
    <n v="275"/>
    <n v="5"/>
    <n v="1375"/>
    <n v="1"/>
  </r>
  <r>
    <d v="2022-02-15T00:00:00"/>
    <x v="5"/>
    <s v="Central"/>
    <s v="Backorder"/>
    <x v="1"/>
    <n v="4.99"/>
    <n v="46"/>
    <n v="229.54000000000002"/>
    <n v="1"/>
  </r>
  <r>
    <d v="2022-02-18T00:00:00"/>
    <x v="0"/>
    <s v="Central"/>
    <s v="Pending"/>
    <x v="4"/>
    <n v="4.99"/>
    <n v="99"/>
    <n v="494.01000000000005"/>
    <n v="1"/>
  </r>
  <r>
    <d v="2022-02-19T00:00:00"/>
    <x v="4"/>
    <s v="East"/>
    <s v="Shipped"/>
    <x v="2"/>
    <n v="1.99"/>
    <n v="41"/>
    <n v="81.59"/>
    <n v="1"/>
  </r>
  <r>
    <d v="2022-02-20T00:00:00"/>
    <x v="5"/>
    <s v="Central"/>
    <s v="Canceled"/>
    <x v="3"/>
    <n v="275"/>
    <n v="1"/>
    <n v="275"/>
    <n v="1"/>
  </r>
  <r>
    <d v="2022-02-21T00:00:00"/>
    <x v="5"/>
    <s v="Central"/>
    <s v="Shipped"/>
    <x v="1"/>
    <n v="4.99"/>
    <n v="87"/>
    <n v="434.13"/>
    <n v="1"/>
  </r>
  <r>
    <d v="2022-02-22T00:00:00"/>
    <x v="2"/>
    <s v="West"/>
    <s v="Pending"/>
    <x v="4"/>
    <n v="4.99"/>
    <n v="62"/>
    <n v="309.38"/>
    <n v="1"/>
  </r>
  <r>
    <d v="2022-02-25T00:00:00"/>
    <x v="1"/>
    <s v="East"/>
    <s v="Shipped"/>
    <x v="1"/>
    <n v="4.99"/>
    <n v="4"/>
    <n v="19.96"/>
    <n v="1"/>
  </r>
  <r>
    <d v="2022-02-26T00:00:00"/>
    <x v="3"/>
    <s v="West"/>
    <s v="Shipped"/>
    <x v="1"/>
    <n v="4.99"/>
    <n v="7"/>
    <n v="34.93"/>
    <n v="1"/>
  </r>
  <r>
    <d v="2022-02-27T00:00:00"/>
    <x v="3"/>
    <s v="West"/>
    <s v="Canceled"/>
    <x v="1"/>
    <n v="4.99"/>
    <n v="86"/>
    <n v="429.14000000000004"/>
    <n v="1"/>
  </r>
  <r>
    <d v="2022-02-28T00:00:00"/>
    <x v="0"/>
    <s v="Central"/>
    <s v="Shipped"/>
    <x v="4"/>
    <n v="4.99"/>
    <n v="50"/>
    <n v="249.5"/>
    <n v="1"/>
  </r>
  <r>
    <d v="2022-03-01T00:00:00"/>
    <x v="1"/>
    <s v="East"/>
    <s v="Backorder"/>
    <x v="4"/>
    <n v="4.99"/>
    <n v="75"/>
    <n v="374.25"/>
    <n v="1"/>
  </r>
  <r>
    <d v="2022-03-04T00:00:00"/>
    <x v="2"/>
    <s v="West"/>
    <s v="Pending"/>
    <x v="0"/>
    <n v="2.99"/>
    <n v="66"/>
    <n v="197.34"/>
    <n v="1"/>
  </r>
  <r>
    <d v="2022-03-05T00:00:00"/>
    <x v="5"/>
    <s v="Central"/>
    <s v="Pending"/>
    <x v="0"/>
    <n v="2.99"/>
    <n v="53"/>
    <n v="158.47"/>
    <n v="1"/>
  </r>
  <r>
    <d v="2022-03-06T00:00:00"/>
    <x v="5"/>
    <s v="Central"/>
    <s v="Shipped"/>
    <x v="1"/>
    <n v="4.99"/>
    <n v="80"/>
    <n v="399.20000000000005"/>
    <n v="1"/>
  </r>
  <r>
    <d v="2022-03-07T00:00:00"/>
    <x v="1"/>
    <s v="East"/>
    <s v="Shipped"/>
    <x v="2"/>
    <n v="1.99"/>
    <n v="96"/>
    <n v="191.04"/>
    <n v="1"/>
  </r>
  <r>
    <d v="2022-03-08T00:00:00"/>
    <x v="4"/>
    <s v="East"/>
    <s v="Backorder"/>
    <x v="4"/>
    <n v="4.99"/>
    <n v="62"/>
    <n v="309.38"/>
    <n v="1"/>
  </r>
  <r>
    <d v="2022-03-11T00:00:00"/>
    <x v="2"/>
    <s v="West"/>
    <s v="Pending"/>
    <x v="4"/>
    <n v="4.99"/>
    <n v="68"/>
    <n v="339.32"/>
    <n v="1"/>
  </r>
  <r>
    <d v="2022-03-12T00:00:00"/>
    <x v="3"/>
    <s v="West"/>
    <s v="Backorder"/>
    <x v="3"/>
    <n v="275"/>
    <n v="2"/>
    <n v="550"/>
    <n v="1"/>
  </r>
  <r>
    <d v="2022-03-13T00:00:00"/>
    <x v="0"/>
    <s v="Central"/>
    <s v="Pending"/>
    <x v="4"/>
    <n v="4.99"/>
    <n v="55"/>
    <n v="274.45"/>
    <n v="1"/>
  </r>
  <r>
    <d v="2022-03-14T00:00:00"/>
    <x v="4"/>
    <s v="East"/>
    <s v="Shipped"/>
    <x v="0"/>
    <n v="2.99"/>
    <n v="16"/>
    <n v="47.84"/>
    <n v="1"/>
  </r>
  <r>
    <d v="2022-03-15T00:00:00"/>
    <x v="4"/>
    <s v="East"/>
    <s v="Pending"/>
    <x v="0"/>
    <n v="2.99"/>
    <n v="68"/>
    <n v="203.32000000000002"/>
    <n v="1"/>
  </r>
  <r>
    <d v="2022-03-18T00:00:00"/>
    <x v="4"/>
    <s v="East"/>
    <s v="Backorder"/>
    <x v="3"/>
    <n v="275"/>
    <n v="5"/>
    <n v="1375"/>
    <n v="1"/>
  </r>
  <r>
    <d v="2022-03-19T00:00:00"/>
    <x v="3"/>
    <s v="West"/>
    <s v="Shipped"/>
    <x v="3"/>
    <n v="275"/>
    <n v="2"/>
    <n v="550"/>
    <n v="1"/>
  </r>
  <r>
    <d v="2022-03-20T00:00:00"/>
    <x v="3"/>
    <s v="West"/>
    <s v="Shipped"/>
    <x v="4"/>
    <n v="4.99"/>
    <n v="42"/>
    <n v="209.58"/>
    <n v="1"/>
  </r>
  <r>
    <d v="2022-03-21T00:00:00"/>
    <x v="5"/>
    <s v="Central"/>
    <s v="Shipped"/>
    <x v="0"/>
    <n v="2.99"/>
    <n v="7"/>
    <n v="20.93"/>
    <n v="1"/>
  </r>
  <r>
    <d v="2022-03-22T00:00:00"/>
    <x v="4"/>
    <s v="East"/>
    <s v="Backorder"/>
    <x v="1"/>
    <n v="4.99"/>
    <n v="70"/>
    <n v="349.3"/>
    <n v="1"/>
  </r>
  <r>
    <d v="2022-03-25T00:00:00"/>
    <x v="2"/>
    <s v="West"/>
    <s v="Pending"/>
    <x v="3"/>
    <n v="275"/>
    <n v="4"/>
    <n v="1100"/>
    <n v="1"/>
  </r>
  <r>
    <d v="2022-03-26T00:00:00"/>
    <x v="0"/>
    <s v="Central"/>
    <s v="Backorder"/>
    <x v="0"/>
    <n v="2.99"/>
    <n v="42"/>
    <n v="125.58000000000001"/>
    <n v="1"/>
  </r>
  <r>
    <d v="2022-03-27T00:00:00"/>
    <x v="3"/>
    <s v="West"/>
    <s v="Shipped"/>
    <x v="4"/>
    <n v="4.99"/>
    <n v="29"/>
    <n v="144.71"/>
    <n v="1"/>
  </r>
  <r>
    <d v="2022-03-28T00:00:00"/>
    <x v="3"/>
    <s v="West"/>
    <s v="Shipped"/>
    <x v="2"/>
    <n v="1.99"/>
    <n v="76"/>
    <n v="151.24"/>
    <n v="1"/>
  </r>
  <r>
    <d v="2022-03-29T00:00:00"/>
    <x v="0"/>
    <s v="Central"/>
    <s v="Shipped"/>
    <x v="2"/>
    <n v="1.99"/>
    <n v="77"/>
    <n v="153.229999999999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0051C-DA93-460E-9A2E-1C34AEFB11BC}" name="CALCULATION" cacheId="8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3:F38" firstHeaderRow="1" firstDataRow="2" firstDataCol="1"/>
  <pivotFields count="16">
    <pivotField dataField="1" numFmtId="14" showAll="0"/>
    <pivotField axis="axisRow" showAll="0">
      <items count="7">
        <item x="2"/>
        <item x="5"/>
        <item x="1"/>
        <item x="0"/>
        <item x="4"/>
        <item x="3"/>
        <item t="default"/>
      </items>
    </pivotField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1"/>
    <field x="4"/>
  </rowFields>
  <rowItems count="3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Units" fld="6" baseField="0" baseItem="0"/>
    <dataField name="Sum of Total" fld="7" baseField="0" baseItem="0"/>
    <dataField name="&gt;2" fld="0" subtotal="count" baseField="1" baseItem="0"/>
    <dataField name="ORDERS " fld="14" baseField="0" baseItem="0"/>
    <dataField name="Sum of REVENUE" fld="1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65" totalsRowShown="0">
  <autoFilter ref="A1:I65" xr:uid="{00000000-0009-0000-0100-000001000000}"/>
  <sortState xmlns:xlrd2="http://schemas.microsoft.com/office/spreadsheetml/2017/richdata2" ref="A2:H81">
    <sortCondition ref="A2"/>
  </sortState>
  <tableColumns count="9">
    <tableColumn id="1" xr3:uid="{00000000-0010-0000-0000-000001000000}" name="Date" dataDxfId="1"/>
    <tableColumn id="2" xr3:uid="{00000000-0010-0000-0000-000002000000}" name="Rep"/>
    <tableColumn id="3" xr3:uid="{00000000-0010-0000-0000-000003000000}" name="Region"/>
    <tableColumn id="4" xr3:uid="{00000000-0010-0000-0000-000004000000}" name="Order Status"/>
    <tableColumn id="5" xr3:uid="{00000000-0010-0000-0000-000005000000}" name="Product"/>
    <tableColumn id="6" xr3:uid="{00000000-0010-0000-0000-000006000000}" name="Cost"/>
    <tableColumn id="7" xr3:uid="{00000000-0010-0000-0000-000007000000}" name="Units"/>
    <tableColumn id="8" xr3:uid="{00000000-0010-0000-0000-000008000000}" name="Total">
      <calculatedColumnFormula>Table1[[#This Row],[Cost]]*Table1[[#This Row],[Units]]</calculatedColumnFormula>
    </tableColumn>
    <tableColumn id="9" xr3:uid="{00000000-0010-0000-0000-000009000000}" name="Orders" dataDxfId="0">
      <calculatedColumnFormula>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9EB7FF-9947-4046-B8D3-497E4B88F1F4}" name="Table2" displayName="Table2" ref="A1:G65" totalsRowShown="0">
  <autoFilter ref="A1:G65" xr:uid="{999EB7FF-9947-4046-B8D3-497E4B88F1F4}"/>
  <tableColumns count="7">
    <tableColumn id="1" xr3:uid="{F8F8888C-469D-4715-8CA8-4116D7F4AA0E}" name="Column1"/>
    <tableColumn id="2" xr3:uid="{0CEF5C46-8217-4426-BA97-4D016EEA53D3}" name="Region"/>
    <tableColumn id="3" xr3:uid="{D0BB8EF5-CE4A-43E5-8B34-9C0A46C135DD}" name="Order Status"/>
    <tableColumn id="4" xr3:uid="{33645A03-46C6-4F22-8BB3-96AC6FBB25E1}" name="Product"/>
    <tableColumn id="5" xr3:uid="{81BC850F-3D3C-4577-8A59-CF0179C06582}" name="Column2"/>
    <tableColumn id="6" xr3:uid="{0D0D31C5-EEED-4F75-85BE-B81EF264EC78}" name="Units"/>
    <tableColumn id="7" xr3:uid="{3BC13DDE-9029-4FE3-B527-1010FAABA877}" name="Total">
      <calculatedColumnFormula>Table1[[#This Row],[Cost]]*Table1[[#This Row],[Units]]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C170-1EEA-4500-A4F0-EB7A9F31DF30}">
  <dimension ref="A3:J38"/>
  <sheetViews>
    <sheetView workbookViewId="0">
      <selection activeCell="I19" sqref="I19"/>
    </sheetView>
  </sheetViews>
  <sheetFormatPr defaultRowHeight="14.4" x14ac:dyDescent="0.3"/>
  <cols>
    <col min="1" max="1" width="12.5546875" bestFit="1" customWidth="1"/>
    <col min="2" max="2" width="11.77734375" bestFit="1" customWidth="1"/>
    <col min="3" max="3" width="11.6640625" bestFit="1" customWidth="1"/>
    <col min="4" max="4" width="3" bestFit="1" customWidth="1"/>
    <col min="5" max="5" width="8.21875" bestFit="1" customWidth="1"/>
    <col min="6" max="6" width="15.5546875" bestFit="1" customWidth="1"/>
  </cols>
  <sheetData>
    <row r="3" spans="1:10" x14ac:dyDescent="0.3">
      <c r="B3" s="2" t="s">
        <v>28</v>
      </c>
    </row>
    <row r="4" spans="1:10" x14ac:dyDescent="0.3">
      <c r="A4" s="2" t="s">
        <v>24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I4" s="6" t="s">
        <v>29</v>
      </c>
    </row>
    <row r="5" spans="1:10" x14ac:dyDescent="0.3">
      <c r="A5" s="4" t="s">
        <v>15</v>
      </c>
      <c r="B5">
        <v>592</v>
      </c>
      <c r="C5">
        <v>5474.1900000000005</v>
      </c>
      <c r="D5">
        <v>12</v>
      </c>
      <c r="E5">
        <v>1</v>
      </c>
      <c r="F5">
        <v>3240720.4800000004</v>
      </c>
      <c r="I5" t="s">
        <v>36</v>
      </c>
      <c r="J5" s="5"/>
    </row>
    <row r="6" spans="1:10" x14ac:dyDescent="0.3">
      <c r="A6" s="3" t="s">
        <v>11</v>
      </c>
      <c r="B6">
        <v>158</v>
      </c>
      <c r="C6">
        <v>788.42000000000007</v>
      </c>
      <c r="D6">
        <v>3</v>
      </c>
      <c r="E6">
        <v>1</v>
      </c>
      <c r="F6">
        <v>124570.36000000002</v>
      </c>
      <c r="I6" s="7" t="s">
        <v>37</v>
      </c>
      <c r="J6" s="5"/>
    </row>
    <row r="7" spans="1:10" x14ac:dyDescent="0.3">
      <c r="A7" s="3" t="s">
        <v>17</v>
      </c>
      <c r="B7">
        <v>11</v>
      </c>
      <c r="C7">
        <v>3025</v>
      </c>
      <c r="D7">
        <v>3</v>
      </c>
      <c r="E7">
        <v>1</v>
      </c>
      <c r="F7">
        <v>33275</v>
      </c>
    </row>
    <row r="8" spans="1:10" x14ac:dyDescent="0.3">
      <c r="A8" s="3" t="s">
        <v>16</v>
      </c>
      <c r="B8">
        <v>56</v>
      </c>
      <c r="C8">
        <v>111.44</v>
      </c>
      <c r="D8">
        <v>1</v>
      </c>
      <c r="E8">
        <v>0</v>
      </c>
      <c r="F8">
        <v>6240.6399999999994</v>
      </c>
      <c r="I8" t="s">
        <v>38</v>
      </c>
    </row>
    <row r="9" spans="1:10" x14ac:dyDescent="0.3">
      <c r="A9" s="3" t="s">
        <v>22</v>
      </c>
      <c r="B9">
        <v>226</v>
      </c>
      <c r="C9">
        <v>1127.74</v>
      </c>
      <c r="D9">
        <v>3</v>
      </c>
      <c r="E9">
        <v>1</v>
      </c>
      <c r="F9">
        <v>254869.24</v>
      </c>
      <c r="I9" t="s">
        <v>39</v>
      </c>
    </row>
    <row r="10" spans="1:10" x14ac:dyDescent="0.3">
      <c r="A10" s="3" t="s">
        <v>9</v>
      </c>
      <c r="B10">
        <v>141</v>
      </c>
      <c r="C10">
        <v>421.59000000000003</v>
      </c>
      <c r="D10">
        <v>2</v>
      </c>
      <c r="E10">
        <v>0</v>
      </c>
      <c r="F10">
        <v>59444.19</v>
      </c>
      <c r="I10" t="s">
        <v>34</v>
      </c>
    </row>
    <row r="11" spans="1:10" x14ac:dyDescent="0.3">
      <c r="A11" s="4" t="s">
        <v>23</v>
      </c>
      <c r="B11">
        <v>343</v>
      </c>
      <c r="C11">
        <v>2267.6</v>
      </c>
      <c r="D11">
        <v>8</v>
      </c>
      <c r="E11">
        <v>1</v>
      </c>
      <c r="F11">
        <v>777786.79999999993</v>
      </c>
    </row>
    <row r="12" spans="1:10" x14ac:dyDescent="0.3">
      <c r="A12" s="3" t="s">
        <v>11</v>
      </c>
      <c r="B12">
        <v>213</v>
      </c>
      <c r="C12">
        <v>1062.8700000000001</v>
      </c>
      <c r="D12">
        <v>3</v>
      </c>
      <c r="E12">
        <v>1</v>
      </c>
      <c r="F12">
        <v>226391.31000000003</v>
      </c>
      <c r="I12" t="s">
        <v>31</v>
      </c>
    </row>
    <row r="13" spans="1:10" x14ac:dyDescent="0.3">
      <c r="A13" s="3" t="s">
        <v>17</v>
      </c>
      <c r="B13">
        <v>3</v>
      </c>
      <c r="C13">
        <v>825</v>
      </c>
      <c r="D13">
        <v>2</v>
      </c>
      <c r="E13">
        <v>0</v>
      </c>
      <c r="F13">
        <v>2475</v>
      </c>
      <c r="I13" t="s">
        <v>32</v>
      </c>
    </row>
    <row r="14" spans="1:10" x14ac:dyDescent="0.3">
      <c r="A14" s="3" t="s">
        <v>9</v>
      </c>
      <c r="B14">
        <v>127</v>
      </c>
      <c r="C14">
        <v>379.73</v>
      </c>
      <c r="D14">
        <v>3</v>
      </c>
      <c r="E14">
        <v>1</v>
      </c>
      <c r="F14">
        <v>48225.71</v>
      </c>
      <c r="I14" s="7" t="s">
        <v>33</v>
      </c>
    </row>
    <row r="15" spans="1:10" x14ac:dyDescent="0.3">
      <c r="A15" s="4" t="s">
        <v>20</v>
      </c>
      <c r="B15">
        <v>597</v>
      </c>
      <c r="C15">
        <v>3025.0600000000004</v>
      </c>
      <c r="D15">
        <v>13</v>
      </c>
      <c r="E15">
        <v>1</v>
      </c>
      <c r="F15">
        <v>1805960.8200000003</v>
      </c>
      <c r="I15" t="s">
        <v>35</v>
      </c>
    </row>
    <row r="16" spans="1:10" x14ac:dyDescent="0.3">
      <c r="A16" s="3" t="s">
        <v>11</v>
      </c>
      <c r="B16">
        <v>153</v>
      </c>
      <c r="C16">
        <v>763.47000000000014</v>
      </c>
      <c r="D16">
        <v>4</v>
      </c>
      <c r="E16">
        <v>1</v>
      </c>
      <c r="F16">
        <v>116810.91000000002</v>
      </c>
    </row>
    <row r="17" spans="1:6" x14ac:dyDescent="0.3">
      <c r="A17" s="3" t="s">
        <v>17</v>
      </c>
      <c r="B17">
        <v>3</v>
      </c>
      <c r="C17">
        <v>825</v>
      </c>
      <c r="D17">
        <v>1</v>
      </c>
      <c r="E17">
        <v>0</v>
      </c>
      <c r="F17">
        <v>2475</v>
      </c>
    </row>
    <row r="18" spans="1:6" x14ac:dyDescent="0.3">
      <c r="A18" s="3" t="s">
        <v>16</v>
      </c>
      <c r="B18">
        <v>160</v>
      </c>
      <c r="C18">
        <v>318.39999999999998</v>
      </c>
      <c r="D18">
        <v>2</v>
      </c>
      <c r="E18">
        <v>0</v>
      </c>
      <c r="F18">
        <v>50944</v>
      </c>
    </row>
    <row r="19" spans="1:6" x14ac:dyDescent="0.3">
      <c r="A19" s="3" t="s">
        <v>22</v>
      </c>
      <c r="B19">
        <v>139</v>
      </c>
      <c r="C19">
        <v>693.61</v>
      </c>
      <c r="D19">
        <v>3</v>
      </c>
      <c r="E19">
        <v>1</v>
      </c>
      <c r="F19">
        <v>96411.790000000008</v>
      </c>
    </row>
    <row r="20" spans="1:6" x14ac:dyDescent="0.3">
      <c r="A20" s="3" t="s">
        <v>9</v>
      </c>
      <c r="B20">
        <v>142</v>
      </c>
      <c r="C20">
        <v>424.58000000000004</v>
      </c>
      <c r="D20">
        <v>3</v>
      </c>
      <c r="E20">
        <v>1</v>
      </c>
      <c r="F20">
        <v>60290.360000000008</v>
      </c>
    </row>
    <row r="21" spans="1:6" x14ac:dyDescent="0.3">
      <c r="A21" s="4" t="s">
        <v>12</v>
      </c>
      <c r="B21">
        <v>661</v>
      </c>
      <c r="C21">
        <v>2289.3900000000003</v>
      </c>
      <c r="D21">
        <v>11</v>
      </c>
      <c r="E21">
        <v>1</v>
      </c>
      <c r="F21">
        <v>1513286.7900000003</v>
      </c>
    </row>
    <row r="22" spans="1:6" x14ac:dyDescent="0.3">
      <c r="A22" s="3" t="s">
        <v>11</v>
      </c>
      <c r="B22">
        <v>28</v>
      </c>
      <c r="C22">
        <v>139.72</v>
      </c>
      <c r="D22">
        <v>1</v>
      </c>
      <c r="E22">
        <v>0</v>
      </c>
      <c r="F22">
        <v>3912.16</v>
      </c>
    </row>
    <row r="23" spans="1:6" x14ac:dyDescent="0.3">
      <c r="A23" s="3" t="s">
        <v>16</v>
      </c>
      <c r="B23">
        <v>151</v>
      </c>
      <c r="C23">
        <v>300.49</v>
      </c>
      <c r="D23">
        <v>2</v>
      </c>
      <c r="E23">
        <v>0</v>
      </c>
      <c r="F23">
        <v>45373.99</v>
      </c>
    </row>
    <row r="24" spans="1:6" x14ac:dyDescent="0.3">
      <c r="A24" s="3" t="s">
        <v>22</v>
      </c>
      <c r="B24">
        <v>204</v>
      </c>
      <c r="C24">
        <v>1017.96</v>
      </c>
      <c r="D24">
        <v>3</v>
      </c>
      <c r="E24">
        <v>1</v>
      </c>
      <c r="F24">
        <v>207663.84</v>
      </c>
    </row>
    <row r="25" spans="1:6" x14ac:dyDescent="0.3">
      <c r="A25" s="3" t="s">
        <v>9</v>
      </c>
      <c r="B25">
        <v>278</v>
      </c>
      <c r="C25">
        <v>831.22</v>
      </c>
      <c r="D25">
        <v>5</v>
      </c>
      <c r="E25">
        <v>1</v>
      </c>
      <c r="F25">
        <v>231079.16</v>
      </c>
    </row>
    <row r="26" spans="1:6" x14ac:dyDescent="0.3">
      <c r="A26" s="4" t="s">
        <v>19</v>
      </c>
      <c r="B26">
        <v>423</v>
      </c>
      <c r="C26">
        <v>3394.8300000000004</v>
      </c>
      <c r="D26">
        <v>10</v>
      </c>
      <c r="E26">
        <v>1</v>
      </c>
      <c r="F26">
        <v>1436013.09</v>
      </c>
    </row>
    <row r="27" spans="1:6" x14ac:dyDescent="0.3">
      <c r="A27" s="3" t="s">
        <v>11</v>
      </c>
      <c r="B27">
        <v>141</v>
      </c>
      <c r="C27">
        <v>703.59</v>
      </c>
      <c r="D27">
        <v>2</v>
      </c>
      <c r="E27">
        <v>0</v>
      </c>
      <c r="F27">
        <v>99206.19</v>
      </c>
    </row>
    <row r="28" spans="1:6" x14ac:dyDescent="0.3">
      <c r="A28" s="3" t="s">
        <v>17</v>
      </c>
      <c r="B28">
        <v>6</v>
      </c>
      <c r="C28">
        <v>1650</v>
      </c>
      <c r="D28">
        <v>2</v>
      </c>
      <c r="E28">
        <v>0</v>
      </c>
      <c r="F28">
        <v>9900</v>
      </c>
    </row>
    <row r="29" spans="1:6" x14ac:dyDescent="0.3">
      <c r="A29" s="3" t="s">
        <v>16</v>
      </c>
      <c r="B29">
        <v>56</v>
      </c>
      <c r="C29">
        <v>111.44</v>
      </c>
      <c r="D29">
        <v>2</v>
      </c>
      <c r="E29">
        <v>0</v>
      </c>
      <c r="F29">
        <v>6240.6399999999994</v>
      </c>
    </row>
    <row r="30" spans="1:6" x14ac:dyDescent="0.3">
      <c r="A30" s="3" t="s">
        <v>22</v>
      </c>
      <c r="B30">
        <v>136</v>
      </c>
      <c r="C30">
        <v>678.64</v>
      </c>
      <c r="D30">
        <v>2</v>
      </c>
      <c r="E30">
        <v>0</v>
      </c>
      <c r="F30">
        <v>92295.039999999994</v>
      </c>
    </row>
    <row r="31" spans="1:6" x14ac:dyDescent="0.3">
      <c r="A31" s="3" t="s">
        <v>9</v>
      </c>
      <c r="B31">
        <v>84</v>
      </c>
      <c r="C31">
        <v>251.16000000000003</v>
      </c>
      <c r="D31">
        <v>2</v>
      </c>
      <c r="E31">
        <v>0</v>
      </c>
      <c r="F31">
        <v>21097.440000000002</v>
      </c>
    </row>
    <row r="32" spans="1:6" x14ac:dyDescent="0.3">
      <c r="A32" s="4" t="s">
        <v>14</v>
      </c>
      <c r="B32">
        <v>334</v>
      </c>
      <c r="C32">
        <v>2882.7200000000003</v>
      </c>
      <c r="D32">
        <v>10</v>
      </c>
      <c r="E32">
        <v>1</v>
      </c>
      <c r="F32">
        <v>962828.4800000001</v>
      </c>
    </row>
    <row r="33" spans="1:6" x14ac:dyDescent="0.3">
      <c r="A33" s="3" t="s">
        <v>11</v>
      </c>
      <c r="B33">
        <v>93</v>
      </c>
      <c r="C33">
        <v>464.07000000000005</v>
      </c>
      <c r="D33">
        <v>2</v>
      </c>
      <c r="E33">
        <v>0</v>
      </c>
      <c r="F33">
        <v>43158.51</v>
      </c>
    </row>
    <row r="34" spans="1:6" x14ac:dyDescent="0.3">
      <c r="A34" s="3" t="s">
        <v>17</v>
      </c>
      <c r="B34">
        <v>6</v>
      </c>
      <c r="C34">
        <v>1650</v>
      </c>
      <c r="D34">
        <v>3</v>
      </c>
      <c r="E34">
        <v>1</v>
      </c>
      <c r="F34">
        <v>9900</v>
      </c>
    </row>
    <row r="35" spans="1:6" x14ac:dyDescent="0.3">
      <c r="A35" s="3" t="s">
        <v>16</v>
      </c>
      <c r="B35">
        <v>76</v>
      </c>
      <c r="C35">
        <v>151.24</v>
      </c>
      <c r="D35">
        <v>1</v>
      </c>
      <c r="E35">
        <v>0</v>
      </c>
      <c r="F35">
        <v>11494.240000000002</v>
      </c>
    </row>
    <row r="36" spans="1:6" x14ac:dyDescent="0.3">
      <c r="A36" s="3" t="s">
        <v>22</v>
      </c>
      <c r="B36">
        <v>71</v>
      </c>
      <c r="C36">
        <v>354.29</v>
      </c>
      <c r="D36">
        <v>2</v>
      </c>
      <c r="E36">
        <v>0</v>
      </c>
      <c r="F36">
        <v>25154.59</v>
      </c>
    </row>
    <row r="37" spans="1:6" x14ac:dyDescent="0.3">
      <c r="A37" s="3" t="s">
        <v>9</v>
      </c>
      <c r="B37">
        <v>88</v>
      </c>
      <c r="C37">
        <v>263.12</v>
      </c>
      <c r="D37">
        <v>2</v>
      </c>
      <c r="E37">
        <v>0</v>
      </c>
      <c r="F37">
        <v>23154.560000000001</v>
      </c>
    </row>
    <row r="38" spans="1:6" x14ac:dyDescent="0.3">
      <c r="A38" s="4" t="s">
        <v>25</v>
      </c>
      <c r="B38">
        <v>2950</v>
      </c>
      <c r="C38">
        <v>19333.79</v>
      </c>
      <c r="D38">
        <v>64</v>
      </c>
      <c r="E38">
        <v>1</v>
      </c>
      <c r="F38">
        <v>57034680.5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I65"/>
  <sheetViews>
    <sheetView workbookViewId="0">
      <selection activeCell="B1" sqref="B1:H1048576"/>
    </sheetView>
  </sheetViews>
  <sheetFormatPr defaultRowHeight="14.4" x14ac:dyDescent="0.3"/>
  <cols>
    <col min="1" max="1" width="10.5546875" style="1" customWidth="1"/>
    <col min="4" max="4" width="13" customWidth="1"/>
    <col min="8" max="8" width="12.6640625" customWidth="1"/>
    <col min="10" max="10" width="6.6640625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  <c r="G1" t="s">
        <v>5</v>
      </c>
      <c r="H1" t="s">
        <v>6</v>
      </c>
      <c r="I1" t="s">
        <v>30</v>
      </c>
    </row>
    <row r="2" spans="1:9" x14ac:dyDescent="0.3">
      <c r="A2" s="1">
        <v>44562</v>
      </c>
      <c r="B2" t="s">
        <v>12</v>
      </c>
      <c r="C2" t="s">
        <v>13</v>
      </c>
      <c r="D2" t="s">
        <v>8</v>
      </c>
      <c r="E2" t="s">
        <v>9</v>
      </c>
      <c r="F2">
        <v>2.99</v>
      </c>
      <c r="G2">
        <v>36</v>
      </c>
      <c r="H2">
        <f>Table1[[#This Row],[Cost]]*Table1[[#This Row],[Units]]</f>
        <v>107.64000000000001</v>
      </c>
      <c r="I2">
        <f>1</f>
        <v>1</v>
      </c>
    </row>
    <row r="3" spans="1:9" x14ac:dyDescent="0.3">
      <c r="A3" s="1">
        <v>44563</v>
      </c>
      <c r="B3" t="s">
        <v>20</v>
      </c>
      <c r="C3" t="s">
        <v>7</v>
      </c>
      <c r="D3" t="s">
        <v>8</v>
      </c>
      <c r="E3" t="s">
        <v>9</v>
      </c>
      <c r="F3">
        <v>2.99</v>
      </c>
      <c r="G3">
        <v>95</v>
      </c>
      <c r="H3">
        <f>Table1[[#This Row],[Cost]]*Table1[[#This Row],[Units]]</f>
        <v>284.05</v>
      </c>
      <c r="I3">
        <f>1</f>
        <v>1</v>
      </c>
    </row>
    <row r="4" spans="1:9" x14ac:dyDescent="0.3">
      <c r="A4" s="1">
        <v>44564</v>
      </c>
      <c r="B4" t="s">
        <v>15</v>
      </c>
      <c r="C4" t="s">
        <v>10</v>
      </c>
      <c r="D4" t="s">
        <v>8</v>
      </c>
      <c r="E4" t="s">
        <v>11</v>
      </c>
      <c r="F4">
        <v>4.99</v>
      </c>
      <c r="G4">
        <v>50</v>
      </c>
      <c r="H4">
        <f>Table1[[#This Row],[Cost]]*Table1[[#This Row],[Units]]</f>
        <v>249.5</v>
      </c>
      <c r="I4">
        <f>1</f>
        <v>1</v>
      </c>
    </row>
    <row r="5" spans="1:9" x14ac:dyDescent="0.3">
      <c r="A5" s="1">
        <v>44565</v>
      </c>
      <c r="B5" t="s">
        <v>20</v>
      </c>
      <c r="C5" t="s">
        <v>7</v>
      </c>
      <c r="D5" t="s">
        <v>8</v>
      </c>
      <c r="E5" t="s">
        <v>11</v>
      </c>
      <c r="F5">
        <v>4.99</v>
      </c>
      <c r="G5">
        <v>60</v>
      </c>
      <c r="H5">
        <f>Table1[[#This Row],[Cost]]*Table1[[#This Row],[Units]]</f>
        <v>299.40000000000003</v>
      </c>
      <c r="I5">
        <f>1</f>
        <v>1</v>
      </c>
    </row>
    <row r="6" spans="1:9" x14ac:dyDescent="0.3">
      <c r="A6" s="1">
        <v>44568</v>
      </c>
      <c r="B6" t="s">
        <v>15</v>
      </c>
      <c r="C6" t="s">
        <v>10</v>
      </c>
      <c r="D6" t="s">
        <v>8</v>
      </c>
      <c r="E6" t="s">
        <v>11</v>
      </c>
      <c r="F6">
        <v>4.99</v>
      </c>
      <c r="G6">
        <v>27</v>
      </c>
      <c r="H6">
        <f>Table1[[#This Row],[Cost]]*Table1[[#This Row],[Units]]</f>
        <v>134.73000000000002</v>
      </c>
      <c r="I6">
        <f>1</f>
        <v>1</v>
      </c>
    </row>
    <row r="7" spans="1:9" x14ac:dyDescent="0.3">
      <c r="A7" s="1">
        <v>44569</v>
      </c>
      <c r="B7" t="s">
        <v>14</v>
      </c>
      <c r="C7" t="s">
        <v>10</v>
      </c>
      <c r="D7" t="s">
        <v>8</v>
      </c>
      <c r="E7" t="s">
        <v>9</v>
      </c>
      <c r="F7">
        <v>2.99</v>
      </c>
      <c r="G7">
        <v>56</v>
      </c>
      <c r="H7">
        <f>Table1[[#This Row],[Cost]]*Table1[[#This Row],[Units]]</f>
        <v>167.44</v>
      </c>
      <c r="I7">
        <f>1</f>
        <v>1</v>
      </c>
    </row>
    <row r="8" spans="1:9" x14ac:dyDescent="0.3">
      <c r="A8" s="1">
        <v>44570</v>
      </c>
      <c r="B8" t="s">
        <v>12</v>
      </c>
      <c r="C8" t="s">
        <v>13</v>
      </c>
      <c r="D8" t="s">
        <v>8</v>
      </c>
      <c r="E8" t="s">
        <v>9</v>
      </c>
      <c r="F8">
        <v>2.99</v>
      </c>
      <c r="G8">
        <v>90</v>
      </c>
      <c r="H8">
        <f>Table1[[#This Row],[Cost]]*Table1[[#This Row],[Units]]</f>
        <v>269.10000000000002</v>
      </c>
      <c r="I8">
        <f>1</f>
        <v>1</v>
      </c>
    </row>
    <row r="9" spans="1:9" x14ac:dyDescent="0.3">
      <c r="A9" s="1">
        <v>44571</v>
      </c>
      <c r="B9" t="s">
        <v>15</v>
      </c>
      <c r="C9" t="s">
        <v>10</v>
      </c>
      <c r="D9" t="s">
        <v>8</v>
      </c>
      <c r="E9" t="s">
        <v>9</v>
      </c>
      <c r="F9">
        <v>2.99</v>
      </c>
      <c r="G9">
        <v>75</v>
      </c>
      <c r="H9">
        <f>Table1[[#This Row],[Cost]]*Table1[[#This Row],[Units]]</f>
        <v>224.25000000000003</v>
      </c>
      <c r="I9">
        <f>1</f>
        <v>1</v>
      </c>
    </row>
    <row r="10" spans="1:9" x14ac:dyDescent="0.3">
      <c r="A10" s="1">
        <v>44572</v>
      </c>
      <c r="B10" t="s">
        <v>14</v>
      </c>
      <c r="C10" t="s">
        <v>10</v>
      </c>
      <c r="D10" t="s">
        <v>27</v>
      </c>
      <c r="E10" t="s">
        <v>9</v>
      </c>
      <c r="F10">
        <v>2.99</v>
      </c>
      <c r="G10">
        <v>32</v>
      </c>
      <c r="H10">
        <f>Table1[[#This Row],[Cost]]*Table1[[#This Row],[Units]]</f>
        <v>95.68</v>
      </c>
      <c r="I10">
        <f>1</f>
        <v>1</v>
      </c>
    </row>
    <row r="11" spans="1:9" x14ac:dyDescent="0.3">
      <c r="A11" s="1">
        <v>44575</v>
      </c>
      <c r="B11" t="s">
        <v>12</v>
      </c>
      <c r="C11" t="s">
        <v>13</v>
      </c>
      <c r="D11" t="s">
        <v>8</v>
      </c>
      <c r="E11" t="s">
        <v>16</v>
      </c>
      <c r="F11">
        <v>1.99</v>
      </c>
      <c r="G11">
        <v>74</v>
      </c>
      <c r="H11">
        <f>Table1[[#This Row],[Cost]]*Table1[[#This Row],[Units]]</f>
        <v>147.26</v>
      </c>
      <c r="I11">
        <f>1</f>
        <v>1</v>
      </c>
    </row>
    <row r="12" spans="1:9" x14ac:dyDescent="0.3">
      <c r="A12" s="1">
        <v>44576</v>
      </c>
      <c r="B12" t="s">
        <v>20</v>
      </c>
      <c r="C12" t="s">
        <v>7</v>
      </c>
      <c r="D12" t="s">
        <v>27</v>
      </c>
      <c r="E12" t="s">
        <v>11</v>
      </c>
      <c r="F12">
        <v>4.99</v>
      </c>
      <c r="G12">
        <v>60</v>
      </c>
      <c r="H12">
        <f>Table1[[#This Row],[Cost]]*Table1[[#This Row],[Units]]</f>
        <v>299.40000000000003</v>
      </c>
      <c r="I12">
        <f>1</f>
        <v>1</v>
      </c>
    </row>
    <row r="13" spans="1:9" x14ac:dyDescent="0.3">
      <c r="A13" s="1">
        <v>44577</v>
      </c>
      <c r="B13" t="s">
        <v>15</v>
      </c>
      <c r="C13" t="s">
        <v>10</v>
      </c>
      <c r="D13" t="s">
        <v>8</v>
      </c>
      <c r="E13" t="s">
        <v>17</v>
      </c>
      <c r="F13">
        <v>275</v>
      </c>
      <c r="G13">
        <v>2</v>
      </c>
      <c r="H13">
        <f>Table1[[#This Row],[Cost]]*Table1[[#This Row],[Units]]</f>
        <v>550</v>
      </c>
      <c r="I13">
        <f>1</f>
        <v>1</v>
      </c>
    </row>
    <row r="14" spans="1:9" x14ac:dyDescent="0.3">
      <c r="A14" s="1">
        <v>44578</v>
      </c>
      <c r="B14" t="s">
        <v>12</v>
      </c>
      <c r="C14" t="s">
        <v>13</v>
      </c>
      <c r="D14" t="s">
        <v>18</v>
      </c>
      <c r="E14" t="s">
        <v>9</v>
      </c>
      <c r="F14">
        <v>2.99</v>
      </c>
      <c r="G14">
        <v>90</v>
      </c>
      <c r="H14">
        <f>Table1[[#This Row],[Cost]]*Table1[[#This Row],[Units]]</f>
        <v>269.10000000000002</v>
      </c>
      <c r="I14">
        <f>1</f>
        <v>1</v>
      </c>
    </row>
    <row r="15" spans="1:9" x14ac:dyDescent="0.3">
      <c r="A15" s="1">
        <v>44579</v>
      </c>
      <c r="B15" t="s">
        <v>20</v>
      </c>
      <c r="C15" t="s">
        <v>7</v>
      </c>
      <c r="D15" t="s">
        <v>18</v>
      </c>
      <c r="E15" t="s">
        <v>11</v>
      </c>
      <c r="F15">
        <v>4.99</v>
      </c>
      <c r="G15">
        <v>29</v>
      </c>
      <c r="H15">
        <f>Table1[[#This Row],[Cost]]*Table1[[#This Row],[Units]]</f>
        <v>144.71</v>
      </c>
      <c r="I15">
        <f>1</f>
        <v>1</v>
      </c>
    </row>
    <row r="16" spans="1:9" x14ac:dyDescent="0.3">
      <c r="A16" s="1">
        <v>44582</v>
      </c>
      <c r="B16" t="s">
        <v>19</v>
      </c>
      <c r="C16" t="s">
        <v>7</v>
      </c>
      <c r="D16" t="s">
        <v>18</v>
      </c>
      <c r="E16" t="s">
        <v>17</v>
      </c>
      <c r="F16">
        <v>275</v>
      </c>
      <c r="G16">
        <v>1</v>
      </c>
      <c r="H16">
        <f>Table1[[#This Row],[Cost]]*Table1[[#This Row],[Units]]</f>
        <v>275</v>
      </c>
      <c r="I16">
        <f>1</f>
        <v>1</v>
      </c>
    </row>
    <row r="17" spans="1:9" x14ac:dyDescent="0.3">
      <c r="A17" s="1">
        <v>44583</v>
      </c>
      <c r="B17" t="s">
        <v>12</v>
      </c>
      <c r="C17" t="s">
        <v>13</v>
      </c>
      <c r="D17" t="s">
        <v>27</v>
      </c>
      <c r="E17" t="s">
        <v>9</v>
      </c>
      <c r="F17">
        <v>2.99</v>
      </c>
      <c r="G17">
        <v>20</v>
      </c>
      <c r="H17">
        <f>Table1[[#This Row],[Cost]]*Table1[[#This Row],[Units]]</f>
        <v>59.800000000000004</v>
      </c>
      <c r="I17">
        <f>1</f>
        <v>1</v>
      </c>
    </row>
    <row r="18" spans="1:9" x14ac:dyDescent="0.3">
      <c r="A18" s="1">
        <v>44584</v>
      </c>
      <c r="B18" t="s">
        <v>20</v>
      </c>
      <c r="C18" t="s">
        <v>7</v>
      </c>
      <c r="D18" t="s">
        <v>21</v>
      </c>
      <c r="E18" t="s">
        <v>9</v>
      </c>
      <c r="F18">
        <v>2.99</v>
      </c>
      <c r="G18">
        <v>35</v>
      </c>
      <c r="H18">
        <f>Table1[[#This Row],[Cost]]*Table1[[#This Row],[Units]]</f>
        <v>104.65</v>
      </c>
      <c r="I18">
        <f>1</f>
        <v>1</v>
      </c>
    </row>
    <row r="19" spans="1:9" x14ac:dyDescent="0.3">
      <c r="A19" s="1">
        <v>44585</v>
      </c>
      <c r="B19" t="s">
        <v>15</v>
      </c>
      <c r="C19" t="s">
        <v>10</v>
      </c>
      <c r="D19" t="s">
        <v>21</v>
      </c>
      <c r="E19" t="s">
        <v>11</v>
      </c>
      <c r="F19">
        <v>4.99</v>
      </c>
      <c r="G19">
        <v>81</v>
      </c>
      <c r="H19">
        <f>Table1[[#This Row],[Cost]]*Table1[[#This Row],[Units]]</f>
        <v>404.19</v>
      </c>
      <c r="I19">
        <f>1</f>
        <v>1</v>
      </c>
    </row>
    <row r="20" spans="1:9" x14ac:dyDescent="0.3">
      <c r="A20" s="1">
        <v>44586</v>
      </c>
      <c r="B20" t="s">
        <v>23</v>
      </c>
      <c r="C20" t="s">
        <v>13</v>
      </c>
      <c r="D20" t="s">
        <v>8</v>
      </c>
      <c r="E20" t="s">
        <v>17</v>
      </c>
      <c r="F20">
        <v>275</v>
      </c>
      <c r="G20">
        <v>2</v>
      </c>
      <c r="H20">
        <f>Table1[[#This Row],[Cost]]*Table1[[#This Row],[Units]]</f>
        <v>550</v>
      </c>
      <c r="I20">
        <f>1</f>
        <v>1</v>
      </c>
    </row>
    <row r="21" spans="1:9" x14ac:dyDescent="0.3">
      <c r="A21" s="1">
        <v>44589</v>
      </c>
      <c r="B21" t="s">
        <v>20</v>
      </c>
      <c r="C21" t="s">
        <v>7</v>
      </c>
      <c r="D21" t="s">
        <v>21</v>
      </c>
      <c r="E21" t="s">
        <v>17</v>
      </c>
      <c r="F21">
        <v>275</v>
      </c>
      <c r="G21">
        <v>3</v>
      </c>
      <c r="H21">
        <f>Table1[[#This Row],[Cost]]*Table1[[#This Row],[Units]]</f>
        <v>825</v>
      </c>
      <c r="I21">
        <f>1</f>
        <v>1</v>
      </c>
    </row>
    <row r="22" spans="1:9" x14ac:dyDescent="0.3">
      <c r="A22" s="1">
        <v>44590</v>
      </c>
      <c r="B22" t="s">
        <v>15</v>
      </c>
      <c r="C22" t="s">
        <v>10</v>
      </c>
      <c r="D22" t="s">
        <v>27</v>
      </c>
      <c r="E22" t="s">
        <v>16</v>
      </c>
      <c r="F22">
        <v>1.99</v>
      </c>
      <c r="G22">
        <v>56</v>
      </c>
      <c r="H22">
        <f>Table1[[#This Row],[Cost]]*Table1[[#This Row],[Units]]</f>
        <v>111.44</v>
      </c>
      <c r="I22">
        <f>1</f>
        <v>1</v>
      </c>
    </row>
    <row r="23" spans="1:9" x14ac:dyDescent="0.3">
      <c r="A23" s="1">
        <v>44591</v>
      </c>
      <c r="B23" t="s">
        <v>12</v>
      </c>
      <c r="C23" t="s">
        <v>13</v>
      </c>
      <c r="D23" t="s">
        <v>8</v>
      </c>
      <c r="E23" t="s">
        <v>11</v>
      </c>
      <c r="F23">
        <v>4.99</v>
      </c>
      <c r="G23">
        <v>28</v>
      </c>
      <c r="H23">
        <f>Table1[[#This Row],[Cost]]*Table1[[#This Row],[Units]]</f>
        <v>139.72</v>
      </c>
      <c r="I23">
        <f>1</f>
        <v>1</v>
      </c>
    </row>
    <row r="24" spans="1:9" x14ac:dyDescent="0.3">
      <c r="A24" s="1">
        <v>44592</v>
      </c>
      <c r="B24" t="s">
        <v>20</v>
      </c>
      <c r="C24" t="s">
        <v>7</v>
      </c>
      <c r="D24" t="s">
        <v>21</v>
      </c>
      <c r="E24" t="s">
        <v>9</v>
      </c>
      <c r="F24">
        <v>2.99</v>
      </c>
      <c r="G24">
        <v>12</v>
      </c>
      <c r="H24">
        <f>Table1[[#This Row],[Cost]]*Table1[[#This Row],[Units]]</f>
        <v>35.880000000000003</v>
      </c>
      <c r="I24">
        <f>1</f>
        <v>1</v>
      </c>
    </row>
    <row r="25" spans="1:9" x14ac:dyDescent="0.3">
      <c r="A25" s="1">
        <v>44593</v>
      </c>
      <c r="B25" t="s">
        <v>20</v>
      </c>
      <c r="C25" t="s">
        <v>7</v>
      </c>
      <c r="D25" t="s">
        <v>8</v>
      </c>
      <c r="E25" t="s">
        <v>22</v>
      </c>
      <c r="F25">
        <v>4.99</v>
      </c>
      <c r="G25">
        <v>16</v>
      </c>
      <c r="H25">
        <f>Table1[[#This Row],[Cost]]*Table1[[#This Row],[Units]]</f>
        <v>79.84</v>
      </c>
      <c r="I25">
        <f>1</f>
        <v>1</v>
      </c>
    </row>
    <row r="26" spans="1:9" x14ac:dyDescent="0.3">
      <c r="A26" s="1">
        <v>44596</v>
      </c>
      <c r="B26" t="s">
        <v>20</v>
      </c>
      <c r="C26" t="s">
        <v>7</v>
      </c>
      <c r="D26" t="s">
        <v>8</v>
      </c>
      <c r="E26" t="s">
        <v>22</v>
      </c>
      <c r="F26">
        <v>4.99</v>
      </c>
      <c r="G26">
        <v>48</v>
      </c>
      <c r="H26">
        <f>Table1[[#This Row],[Cost]]*Table1[[#This Row],[Units]]</f>
        <v>239.52</v>
      </c>
      <c r="I26">
        <f>1</f>
        <v>1</v>
      </c>
    </row>
    <row r="27" spans="1:9" x14ac:dyDescent="0.3">
      <c r="A27" s="1">
        <v>44597</v>
      </c>
      <c r="B27" t="s">
        <v>20</v>
      </c>
      <c r="C27" t="s">
        <v>7</v>
      </c>
      <c r="D27" t="s">
        <v>18</v>
      </c>
      <c r="E27" t="s">
        <v>16</v>
      </c>
      <c r="F27">
        <v>1.99</v>
      </c>
      <c r="G27">
        <v>64</v>
      </c>
      <c r="H27">
        <f>Table1[[#This Row],[Cost]]*Table1[[#This Row],[Units]]</f>
        <v>127.36</v>
      </c>
      <c r="I27">
        <f>1</f>
        <v>1</v>
      </c>
    </row>
    <row r="28" spans="1:9" x14ac:dyDescent="0.3">
      <c r="A28" s="1">
        <v>44598</v>
      </c>
      <c r="B28" t="s">
        <v>19</v>
      </c>
      <c r="C28" t="s">
        <v>7</v>
      </c>
      <c r="D28" t="s">
        <v>18</v>
      </c>
      <c r="E28" t="s">
        <v>16</v>
      </c>
      <c r="F28">
        <v>1.99</v>
      </c>
      <c r="G28">
        <v>15</v>
      </c>
      <c r="H28">
        <f>Table1[[#This Row],[Cost]]*Table1[[#This Row],[Units]]</f>
        <v>29.85</v>
      </c>
      <c r="I28">
        <f>1</f>
        <v>1</v>
      </c>
    </row>
    <row r="29" spans="1:9" x14ac:dyDescent="0.3">
      <c r="A29" s="1">
        <v>44599</v>
      </c>
      <c r="B29" t="s">
        <v>19</v>
      </c>
      <c r="C29" t="s">
        <v>7</v>
      </c>
      <c r="D29" t="s">
        <v>18</v>
      </c>
      <c r="E29" t="s">
        <v>11</v>
      </c>
      <c r="F29">
        <v>4.99</v>
      </c>
      <c r="G29">
        <v>71</v>
      </c>
      <c r="H29">
        <f>Table1[[#This Row],[Cost]]*Table1[[#This Row],[Units]]</f>
        <v>354.29</v>
      </c>
      <c r="I29">
        <f>1</f>
        <v>1</v>
      </c>
    </row>
    <row r="30" spans="1:9" x14ac:dyDescent="0.3">
      <c r="A30" s="1">
        <v>44600</v>
      </c>
      <c r="B30" t="s">
        <v>15</v>
      </c>
      <c r="C30" t="s">
        <v>10</v>
      </c>
      <c r="D30" t="s">
        <v>8</v>
      </c>
      <c r="E30" t="s">
        <v>22</v>
      </c>
      <c r="F30">
        <v>4.99</v>
      </c>
      <c r="G30">
        <v>96</v>
      </c>
      <c r="H30">
        <f>Table1[[#This Row],[Cost]]*Table1[[#This Row],[Units]]</f>
        <v>479.04</v>
      </c>
      <c r="I30">
        <f>1</f>
        <v>1</v>
      </c>
    </row>
    <row r="31" spans="1:9" x14ac:dyDescent="0.3">
      <c r="A31" s="1">
        <v>44603</v>
      </c>
      <c r="B31" t="s">
        <v>14</v>
      </c>
      <c r="C31" t="s">
        <v>10</v>
      </c>
      <c r="D31" t="s">
        <v>8</v>
      </c>
      <c r="E31" t="s">
        <v>17</v>
      </c>
      <c r="F31">
        <v>275</v>
      </c>
      <c r="G31">
        <v>2</v>
      </c>
      <c r="H31">
        <f>Table1[[#This Row],[Cost]]*Table1[[#This Row],[Units]]</f>
        <v>550</v>
      </c>
      <c r="I31">
        <f>1</f>
        <v>1</v>
      </c>
    </row>
    <row r="32" spans="1:9" x14ac:dyDescent="0.3">
      <c r="A32" s="1">
        <v>44604</v>
      </c>
      <c r="B32" t="s">
        <v>23</v>
      </c>
      <c r="C32" t="s">
        <v>13</v>
      </c>
      <c r="D32" t="s">
        <v>27</v>
      </c>
      <c r="E32" t="s">
        <v>9</v>
      </c>
      <c r="F32">
        <v>2.99</v>
      </c>
      <c r="G32">
        <v>67</v>
      </c>
      <c r="H32">
        <f>Table1[[#This Row],[Cost]]*Table1[[#This Row],[Units]]</f>
        <v>200.33</v>
      </c>
      <c r="I32">
        <f>1</f>
        <v>1</v>
      </c>
    </row>
    <row r="33" spans="1:9" x14ac:dyDescent="0.3">
      <c r="A33" s="1">
        <v>44605</v>
      </c>
      <c r="B33" t="s">
        <v>19</v>
      </c>
      <c r="C33" t="s">
        <v>7</v>
      </c>
      <c r="D33" t="s">
        <v>8</v>
      </c>
      <c r="E33" t="s">
        <v>22</v>
      </c>
      <c r="F33">
        <v>4.99</v>
      </c>
      <c r="G33">
        <v>74</v>
      </c>
      <c r="H33">
        <f>Table1[[#This Row],[Cost]]*Table1[[#This Row],[Units]]</f>
        <v>369.26</v>
      </c>
      <c r="I33">
        <f>1</f>
        <v>1</v>
      </c>
    </row>
    <row r="34" spans="1:9" x14ac:dyDescent="0.3">
      <c r="A34" s="1">
        <v>44606</v>
      </c>
      <c r="B34" t="s">
        <v>15</v>
      </c>
      <c r="C34" t="s">
        <v>10</v>
      </c>
      <c r="D34" t="s">
        <v>8</v>
      </c>
      <c r="E34" t="s">
        <v>17</v>
      </c>
      <c r="F34">
        <v>275</v>
      </c>
      <c r="G34">
        <v>5</v>
      </c>
      <c r="H34">
        <f>Table1[[#This Row],[Cost]]*Table1[[#This Row],[Units]]</f>
        <v>1375</v>
      </c>
      <c r="I34">
        <f>1</f>
        <v>1</v>
      </c>
    </row>
    <row r="35" spans="1:9" x14ac:dyDescent="0.3">
      <c r="A35" s="1">
        <v>44607</v>
      </c>
      <c r="B35" t="s">
        <v>23</v>
      </c>
      <c r="C35" t="s">
        <v>13</v>
      </c>
      <c r="D35" t="s">
        <v>21</v>
      </c>
      <c r="E35" t="s">
        <v>11</v>
      </c>
      <c r="F35">
        <v>4.99</v>
      </c>
      <c r="G35">
        <v>46</v>
      </c>
      <c r="H35">
        <f>Table1[[#This Row],[Cost]]*Table1[[#This Row],[Units]]</f>
        <v>229.54000000000002</v>
      </c>
      <c r="I35">
        <f>1</f>
        <v>1</v>
      </c>
    </row>
    <row r="36" spans="1:9" x14ac:dyDescent="0.3">
      <c r="A36" s="1">
        <v>44610</v>
      </c>
      <c r="B36" t="s">
        <v>12</v>
      </c>
      <c r="C36" t="s">
        <v>13</v>
      </c>
      <c r="D36" t="s">
        <v>18</v>
      </c>
      <c r="E36" t="s">
        <v>22</v>
      </c>
      <c r="F36">
        <v>4.99</v>
      </c>
      <c r="G36">
        <v>99</v>
      </c>
      <c r="H36">
        <f>Table1[[#This Row],[Cost]]*Table1[[#This Row],[Units]]</f>
        <v>494.01000000000005</v>
      </c>
      <c r="I36">
        <f>1</f>
        <v>1</v>
      </c>
    </row>
    <row r="37" spans="1:9" x14ac:dyDescent="0.3">
      <c r="A37" s="1">
        <v>44611</v>
      </c>
      <c r="B37" t="s">
        <v>19</v>
      </c>
      <c r="C37" t="s">
        <v>7</v>
      </c>
      <c r="D37" t="s">
        <v>8</v>
      </c>
      <c r="E37" t="s">
        <v>16</v>
      </c>
      <c r="F37">
        <v>1.99</v>
      </c>
      <c r="G37">
        <v>41</v>
      </c>
      <c r="H37">
        <f>Table1[[#This Row],[Cost]]*Table1[[#This Row],[Units]]</f>
        <v>81.59</v>
      </c>
      <c r="I37">
        <f>1</f>
        <v>1</v>
      </c>
    </row>
    <row r="38" spans="1:9" x14ac:dyDescent="0.3">
      <c r="A38" s="1">
        <v>44612</v>
      </c>
      <c r="B38" t="s">
        <v>23</v>
      </c>
      <c r="C38" t="s">
        <v>13</v>
      </c>
      <c r="D38" t="s">
        <v>27</v>
      </c>
      <c r="E38" t="s">
        <v>17</v>
      </c>
      <c r="F38">
        <v>275</v>
      </c>
      <c r="G38">
        <v>1</v>
      </c>
      <c r="H38">
        <f>Table1[[#This Row],[Cost]]*Table1[[#This Row],[Units]]</f>
        <v>275</v>
      </c>
      <c r="I38">
        <f>1</f>
        <v>1</v>
      </c>
    </row>
    <row r="39" spans="1:9" x14ac:dyDescent="0.3">
      <c r="A39" s="1">
        <v>44613</v>
      </c>
      <c r="B39" t="s">
        <v>23</v>
      </c>
      <c r="C39" t="s">
        <v>13</v>
      </c>
      <c r="D39" t="s">
        <v>8</v>
      </c>
      <c r="E39" t="s">
        <v>11</v>
      </c>
      <c r="F39">
        <v>4.99</v>
      </c>
      <c r="G39">
        <v>87</v>
      </c>
      <c r="H39">
        <f>Table1[[#This Row],[Cost]]*Table1[[#This Row],[Units]]</f>
        <v>434.13</v>
      </c>
      <c r="I39">
        <f>1</f>
        <v>1</v>
      </c>
    </row>
    <row r="40" spans="1:9" x14ac:dyDescent="0.3">
      <c r="A40" s="1">
        <v>44614</v>
      </c>
      <c r="B40" t="s">
        <v>15</v>
      </c>
      <c r="C40" t="s">
        <v>10</v>
      </c>
      <c r="D40" t="s">
        <v>18</v>
      </c>
      <c r="E40" t="s">
        <v>22</v>
      </c>
      <c r="F40">
        <v>4.99</v>
      </c>
      <c r="G40">
        <v>62</v>
      </c>
      <c r="H40">
        <f>Table1[[#This Row],[Cost]]*Table1[[#This Row],[Units]]</f>
        <v>309.38</v>
      </c>
      <c r="I40">
        <f>1</f>
        <v>1</v>
      </c>
    </row>
    <row r="41" spans="1:9" x14ac:dyDescent="0.3">
      <c r="A41" s="1">
        <v>44617</v>
      </c>
      <c r="B41" t="s">
        <v>20</v>
      </c>
      <c r="C41" t="s">
        <v>7</v>
      </c>
      <c r="D41" t="s">
        <v>8</v>
      </c>
      <c r="E41" t="s">
        <v>11</v>
      </c>
      <c r="F41">
        <v>4.99</v>
      </c>
      <c r="G41">
        <v>4</v>
      </c>
      <c r="H41">
        <f>Table1[[#This Row],[Cost]]*Table1[[#This Row],[Units]]</f>
        <v>19.96</v>
      </c>
      <c r="I41">
        <f>1</f>
        <v>1</v>
      </c>
    </row>
    <row r="42" spans="1:9" x14ac:dyDescent="0.3">
      <c r="A42" s="1">
        <v>44618</v>
      </c>
      <c r="B42" t="s">
        <v>14</v>
      </c>
      <c r="C42" t="s">
        <v>10</v>
      </c>
      <c r="D42" t="s">
        <v>8</v>
      </c>
      <c r="E42" t="s">
        <v>11</v>
      </c>
      <c r="F42">
        <v>4.99</v>
      </c>
      <c r="G42">
        <v>7</v>
      </c>
      <c r="H42">
        <f>Table1[[#This Row],[Cost]]*Table1[[#This Row],[Units]]</f>
        <v>34.93</v>
      </c>
      <c r="I42">
        <f>1</f>
        <v>1</v>
      </c>
    </row>
    <row r="43" spans="1:9" x14ac:dyDescent="0.3">
      <c r="A43" s="1">
        <v>44619</v>
      </c>
      <c r="B43" t="s">
        <v>14</v>
      </c>
      <c r="C43" t="s">
        <v>10</v>
      </c>
      <c r="D43" t="s">
        <v>27</v>
      </c>
      <c r="E43" t="s">
        <v>11</v>
      </c>
      <c r="F43">
        <v>4.99</v>
      </c>
      <c r="G43">
        <v>86</v>
      </c>
      <c r="H43">
        <f>Table1[[#This Row],[Cost]]*Table1[[#This Row],[Units]]</f>
        <v>429.14000000000004</v>
      </c>
      <c r="I43">
        <f>1</f>
        <v>1</v>
      </c>
    </row>
    <row r="44" spans="1:9" x14ac:dyDescent="0.3">
      <c r="A44" s="1">
        <v>44620</v>
      </c>
      <c r="B44" t="s">
        <v>12</v>
      </c>
      <c r="C44" t="s">
        <v>13</v>
      </c>
      <c r="D44" t="s">
        <v>8</v>
      </c>
      <c r="E44" t="s">
        <v>22</v>
      </c>
      <c r="F44">
        <v>4.99</v>
      </c>
      <c r="G44">
        <v>50</v>
      </c>
      <c r="H44">
        <f>Table1[[#This Row],[Cost]]*Table1[[#This Row],[Units]]</f>
        <v>249.5</v>
      </c>
      <c r="I44">
        <f>1</f>
        <v>1</v>
      </c>
    </row>
    <row r="45" spans="1:9" x14ac:dyDescent="0.3">
      <c r="A45" s="1">
        <v>44621</v>
      </c>
      <c r="B45" t="s">
        <v>20</v>
      </c>
      <c r="C45" t="s">
        <v>7</v>
      </c>
      <c r="D45" t="s">
        <v>21</v>
      </c>
      <c r="E45" t="s">
        <v>22</v>
      </c>
      <c r="F45">
        <v>4.99</v>
      </c>
      <c r="G45">
        <v>75</v>
      </c>
      <c r="H45">
        <f>Table1[[#This Row],[Cost]]*Table1[[#This Row],[Units]]</f>
        <v>374.25</v>
      </c>
      <c r="I45">
        <f>1</f>
        <v>1</v>
      </c>
    </row>
    <row r="46" spans="1:9" x14ac:dyDescent="0.3">
      <c r="A46" s="1">
        <v>44624</v>
      </c>
      <c r="B46" t="s">
        <v>15</v>
      </c>
      <c r="C46" t="s">
        <v>10</v>
      </c>
      <c r="D46" t="s">
        <v>18</v>
      </c>
      <c r="E46" t="s">
        <v>9</v>
      </c>
      <c r="F46">
        <v>2.99</v>
      </c>
      <c r="G46">
        <v>66</v>
      </c>
      <c r="H46">
        <f>Table1[[#This Row],[Cost]]*Table1[[#This Row],[Units]]</f>
        <v>197.34</v>
      </c>
      <c r="I46">
        <f>1</f>
        <v>1</v>
      </c>
    </row>
    <row r="47" spans="1:9" x14ac:dyDescent="0.3">
      <c r="A47" s="1">
        <v>44625</v>
      </c>
      <c r="B47" t="s">
        <v>23</v>
      </c>
      <c r="C47" t="s">
        <v>13</v>
      </c>
      <c r="D47" t="s">
        <v>18</v>
      </c>
      <c r="E47" t="s">
        <v>9</v>
      </c>
      <c r="F47">
        <v>2.99</v>
      </c>
      <c r="G47">
        <v>53</v>
      </c>
      <c r="H47">
        <f>Table1[[#This Row],[Cost]]*Table1[[#This Row],[Units]]</f>
        <v>158.47</v>
      </c>
      <c r="I47">
        <f>1</f>
        <v>1</v>
      </c>
    </row>
    <row r="48" spans="1:9" x14ac:dyDescent="0.3">
      <c r="A48" s="1">
        <v>44626</v>
      </c>
      <c r="B48" t="s">
        <v>23</v>
      </c>
      <c r="C48" t="s">
        <v>13</v>
      </c>
      <c r="D48" t="s">
        <v>8</v>
      </c>
      <c r="E48" t="s">
        <v>11</v>
      </c>
      <c r="F48">
        <v>4.99</v>
      </c>
      <c r="G48">
        <v>80</v>
      </c>
      <c r="H48">
        <f>Table1[[#This Row],[Cost]]*Table1[[#This Row],[Units]]</f>
        <v>399.20000000000005</v>
      </c>
      <c r="I48">
        <f>1</f>
        <v>1</v>
      </c>
    </row>
    <row r="49" spans="1:9" x14ac:dyDescent="0.3">
      <c r="A49" s="1">
        <v>44627</v>
      </c>
      <c r="B49" t="s">
        <v>20</v>
      </c>
      <c r="C49" t="s">
        <v>7</v>
      </c>
      <c r="D49" t="s">
        <v>8</v>
      </c>
      <c r="E49" t="s">
        <v>16</v>
      </c>
      <c r="F49">
        <v>1.99</v>
      </c>
      <c r="G49">
        <v>96</v>
      </c>
      <c r="H49">
        <f>Table1[[#This Row],[Cost]]*Table1[[#This Row],[Units]]</f>
        <v>191.04</v>
      </c>
      <c r="I49">
        <f>1</f>
        <v>1</v>
      </c>
    </row>
    <row r="50" spans="1:9" x14ac:dyDescent="0.3">
      <c r="A50" s="1">
        <v>44628</v>
      </c>
      <c r="B50" t="s">
        <v>19</v>
      </c>
      <c r="C50" t="s">
        <v>7</v>
      </c>
      <c r="D50" t="s">
        <v>21</v>
      </c>
      <c r="E50" t="s">
        <v>22</v>
      </c>
      <c r="F50">
        <v>4.99</v>
      </c>
      <c r="G50">
        <v>62</v>
      </c>
      <c r="H50">
        <f>Table1[[#This Row],[Cost]]*Table1[[#This Row],[Units]]</f>
        <v>309.38</v>
      </c>
      <c r="I50">
        <f>1</f>
        <v>1</v>
      </c>
    </row>
    <row r="51" spans="1:9" x14ac:dyDescent="0.3">
      <c r="A51" s="1">
        <v>44631</v>
      </c>
      <c r="B51" t="s">
        <v>15</v>
      </c>
      <c r="C51" t="s">
        <v>10</v>
      </c>
      <c r="D51" t="s">
        <v>18</v>
      </c>
      <c r="E51" t="s">
        <v>22</v>
      </c>
      <c r="F51">
        <v>4.99</v>
      </c>
      <c r="G51">
        <v>68</v>
      </c>
      <c r="H51">
        <f>Table1[[#This Row],[Cost]]*Table1[[#This Row],[Units]]</f>
        <v>339.32</v>
      </c>
      <c r="I51">
        <f>1</f>
        <v>1</v>
      </c>
    </row>
    <row r="52" spans="1:9" x14ac:dyDescent="0.3">
      <c r="A52" s="1">
        <v>44632</v>
      </c>
      <c r="B52" t="s">
        <v>14</v>
      </c>
      <c r="C52" t="s">
        <v>10</v>
      </c>
      <c r="D52" t="s">
        <v>21</v>
      </c>
      <c r="E52" t="s">
        <v>17</v>
      </c>
      <c r="F52">
        <v>275</v>
      </c>
      <c r="G52">
        <v>2</v>
      </c>
      <c r="H52">
        <f>Table1[[#This Row],[Cost]]*Table1[[#This Row],[Units]]</f>
        <v>550</v>
      </c>
      <c r="I52">
        <f>1</f>
        <v>1</v>
      </c>
    </row>
    <row r="53" spans="1:9" x14ac:dyDescent="0.3">
      <c r="A53" s="1">
        <v>44633</v>
      </c>
      <c r="B53" t="s">
        <v>12</v>
      </c>
      <c r="C53" t="s">
        <v>13</v>
      </c>
      <c r="D53" t="s">
        <v>18</v>
      </c>
      <c r="E53" t="s">
        <v>22</v>
      </c>
      <c r="F53">
        <v>4.99</v>
      </c>
      <c r="G53">
        <v>55</v>
      </c>
      <c r="H53">
        <f>Table1[[#This Row],[Cost]]*Table1[[#This Row],[Units]]</f>
        <v>274.45</v>
      </c>
      <c r="I53">
        <f>1</f>
        <v>1</v>
      </c>
    </row>
    <row r="54" spans="1:9" x14ac:dyDescent="0.3">
      <c r="A54" s="1">
        <v>44634</v>
      </c>
      <c r="B54" t="s">
        <v>19</v>
      </c>
      <c r="C54" t="s">
        <v>7</v>
      </c>
      <c r="D54" t="s">
        <v>8</v>
      </c>
      <c r="E54" t="s">
        <v>9</v>
      </c>
      <c r="F54">
        <v>2.99</v>
      </c>
      <c r="G54">
        <v>16</v>
      </c>
      <c r="H54">
        <f>Table1[[#This Row],[Cost]]*Table1[[#This Row],[Units]]</f>
        <v>47.84</v>
      </c>
      <c r="I54">
        <f>1</f>
        <v>1</v>
      </c>
    </row>
    <row r="55" spans="1:9" x14ac:dyDescent="0.3">
      <c r="A55" s="1">
        <v>44635</v>
      </c>
      <c r="B55" t="s">
        <v>19</v>
      </c>
      <c r="C55" t="s">
        <v>7</v>
      </c>
      <c r="D55" t="s">
        <v>18</v>
      </c>
      <c r="E55" t="s">
        <v>9</v>
      </c>
      <c r="F55">
        <v>2.99</v>
      </c>
      <c r="G55">
        <v>68</v>
      </c>
      <c r="H55">
        <f>Table1[[#This Row],[Cost]]*Table1[[#This Row],[Units]]</f>
        <v>203.32000000000002</v>
      </c>
      <c r="I55">
        <f>1</f>
        <v>1</v>
      </c>
    </row>
    <row r="56" spans="1:9" x14ac:dyDescent="0.3">
      <c r="A56" s="1">
        <v>44638</v>
      </c>
      <c r="B56" t="s">
        <v>19</v>
      </c>
      <c r="C56" t="s">
        <v>7</v>
      </c>
      <c r="D56" t="s">
        <v>21</v>
      </c>
      <c r="E56" t="s">
        <v>17</v>
      </c>
      <c r="F56">
        <v>275</v>
      </c>
      <c r="G56">
        <v>5</v>
      </c>
      <c r="H56">
        <f>Table1[[#This Row],[Cost]]*Table1[[#This Row],[Units]]</f>
        <v>1375</v>
      </c>
      <c r="I56">
        <f>1</f>
        <v>1</v>
      </c>
    </row>
    <row r="57" spans="1:9" x14ac:dyDescent="0.3">
      <c r="A57" s="1">
        <v>44639</v>
      </c>
      <c r="B57" t="s">
        <v>14</v>
      </c>
      <c r="C57" t="s">
        <v>10</v>
      </c>
      <c r="D57" t="s">
        <v>8</v>
      </c>
      <c r="E57" t="s">
        <v>17</v>
      </c>
      <c r="F57">
        <v>275</v>
      </c>
      <c r="G57">
        <v>2</v>
      </c>
      <c r="H57">
        <f>Table1[[#This Row],[Cost]]*Table1[[#This Row],[Units]]</f>
        <v>550</v>
      </c>
      <c r="I57">
        <f>1</f>
        <v>1</v>
      </c>
    </row>
    <row r="58" spans="1:9" x14ac:dyDescent="0.3">
      <c r="A58" s="1">
        <v>44640</v>
      </c>
      <c r="B58" t="s">
        <v>14</v>
      </c>
      <c r="C58" t="s">
        <v>10</v>
      </c>
      <c r="D58" t="s">
        <v>8</v>
      </c>
      <c r="E58" t="s">
        <v>22</v>
      </c>
      <c r="F58">
        <v>4.99</v>
      </c>
      <c r="G58">
        <v>42</v>
      </c>
      <c r="H58">
        <f>Table1[[#This Row],[Cost]]*Table1[[#This Row],[Units]]</f>
        <v>209.58</v>
      </c>
      <c r="I58">
        <f>1</f>
        <v>1</v>
      </c>
    </row>
    <row r="59" spans="1:9" x14ac:dyDescent="0.3">
      <c r="A59" s="1">
        <v>44641</v>
      </c>
      <c r="B59" t="s">
        <v>23</v>
      </c>
      <c r="C59" t="s">
        <v>13</v>
      </c>
      <c r="D59" t="s">
        <v>8</v>
      </c>
      <c r="E59" t="s">
        <v>9</v>
      </c>
      <c r="F59">
        <v>2.99</v>
      </c>
      <c r="G59">
        <v>7</v>
      </c>
      <c r="H59">
        <f>Table1[[#This Row],[Cost]]*Table1[[#This Row],[Units]]</f>
        <v>20.93</v>
      </c>
      <c r="I59">
        <f>1</f>
        <v>1</v>
      </c>
    </row>
    <row r="60" spans="1:9" x14ac:dyDescent="0.3">
      <c r="A60" s="1">
        <v>44642</v>
      </c>
      <c r="B60" t="s">
        <v>19</v>
      </c>
      <c r="C60" t="s">
        <v>7</v>
      </c>
      <c r="D60" t="s">
        <v>21</v>
      </c>
      <c r="E60" t="s">
        <v>11</v>
      </c>
      <c r="F60">
        <v>4.99</v>
      </c>
      <c r="G60">
        <v>70</v>
      </c>
      <c r="H60">
        <f>Table1[[#This Row],[Cost]]*Table1[[#This Row],[Units]]</f>
        <v>349.3</v>
      </c>
      <c r="I60">
        <f>1</f>
        <v>1</v>
      </c>
    </row>
    <row r="61" spans="1:9" x14ac:dyDescent="0.3">
      <c r="A61" s="1">
        <v>44645</v>
      </c>
      <c r="B61" t="s">
        <v>15</v>
      </c>
      <c r="C61" t="s">
        <v>10</v>
      </c>
      <c r="D61" t="s">
        <v>18</v>
      </c>
      <c r="E61" t="s">
        <v>17</v>
      </c>
      <c r="F61">
        <v>275</v>
      </c>
      <c r="G61">
        <v>4</v>
      </c>
      <c r="H61">
        <f>Table1[[#This Row],[Cost]]*Table1[[#This Row],[Units]]</f>
        <v>1100</v>
      </c>
      <c r="I61">
        <f>1</f>
        <v>1</v>
      </c>
    </row>
    <row r="62" spans="1:9" x14ac:dyDescent="0.3">
      <c r="A62" s="1">
        <v>44646</v>
      </c>
      <c r="B62" t="s">
        <v>12</v>
      </c>
      <c r="C62" t="s">
        <v>13</v>
      </c>
      <c r="D62" t="s">
        <v>21</v>
      </c>
      <c r="E62" t="s">
        <v>9</v>
      </c>
      <c r="F62">
        <v>2.99</v>
      </c>
      <c r="G62">
        <v>42</v>
      </c>
      <c r="H62">
        <f>Table1[[#This Row],[Cost]]*Table1[[#This Row],[Units]]</f>
        <v>125.58000000000001</v>
      </c>
      <c r="I62">
        <f>1</f>
        <v>1</v>
      </c>
    </row>
    <row r="63" spans="1:9" x14ac:dyDescent="0.3">
      <c r="A63" s="1">
        <v>44647</v>
      </c>
      <c r="B63" t="s">
        <v>14</v>
      </c>
      <c r="C63" t="s">
        <v>10</v>
      </c>
      <c r="D63" t="s">
        <v>8</v>
      </c>
      <c r="E63" t="s">
        <v>22</v>
      </c>
      <c r="F63">
        <v>4.99</v>
      </c>
      <c r="G63">
        <v>29</v>
      </c>
      <c r="H63">
        <f>Table1[[#This Row],[Cost]]*Table1[[#This Row],[Units]]</f>
        <v>144.71</v>
      </c>
      <c r="I63">
        <f>1</f>
        <v>1</v>
      </c>
    </row>
    <row r="64" spans="1:9" x14ac:dyDescent="0.3">
      <c r="A64" s="1">
        <v>44648</v>
      </c>
      <c r="B64" t="s">
        <v>14</v>
      </c>
      <c r="C64" t="s">
        <v>10</v>
      </c>
      <c r="D64" t="s">
        <v>8</v>
      </c>
      <c r="E64" t="s">
        <v>16</v>
      </c>
      <c r="F64">
        <v>1.99</v>
      </c>
      <c r="G64">
        <v>76</v>
      </c>
      <c r="H64">
        <f>Table1[[#This Row],[Cost]]*Table1[[#This Row],[Units]]</f>
        <v>151.24</v>
      </c>
      <c r="I64">
        <f>1</f>
        <v>1</v>
      </c>
    </row>
    <row r="65" spans="1:9" x14ac:dyDescent="0.3">
      <c r="A65" s="1">
        <v>44649</v>
      </c>
      <c r="B65" t="s">
        <v>12</v>
      </c>
      <c r="C65" t="s">
        <v>13</v>
      </c>
      <c r="D65" t="s">
        <v>8</v>
      </c>
      <c r="E65" t="s">
        <v>16</v>
      </c>
      <c r="F65">
        <v>1.99</v>
      </c>
      <c r="G65">
        <v>77</v>
      </c>
      <c r="H65">
        <f>Table1[[#This Row],[Cost]]*Table1[[#This Row],[Units]]</f>
        <v>153.22999999999999</v>
      </c>
      <c r="I65">
        <f>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5399-8B99-4610-9FCE-BFF1179CA605}">
  <dimension ref="A1:J65"/>
  <sheetViews>
    <sheetView tabSelected="1" workbookViewId="0">
      <selection activeCell="J2" sqref="J2"/>
    </sheetView>
  </sheetViews>
  <sheetFormatPr defaultRowHeight="14.4" x14ac:dyDescent="0.3"/>
  <cols>
    <col min="3" max="3" width="13.33203125" customWidth="1"/>
    <col min="4" max="4" width="9.5546875" customWidth="1"/>
    <col min="7" max="7" width="12.6640625" customWidth="1"/>
  </cols>
  <sheetData>
    <row r="1" spans="1:10" ht="15" thickBot="1" x14ac:dyDescent="0.35">
      <c r="A1" t="s">
        <v>45</v>
      </c>
      <c r="B1" t="s">
        <v>2</v>
      </c>
      <c r="C1" t="s">
        <v>3</v>
      </c>
      <c r="D1" t="s">
        <v>26</v>
      </c>
      <c r="E1" t="s">
        <v>46</v>
      </c>
      <c r="F1" t="s">
        <v>5</v>
      </c>
      <c r="G1" t="s">
        <v>6</v>
      </c>
      <c r="I1" s="8" t="s">
        <v>1</v>
      </c>
      <c r="J1" s="9" t="s">
        <v>4</v>
      </c>
    </row>
    <row r="2" spans="1:10" ht="15" thickTop="1" x14ac:dyDescent="0.3">
      <c r="A2" t="s">
        <v>12</v>
      </c>
      <c r="B2" t="s">
        <v>13</v>
      </c>
      <c r="C2" t="s">
        <v>8</v>
      </c>
      <c r="D2" t="s">
        <v>9</v>
      </c>
      <c r="E2">
        <v>2.99</v>
      </c>
      <c r="F2">
        <v>36</v>
      </c>
      <c r="G2">
        <f>Table1[[#This Row],[Cost]]*Table1[[#This Row],[Units]]</f>
        <v>107.64000000000001</v>
      </c>
      <c r="I2" t="s">
        <v>47</v>
      </c>
      <c r="J2">
        <f>VLOOKUP(Table2[[#This Row],[Column1]],Table2[],6,FALSE)</f>
        <v>36</v>
      </c>
    </row>
    <row r="3" spans="1:10" x14ac:dyDescent="0.3">
      <c r="A3" t="s">
        <v>20</v>
      </c>
      <c r="B3" t="s">
        <v>7</v>
      </c>
      <c r="C3" t="s">
        <v>8</v>
      </c>
      <c r="D3" t="s">
        <v>9</v>
      </c>
      <c r="E3">
        <v>2.99</v>
      </c>
      <c r="F3">
        <v>95</v>
      </c>
      <c r="G3">
        <f>Table1[[#This Row],[Cost]]*Table1[[#This Row],[Units]]</f>
        <v>284.05</v>
      </c>
    </row>
    <row r="4" spans="1:10" x14ac:dyDescent="0.3">
      <c r="A4" t="s">
        <v>15</v>
      </c>
      <c r="B4" t="s">
        <v>10</v>
      </c>
      <c r="C4" t="s">
        <v>8</v>
      </c>
      <c r="D4" t="s">
        <v>11</v>
      </c>
      <c r="E4">
        <v>4.99</v>
      </c>
      <c r="F4">
        <v>50</v>
      </c>
      <c r="G4">
        <f>Table1[[#This Row],[Cost]]*Table1[[#This Row],[Units]]</f>
        <v>249.5</v>
      </c>
    </row>
    <row r="5" spans="1:10" x14ac:dyDescent="0.3">
      <c r="A5" t="s">
        <v>20</v>
      </c>
      <c r="B5" t="s">
        <v>7</v>
      </c>
      <c r="C5" t="s">
        <v>8</v>
      </c>
      <c r="D5" t="s">
        <v>11</v>
      </c>
      <c r="E5">
        <v>4.99</v>
      </c>
      <c r="F5">
        <v>60</v>
      </c>
      <c r="G5">
        <f>Table1[[#This Row],[Cost]]*Table1[[#This Row],[Units]]</f>
        <v>299.40000000000003</v>
      </c>
    </row>
    <row r="6" spans="1:10" x14ac:dyDescent="0.3">
      <c r="A6" t="s">
        <v>15</v>
      </c>
      <c r="B6" t="s">
        <v>10</v>
      </c>
      <c r="C6" t="s">
        <v>8</v>
      </c>
      <c r="D6" t="s">
        <v>11</v>
      </c>
      <c r="E6">
        <v>4.99</v>
      </c>
      <c r="F6">
        <v>27</v>
      </c>
      <c r="G6">
        <f>Table1[[#This Row],[Cost]]*Table1[[#This Row],[Units]]</f>
        <v>134.73000000000002</v>
      </c>
    </row>
    <row r="7" spans="1:10" x14ac:dyDescent="0.3">
      <c r="A7" t="s">
        <v>14</v>
      </c>
      <c r="B7" t="s">
        <v>10</v>
      </c>
      <c r="C7" t="s">
        <v>8</v>
      </c>
      <c r="D7" t="s">
        <v>9</v>
      </c>
      <c r="E7">
        <v>2.99</v>
      </c>
      <c r="F7">
        <v>56</v>
      </c>
      <c r="G7">
        <f>Table1[[#This Row],[Cost]]*Table1[[#This Row],[Units]]</f>
        <v>167.44</v>
      </c>
    </row>
    <row r="8" spans="1:10" x14ac:dyDescent="0.3">
      <c r="A8" t="s">
        <v>12</v>
      </c>
      <c r="B8" t="s">
        <v>13</v>
      </c>
      <c r="C8" t="s">
        <v>8</v>
      </c>
      <c r="D8" t="s">
        <v>9</v>
      </c>
      <c r="E8">
        <v>2.99</v>
      </c>
      <c r="F8">
        <v>90</v>
      </c>
      <c r="G8">
        <f>Table1[[#This Row],[Cost]]*Table1[[#This Row],[Units]]</f>
        <v>269.10000000000002</v>
      </c>
    </row>
    <row r="9" spans="1:10" x14ac:dyDescent="0.3">
      <c r="A9" t="s">
        <v>15</v>
      </c>
      <c r="B9" t="s">
        <v>10</v>
      </c>
      <c r="C9" t="s">
        <v>8</v>
      </c>
      <c r="D9" t="s">
        <v>9</v>
      </c>
      <c r="E9">
        <v>2.99</v>
      </c>
      <c r="F9">
        <v>75</v>
      </c>
      <c r="G9">
        <f>Table1[[#This Row],[Cost]]*Table1[[#This Row],[Units]]</f>
        <v>224.25000000000003</v>
      </c>
    </row>
    <row r="10" spans="1:10" x14ac:dyDescent="0.3">
      <c r="A10" t="s">
        <v>14</v>
      </c>
      <c r="B10" t="s">
        <v>10</v>
      </c>
      <c r="C10" t="s">
        <v>27</v>
      </c>
      <c r="D10" t="s">
        <v>9</v>
      </c>
      <c r="E10">
        <v>2.99</v>
      </c>
      <c r="F10">
        <v>32</v>
      </c>
      <c r="G10">
        <f>Table1[[#This Row],[Cost]]*Table1[[#This Row],[Units]]</f>
        <v>95.68</v>
      </c>
    </row>
    <row r="11" spans="1:10" x14ac:dyDescent="0.3">
      <c r="A11" t="s">
        <v>12</v>
      </c>
      <c r="B11" t="s">
        <v>13</v>
      </c>
      <c r="C11" t="s">
        <v>8</v>
      </c>
      <c r="D11" t="s">
        <v>16</v>
      </c>
      <c r="E11">
        <v>1.99</v>
      </c>
      <c r="F11">
        <v>74</v>
      </c>
      <c r="G11">
        <f>Table1[[#This Row],[Cost]]*Table1[[#This Row],[Units]]</f>
        <v>147.26</v>
      </c>
    </row>
    <row r="12" spans="1:10" x14ac:dyDescent="0.3">
      <c r="A12" t="s">
        <v>20</v>
      </c>
      <c r="B12" t="s">
        <v>7</v>
      </c>
      <c r="C12" t="s">
        <v>27</v>
      </c>
      <c r="D12" t="s">
        <v>11</v>
      </c>
      <c r="E12">
        <v>4.99</v>
      </c>
      <c r="F12">
        <v>60</v>
      </c>
      <c r="G12">
        <f>Table1[[#This Row],[Cost]]*Table1[[#This Row],[Units]]</f>
        <v>299.40000000000003</v>
      </c>
    </row>
    <row r="13" spans="1:10" x14ac:dyDescent="0.3">
      <c r="A13" t="s">
        <v>15</v>
      </c>
      <c r="B13" t="s">
        <v>10</v>
      </c>
      <c r="C13" t="s">
        <v>8</v>
      </c>
      <c r="D13" t="s">
        <v>17</v>
      </c>
      <c r="E13">
        <v>275</v>
      </c>
      <c r="F13">
        <v>2</v>
      </c>
      <c r="G13">
        <f>Table1[[#This Row],[Cost]]*Table1[[#This Row],[Units]]</f>
        <v>550</v>
      </c>
    </row>
    <row r="14" spans="1:10" x14ac:dyDescent="0.3">
      <c r="A14" t="s">
        <v>12</v>
      </c>
      <c r="B14" t="s">
        <v>13</v>
      </c>
      <c r="C14" t="s">
        <v>18</v>
      </c>
      <c r="D14" t="s">
        <v>9</v>
      </c>
      <c r="E14">
        <v>2.99</v>
      </c>
      <c r="F14">
        <v>90</v>
      </c>
      <c r="G14">
        <f>Table1[[#This Row],[Cost]]*Table1[[#This Row],[Units]]</f>
        <v>269.10000000000002</v>
      </c>
    </row>
    <row r="15" spans="1:10" x14ac:dyDescent="0.3">
      <c r="A15" t="s">
        <v>20</v>
      </c>
      <c r="B15" t="s">
        <v>7</v>
      </c>
      <c r="C15" t="s">
        <v>18</v>
      </c>
      <c r="D15" t="s">
        <v>11</v>
      </c>
      <c r="E15">
        <v>4.99</v>
      </c>
      <c r="F15">
        <v>29</v>
      </c>
      <c r="G15">
        <f>Table1[[#This Row],[Cost]]*Table1[[#This Row],[Units]]</f>
        <v>144.71</v>
      </c>
    </row>
    <row r="16" spans="1:10" x14ac:dyDescent="0.3">
      <c r="A16" t="s">
        <v>19</v>
      </c>
      <c r="B16" t="s">
        <v>7</v>
      </c>
      <c r="C16" t="s">
        <v>18</v>
      </c>
      <c r="D16" t="s">
        <v>17</v>
      </c>
      <c r="E16">
        <v>275</v>
      </c>
      <c r="F16">
        <v>1</v>
      </c>
      <c r="G16">
        <f>Table1[[#This Row],[Cost]]*Table1[[#This Row],[Units]]</f>
        <v>275</v>
      </c>
    </row>
    <row r="17" spans="1:7" x14ac:dyDescent="0.3">
      <c r="A17" t="s">
        <v>12</v>
      </c>
      <c r="B17" t="s">
        <v>13</v>
      </c>
      <c r="C17" t="s">
        <v>27</v>
      </c>
      <c r="D17" t="s">
        <v>9</v>
      </c>
      <c r="E17">
        <v>2.99</v>
      </c>
      <c r="F17">
        <v>20</v>
      </c>
      <c r="G17">
        <f>Table1[[#This Row],[Cost]]*Table1[[#This Row],[Units]]</f>
        <v>59.800000000000004</v>
      </c>
    </row>
    <row r="18" spans="1:7" x14ac:dyDescent="0.3">
      <c r="A18" t="s">
        <v>20</v>
      </c>
      <c r="B18" t="s">
        <v>7</v>
      </c>
      <c r="C18" t="s">
        <v>21</v>
      </c>
      <c r="D18" t="s">
        <v>9</v>
      </c>
      <c r="E18">
        <v>2.99</v>
      </c>
      <c r="F18">
        <v>35</v>
      </c>
      <c r="G18">
        <f>Table1[[#This Row],[Cost]]*Table1[[#This Row],[Units]]</f>
        <v>104.65</v>
      </c>
    </row>
    <row r="19" spans="1:7" x14ac:dyDescent="0.3">
      <c r="A19" t="s">
        <v>15</v>
      </c>
      <c r="B19" t="s">
        <v>10</v>
      </c>
      <c r="C19" t="s">
        <v>21</v>
      </c>
      <c r="D19" t="s">
        <v>11</v>
      </c>
      <c r="E19">
        <v>4.99</v>
      </c>
      <c r="F19">
        <v>81</v>
      </c>
      <c r="G19">
        <f>Table1[[#This Row],[Cost]]*Table1[[#This Row],[Units]]</f>
        <v>404.19</v>
      </c>
    </row>
    <row r="20" spans="1:7" x14ac:dyDescent="0.3">
      <c r="A20" t="s">
        <v>23</v>
      </c>
      <c r="B20" t="s">
        <v>13</v>
      </c>
      <c r="C20" t="s">
        <v>8</v>
      </c>
      <c r="D20" t="s">
        <v>17</v>
      </c>
      <c r="E20">
        <v>275</v>
      </c>
      <c r="F20">
        <v>2</v>
      </c>
      <c r="G20">
        <f>Table1[[#This Row],[Cost]]*Table1[[#This Row],[Units]]</f>
        <v>550</v>
      </c>
    </row>
    <row r="21" spans="1:7" x14ac:dyDescent="0.3">
      <c r="A21" t="s">
        <v>20</v>
      </c>
      <c r="B21" t="s">
        <v>7</v>
      </c>
      <c r="C21" t="s">
        <v>21</v>
      </c>
      <c r="D21" t="s">
        <v>17</v>
      </c>
      <c r="E21">
        <v>275</v>
      </c>
      <c r="F21">
        <v>3</v>
      </c>
      <c r="G21">
        <f>Table1[[#This Row],[Cost]]*Table1[[#This Row],[Units]]</f>
        <v>825</v>
      </c>
    </row>
    <row r="22" spans="1:7" x14ac:dyDescent="0.3">
      <c r="A22" t="s">
        <v>15</v>
      </c>
      <c r="B22" t="s">
        <v>10</v>
      </c>
      <c r="C22" t="s">
        <v>27</v>
      </c>
      <c r="D22" t="s">
        <v>16</v>
      </c>
      <c r="E22">
        <v>1.99</v>
      </c>
      <c r="F22">
        <v>56</v>
      </c>
      <c r="G22">
        <f>Table1[[#This Row],[Cost]]*Table1[[#This Row],[Units]]</f>
        <v>111.44</v>
      </c>
    </row>
    <row r="23" spans="1:7" x14ac:dyDescent="0.3">
      <c r="A23" t="s">
        <v>12</v>
      </c>
      <c r="B23" t="s">
        <v>13</v>
      </c>
      <c r="C23" t="s">
        <v>8</v>
      </c>
      <c r="D23" t="s">
        <v>11</v>
      </c>
      <c r="E23">
        <v>4.99</v>
      </c>
      <c r="F23">
        <v>28</v>
      </c>
      <c r="G23">
        <f>Table1[[#This Row],[Cost]]*Table1[[#This Row],[Units]]</f>
        <v>139.72</v>
      </c>
    </row>
    <row r="24" spans="1:7" x14ac:dyDescent="0.3">
      <c r="A24" t="s">
        <v>20</v>
      </c>
      <c r="B24" t="s">
        <v>7</v>
      </c>
      <c r="C24" t="s">
        <v>21</v>
      </c>
      <c r="D24" t="s">
        <v>9</v>
      </c>
      <c r="E24">
        <v>2.99</v>
      </c>
      <c r="F24">
        <v>12</v>
      </c>
      <c r="G24">
        <f>Table1[[#This Row],[Cost]]*Table1[[#This Row],[Units]]</f>
        <v>35.880000000000003</v>
      </c>
    </row>
    <row r="25" spans="1:7" x14ac:dyDescent="0.3">
      <c r="A25" t="s">
        <v>20</v>
      </c>
      <c r="B25" t="s">
        <v>7</v>
      </c>
      <c r="C25" t="s">
        <v>8</v>
      </c>
      <c r="D25" t="s">
        <v>22</v>
      </c>
      <c r="E25">
        <v>4.99</v>
      </c>
      <c r="F25">
        <v>16</v>
      </c>
      <c r="G25">
        <f>Table1[[#This Row],[Cost]]*Table1[[#This Row],[Units]]</f>
        <v>79.84</v>
      </c>
    </row>
    <row r="26" spans="1:7" x14ac:dyDescent="0.3">
      <c r="A26" t="s">
        <v>20</v>
      </c>
      <c r="B26" t="s">
        <v>7</v>
      </c>
      <c r="C26" t="s">
        <v>8</v>
      </c>
      <c r="D26" t="s">
        <v>22</v>
      </c>
      <c r="E26">
        <v>4.99</v>
      </c>
      <c r="F26">
        <v>48</v>
      </c>
      <c r="G26">
        <f>Table1[[#This Row],[Cost]]*Table1[[#This Row],[Units]]</f>
        <v>239.52</v>
      </c>
    </row>
    <row r="27" spans="1:7" x14ac:dyDescent="0.3">
      <c r="A27" t="s">
        <v>20</v>
      </c>
      <c r="B27" t="s">
        <v>7</v>
      </c>
      <c r="C27" t="s">
        <v>18</v>
      </c>
      <c r="D27" t="s">
        <v>16</v>
      </c>
      <c r="E27">
        <v>1.99</v>
      </c>
      <c r="F27">
        <v>64</v>
      </c>
      <c r="G27">
        <f>Table1[[#This Row],[Cost]]*Table1[[#This Row],[Units]]</f>
        <v>127.36</v>
      </c>
    </row>
    <row r="28" spans="1:7" x14ac:dyDescent="0.3">
      <c r="A28" t="s">
        <v>19</v>
      </c>
      <c r="B28" t="s">
        <v>7</v>
      </c>
      <c r="C28" t="s">
        <v>18</v>
      </c>
      <c r="D28" t="s">
        <v>16</v>
      </c>
      <c r="E28">
        <v>1.99</v>
      </c>
      <c r="F28">
        <v>15</v>
      </c>
      <c r="G28">
        <f>Table1[[#This Row],[Cost]]*Table1[[#This Row],[Units]]</f>
        <v>29.85</v>
      </c>
    </row>
    <row r="29" spans="1:7" x14ac:dyDescent="0.3">
      <c r="A29" t="s">
        <v>19</v>
      </c>
      <c r="B29" t="s">
        <v>7</v>
      </c>
      <c r="C29" t="s">
        <v>18</v>
      </c>
      <c r="D29" t="s">
        <v>11</v>
      </c>
      <c r="E29">
        <v>4.99</v>
      </c>
      <c r="F29">
        <v>71</v>
      </c>
      <c r="G29">
        <f>Table1[[#This Row],[Cost]]*Table1[[#This Row],[Units]]</f>
        <v>354.29</v>
      </c>
    </row>
    <row r="30" spans="1:7" x14ac:dyDescent="0.3">
      <c r="A30" t="s">
        <v>15</v>
      </c>
      <c r="B30" t="s">
        <v>10</v>
      </c>
      <c r="C30" t="s">
        <v>8</v>
      </c>
      <c r="D30" t="s">
        <v>22</v>
      </c>
      <c r="E30">
        <v>4.99</v>
      </c>
      <c r="F30">
        <v>96</v>
      </c>
      <c r="G30">
        <f>Table1[[#This Row],[Cost]]*Table1[[#This Row],[Units]]</f>
        <v>479.04</v>
      </c>
    </row>
    <row r="31" spans="1:7" x14ac:dyDescent="0.3">
      <c r="A31" t="s">
        <v>14</v>
      </c>
      <c r="B31" t="s">
        <v>10</v>
      </c>
      <c r="C31" t="s">
        <v>8</v>
      </c>
      <c r="D31" t="s">
        <v>17</v>
      </c>
      <c r="E31">
        <v>275</v>
      </c>
      <c r="F31">
        <v>2</v>
      </c>
      <c r="G31">
        <f>Table1[[#This Row],[Cost]]*Table1[[#This Row],[Units]]</f>
        <v>550</v>
      </c>
    </row>
    <row r="32" spans="1:7" x14ac:dyDescent="0.3">
      <c r="A32" t="s">
        <v>23</v>
      </c>
      <c r="B32" t="s">
        <v>13</v>
      </c>
      <c r="C32" t="s">
        <v>27</v>
      </c>
      <c r="D32" t="s">
        <v>9</v>
      </c>
      <c r="E32">
        <v>2.99</v>
      </c>
      <c r="F32">
        <v>67</v>
      </c>
      <c r="G32">
        <f>Table1[[#This Row],[Cost]]*Table1[[#This Row],[Units]]</f>
        <v>200.33</v>
      </c>
    </row>
    <row r="33" spans="1:7" x14ac:dyDescent="0.3">
      <c r="A33" t="s">
        <v>19</v>
      </c>
      <c r="B33" t="s">
        <v>7</v>
      </c>
      <c r="C33" t="s">
        <v>8</v>
      </c>
      <c r="D33" t="s">
        <v>22</v>
      </c>
      <c r="E33">
        <v>4.99</v>
      </c>
      <c r="F33">
        <v>74</v>
      </c>
      <c r="G33">
        <f>Table1[[#This Row],[Cost]]*Table1[[#This Row],[Units]]</f>
        <v>369.26</v>
      </c>
    </row>
    <row r="34" spans="1:7" x14ac:dyDescent="0.3">
      <c r="A34" t="s">
        <v>15</v>
      </c>
      <c r="B34" t="s">
        <v>10</v>
      </c>
      <c r="C34" t="s">
        <v>8</v>
      </c>
      <c r="D34" t="s">
        <v>17</v>
      </c>
      <c r="E34">
        <v>275</v>
      </c>
      <c r="F34">
        <v>5</v>
      </c>
      <c r="G34">
        <f>Table1[[#This Row],[Cost]]*Table1[[#This Row],[Units]]</f>
        <v>1375</v>
      </c>
    </row>
    <row r="35" spans="1:7" x14ac:dyDescent="0.3">
      <c r="A35" t="s">
        <v>23</v>
      </c>
      <c r="B35" t="s">
        <v>13</v>
      </c>
      <c r="C35" t="s">
        <v>21</v>
      </c>
      <c r="D35" t="s">
        <v>11</v>
      </c>
      <c r="E35">
        <v>4.99</v>
      </c>
      <c r="F35">
        <v>46</v>
      </c>
      <c r="G35">
        <f>Table1[[#This Row],[Cost]]*Table1[[#This Row],[Units]]</f>
        <v>229.54000000000002</v>
      </c>
    </row>
    <row r="36" spans="1:7" x14ac:dyDescent="0.3">
      <c r="A36" t="s">
        <v>12</v>
      </c>
      <c r="B36" t="s">
        <v>13</v>
      </c>
      <c r="C36" t="s">
        <v>18</v>
      </c>
      <c r="D36" t="s">
        <v>22</v>
      </c>
      <c r="E36">
        <v>4.99</v>
      </c>
      <c r="F36">
        <v>99</v>
      </c>
      <c r="G36">
        <f>Table1[[#This Row],[Cost]]*Table1[[#This Row],[Units]]</f>
        <v>494.01000000000005</v>
      </c>
    </row>
    <row r="37" spans="1:7" x14ac:dyDescent="0.3">
      <c r="A37" t="s">
        <v>19</v>
      </c>
      <c r="B37" t="s">
        <v>7</v>
      </c>
      <c r="C37" t="s">
        <v>8</v>
      </c>
      <c r="D37" t="s">
        <v>16</v>
      </c>
      <c r="E37">
        <v>1.99</v>
      </c>
      <c r="F37">
        <v>41</v>
      </c>
      <c r="G37">
        <f>Table1[[#This Row],[Cost]]*Table1[[#This Row],[Units]]</f>
        <v>81.59</v>
      </c>
    </row>
    <row r="38" spans="1:7" x14ac:dyDescent="0.3">
      <c r="A38" t="s">
        <v>23</v>
      </c>
      <c r="B38" t="s">
        <v>13</v>
      </c>
      <c r="C38" t="s">
        <v>27</v>
      </c>
      <c r="D38" t="s">
        <v>17</v>
      </c>
      <c r="E38">
        <v>275</v>
      </c>
      <c r="F38">
        <v>1</v>
      </c>
      <c r="G38">
        <f>Table1[[#This Row],[Cost]]*Table1[[#This Row],[Units]]</f>
        <v>275</v>
      </c>
    </row>
    <row r="39" spans="1:7" x14ac:dyDescent="0.3">
      <c r="A39" t="s">
        <v>23</v>
      </c>
      <c r="B39" t="s">
        <v>13</v>
      </c>
      <c r="C39" t="s">
        <v>8</v>
      </c>
      <c r="D39" t="s">
        <v>11</v>
      </c>
      <c r="E39">
        <v>4.99</v>
      </c>
      <c r="F39">
        <v>87</v>
      </c>
      <c r="G39">
        <f>Table1[[#This Row],[Cost]]*Table1[[#This Row],[Units]]</f>
        <v>434.13</v>
      </c>
    </row>
    <row r="40" spans="1:7" x14ac:dyDescent="0.3">
      <c r="A40" t="s">
        <v>15</v>
      </c>
      <c r="B40" t="s">
        <v>10</v>
      </c>
      <c r="C40" t="s">
        <v>18</v>
      </c>
      <c r="D40" t="s">
        <v>22</v>
      </c>
      <c r="E40">
        <v>4.99</v>
      </c>
      <c r="F40">
        <v>62</v>
      </c>
      <c r="G40">
        <f>Table1[[#This Row],[Cost]]*Table1[[#This Row],[Units]]</f>
        <v>309.38</v>
      </c>
    </row>
    <row r="41" spans="1:7" x14ac:dyDescent="0.3">
      <c r="A41" t="s">
        <v>20</v>
      </c>
      <c r="B41" t="s">
        <v>7</v>
      </c>
      <c r="C41" t="s">
        <v>8</v>
      </c>
      <c r="D41" t="s">
        <v>11</v>
      </c>
      <c r="E41">
        <v>4.99</v>
      </c>
      <c r="F41">
        <v>4</v>
      </c>
      <c r="G41">
        <f>Table1[[#This Row],[Cost]]*Table1[[#This Row],[Units]]</f>
        <v>19.96</v>
      </c>
    </row>
    <row r="42" spans="1:7" x14ac:dyDescent="0.3">
      <c r="A42" t="s">
        <v>14</v>
      </c>
      <c r="B42" t="s">
        <v>10</v>
      </c>
      <c r="C42" t="s">
        <v>8</v>
      </c>
      <c r="D42" t="s">
        <v>11</v>
      </c>
      <c r="E42">
        <v>4.99</v>
      </c>
      <c r="F42">
        <v>7</v>
      </c>
      <c r="G42">
        <f>Table1[[#This Row],[Cost]]*Table1[[#This Row],[Units]]</f>
        <v>34.93</v>
      </c>
    </row>
    <row r="43" spans="1:7" x14ac:dyDescent="0.3">
      <c r="A43" t="s">
        <v>14</v>
      </c>
      <c r="B43" t="s">
        <v>10</v>
      </c>
      <c r="C43" t="s">
        <v>27</v>
      </c>
      <c r="D43" t="s">
        <v>11</v>
      </c>
      <c r="E43">
        <v>4.99</v>
      </c>
      <c r="F43">
        <v>86</v>
      </c>
      <c r="G43">
        <f>Table1[[#This Row],[Cost]]*Table1[[#This Row],[Units]]</f>
        <v>429.14000000000004</v>
      </c>
    </row>
    <row r="44" spans="1:7" x14ac:dyDescent="0.3">
      <c r="A44" t="s">
        <v>12</v>
      </c>
      <c r="B44" t="s">
        <v>13</v>
      </c>
      <c r="C44" t="s">
        <v>8</v>
      </c>
      <c r="D44" t="s">
        <v>22</v>
      </c>
      <c r="E44">
        <v>4.99</v>
      </c>
      <c r="F44">
        <v>50</v>
      </c>
      <c r="G44">
        <f>Table1[[#This Row],[Cost]]*Table1[[#This Row],[Units]]</f>
        <v>249.5</v>
      </c>
    </row>
    <row r="45" spans="1:7" x14ac:dyDescent="0.3">
      <c r="A45" t="s">
        <v>20</v>
      </c>
      <c r="B45" t="s">
        <v>7</v>
      </c>
      <c r="C45" t="s">
        <v>21</v>
      </c>
      <c r="D45" t="s">
        <v>22</v>
      </c>
      <c r="E45">
        <v>4.99</v>
      </c>
      <c r="F45">
        <v>75</v>
      </c>
      <c r="G45">
        <f>Table1[[#This Row],[Cost]]*Table1[[#This Row],[Units]]</f>
        <v>374.25</v>
      </c>
    </row>
    <row r="46" spans="1:7" x14ac:dyDescent="0.3">
      <c r="A46" t="s">
        <v>15</v>
      </c>
      <c r="B46" t="s">
        <v>10</v>
      </c>
      <c r="C46" t="s">
        <v>18</v>
      </c>
      <c r="D46" t="s">
        <v>9</v>
      </c>
      <c r="E46">
        <v>2.99</v>
      </c>
      <c r="F46">
        <v>66</v>
      </c>
      <c r="G46">
        <f>Table1[[#This Row],[Cost]]*Table1[[#This Row],[Units]]</f>
        <v>197.34</v>
      </c>
    </row>
    <row r="47" spans="1:7" x14ac:dyDescent="0.3">
      <c r="A47" t="s">
        <v>23</v>
      </c>
      <c r="B47" t="s">
        <v>13</v>
      </c>
      <c r="C47" t="s">
        <v>18</v>
      </c>
      <c r="D47" t="s">
        <v>9</v>
      </c>
      <c r="E47">
        <v>2.99</v>
      </c>
      <c r="F47">
        <v>53</v>
      </c>
      <c r="G47">
        <f>Table1[[#This Row],[Cost]]*Table1[[#This Row],[Units]]</f>
        <v>158.47</v>
      </c>
    </row>
    <row r="48" spans="1:7" x14ac:dyDescent="0.3">
      <c r="A48" t="s">
        <v>23</v>
      </c>
      <c r="B48" t="s">
        <v>13</v>
      </c>
      <c r="C48" t="s">
        <v>8</v>
      </c>
      <c r="D48" t="s">
        <v>11</v>
      </c>
      <c r="E48">
        <v>4.99</v>
      </c>
      <c r="F48">
        <v>80</v>
      </c>
      <c r="G48">
        <f>Table1[[#This Row],[Cost]]*Table1[[#This Row],[Units]]</f>
        <v>399.20000000000005</v>
      </c>
    </row>
    <row r="49" spans="1:7" x14ac:dyDescent="0.3">
      <c r="A49" t="s">
        <v>20</v>
      </c>
      <c r="B49" t="s">
        <v>7</v>
      </c>
      <c r="C49" t="s">
        <v>8</v>
      </c>
      <c r="D49" t="s">
        <v>16</v>
      </c>
      <c r="E49">
        <v>1.99</v>
      </c>
      <c r="F49">
        <v>96</v>
      </c>
      <c r="G49">
        <f>Table1[[#This Row],[Cost]]*Table1[[#This Row],[Units]]</f>
        <v>191.04</v>
      </c>
    </row>
    <row r="50" spans="1:7" x14ac:dyDescent="0.3">
      <c r="A50" t="s">
        <v>19</v>
      </c>
      <c r="B50" t="s">
        <v>7</v>
      </c>
      <c r="C50" t="s">
        <v>21</v>
      </c>
      <c r="D50" t="s">
        <v>22</v>
      </c>
      <c r="E50">
        <v>4.99</v>
      </c>
      <c r="F50">
        <v>62</v>
      </c>
      <c r="G50">
        <f>Table1[[#This Row],[Cost]]*Table1[[#This Row],[Units]]</f>
        <v>309.38</v>
      </c>
    </row>
    <row r="51" spans="1:7" x14ac:dyDescent="0.3">
      <c r="A51" t="s">
        <v>15</v>
      </c>
      <c r="B51" t="s">
        <v>10</v>
      </c>
      <c r="C51" t="s">
        <v>18</v>
      </c>
      <c r="D51" t="s">
        <v>22</v>
      </c>
      <c r="E51">
        <v>4.99</v>
      </c>
      <c r="F51">
        <v>68</v>
      </c>
      <c r="G51">
        <f>Table1[[#This Row],[Cost]]*Table1[[#This Row],[Units]]</f>
        <v>339.32</v>
      </c>
    </row>
    <row r="52" spans="1:7" x14ac:dyDescent="0.3">
      <c r="A52" t="s">
        <v>14</v>
      </c>
      <c r="B52" t="s">
        <v>10</v>
      </c>
      <c r="C52" t="s">
        <v>21</v>
      </c>
      <c r="D52" t="s">
        <v>17</v>
      </c>
      <c r="E52">
        <v>275</v>
      </c>
      <c r="F52">
        <v>2</v>
      </c>
      <c r="G52">
        <f>Table1[[#This Row],[Cost]]*Table1[[#This Row],[Units]]</f>
        <v>550</v>
      </c>
    </row>
    <row r="53" spans="1:7" x14ac:dyDescent="0.3">
      <c r="A53" t="s">
        <v>12</v>
      </c>
      <c r="B53" t="s">
        <v>13</v>
      </c>
      <c r="C53" t="s">
        <v>18</v>
      </c>
      <c r="D53" t="s">
        <v>22</v>
      </c>
      <c r="E53">
        <v>4.99</v>
      </c>
      <c r="F53">
        <v>55</v>
      </c>
      <c r="G53">
        <f>Table1[[#This Row],[Cost]]*Table1[[#This Row],[Units]]</f>
        <v>274.45</v>
      </c>
    </row>
    <row r="54" spans="1:7" x14ac:dyDescent="0.3">
      <c r="A54" t="s">
        <v>19</v>
      </c>
      <c r="B54" t="s">
        <v>7</v>
      </c>
      <c r="C54" t="s">
        <v>8</v>
      </c>
      <c r="D54" t="s">
        <v>9</v>
      </c>
      <c r="E54">
        <v>2.99</v>
      </c>
      <c r="F54">
        <v>16</v>
      </c>
      <c r="G54">
        <f>Table1[[#This Row],[Cost]]*Table1[[#This Row],[Units]]</f>
        <v>47.84</v>
      </c>
    </row>
    <row r="55" spans="1:7" x14ac:dyDescent="0.3">
      <c r="A55" t="s">
        <v>19</v>
      </c>
      <c r="B55" t="s">
        <v>7</v>
      </c>
      <c r="C55" t="s">
        <v>18</v>
      </c>
      <c r="D55" t="s">
        <v>9</v>
      </c>
      <c r="E55">
        <v>2.99</v>
      </c>
      <c r="F55">
        <v>68</v>
      </c>
      <c r="G55">
        <f>Table1[[#This Row],[Cost]]*Table1[[#This Row],[Units]]</f>
        <v>203.32000000000002</v>
      </c>
    </row>
    <row r="56" spans="1:7" x14ac:dyDescent="0.3">
      <c r="A56" t="s">
        <v>19</v>
      </c>
      <c r="B56" t="s">
        <v>7</v>
      </c>
      <c r="C56" t="s">
        <v>21</v>
      </c>
      <c r="D56" t="s">
        <v>17</v>
      </c>
      <c r="E56">
        <v>275</v>
      </c>
      <c r="F56">
        <v>5</v>
      </c>
      <c r="G56">
        <f>Table1[[#This Row],[Cost]]*Table1[[#This Row],[Units]]</f>
        <v>1375</v>
      </c>
    </row>
    <row r="57" spans="1:7" x14ac:dyDescent="0.3">
      <c r="A57" t="s">
        <v>14</v>
      </c>
      <c r="B57" t="s">
        <v>10</v>
      </c>
      <c r="C57" t="s">
        <v>8</v>
      </c>
      <c r="D57" t="s">
        <v>17</v>
      </c>
      <c r="E57">
        <v>275</v>
      </c>
      <c r="F57">
        <v>2</v>
      </c>
      <c r="G57">
        <f>Table1[[#This Row],[Cost]]*Table1[[#This Row],[Units]]</f>
        <v>550</v>
      </c>
    </row>
    <row r="58" spans="1:7" x14ac:dyDescent="0.3">
      <c r="A58" t="s">
        <v>14</v>
      </c>
      <c r="B58" t="s">
        <v>10</v>
      </c>
      <c r="C58" t="s">
        <v>8</v>
      </c>
      <c r="D58" t="s">
        <v>22</v>
      </c>
      <c r="E58">
        <v>4.99</v>
      </c>
      <c r="F58">
        <v>42</v>
      </c>
      <c r="G58">
        <f>Table1[[#This Row],[Cost]]*Table1[[#This Row],[Units]]</f>
        <v>209.58</v>
      </c>
    </row>
    <row r="59" spans="1:7" x14ac:dyDescent="0.3">
      <c r="A59" t="s">
        <v>23</v>
      </c>
      <c r="B59" t="s">
        <v>13</v>
      </c>
      <c r="C59" t="s">
        <v>8</v>
      </c>
      <c r="D59" t="s">
        <v>9</v>
      </c>
      <c r="E59">
        <v>2.99</v>
      </c>
      <c r="F59">
        <v>7</v>
      </c>
      <c r="G59">
        <f>Table1[[#This Row],[Cost]]*Table1[[#This Row],[Units]]</f>
        <v>20.93</v>
      </c>
    </row>
    <row r="60" spans="1:7" x14ac:dyDescent="0.3">
      <c r="A60" t="s">
        <v>19</v>
      </c>
      <c r="B60" t="s">
        <v>7</v>
      </c>
      <c r="C60" t="s">
        <v>21</v>
      </c>
      <c r="D60" t="s">
        <v>11</v>
      </c>
      <c r="E60">
        <v>4.99</v>
      </c>
      <c r="F60">
        <v>70</v>
      </c>
      <c r="G60">
        <f>Table1[[#This Row],[Cost]]*Table1[[#This Row],[Units]]</f>
        <v>349.3</v>
      </c>
    </row>
    <row r="61" spans="1:7" x14ac:dyDescent="0.3">
      <c r="A61" t="s">
        <v>15</v>
      </c>
      <c r="B61" t="s">
        <v>10</v>
      </c>
      <c r="C61" t="s">
        <v>18</v>
      </c>
      <c r="D61" t="s">
        <v>17</v>
      </c>
      <c r="E61">
        <v>275</v>
      </c>
      <c r="F61">
        <v>4</v>
      </c>
      <c r="G61">
        <f>Table1[[#This Row],[Cost]]*Table1[[#This Row],[Units]]</f>
        <v>1100</v>
      </c>
    </row>
    <row r="62" spans="1:7" x14ac:dyDescent="0.3">
      <c r="A62" t="s">
        <v>12</v>
      </c>
      <c r="B62" t="s">
        <v>13</v>
      </c>
      <c r="C62" t="s">
        <v>21</v>
      </c>
      <c r="D62" t="s">
        <v>9</v>
      </c>
      <c r="E62">
        <v>2.99</v>
      </c>
      <c r="F62">
        <v>42</v>
      </c>
      <c r="G62">
        <f>Table1[[#This Row],[Cost]]*Table1[[#This Row],[Units]]</f>
        <v>125.58000000000001</v>
      </c>
    </row>
    <row r="63" spans="1:7" x14ac:dyDescent="0.3">
      <c r="A63" t="s">
        <v>14</v>
      </c>
      <c r="B63" t="s">
        <v>10</v>
      </c>
      <c r="C63" t="s">
        <v>8</v>
      </c>
      <c r="D63" t="s">
        <v>22</v>
      </c>
      <c r="E63">
        <v>4.99</v>
      </c>
      <c r="F63">
        <v>29</v>
      </c>
      <c r="G63">
        <f>Table1[[#This Row],[Cost]]*Table1[[#This Row],[Units]]</f>
        <v>144.71</v>
      </c>
    </row>
    <row r="64" spans="1:7" x14ac:dyDescent="0.3">
      <c r="A64" t="s">
        <v>14</v>
      </c>
      <c r="B64" t="s">
        <v>10</v>
      </c>
      <c r="C64" t="s">
        <v>8</v>
      </c>
      <c r="D64" t="s">
        <v>16</v>
      </c>
      <c r="E64">
        <v>1.99</v>
      </c>
      <c r="F64">
        <v>76</v>
      </c>
      <c r="G64">
        <f>Table1[[#This Row],[Cost]]*Table1[[#This Row],[Units]]</f>
        <v>151.24</v>
      </c>
    </row>
    <row r="65" spans="1:7" x14ac:dyDescent="0.3">
      <c r="A65" t="s">
        <v>12</v>
      </c>
      <c r="B65" t="s">
        <v>13</v>
      </c>
      <c r="C65" t="s">
        <v>8</v>
      </c>
      <c r="D65" t="s">
        <v>16</v>
      </c>
      <c r="E65">
        <v>1.99</v>
      </c>
      <c r="F65">
        <v>77</v>
      </c>
      <c r="G65">
        <f>Table1[[#This Row],[Cost]]*Table1[[#This Row],[Units]]</f>
        <v>153.22999999999999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CALCULATED FIELDS</vt:lpstr>
      <vt:lpstr>Orders</vt:lpstr>
      <vt:lpstr>Sheet1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sai adharsh</cp:lastModifiedBy>
  <dcterms:created xsi:type="dcterms:W3CDTF">2007-08-05T16:55:15Z</dcterms:created>
  <dcterms:modified xsi:type="dcterms:W3CDTF">2023-07-31T12:54:29Z</dcterms:modified>
</cp:coreProperties>
</file>