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QfBgAzXgo44UQJ4vUL2BaN1YHjUzVwqgRN7NWa8RVmCCdJ3R+oSoSzn8mnrOqrZ0uWLDfRd746lG17tsBWHy9A==" workbookSaltValue="j2+BnJDkDN5achbcSXK8gA=="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K43" i="54" l="1"/>
  <c r="E20" i="54" l="1"/>
  <c r="E19" i="54"/>
  <c r="E35" i="18" l="1"/>
  <c r="E35" i="16"/>
  <c r="E35" i="20"/>
  <c r="E35" i="33"/>
  <c r="E35" i="37"/>
  <c r="E35" i="41"/>
  <c r="E35" i="45"/>
  <c r="E35" i="25"/>
  <c r="E35" i="17"/>
  <c r="E35" i="21"/>
  <c r="E35" i="34"/>
  <c r="E35" i="38"/>
  <c r="E35" i="42"/>
  <c r="E35" i="7"/>
  <c r="E35" i="14"/>
  <c r="E35" i="31"/>
  <c r="E35" i="35"/>
  <c r="E35" i="39"/>
  <c r="E35" i="43"/>
  <c r="L86" i="54"/>
  <c r="E35" i="15"/>
  <c r="E35" i="19"/>
  <c r="E35" i="32"/>
  <c r="E35" i="36"/>
  <c r="E35" i="40"/>
  <c r="E35" i="44"/>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58" i="54" l="1"/>
  <c r="K153" i="54"/>
  <c r="K142" i="54"/>
  <c r="K133" i="54"/>
  <c r="K107" i="54"/>
  <c r="K83" i="54"/>
  <c r="K68" i="54"/>
  <c r="K37" i="54"/>
  <c r="K20" i="54"/>
  <c r="L114" i="54" l="1"/>
  <c r="L110"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35" i="6"/>
  <c r="AC15" i="6"/>
  <c r="AA26" i="6"/>
  <c r="AC27" i="6"/>
  <c r="AA20" i="6"/>
  <c r="AB34" i="6"/>
  <c r="H900" i="57"/>
  <c r="Z30" i="6"/>
  <c r="H989" i="57"/>
  <c r="Z20" i="6"/>
  <c r="AA12" i="6"/>
  <c r="AB12" i="6"/>
  <c r="Z24" i="6"/>
  <c r="H2324" i="57"/>
  <c r="AC22" i="6"/>
  <c r="AA27" i="6"/>
  <c r="AA11" i="6"/>
  <c r="Z15" i="6"/>
  <c r="H366" i="57"/>
  <c r="H2413" i="57"/>
  <c r="AC32" i="6"/>
  <c r="H722" i="57"/>
  <c r="H1167" i="57"/>
  <c r="AA28" i="6"/>
  <c r="AB11" i="6"/>
  <c r="AC35" i="6"/>
  <c r="H1968" i="57"/>
  <c r="AB15" i="6"/>
  <c r="AA19" i="6"/>
  <c r="Z28" i="6"/>
  <c r="Z35" i="6"/>
  <c r="H1078" i="57"/>
  <c r="H1256" i="57"/>
  <c r="AB24" i="6"/>
  <c r="Z32" i="6"/>
  <c r="H1790" i="57"/>
  <c r="AC11" i="6"/>
  <c r="AC21" i="6"/>
  <c r="Z12" i="6"/>
  <c r="H633" i="57"/>
  <c r="AC28" i="6"/>
  <c r="AA22" i="6"/>
  <c r="AB19" i="6"/>
  <c r="AC14" i="6"/>
  <c r="AA15" i="6"/>
  <c r="AB22" i="6"/>
  <c r="Z16" i="6"/>
  <c r="AB25" i="6"/>
  <c r="AA24" i="6"/>
  <c r="AC18" i="6"/>
  <c r="H544" i="57"/>
  <c r="AA18" i="6"/>
  <c r="Z22" i="6"/>
  <c r="H1879" i="57"/>
  <c r="AB33" i="6"/>
  <c r="AB30" i="6"/>
  <c r="AC12" i="6"/>
  <c r="AA23" i="6"/>
  <c r="AA14" i="6"/>
  <c r="AA31" i="6"/>
  <c r="AB26" i="6"/>
  <c r="AC19" i="6"/>
  <c r="AB14" i="6"/>
  <c r="AA30" i="6"/>
  <c r="Z33" i="6"/>
  <c r="H1523" i="57"/>
  <c r="Z13" i="6"/>
  <c r="AB23" i="6"/>
  <c r="AC29" i="6"/>
  <c r="AA34" i="6"/>
  <c r="AC33" i="6"/>
  <c r="AB29" i="6"/>
  <c r="H2057" i="57"/>
  <c r="H1612" i="57"/>
  <c r="AC34" i="6"/>
  <c r="Z21" i="6"/>
  <c r="Z27" i="6"/>
  <c r="AB18" i="6"/>
  <c r="AB32" i="6"/>
  <c r="AC25" i="6"/>
  <c r="AB20" i="6"/>
  <c r="H455" i="57"/>
  <c r="AB35" i="6"/>
  <c r="H2146" i="57"/>
  <c r="Z11" i="6"/>
  <c r="AB13" i="6"/>
  <c r="H811" i="57"/>
  <c r="AA32" i="6"/>
  <c r="AA21" i="6"/>
  <c r="AC30" i="6"/>
  <c r="Z19" i="6"/>
  <c r="AC17" i="6"/>
  <c r="AC20" i="6"/>
  <c r="H188" i="57"/>
  <c r="Z31" i="6"/>
  <c r="H1345" i="57"/>
  <c r="H2235" i="57"/>
  <c r="AB21" i="6"/>
  <c r="H1701" i="57"/>
  <c r="AB31" i="6"/>
  <c r="AC24" i="6"/>
  <c r="AC26" i="6"/>
  <c r="H1434" i="57"/>
  <c r="AA29" i="6"/>
  <c r="Z34" i="6"/>
  <c r="Z18" i="6"/>
  <c r="Z23" i="6"/>
  <c r="AC13" i="6"/>
  <c r="AA16" i="6"/>
  <c r="Z14" i="6"/>
  <c r="AC16" i="6"/>
  <c r="AC31" i="6"/>
  <c r="AB17" i="6"/>
  <c r="AA17" i="6"/>
  <c r="AB27" i="6"/>
  <c r="AB16" i="6"/>
  <c r="AB28" i="6"/>
  <c r="Z26" i="6"/>
  <c r="AA13" i="6"/>
  <c r="H277" i="57"/>
  <c r="AC23" i="6"/>
  <c r="AA25" i="6"/>
  <c r="AA33" i="6"/>
  <c r="Z17" i="6"/>
  <c r="Z29" i="6"/>
  <c r="Z25" i="6"/>
  <c r="I48" i="58" l="1"/>
  <c r="G48" i="58"/>
  <c r="E48" i="58"/>
  <c r="A1" i="58"/>
  <c r="I39" i="57"/>
  <c r="G39" i="57"/>
  <c r="E39" i="57"/>
  <c r="C657" i="58"/>
  <c r="C119" i="57"/>
  <c r="C758" i="58"/>
  <c r="C670" i="58"/>
  <c r="C668" i="58"/>
  <c r="H657" i="58"/>
  <c r="C669" i="58"/>
  <c r="H106" i="57"/>
  <c r="C748" i="58"/>
  <c r="C108" i="57"/>
  <c r="H669" i="58"/>
  <c r="C667" i="58"/>
  <c r="C107" i="57"/>
  <c r="H107" i="57"/>
  <c r="H758" i="58"/>
  <c r="C112" i="57"/>
  <c r="C658" i="58"/>
  <c r="C656" i="58"/>
  <c r="C115" i="57"/>
  <c r="C756" i="58"/>
  <c r="C747" i="58"/>
  <c r="C117" i="57"/>
  <c r="H817" i="58"/>
  <c r="H109" i="57"/>
  <c r="H119" i="57"/>
  <c r="C744" i="58"/>
  <c r="C111" i="57"/>
  <c r="H118" i="57"/>
  <c r="H746" i="58"/>
  <c r="H747" i="58"/>
  <c r="H117" i="57"/>
  <c r="H728" i="58"/>
  <c r="C666" i="58"/>
  <c r="H658" i="58"/>
  <c r="H108" i="57"/>
  <c r="C106" i="57"/>
  <c r="C660" i="58"/>
  <c r="C659" i="58"/>
  <c r="C759" i="58"/>
  <c r="H105" i="57"/>
  <c r="C121" i="57"/>
  <c r="C109" i="57"/>
  <c r="C745" i="58"/>
  <c r="H178" i="57"/>
  <c r="C743" i="58"/>
  <c r="C755" i="58"/>
  <c r="H120" i="57"/>
  <c r="C654" i="58"/>
  <c r="C749" i="58"/>
  <c r="C120" i="57"/>
  <c r="H115" i="57"/>
  <c r="C110" i="57"/>
  <c r="C746" i="58"/>
  <c r="C757" i="58"/>
  <c r="C655" i="58"/>
  <c r="C118" i="57"/>
  <c r="H3" i="46" l="1"/>
  <c r="H4" i="46"/>
  <c r="E39" i="55" l="1"/>
  <c r="G39" i="55"/>
  <c r="I39" i="55"/>
  <c r="D93" i="54"/>
  <c r="C93" i="54"/>
  <c r="K144"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56" i="14"/>
  <c r="M56" i="36"/>
  <c r="M56" i="37"/>
  <c r="N136" i="16"/>
  <c r="M71" i="7"/>
  <c r="M56" i="25"/>
  <c r="M56" i="19"/>
  <c r="N136" i="35"/>
  <c r="N136" i="31"/>
  <c r="N136" i="40"/>
  <c r="N136" i="32"/>
  <c r="N136" i="33"/>
  <c r="N136" i="36"/>
  <c r="H660" i="58"/>
  <c r="H750" i="58"/>
  <c r="H748" i="58"/>
  <c r="H753" i="58"/>
  <c r="H826" i="58"/>
  <c r="H661" i="58"/>
  <c r="H749" i="58"/>
  <c r="H659" i="58"/>
  <c r="H112" i="57"/>
  <c r="H110" i="57"/>
  <c r="A730" i="58"/>
  <c r="H111" i="57"/>
  <c r="H737" i="58"/>
  <c r="H664" i="58"/>
  <c r="A819" i="58"/>
  <c r="M28" i="7" l="1"/>
  <c r="M32" i="7" s="1"/>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4"/>
  <c r="M28" i="15"/>
  <c r="M32" i="15" s="1"/>
  <c r="M28" i="25"/>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32" i="14"/>
  <c r="M56" i="7"/>
  <c r="AI10" i="28"/>
  <c r="A35" i="28"/>
  <c r="AI4" i="28"/>
  <c r="A36" i="28"/>
  <c r="A34" i="28"/>
  <c r="AI5" i="28"/>
  <c r="AI6" i="28"/>
  <c r="A32" i="28"/>
  <c r="A37" i="28"/>
  <c r="AI3" i="28"/>
  <c r="AI8" i="28"/>
  <c r="A43" i="28"/>
  <c r="A33" i="28"/>
  <c r="AI16" i="28"/>
  <c r="AI9" i="28"/>
  <c r="G35" i="25"/>
  <c r="G35" i="17"/>
  <c r="G35" i="21"/>
  <c r="G35" i="34"/>
  <c r="G35" i="38"/>
  <c r="G35" i="42"/>
  <c r="G35" i="7"/>
  <c r="G35" i="19"/>
  <c r="G35" i="32"/>
  <c r="G35" i="40"/>
  <c r="G35" i="16"/>
  <c r="G35" i="33"/>
  <c r="G35" i="41"/>
  <c r="G35" i="14"/>
  <c r="G35" i="18"/>
  <c r="G35" i="31"/>
  <c r="G35" i="35"/>
  <c r="G35" i="39"/>
  <c r="G35" i="43"/>
  <c r="G35" i="15"/>
  <c r="G35" i="36"/>
  <c r="G35" i="44"/>
  <c r="M86" i="54"/>
  <c r="G35" i="20"/>
  <c r="G35" i="37"/>
  <c r="G35" i="45"/>
  <c r="N136" i="25"/>
  <c r="N136" i="34"/>
  <c r="N136" i="41"/>
  <c r="N136" i="37"/>
  <c r="N136" i="14"/>
  <c r="N136" i="15"/>
  <c r="N136" i="19"/>
  <c r="N136" i="42"/>
  <c r="N136" i="20"/>
  <c r="N136" i="21"/>
  <c r="N136" i="45"/>
  <c r="N136" i="44"/>
  <c r="N136" i="18"/>
  <c r="N136" i="17"/>
  <c r="N136" i="43"/>
  <c r="N136" i="38"/>
  <c r="K155" i="54"/>
  <c r="H190" i="57"/>
  <c r="H191" i="57"/>
  <c r="H827" i="58"/>
  <c r="H828" i="58"/>
  <c r="H189" i="57"/>
  <c r="H738" i="58"/>
  <c r="H739" i="58"/>
  <c r="H740" i="58"/>
  <c r="M22" i="7" l="1"/>
  <c r="M22" i="25"/>
  <c r="M24" i="25" s="1"/>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829" i="58"/>
  <c r="H727" i="58"/>
  <c r="H815" i="58"/>
  <c r="H177" i="57"/>
  <c r="H726" i="58"/>
  <c r="H816" i="58"/>
  <c r="M24" i="7" l="1"/>
  <c r="X11" i="6"/>
  <c r="W28" i="6"/>
  <c r="AE22" i="6"/>
  <c r="AN23" i="6"/>
  <c r="I30" i="6"/>
  <c r="N34" i="6"/>
  <c r="Z9" i="28"/>
  <c r="C28" i="28"/>
  <c r="K31" i="28"/>
  <c r="Z20" i="28"/>
  <c r="M31" i="28"/>
  <c r="X16" i="28"/>
  <c r="L34" i="6"/>
  <c r="V4" i="28"/>
  <c r="Q21" i="6"/>
  <c r="I28" i="6"/>
  <c r="O11" i="6"/>
  <c r="H7" i="28"/>
  <c r="AJ23" i="6"/>
  <c r="AH28" i="6"/>
  <c r="H33" i="6"/>
  <c r="G22" i="28"/>
  <c r="R35" i="28"/>
  <c r="O10" i="28"/>
  <c r="V11" i="28"/>
  <c r="H42" i="28"/>
  <c r="I11" i="28"/>
  <c r="AH26" i="6"/>
  <c r="AM29" i="6"/>
  <c r="L9" i="28"/>
  <c r="AI17" i="6"/>
  <c r="L5" i="28"/>
  <c r="AD19" i="6"/>
  <c r="J11" i="6"/>
  <c r="AA5" i="28"/>
  <c r="Q12" i="6"/>
  <c r="J16" i="6"/>
  <c r="C21" i="6"/>
  <c r="F33" i="6"/>
  <c r="J27" i="6"/>
  <c r="T35" i="28"/>
  <c r="U34" i="28"/>
  <c r="H3" i="28"/>
  <c r="H11" i="6"/>
  <c r="C2" i="28"/>
  <c r="O22" i="6"/>
  <c r="S19" i="28"/>
  <c r="O33" i="6"/>
  <c r="H40" i="28"/>
  <c r="P32" i="28"/>
  <c r="X16" i="6"/>
  <c r="K34" i="28"/>
  <c r="R23" i="6"/>
  <c r="I37" i="28"/>
  <c r="K19" i="6"/>
  <c r="X13" i="6"/>
  <c r="M40" i="28"/>
  <c r="N29" i="6"/>
  <c r="Q9" i="28"/>
  <c r="Q18" i="6"/>
  <c r="S7" i="28"/>
  <c r="G44" i="28"/>
  <c r="D26" i="28"/>
  <c r="Y21" i="6"/>
  <c r="H280" i="55"/>
  <c r="K32" i="6"/>
  <c r="AN33" i="6"/>
  <c r="X5" i="28"/>
  <c r="S2" i="28"/>
  <c r="AN11" i="6"/>
  <c r="AA25" i="28"/>
  <c r="N11" i="6"/>
  <c r="D34" i="28"/>
  <c r="C15" i="28"/>
  <c r="U20" i="6"/>
  <c r="N25" i="28"/>
  <c r="L20" i="28"/>
  <c r="AT30" i="6"/>
  <c r="AH32" i="6"/>
  <c r="AI18" i="6"/>
  <c r="R27" i="28"/>
  <c r="M33" i="6"/>
  <c r="AA2" i="28"/>
  <c r="E17" i="6"/>
  <c r="P4" i="28"/>
  <c r="C3" i="28"/>
  <c r="J9" i="28"/>
  <c r="K16" i="6"/>
  <c r="AE11" i="6"/>
  <c r="AI28" i="6"/>
  <c r="R4" i="28"/>
  <c r="Z30" i="28"/>
  <c r="W36" i="28"/>
  <c r="P34" i="6"/>
  <c r="O9" i="28"/>
  <c r="J26" i="6"/>
  <c r="AR26" i="6"/>
  <c r="O32" i="28"/>
  <c r="Z19" i="28"/>
  <c r="F31" i="28"/>
  <c r="AP28" i="6"/>
  <c r="T30" i="28"/>
  <c r="J32" i="28"/>
  <c r="AF30" i="6"/>
  <c r="N13" i="28"/>
  <c r="K14" i="6"/>
  <c r="AF33" i="6"/>
  <c r="AM14" i="6"/>
  <c r="Q2" i="28"/>
  <c r="AH35" i="6"/>
  <c r="AR34" i="6"/>
  <c r="W4" i="28"/>
  <c r="Q32" i="6"/>
  <c r="AM13" i="6"/>
  <c r="V37" i="28"/>
  <c r="AM35" i="6"/>
  <c r="E38" i="28"/>
  <c r="AK29" i="6"/>
  <c r="C14" i="28"/>
  <c r="T33" i="6"/>
  <c r="Y18" i="6"/>
  <c r="AT32" i="6"/>
  <c r="AM16" i="6"/>
  <c r="AO20" i="6"/>
  <c r="J34" i="28"/>
  <c r="M17" i="28"/>
  <c r="W15" i="28"/>
  <c r="AD31" i="6"/>
  <c r="AR35" i="6"/>
  <c r="V16" i="28"/>
  <c r="Y13" i="6"/>
  <c r="L28" i="6"/>
  <c r="O27" i="28"/>
  <c r="E15" i="6"/>
  <c r="V34" i="6"/>
  <c r="J33" i="6"/>
  <c r="AM17" i="6"/>
  <c r="S32" i="28"/>
  <c r="H26" i="6"/>
  <c r="I42" i="28"/>
  <c r="AR20" i="6"/>
  <c r="E35" i="6"/>
  <c r="M27" i="6"/>
  <c r="I12" i="28"/>
  <c r="AG30" i="6"/>
  <c r="AH17" i="6"/>
  <c r="E4" i="28"/>
  <c r="L11" i="6"/>
  <c r="C4" i="28"/>
  <c r="E34" i="28"/>
  <c r="D11" i="28"/>
  <c r="AT26" i="6"/>
  <c r="AI11" i="6"/>
  <c r="C28" i="6"/>
  <c r="G33" i="28"/>
  <c r="C188" i="55"/>
  <c r="X30" i="6"/>
  <c r="S33" i="6"/>
  <c r="M18" i="28"/>
  <c r="Y22" i="6"/>
  <c r="G14" i="6"/>
  <c r="V35" i="28"/>
  <c r="E41" i="28"/>
  <c r="K42" i="28"/>
  <c r="S27" i="6"/>
  <c r="X10" i="28"/>
  <c r="J12" i="6"/>
  <c r="AA24" i="28"/>
  <c r="U29" i="6"/>
  <c r="AA23" i="28"/>
  <c r="AH13" i="6"/>
  <c r="AN12" i="6"/>
  <c r="T37" i="28"/>
  <c r="AE27" i="6"/>
  <c r="E32" i="28"/>
  <c r="M32" i="6"/>
  <c r="V33" i="6"/>
  <c r="Y27" i="6"/>
  <c r="N5" i="28"/>
  <c r="AI26" i="6"/>
  <c r="C30" i="28"/>
  <c r="T17" i="28"/>
  <c r="M13" i="28"/>
  <c r="T12" i="28"/>
  <c r="S27" i="28"/>
  <c r="C119" i="55"/>
  <c r="T19" i="28"/>
  <c r="AH14" i="6"/>
  <c r="L38" i="28"/>
  <c r="AI20" i="6"/>
  <c r="Q34" i="28"/>
  <c r="W18" i="28"/>
  <c r="F42" i="28"/>
  <c r="V27" i="28"/>
  <c r="N28" i="6"/>
  <c r="W34" i="28"/>
  <c r="H16" i="28"/>
  <c r="AQ17" i="6"/>
  <c r="H22" i="6"/>
  <c r="AK14" i="6"/>
  <c r="P32" i="6"/>
  <c r="Y9" i="28"/>
  <c r="I7" i="28"/>
  <c r="X14" i="28"/>
  <c r="K33" i="6"/>
  <c r="V24" i="6"/>
  <c r="AL22" i="6"/>
  <c r="Z43" i="28"/>
  <c r="T19" i="6"/>
  <c r="T38" i="28"/>
  <c r="C17" i="28"/>
  <c r="D33" i="28"/>
  <c r="Z24" i="28"/>
  <c r="P36" i="28"/>
  <c r="T5" i="28"/>
  <c r="C204" i="55"/>
  <c r="E28" i="6"/>
  <c r="D38" i="28"/>
  <c r="U24" i="28"/>
  <c r="J14" i="6"/>
  <c r="T31" i="6"/>
  <c r="F38" i="28"/>
  <c r="T15" i="6"/>
  <c r="X37" i="28"/>
  <c r="N23" i="28"/>
  <c r="E20" i="6"/>
  <c r="V22" i="28"/>
  <c r="AP13" i="6"/>
  <c r="O28" i="6"/>
  <c r="C30" i="6"/>
  <c r="Y8" i="28"/>
  <c r="C31" i="28"/>
  <c r="T4" i="28"/>
  <c r="R24" i="28"/>
  <c r="F6" i="28"/>
  <c r="Y15" i="28"/>
  <c r="AR12" i="6"/>
  <c r="Z25" i="28"/>
  <c r="AD21" i="6"/>
  <c r="Y23" i="28"/>
  <c r="W35" i="28"/>
  <c r="K32" i="28"/>
  <c r="L14" i="6"/>
  <c r="T14" i="6"/>
  <c r="L36" i="28"/>
  <c r="T35" i="6"/>
  <c r="M4" i="28"/>
  <c r="M20" i="28"/>
  <c r="V33" i="28"/>
  <c r="L41" i="28"/>
  <c r="X44" i="28"/>
  <c r="N34" i="28"/>
  <c r="F29" i="6"/>
  <c r="Y30" i="28"/>
  <c r="R22" i="28"/>
  <c r="V14" i="28"/>
  <c r="Y33" i="28"/>
  <c r="S9" i="28"/>
  <c r="N41" i="28"/>
  <c r="G39" i="28"/>
  <c r="AQ11" i="6"/>
  <c r="U26" i="6"/>
  <c r="AH29" i="6"/>
  <c r="R28" i="6"/>
  <c r="M34" i="6"/>
  <c r="AL13" i="6"/>
  <c r="O26" i="28"/>
  <c r="E14" i="28"/>
  <c r="G19" i="6"/>
  <c r="H2" i="28"/>
  <c r="AL18" i="6"/>
  <c r="J43" i="28"/>
  <c r="Z42" i="28"/>
  <c r="S10" i="28"/>
  <c r="U21" i="6"/>
  <c r="C25" i="6"/>
  <c r="H28" i="6"/>
  <c r="AJ18" i="6"/>
  <c r="Y39" i="28"/>
  <c r="S16" i="28"/>
  <c r="G10" i="28"/>
  <c r="G24" i="6"/>
  <c r="F30" i="6"/>
  <c r="W25" i="28"/>
  <c r="T16" i="28"/>
  <c r="Q42" i="28"/>
  <c r="C24" i="6"/>
  <c r="F17" i="28"/>
  <c r="P16" i="28"/>
  <c r="L19" i="28"/>
  <c r="J21" i="6"/>
  <c r="O29" i="28"/>
  <c r="Z40" i="28"/>
  <c r="V19" i="6"/>
  <c r="AT17" i="6"/>
  <c r="P40" i="28"/>
  <c r="D19" i="28"/>
  <c r="AT19" i="6"/>
  <c r="F22" i="6"/>
  <c r="L35" i="28"/>
  <c r="Q35" i="6"/>
  <c r="AG32" i="6"/>
  <c r="AR33" i="6"/>
  <c r="Q11" i="6"/>
  <c r="S31" i="28"/>
  <c r="L32" i="28"/>
  <c r="J28" i="28"/>
  <c r="T20" i="28"/>
  <c r="W11" i="28"/>
  <c r="W20" i="6"/>
  <c r="U13" i="28"/>
  <c r="H15" i="28"/>
  <c r="G34" i="6"/>
  <c r="F16" i="6"/>
  <c r="D21" i="28"/>
  <c r="F20" i="6"/>
  <c r="P31" i="28"/>
  <c r="S3" i="28"/>
  <c r="Z27" i="28"/>
  <c r="Z7" i="28"/>
  <c r="X29" i="28"/>
  <c r="Y32" i="6"/>
  <c r="L33" i="28"/>
  <c r="AE24" i="6"/>
  <c r="AO32" i="6"/>
  <c r="AI31" i="6"/>
  <c r="S38" i="28"/>
  <c r="N37" i="28"/>
  <c r="E21" i="6"/>
  <c r="AD12" i="6"/>
  <c r="R19" i="6"/>
  <c r="AM26" i="6"/>
  <c r="K16" i="28"/>
  <c r="H39" i="28"/>
  <c r="H24" i="28"/>
  <c r="W21" i="6"/>
  <c r="Q27" i="28"/>
  <c r="R28" i="28"/>
  <c r="V22" i="6"/>
  <c r="Y10" i="28"/>
  <c r="P8" i="28"/>
  <c r="Y25" i="28"/>
  <c r="L14" i="28"/>
  <c r="P12" i="28"/>
  <c r="AL30" i="6"/>
  <c r="J21" i="28"/>
  <c r="O7" i="28"/>
  <c r="H107" i="55"/>
  <c r="E13" i="28"/>
  <c r="H21" i="28"/>
  <c r="N27" i="28"/>
  <c r="AQ13" i="6"/>
  <c r="V19" i="28"/>
  <c r="AR27" i="6"/>
  <c r="K29" i="6"/>
  <c r="V2" i="28"/>
  <c r="AT23" i="6"/>
  <c r="D36" i="28"/>
  <c r="N42" i="28"/>
  <c r="P9" i="28"/>
  <c r="L19" i="6"/>
  <c r="I14" i="28"/>
  <c r="W19" i="6"/>
  <c r="H268" i="55"/>
  <c r="T13" i="6"/>
  <c r="H12" i="28"/>
  <c r="U27" i="6"/>
  <c r="AA16" i="28"/>
  <c r="C7" i="28"/>
  <c r="Q26" i="28"/>
  <c r="H22" i="28"/>
  <c r="AP33" i="6"/>
  <c r="R9" i="28"/>
  <c r="AL24" i="6"/>
  <c r="S42" i="28"/>
  <c r="G5" i="28"/>
  <c r="O6" i="28"/>
  <c r="AA36" i="28"/>
  <c r="Y17" i="6"/>
  <c r="AJ31" i="6"/>
  <c r="E22" i="6"/>
  <c r="L12" i="6"/>
  <c r="S23" i="28"/>
  <c r="V39" i="28"/>
  <c r="H20" i="28"/>
  <c r="S39" i="28"/>
  <c r="T21" i="28"/>
  <c r="Y24" i="6"/>
  <c r="Q20" i="28"/>
  <c r="M36" i="28"/>
  <c r="AA41" i="28"/>
  <c r="AK12" i="6"/>
  <c r="AL28" i="6"/>
  <c r="AJ30" i="6"/>
  <c r="R16" i="28"/>
  <c r="AD26" i="6"/>
  <c r="Z12" i="28"/>
  <c r="X26" i="6"/>
  <c r="D24" i="28"/>
  <c r="AH33" i="6"/>
  <c r="U38" i="28"/>
  <c r="P10" i="28"/>
  <c r="J13" i="6"/>
  <c r="AL23" i="6"/>
  <c r="F5" i="28"/>
  <c r="E6" i="28"/>
  <c r="K23" i="6"/>
  <c r="J35" i="6"/>
  <c r="AL34" i="6"/>
  <c r="N25" i="6"/>
  <c r="AF25" i="6"/>
  <c r="AM34" i="6"/>
  <c r="V20" i="6"/>
  <c r="E22" i="28"/>
  <c r="M26" i="28"/>
  <c r="V36" i="28"/>
  <c r="Q28" i="28"/>
  <c r="I8" i="28"/>
  <c r="AF16" i="6"/>
  <c r="J19" i="6"/>
  <c r="AD11" i="6"/>
  <c r="D37" i="28"/>
  <c r="AE23" i="6"/>
  <c r="Y34" i="6"/>
  <c r="E18" i="6"/>
  <c r="AO21" i="6"/>
  <c r="O16" i="28"/>
  <c r="Q13" i="6"/>
  <c r="E14" i="6"/>
  <c r="D3" i="28"/>
  <c r="V29" i="6"/>
  <c r="R39" i="28"/>
  <c r="H30" i="6"/>
  <c r="AR28" i="6"/>
  <c r="AI35" i="6"/>
  <c r="H8" i="28"/>
  <c r="K2" i="28"/>
  <c r="M25" i="28"/>
  <c r="AM33" i="6"/>
  <c r="L24" i="6"/>
  <c r="AF34" i="6"/>
  <c r="G42" i="28"/>
  <c r="AD15" i="6"/>
  <c r="P24" i="28"/>
  <c r="C38" i="28"/>
  <c r="AE20" i="6"/>
  <c r="I13" i="6"/>
  <c r="R11" i="28"/>
  <c r="P18" i="28"/>
  <c r="G29" i="6"/>
  <c r="K36" i="28"/>
  <c r="Y38" i="28"/>
  <c r="AQ14" i="6"/>
  <c r="D6" i="28"/>
  <c r="U37" i="28"/>
  <c r="W16" i="28"/>
  <c r="N3" i="28"/>
  <c r="G16" i="28"/>
  <c r="C15" i="6"/>
  <c r="F14" i="28"/>
  <c r="AP16" i="6"/>
  <c r="H13" i="28"/>
  <c r="L22" i="28"/>
  <c r="C35" i="6"/>
  <c r="C36" i="28"/>
  <c r="P2" i="28"/>
  <c r="X23" i="6"/>
  <c r="V42" i="28"/>
  <c r="Q39" i="28"/>
  <c r="Z6" i="28"/>
  <c r="U11" i="6"/>
  <c r="S13" i="6"/>
  <c r="K38" i="28"/>
  <c r="H28" i="28"/>
  <c r="U22" i="28"/>
  <c r="S8" i="28"/>
  <c r="F23" i="6"/>
  <c r="V3" i="28"/>
  <c r="S22" i="28"/>
  <c r="AA19" i="28"/>
  <c r="F24" i="28"/>
  <c r="P42" i="28"/>
  <c r="O19" i="28"/>
  <c r="AN13" i="6"/>
  <c r="F27" i="6"/>
  <c r="P13" i="28"/>
  <c r="AH12" i="6"/>
  <c r="AK17" i="6"/>
  <c r="X18" i="6"/>
  <c r="K22" i="6"/>
  <c r="G36" i="28"/>
  <c r="AJ12" i="6"/>
  <c r="X24" i="6"/>
  <c r="F18" i="28"/>
  <c r="AA34" i="28"/>
  <c r="AH25" i="6"/>
  <c r="AN34" i="6"/>
  <c r="AP15" i="6"/>
  <c r="K19" i="28"/>
  <c r="S20" i="28"/>
  <c r="I16" i="6"/>
  <c r="D43" i="28"/>
  <c r="P15" i="6"/>
  <c r="K13" i="6"/>
  <c r="AM30" i="6"/>
  <c r="V8" i="28"/>
  <c r="M31" i="6"/>
  <c r="Y26" i="6"/>
  <c r="I38" i="28"/>
  <c r="G8" i="28"/>
  <c r="H21" i="6"/>
  <c r="H23" i="28"/>
  <c r="P22" i="28"/>
  <c r="U35" i="28"/>
  <c r="P25" i="28"/>
  <c r="X13" i="28"/>
  <c r="M19" i="28"/>
  <c r="C32" i="28"/>
  <c r="AT15" i="6"/>
  <c r="M16" i="6"/>
  <c r="Y6" i="28"/>
  <c r="Z28" i="28"/>
  <c r="E5" i="28"/>
  <c r="P12" i="6"/>
  <c r="P17" i="6"/>
  <c r="S17" i="6"/>
  <c r="E28" i="28"/>
  <c r="G21" i="6"/>
  <c r="AM24" i="6"/>
  <c r="E44" i="28"/>
  <c r="U30" i="6"/>
  <c r="AI27" i="6"/>
  <c r="W25" i="6"/>
  <c r="AQ33" i="6"/>
  <c r="I14" i="6"/>
  <c r="E31" i="6"/>
  <c r="C27" i="28"/>
  <c r="U26" i="28"/>
  <c r="U14" i="28"/>
  <c r="D13" i="28"/>
  <c r="J41" i="28"/>
  <c r="O23" i="6"/>
  <c r="Y28" i="28"/>
  <c r="V24" i="28"/>
  <c r="AA40" i="28"/>
  <c r="AT14" i="6"/>
  <c r="W9" i="28"/>
  <c r="AE25" i="6"/>
  <c r="U21" i="28"/>
  <c r="D17" i="28"/>
  <c r="J29" i="6"/>
  <c r="AE34" i="6"/>
  <c r="X15" i="6"/>
  <c r="AD22" i="6"/>
  <c r="J32" i="6"/>
  <c r="F28" i="28"/>
  <c r="Q14" i="28"/>
  <c r="AA28" i="28"/>
  <c r="AA37" i="28"/>
  <c r="C29" i="28"/>
  <c r="M7" i="28"/>
  <c r="V20" i="28"/>
  <c r="K34" i="6"/>
  <c r="J17" i="6"/>
  <c r="AN21" i="6"/>
  <c r="H277" i="55"/>
  <c r="E15" i="28"/>
  <c r="H34" i="6"/>
  <c r="M3" i="28"/>
  <c r="AD30" i="6"/>
  <c r="N16" i="6"/>
  <c r="K13" i="28"/>
  <c r="H11" i="28"/>
  <c r="T32" i="28"/>
  <c r="AG28" i="6"/>
  <c r="P21" i="28"/>
  <c r="I33" i="28"/>
  <c r="AO33" i="6"/>
  <c r="Y19" i="28"/>
  <c r="V26" i="28"/>
  <c r="T25" i="6"/>
  <c r="T36" i="28"/>
  <c r="AQ18" i="6"/>
  <c r="U18" i="6"/>
  <c r="R14" i="6"/>
  <c r="F27" i="28"/>
  <c r="H14" i="6"/>
  <c r="J19" i="28"/>
  <c r="AO27" i="6"/>
  <c r="Q25" i="28"/>
  <c r="E35" i="28"/>
  <c r="E26" i="28"/>
  <c r="AA26" i="28"/>
  <c r="S32" i="6"/>
  <c r="AD17" i="6"/>
  <c r="AO17" i="6"/>
  <c r="S34" i="6"/>
  <c r="O14" i="6"/>
  <c r="V10" i="28"/>
  <c r="L32" i="6"/>
  <c r="AQ28" i="6"/>
  <c r="G27" i="6"/>
  <c r="H27" i="28"/>
  <c r="AR15" i="6"/>
  <c r="N14" i="28"/>
  <c r="N24" i="6"/>
  <c r="J16" i="28"/>
  <c r="AH21" i="6"/>
  <c r="F34" i="6"/>
  <c r="Y31" i="28"/>
  <c r="AQ24" i="6"/>
  <c r="R34" i="28"/>
  <c r="AL32" i="6"/>
  <c r="D44" i="28"/>
  <c r="I11" i="6"/>
  <c r="AQ23" i="6"/>
  <c r="S11" i="28"/>
  <c r="AQ20" i="6"/>
  <c r="AF13" i="6"/>
  <c r="I27" i="6"/>
  <c r="O3" i="28"/>
  <c r="I24" i="6"/>
  <c r="AO25" i="6"/>
  <c r="N18" i="28"/>
  <c r="K23" i="28"/>
  <c r="G20" i="6"/>
  <c r="M35" i="6"/>
  <c r="Z11" i="28"/>
  <c r="T31" i="28"/>
  <c r="W12" i="6"/>
  <c r="AH30" i="6"/>
  <c r="E33" i="6"/>
  <c r="J2" i="28"/>
  <c r="Z35" i="28"/>
  <c r="X22" i="6"/>
  <c r="U23" i="6"/>
  <c r="P20" i="28"/>
  <c r="O18" i="6"/>
  <c r="AO26" i="6"/>
  <c r="E23" i="6"/>
  <c r="N17" i="28"/>
  <c r="AM20" i="6"/>
  <c r="V29" i="28"/>
  <c r="E30" i="6"/>
  <c r="C13" i="6"/>
  <c r="AE33" i="6"/>
  <c r="L26" i="6"/>
  <c r="K28" i="28"/>
  <c r="E26" i="6"/>
  <c r="M18" i="6"/>
  <c r="AH20" i="6"/>
  <c r="K18" i="28"/>
  <c r="W6" i="28"/>
  <c r="L29" i="28"/>
  <c r="AP24" i="6"/>
  <c r="E34" i="6"/>
  <c r="AR19" i="6"/>
  <c r="P29" i="28"/>
  <c r="Y18" i="28"/>
  <c r="S23" i="6"/>
  <c r="G33" i="6"/>
  <c r="I10" i="28"/>
  <c r="AK28" i="6"/>
  <c r="X21" i="28"/>
  <c r="Y16" i="6"/>
  <c r="C194" i="55"/>
  <c r="G12" i="6"/>
  <c r="T43" i="28"/>
  <c r="AF15" i="6"/>
  <c r="S30" i="28"/>
  <c r="I23" i="6"/>
  <c r="C32" i="6"/>
  <c r="X19" i="6"/>
  <c r="M5" i="28"/>
  <c r="U8" i="28"/>
  <c r="R11" i="6"/>
  <c r="AK24" i="6"/>
  <c r="AK35" i="6"/>
  <c r="S24" i="6"/>
  <c r="AQ35" i="6"/>
  <c r="F33" i="28"/>
  <c r="N8" i="28"/>
  <c r="U34" i="6"/>
  <c r="AQ25" i="6"/>
  <c r="G26" i="6"/>
  <c r="H4" i="28"/>
  <c r="L30" i="28"/>
  <c r="Q16" i="6"/>
  <c r="U33" i="28"/>
  <c r="M24" i="6"/>
  <c r="T9" i="28"/>
  <c r="J13" i="28"/>
  <c r="AE30" i="6"/>
  <c r="L35" i="6"/>
  <c r="U16" i="6"/>
  <c r="H10" i="28"/>
  <c r="AE29" i="6"/>
  <c r="J27" i="28"/>
  <c r="R36" i="28"/>
  <c r="K26" i="28"/>
  <c r="K25" i="6"/>
  <c r="AD34" i="6"/>
  <c r="C6" i="28"/>
  <c r="D12" i="28"/>
  <c r="Y14" i="6"/>
  <c r="G12" i="28"/>
  <c r="Z5" i="28"/>
  <c r="S24" i="28"/>
  <c r="N31" i="6"/>
  <c r="R25" i="28"/>
  <c r="W10" i="28"/>
  <c r="F24" i="6"/>
  <c r="AI24" i="6"/>
  <c r="K40" i="28"/>
  <c r="AK23" i="6"/>
  <c r="G22" i="6"/>
  <c r="R22" i="6"/>
  <c r="I40" i="28"/>
  <c r="AP17" i="6"/>
  <c r="W20" i="28"/>
  <c r="H200" i="55"/>
  <c r="Q34" i="6"/>
  <c r="H29" i="28"/>
  <c r="M12" i="6"/>
  <c r="AF26" i="6"/>
  <c r="O42" i="28"/>
  <c r="AE15" i="6"/>
  <c r="Q21" i="28"/>
  <c r="J29" i="28"/>
  <c r="W31" i="28"/>
  <c r="AG21" i="6"/>
  <c r="AF14" i="6"/>
  <c r="L15" i="6"/>
  <c r="O21" i="6"/>
  <c r="AO28" i="6"/>
  <c r="S28" i="28"/>
  <c r="C23" i="28"/>
  <c r="AG20" i="6"/>
  <c r="D27" i="28"/>
  <c r="I6" i="28"/>
  <c r="AK16" i="6"/>
  <c r="AG19" i="6"/>
  <c r="AP30" i="6"/>
  <c r="P21" i="6"/>
  <c r="AE13" i="6"/>
  <c r="O29" i="6"/>
  <c r="V38" i="28"/>
  <c r="J12" i="28"/>
  <c r="N26" i="28"/>
  <c r="T42" i="28"/>
  <c r="H25" i="28"/>
  <c r="M38" i="28"/>
  <c r="AH22" i="6"/>
  <c r="B29" i="28"/>
  <c r="AI15" i="6"/>
  <c r="AJ17" i="6"/>
  <c r="F14" i="6"/>
  <c r="AO22" i="6"/>
  <c r="I34" i="6"/>
  <c r="M37" i="28"/>
  <c r="AG27" i="6"/>
  <c r="Q18" i="28"/>
  <c r="C197" i="55"/>
  <c r="L20" i="6"/>
  <c r="T23" i="6"/>
  <c r="C5" i="28"/>
  <c r="Z4" i="28"/>
  <c r="P26" i="6"/>
  <c r="U15" i="6"/>
  <c r="O32" i="6"/>
  <c r="R13" i="6"/>
  <c r="K21" i="6"/>
  <c r="T33" i="28"/>
  <c r="S19" i="6"/>
  <c r="G29" i="28"/>
  <c r="N22" i="6"/>
  <c r="P23" i="28"/>
  <c r="AK11" i="6"/>
  <c r="AM28" i="6"/>
  <c r="R42" i="28"/>
  <c r="O43" i="28"/>
  <c r="F18" i="6"/>
  <c r="U4" i="28"/>
  <c r="P24" i="6"/>
  <c r="S21" i="28"/>
  <c r="J30" i="6"/>
  <c r="S21" i="6"/>
  <c r="N16" i="28"/>
  <c r="P29" i="6"/>
  <c r="I21" i="6"/>
  <c r="U28" i="6"/>
  <c r="AA12" i="28"/>
  <c r="AA21" i="28"/>
  <c r="AL19" i="6"/>
  <c r="AM31" i="6"/>
  <c r="M22" i="28"/>
  <c r="AA42" i="28"/>
  <c r="M43" i="28"/>
  <c r="S28" i="6"/>
  <c r="M15" i="6"/>
  <c r="F36" i="28"/>
  <c r="AP19" i="6"/>
  <c r="AQ30" i="6"/>
  <c r="C39" i="28"/>
  <c r="P33" i="28"/>
  <c r="AI21" i="6"/>
  <c r="U24" i="6"/>
  <c r="H38" i="28"/>
  <c r="C9" i="28"/>
  <c r="L18" i="6"/>
  <c r="G32" i="6"/>
  <c r="K15" i="6"/>
  <c r="Y16" i="28"/>
  <c r="Q3" i="28"/>
  <c r="AH15" i="6"/>
  <c r="M28" i="28"/>
  <c r="N30" i="6"/>
  <c r="AA38" i="28"/>
  <c r="W29" i="28"/>
  <c r="AH24" i="6"/>
  <c r="AE31" i="6"/>
  <c r="E9" i="28"/>
  <c r="F19" i="6"/>
  <c r="W38" i="28"/>
  <c r="L11" i="28"/>
  <c r="F20" i="28"/>
  <c r="Y12" i="6"/>
  <c r="G26" i="28"/>
  <c r="F22" i="28"/>
  <c r="G31" i="6"/>
  <c r="M10" i="28"/>
  <c r="R14" i="28"/>
  <c r="E11" i="28"/>
  <c r="AO24" i="6"/>
  <c r="V14" i="6"/>
  <c r="U15" i="28"/>
  <c r="J20" i="28"/>
  <c r="AD13" i="6"/>
  <c r="T18" i="6"/>
  <c r="H41" i="28"/>
  <c r="AJ32" i="6"/>
  <c r="K24" i="6"/>
  <c r="Y33" i="6"/>
  <c r="E12" i="28"/>
  <c r="AE32" i="6"/>
  <c r="N21" i="28"/>
  <c r="R29" i="28"/>
  <c r="K11" i="6"/>
  <c r="E23" i="28"/>
  <c r="Q32" i="28"/>
  <c r="AD24" i="6"/>
  <c r="H9" i="28"/>
  <c r="S15" i="28"/>
  <c r="Q6" i="28"/>
  <c r="AD35" i="6"/>
  <c r="W27" i="6"/>
  <c r="E33" i="28"/>
  <c r="R21" i="28"/>
  <c r="H14" i="28"/>
  <c r="S17" i="28"/>
  <c r="Z41" i="28"/>
  <c r="V17" i="28"/>
  <c r="Q44" i="28"/>
  <c r="AI12" i="6"/>
  <c r="V9" i="28"/>
  <c r="V12" i="6"/>
  <c r="P30" i="28"/>
  <c r="F4" i="28"/>
  <c r="T6" i="28"/>
  <c r="O35" i="6"/>
  <c r="P34" i="28"/>
  <c r="H185" i="57"/>
  <c r="F43" i="28"/>
  <c r="N19" i="6"/>
  <c r="AP23" i="6"/>
  <c r="X19" i="28"/>
  <c r="T20" i="6"/>
  <c r="AT20" i="6"/>
  <c r="P20" i="6"/>
  <c r="Y35" i="6"/>
  <c r="X33" i="6"/>
  <c r="W33" i="6"/>
  <c r="E13" i="6"/>
  <c r="P13" i="6"/>
  <c r="U6" i="28"/>
  <c r="H278" i="55"/>
  <c r="Z15" i="28"/>
  <c r="R29" i="6"/>
  <c r="E11" i="6"/>
  <c r="Z31" i="28"/>
  <c r="N32" i="6"/>
  <c r="J18" i="28"/>
  <c r="D40" i="28"/>
  <c r="Y19" i="6"/>
  <c r="U2" i="28"/>
  <c r="H25" i="6"/>
  <c r="E20" i="28"/>
  <c r="T21" i="6"/>
  <c r="AP20" i="6"/>
  <c r="V40" i="28"/>
  <c r="T7" i="28"/>
  <c r="C16" i="28"/>
  <c r="AR30" i="6"/>
  <c r="M20" i="6"/>
  <c r="J24" i="28"/>
  <c r="AJ33" i="6"/>
  <c r="L37" i="28"/>
  <c r="N44" i="28"/>
  <c r="AR17" i="6"/>
  <c r="Y25" i="6"/>
  <c r="AM18" i="6"/>
  <c r="Y29" i="6"/>
  <c r="L23" i="28"/>
  <c r="I4" i="28"/>
  <c r="AI33" i="6"/>
  <c r="L25" i="28"/>
  <c r="AO14" i="6"/>
  <c r="K11" i="28"/>
  <c r="X23" i="28"/>
  <c r="L43" i="28"/>
  <c r="C23" i="6"/>
  <c r="V16" i="6"/>
  <c r="G17" i="28"/>
  <c r="B28" i="28"/>
  <c r="T41" i="28"/>
  <c r="M21" i="6"/>
  <c r="O20" i="6"/>
  <c r="AK20" i="6"/>
  <c r="S31" i="6"/>
  <c r="V18" i="6"/>
  <c r="I32" i="28"/>
  <c r="R34" i="6"/>
  <c r="U18" i="28"/>
  <c r="Q12" i="28"/>
  <c r="V23" i="28"/>
  <c r="W33" i="28"/>
  <c r="I15" i="6"/>
  <c r="J31" i="6"/>
  <c r="AN25" i="6"/>
  <c r="Q25" i="6"/>
  <c r="W17" i="28"/>
  <c r="X11" i="28"/>
  <c r="I27" i="28"/>
  <c r="AJ11" i="6"/>
  <c r="N22" i="28"/>
  <c r="AA17" i="28"/>
  <c r="U29" i="28"/>
  <c r="V30" i="6"/>
  <c r="Z21" i="28"/>
  <c r="U19" i="6"/>
  <c r="C35" i="28"/>
  <c r="AH34" i="6"/>
  <c r="Y7" i="28"/>
  <c r="T32" i="6"/>
  <c r="AG14" i="6"/>
  <c r="AN26" i="6"/>
  <c r="C29" i="6"/>
  <c r="P44" i="28"/>
  <c r="K7" i="28"/>
  <c r="K9" i="28"/>
  <c r="P41" i="28"/>
  <c r="Y44" i="28"/>
  <c r="AI22" i="6"/>
  <c r="M11" i="28"/>
  <c r="Y40" i="28"/>
  <c r="O12" i="6"/>
  <c r="S37" i="28"/>
  <c r="M33" i="28"/>
  <c r="I36" i="28"/>
  <c r="N15" i="6"/>
  <c r="C37" i="28"/>
  <c r="W13" i="28"/>
  <c r="H106" i="55"/>
  <c r="I21" i="28"/>
  <c r="X42" i="28"/>
  <c r="C19" i="28"/>
  <c r="H119" i="55"/>
  <c r="AM12" i="6"/>
  <c r="I32" i="6"/>
  <c r="N38" i="28"/>
  <c r="X32" i="28"/>
  <c r="P31" i="6"/>
  <c r="AM22" i="6"/>
  <c r="AG35" i="6"/>
  <c r="W21" i="28"/>
  <c r="M17" i="6"/>
  <c r="AN18" i="6"/>
  <c r="AJ28" i="6"/>
  <c r="AI19" i="6"/>
  <c r="C209" i="55"/>
  <c r="F16" i="28"/>
  <c r="AP26" i="6"/>
  <c r="H18" i="6"/>
  <c r="J40" i="28"/>
  <c r="X28" i="28"/>
  <c r="R26" i="6"/>
  <c r="R7" i="28"/>
  <c r="AH23" i="6"/>
  <c r="AK33" i="6"/>
  <c r="U35" i="6"/>
  <c r="W13" i="6"/>
  <c r="F3" i="28"/>
  <c r="L33" i="6"/>
  <c r="O18" i="28"/>
  <c r="X25" i="28"/>
  <c r="J8" i="28"/>
  <c r="D14" i="28"/>
  <c r="AF27" i="6"/>
  <c r="N33" i="28"/>
  <c r="J22" i="28"/>
  <c r="G18" i="6"/>
  <c r="H31" i="28"/>
  <c r="O5" i="28"/>
  <c r="M28" i="6"/>
  <c r="C26" i="6"/>
  <c r="H43" i="28"/>
  <c r="J33" i="28"/>
  <c r="G4" i="28"/>
  <c r="P3" i="28"/>
  <c r="AN16" i="6"/>
  <c r="T27" i="6"/>
  <c r="D10" i="28"/>
  <c r="U25" i="6"/>
  <c r="S26" i="6"/>
  <c r="S13" i="28"/>
  <c r="D23" i="28"/>
  <c r="O31" i="28"/>
  <c r="W30" i="6"/>
  <c r="C17" i="6"/>
  <c r="V34" i="28"/>
  <c r="AA32" i="28"/>
  <c r="I20" i="28"/>
  <c r="O23" i="28"/>
  <c r="AG34" i="6"/>
  <c r="I23" i="28"/>
  <c r="H198" i="55"/>
  <c r="D20" i="28"/>
  <c r="Y27" i="28"/>
  <c r="G3" i="28"/>
  <c r="E24" i="6"/>
  <c r="G28" i="28"/>
  <c r="S16" i="6"/>
  <c r="T26" i="6"/>
  <c r="AP11" i="6"/>
  <c r="H5" i="28"/>
  <c r="AN14" i="6"/>
  <c r="N33" i="6"/>
  <c r="H37" i="28"/>
  <c r="R17" i="6"/>
  <c r="H20" i="6"/>
  <c r="E37" i="28"/>
  <c r="U19" i="28"/>
  <c r="R25" i="6"/>
  <c r="T11" i="6"/>
  <c r="K41" i="28"/>
  <c r="D7" i="28"/>
  <c r="C33" i="6"/>
  <c r="AG33" i="6"/>
  <c r="T28" i="28"/>
  <c r="F30" i="28"/>
  <c r="AH31" i="6"/>
  <c r="Y35" i="28"/>
  <c r="Y17" i="28"/>
  <c r="T3" i="28"/>
  <c r="AF22" i="6"/>
  <c r="O24" i="6"/>
  <c r="T30" i="6"/>
  <c r="F12" i="28"/>
  <c r="X41" i="28"/>
  <c r="F39" i="28"/>
  <c r="G15" i="28"/>
  <c r="AA44" i="28"/>
  <c r="J20" i="6"/>
  <c r="V32" i="6"/>
  <c r="X7" i="28"/>
  <c r="K22" i="28"/>
  <c r="AM27" i="6"/>
  <c r="O17" i="28"/>
  <c r="R44" i="28"/>
  <c r="AG11" i="6"/>
  <c r="M15" i="28"/>
  <c r="C11" i="28"/>
  <c r="U9" i="28"/>
  <c r="P35" i="6"/>
  <c r="Q31" i="28"/>
  <c r="L13" i="6"/>
  <c r="O25" i="6"/>
  <c r="O34" i="6"/>
  <c r="V13" i="6"/>
  <c r="K3" i="28"/>
  <c r="AE19" i="6"/>
  <c r="F32" i="6"/>
  <c r="R20" i="28"/>
  <c r="P19" i="6"/>
  <c r="H111" i="55"/>
  <c r="AJ26" i="6"/>
  <c r="W26" i="6"/>
  <c r="AM19" i="6"/>
  <c r="AJ16" i="6"/>
  <c r="H35" i="28"/>
  <c r="AO13" i="6"/>
  <c r="AA43" i="28"/>
  <c r="AR23" i="6"/>
  <c r="M2" i="28"/>
  <c r="AE16" i="6"/>
  <c r="Z37" i="28"/>
  <c r="AK13" i="6"/>
  <c r="Y11" i="6"/>
  <c r="T13" i="28"/>
  <c r="W23" i="6"/>
  <c r="E25" i="28"/>
  <c r="X40" i="28"/>
  <c r="G35" i="6"/>
  <c r="F11" i="6"/>
  <c r="M34" i="28"/>
  <c r="U28" i="28"/>
  <c r="U30" i="28"/>
  <c r="AF31" i="6"/>
  <c r="O15" i="28"/>
  <c r="AQ16" i="6"/>
  <c r="C199" i="55"/>
  <c r="L27" i="28"/>
  <c r="Q19" i="6"/>
  <c r="I35" i="6"/>
  <c r="M23" i="6"/>
  <c r="F13" i="6"/>
  <c r="H266" i="55"/>
  <c r="V26" i="6"/>
  <c r="Y42" i="28"/>
  <c r="J35" i="28"/>
  <c r="AI30" i="6"/>
  <c r="R41" i="28"/>
  <c r="I2" i="28"/>
  <c r="K31" i="6"/>
  <c r="L7" i="28"/>
  <c r="I43" i="28"/>
  <c r="Y4" i="28"/>
  <c r="C198" i="55"/>
  <c r="V44" i="28"/>
  <c r="Y31" i="6"/>
  <c r="K6" i="28"/>
  <c r="X3" i="28"/>
  <c r="V31" i="6"/>
  <c r="F21" i="28"/>
  <c r="N9" i="28"/>
  <c r="O26" i="6"/>
  <c r="C14" i="6"/>
  <c r="R31" i="6"/>
  <c r="T16" i="6"/>
  <c r="D32" i="28"/>
  <c r="U20" i="28"/>
  <c r="V7" i="28"/>
  <c r="D4" i="28"/>
  <c r="H24" i="6"/>
  <c r="AP32" i="6"/>
  <c r="O25" i="28"/>
  <c r="AQ29" i="6"/>
  <c r="J10" i="28"/>
  <c r="O30" i="6"/>
  <c r="I9" i="28"/>
  <c r="U33" i="6"/>
  <c r="AR13" i="6"/>
  <c r="T11" i="28"/>
  <c r="Q41" i="28"/>
  <c r="C31" i="6"/>
  <c r="AR24" i="6"/>
  <c r="AL16" i="6"/>
  <c r="S12" i="28"/>
  <c r="X28" i="6"/>
  <c r="U12" i="28"/>
  <c r="J23" i="6"/>
  <c r="S41" i="28"/>
  <c r="X6" i="28"/>
  <c r="K4" i="28"/>
  <c r="K29" i="28"/>
  <c r="G25" i="28"/>
  <c r="F25" i="28"/>
  <c r="AO34" i="6"/>
  <c r="U32" i="28"/>
  <c r="AF17" i="6"/>
  <c r="D5" i="28"/>
  <c r="W3" i="28"/>
  <c r="AI29" i="6"/>
  <c r="V5" i="28"/>
  <c r="Q27" i="6"/>
  <c r="E17" i="28"/>
  <c r="I17" i="28"/>
  <c r="H34" i="28"/>
  <c r="G23" i="6"/>
  <c r="AK26" i="6"/>
  <c r="R26" i="28"/>
  <c r="AN31" i="6"/>
  <c r="AT28" i="6"/>
  <c r="Y41" i="28"/>
  <c r="P28" i="6"/>
  <c r="C33" i="28"/>
  <c r="I13" i="28"/>
  <c r="M35" i="28"/>
  <c r="M13" i="6"/>
  <c r="S22" i="6"/>
  <c r="Q24" i="6"/>
  <c r="M9" i="28"/>
  <c r="F7" i="28"/>
  <c r="T18" i="28"/>
  <c r="I33" i="6"/>
  <c r="P17" i="28"/>
  <c r="R3" i="28"/>
  <c r="AT16" i="6"/>
  <c r="AI34" i="6"/>
  <c r="C207" i="55"/>
  <c r="Q37" i="28"/>
  <c r="R2" i="28"/>
  <c r="M6" i="28"/>
  <c r="U23" i="28"/>
  <c r="W17" i="6"/>
  <c r="X32" i="6"/>
  <c r="X17" i="28"/>
  <c r="K15" i="28"/>
  <c r="G40" i="28"/>
  <c r="AL15" i="6"/>
  <c r="K25" i="28"/>
  <c r="AK18" i="6"/>
  <c r="F23" i="28"/>
  <c r="J14" i="28"/>
  <c r="L30" i="6"/>
  <c r="U31" i="6"/>
  <c r="E16" i="28"/>
  <c r="H267" i="55"/>
  <c r="Q11" i="28"/>
  <c r="AN32" i="6"/>
  <c r="X17" i="6"/>
  <c r="X39" i="28"/>
  <c r="X9" i="28"/>
  <c r="O31" i="6"/>
  <c r="S11" i="6"/>
  <c r="N21" i="6"/>
  <c r="T29" i="28"/>
  <c r="F9" i="28"/>
  <c r="AP25" i="6"/>
  <c r="K8" i="28"/>
  <c r="AD18" i="6"/>
  <c r="H17" i="6"/>
  <c r="J28" i="6"/>
  <c r="AG13" i="6"/>
  <c r="H36" i="28"/>
  <c r="F15" i="28"/>
  <c r="S6" i="28"/>
  <c r="W5" i="28"/>
  <c r="Q24" i="28"/>
  <c r="H32" i="28"/>
  <c r="Z33" i="28"/>
  <c r="N23" i="6"/>
  <c r="V11" i="6"/>
  <c r="I41" i="28"/>
  <c r="I26" i="28"/>
  <c r="F21" i="6"/>
  <c r="P38" i="28"/>
  <c r="L39" i="28"/>
  <c r="X2" i="28"/>
  <c r="W44" i="28"/>
  <c r="AT25" i="6"/>
  <c r="K27" i="6"/>
  <c r="M41" i="28"/>
  <c r="R18" i="28"/>
  <c r="H35" i="6"/>
  <c r="W22" i="28"/>
  <c r="T34" i="6"/>
  <c r="H209" i="55"/>
  <c r="R24" i="6"/>
  <c r="W19" i="28"/>
  <c r="C12" i="6"/>
  <c r="AE14" i="6"/>
  <c r="X22" i="28"/>
  <c r="Z3" i="28"/>
  <c r="K10" i="28"/>
  <c r="L23" i="6"/>
  <c r="L31" i="6"/>
  <c r="M29" i="28"/>
  <c r="R12" i="6"/>
  <c r="H16" i="6"/>
  <c r="AT11" i="6"/>
  <c r="G27" i="28"/>
  <c r="J31" i="28"/>
  <c r="Y15" i="6"/>
  <c r="AR16" i="6"/>
  <c r="T29" i="6"/>
  <c r="AT22" i="6"/>
  <c r="G23" i="28"/>
  <c r="H199" i="55"/>
  <c r="L15" i="28"/>
  <c r="L31" i="28"/>
  <c r="V25" i="28"/>
  <c r="AJ29" i="6"/>
  <c r="R6" i="28"/>
  <c r="I29" i="6"/>
  <c r="I24" i="28"/>
  <c r="G28" i="6"/>
  <c r="AF12" i="6"/>
  <c r="N13" i="6"/>
  <c r="U17" i="28"/>
  <c r="AR29" i="6"/>
  <c r="P22" i="6"/>
  <c r="AE35" i="6"/>
  <c r="Q30" i="28"/>
  <c r="AI23" i="6"/>
  <c r="H12" i="6"/>
  <c r="AL29" i="6"/>
  <c r="E2" i="28"/>
  <c r="J38" i="28"/>
  <c r="AK21" i="6"/>
  <c r="Q8" i="28"/>
  <c r="H15" i="6"/>
  <c r="AA15" i="28"/>
  <c r="AE21" i="6"/>
  <c r="L13" i="28"/>
  <c r="C12" i="28"/>
  <c r="AP22" i="6"/>
  <c r="C41" i="28"/>
  <c r="AR22" i="6"/>
  <c r="H23" i="6"/>
  <c r="AP35" i="6"/>
  <c r="I16" i="28"/>
  <c r="G37" i="28"/>
  <c r="Q36" i="28"/>
  <c r="AK27" i="6"/>
  <c r="R32" i="28"/>
  <c r="F34" i="28"/>
  <c r="AA29" i="28"/>
  <c r="F31" i="6"/>
  <c r="P15" i="28"/>
  <c r="S18" i="28"/>
  <c r="L29" i="6"/>
  <c r="L40" i="28"/>
  <c r="O11" i="28"/>
  <c r="V32" i="28"/>
  <c r="E25" i="6"/>
  <c r="AQ26" i="6"/>
  <c r="P30" i="6"/>
  <c r="W42" i="28"/>
  <c r="K14" i="28"/>
  <c r="J34" i="6"/>
  <c r="M29" i="6"/>
  <c r="AQ34" i="6"/>
  <c r="E19" i="28"/>
  <c r="P19" i="28"/>
  <c r="I30" i="28"/>
  <c r="C44" i="28"/>
  <c r="R43" i="28"/>
  <c r="C27" i="6"/>
  <c r="G6" i="28"/>
  <c r="P23" i="6"/>
  <c r="O27" i="6"/>
  <c r="E19" i="6"/>
  <c r="AG15" i="6"/>
  <c r="P6" i="28"/>
  <c r="L16" i="28"/>
  <c r="D8" i="28"/>
  <c r="K30" i="6"/>
  <c r="G41" i="28"/>
  <c r="V21" i="6"/>
  <c r="AP18" i="6"/>
  <c r="C200" i="55"/>
  <c r="AN17" i="6"/>
  <c r="S35" i="28"/>
  <c r="I19" i="28"/>
  <c r="L44" i="28"/>
  <c r="T10" i="28"/>
  <c r="Q16" i="28"/>
  <c r="K27" i="28"/>
  <c r="N20" i="28"/>
  <c r="Y32" i="28"/>
  <c r="AL12" i="6"/>
  <c r="U31" i="28"/>
  <c r="P27" i="28"/>
  <c r="Z44" i="28"/>
  <c r="AG25" i="6"/>
  <c r="I19" i="6"/>
  <c r="Z8" i="28"/>
  <c r="N30" i="28"/>
  <c r="V12" i="28"/>
  <c r="AO12" i="6"/>
  <c r="T39" i="28"/>
  <c r="Q23" i="28"/>
  <c r="AT35" i="6"/>
  <c r="C42" i="28"/>
  <c r="I25" i="28"/>
  <c r="AR31" i="6"/>
  <c r="T24" i="6"/>
  <c r="K30" i="28"/>
  <c r="Q19" i="28"/>
  <c r="X27" i="6"/>
  <c r="I22" i="6"/>
  <c r="AE26" i="6"/>
  <c r="AL26" i="6"/>
  <c r="R33" i="28"/>
  <c r="U16" i="28"/>
  <c r="AA13" i="28"/>
  <c r="T22" i="6"/>
  <c r="Y11" i="28"/>
  <c r="I20" i="6"/>
  <c r="S14" i="6"/>
  <c r="AN27" i="6"/>
  <c r="Y5" i="28"/>
  <c r="AH16" i="6"/>
  <c r="C25" i="28"/>
  <c r="J3" i="28"/>
  <c r="Z17" i="28"/>
  <c r="W34" i="6"/>
  <c r="N12" i="6"/>
  <c r="AA3" i="28"/>
  <c r="X35" i="6"/>
  <c r="C40" i="28"/>
  <c r="Z10" i="28"/>
  <c r="N7" i="28"/>
  <c r="C105" i="55"/>
  <c r="K17" i="6"/>
  <c r="AN35" i="6"/>
  <c r="N35" i="6"/>
  <c r="E39" i="28"/>
  <c r="M42" i="28"/>
  <c r="Z23" i="28"/>
  <c r="E12" i="6"/>
  <c r="R37" i="28"/>
  <c r="U44" i="28"/>
  <c r="V17" i="6"/>
  <c r="U40" i="28"/>
  <c r="G11" i="6"/>
  <c r="Z22" i="28"/>
  <c r="J15" i="28"/>
  <c r="AF23" i="6"/>
  <c r="V31" i="28"/>
  <c r="AA10" i="28"/>
  <c r="Y2" i="28"/>
  <c r="AA27" i="28"/>
  <c r="F35" i="28"/>
  <c r="F19" i="28"/>
  <c r="X4" i="28"/>
  <c r="G43" i="28"/>
  <c r="AJ34" i="6"/>
  <c r="O22" i="28"/>
  <c r="Q15" i="6"/>
  <c r="AM15" i="6"/>
  <c r="U22" i="6"/>
  <c r="I31" i="28"/>
  <c r="F28" i="6"/>
  <c r="AD27" i="6"/>
  <c r="F32" i="28"/>
  <c r="S25" i="28"/>
  <c r="W23" i="28"/>
  <c r="L27" i="6"/>
  <c r="R40" i="28"/>
  <c r="S36" i="28"/>
  <c r="S14" i="28"/>
  <c r="Q22" i="6"/>
  <c r="AJ13" i="6"/>
  <c r="E36" i="28"/>
  <c r="Y23" i="6"/>
  <c r="G20" i="28"/>
  <c r="V13" i="28"/>
  <c r="X29" i="6"/>
  <c r="S25" i="6"/>
  <c r="S18" i="6"/>
  <c r="Z38" i="28"/>
  <c r="C106" i="55"/>
  <c r="M23" i="28"/>
  <c r="N24" i="28"/>
  <c r="W7" i="28"/>
  <c r="N17" i="6"/>
  <c r="F26" i="28"/>
  <c r="Q35" i="28"/>
  <c r="W29" i="6"/>
  <c r="S29" i="28"/>
  <c r="X34" i="28"/>
  <c r="N31" i="28"/>
  <c r="E30" i="28"/>
  <c r="Z29" i="28"/>
  <c r="G34" i="28"/>
  <c r="R5" i="28"/>
  <c r="U25" i="28"/>
  <c r="O13" i="6"/>
  <c r="L22" i="6"/>
  <c r="S43" i="28"/>
  <c r="U43" i="28"/>
  <c r="L17" i="28"/>
  <c r="P11" i="6"/>
  <c r="AF11" i="6"/>
  <c r="M26" i="6"/>
  <c r="C18" i="6"/>
  <c r="AP27" i="6"/>
  <c r="X30" i="28"/>
  <c r="E21" i="28"/>
  <c r="D35" i="28"/>
  <c r="J5" i="28"/>
  <c r="L6" i="28"/>
  <c r="AF19" i="6"/>
  <c r="AP31" i="6"/>
  <c r="G35" i="28"/>
  <c r="X31" i="6"/>
  <c r="M22" i="6"/>
  <c r="U27" i="28"/>
  <c r="AM11" i="6"/>
  <c r="C8" i="28"/>
  <c r="I35" i="28"/>
  <c r="G11" i="28"/>
  <c r="F41" i="28"/>
  <c r="AI25" i="6"/>
  <c r="R30" i="28"/>
  <c r="H6" i="28"/>
  <c r="J44" i="28"/>
  <c r="T23" i="28"/>
  <c r="AR14" i="6"/>
  <c r="I26" i="6"/>
  <c r="T27" i="28"/>
  <c r="T25" i="28"/>
  <c r="I31" i="6"/>
  <c r="AE12" i="6"/>
  <c r="Q7" i="28"/>
  <c r="D42" i="28"/>
  <c r="Q22" i="28"/>
  <c r="K33" i="28"/>
  <c r="U14" i="6"/>
  <c r="V35" i="6"/>
  <c r="I25" i="6"/>
  <c r="W32" i="28"/>
  <c r="AL21" i="6"/>
  <c r="R20" i="6"/>
  <c r="N32" i="28"/>
  <c r="O2" i="28"/>
  <c r="V6" i="28"/>
  <c r="P16" i="6"/>
  <c r="J23" i="28"/>
  <c r="K12" i="6"/>
  <c r="X25" i="6"/>
  <c r="M21" i="28"/>
  <c r="W16" i="6"/>
  <c r="D2" i="28"/>
  <c r="O30" i="28"/>
  <c r="E3" i="28"/>
  <c r="C34" i="6"/>
  <c r="I39" i="28"/>
  <c r="G38" i="28"/>
  <c r="AN29" i="6"/>
  <c r="AF35" i="6"/>
  <c r="AJ27" i="6"/>
  <c r="K35" i="28"/>
  <c r="AA22" i="28"/>
  <c r="G18" i="28"/>
  <c r="D39" i="28"/>
  <c r="G9" i="28"/>
  <c r="AL25" i="6"/>
  <c r="C210" i="55"/>
  <c r="AL33" i="6"/>
  <c r="L2" i="28"/>
  <c r="J15" i="6"/>
  <c r="R15" i="28"/>
  <c r="X24" i="28"/>
  <c r="E43" i="28"/>
  <c r="R15" i="6"/>
  <c r="O20" i="28"/>
  <c r="AJ24" i="6"/>
  <c r="I12" i="6"/>
  <c r="V18" i="28"/>
  <c r="W43" i="28"/>
  <c r="E16" i="6"/>
  <c r="I5" i="28"/>
  <c r="Y12" i="28"/>
  <c r="AG16" i="6"/>
  <c r="X15" i="28"/>
  <c r="N35" i="28"/>
  <c r="AL27" i="6"/>
  <c r="R13" i="28"/>
  <c r="I18" i="6"/>
  <c r="Z16" i="28"/>
  <c r="E27" i="28"/>
  <c r="Q33" i="28"/>
  <c r="AJ22" i="6"/>
  <c r="AL31" i="6"/>
  <c r="L24" i="28"/>
  <c r="Z26" i="28"/>
  <c r="W14" i="28"/>
  <c r="V25" i="6"/>
  <c r="M14" i="28"/>
  <c r="K5" i="28"/>
  <c r="T24" i="28"/>
  <c r="E29" i="28"/>
  <c r="W35" i="6"/>
  <c r="AQ22" i="6"/>
  <c r="E29" i="6"/>
  <c r="N4" i="28"/>
  <c r="W41" i="28"/>
  <c r="AA35" i="28"/>
  <c r="AO30" i="6"/>
  <c r="AD14" i="6"/>
  <c r="L21" i="28"/>
  <c r="H31" i="6"/>
  <c r="X27" i="28"/>
  <c r="N14" i="6"/>
  <c r="AQ21" i="6"/>
  <c r="AI16" i="6"/>
  <c r="C196" i="55"/>
  <c r="AR21" i="6"/>
  <c r="AF21" i="6"/>
  <c r="G13" i="6"/>
  <c r="N26" i="6"/>
  <c r="F8" i="28"/>
  <c r="O15" i="6"/>
  <c r="E32" i="6"/>
  <c r="M30" i="28"/>
  <c r="U7" i="28"/>
  <c r="R27" i="6"/>
  <c r="AA18" i="28"/>
  <c r="AJ35" i="6"/>
  <c r="AD25" i="6"/>
  <c r="L8" i="28"/>
  <c r="U41" i="28"/>
  <c r="W31" i="6"/>
  <c r="Q30" i="6"/>
  <c r="P28" i="28"/>
  <c r="H279" i="55"/>
  <c r="J22" i="6"/>
  <c r="Q31" i="6"/>
  <c r="J6" i="28"/>
  <c r="AP12" i="6"/>
  <c r="Q14" i="6"/>
  <c r="J24" i="6"/>
  <c r="Y24" i="28"/>
  <c r="I17" i="6"/>
  <c r="C208" i="55"/>
  <c r="Q26" i="6"/>
  <c r="Z39" i="28"/>
  <c r="R38" i="28"/>
  <c r="AT13" i="6"/>
  <c r="W37" i="28"/>
  <c r="I34" i="28"/>
  <c r="Y29" i="28"/>
  <c r="R19" i="28"/>
  <c r="R12" i="28"/>
  <c r="N40" i="28"/>
  <c r="X14" i="6"/>
  <c r="AP29" i="6"/>
  <c r="Z13" i="28"/>
  <c r="O19" i="6"/>
  <c r="V41" i="28"/>
  <c r="G21" i="28"/>
  <c r="Z32" i="28"/>
  <c r="C13" i="28"/>
  <c r="P39" i="28"/>
  <c r="S34" i="28"/>
  <c r="AA11" i="28"/>
  <c r="O21" i="28"/>
  <c r="AL17" i="6"/>
  <c r="F35" i="6"/>
  <c r="AR11" i="6"/>
  <c r="D15" i="28"/>
  <c r="N39" i="28"/>
  <c r="F15" i="6"/>
  <c r="AH18" i="6"/>
  <c r="AH11" i="6"/>
  <c r="G30" i="28"/>
  <c r="G19" i="28"/>
  <c r="I3" i="28"/>
  <c r="X26" i="28"/>
  <c r="O39" i="28"/>
  <c r="U13" i="6"/>
  <c r="H29" i="6"/>
  <c r="C22" i="6"/>
  <c r="AL35" i="6"/>
  <c r="AD23" i="6"/>
  <c r="G2" i="28"/>
  <c r="U39" i="28"/>
  <c r="P14" i="6"/>
  <c r="X20" i="6"/>
  <c r="P14" i="28"/>
  <c r="J25" i="28"/>
  <c r="Y22" i="28"/>
  <c r="Y36" i="28"/>
  <c r="AA14" i="28"/>
  <c r="W27" i="28"/>
  <c r="C24" i="28"/>
  <c r="O12" i="28"/>
  <c r="V23" i="6"/>
  <c r="AK30" i="6"/>
  <c r="N27" i="6"/>
  <c r="H27" i="6"/>
  <c r="Q10" i="28"/>
  <c r="Q29" i="6"/>
  <c r="AA30" i="28"/>
  <c r="O24" i="28"/>
  <c r="O14" i="28"/>
  <c r="N36" i="28"/>
  <c r="S15" i="6"/>
  <c r="K20" i="28"/>
  <c r="AT24" i="6"/>
  <c r="AK34" i="6"/>
  <c r="X12" i="6"/>
  <c r="P33" i="6"/>
  <c r="AN28" i="6"/>
  <c r="P26" i="28"/>
  <c r="U12" i="6"/>
  <c r="AO19" i="6"/>
  <c r="F12" i="6"/>
  <c r="D25" i="28"/>
  <c r="F37" i="28"/>
  <c r="H13" i="6"/>
  <c r="T12" i="6"/>
  <c r="I29" i="28"/>
  <c r="W26" i="28"/>
  <c r="AF24" i="6"/>
  <c r="AA33" i="28"/>
  <c r="AR32" i="6"/>
  <c r="AM21" i="6"/>
  <c r="M32" i="28"/>
  <c r="X38" i="28"/>
  <c r="K37" i="28"/>
  <c r="AM23" i="6"/>
  <c r="F13" i="28"/>
  <c r="AG17" i="6"/>
  <c r="S5" i="28"/>
  <c r="AG12" i="6"/>
  <c r="AI13" i="6"/>
  <c r="R35" i="6"/>
  <c r="AD32" i="6"/>
  <c r="N29" i="28"/>
  <c r="M14" i="6"/>
  <c r="AG23" i="6"/>
  <c r="M44" i="28"/>
  <c r="AD20" i="6"/>
  <c r="AJ25" i="6"/>
  <c r="C16" i="6"/>
  <c r="H17" i="28"/>
  <c r="I44" i="28"/>
  <c r="AM32" i="6"/>
  <c r="C26" i="28"/>
  <c r="R23" i="28"/>
  <c r="AQ31" i="6"/>
  <c r="AK32" i="6"/>
  <c r="W24" i="28"/>
  <c r="H19" i="28"/>
  <c r="AT12" i="6"/>
  <c r="AA6" i="28"/>
  <c r="O37" i="28"/>
  <c r="Q15" i="28"/>
  <c r="AT21" i="6"/>
  <c r="L26" i="28"/>
  <c r="J26" i="28"/>
  <c r="M16" i="28"/>
  <c r="C18" i="28"/>
  <c r="M25" i="6"/>
  <c r="X35" i="28"/>
  <c r="AA31" i="28"/>
  <c r="AE28" i="6"/>
  <c r="G14" i="28"/>
  <c r="AA39" i="28"/>
  <c r="C10" i="28"/>
  <c r="Q43" i="28"/>
  <c r="AT27" i="6"/>
  <c r="R30" i="6"/>
  <c r="H19" i="6"/>
  <c r="W22" i="6"/>
  <c r="AG24" i="6"/>
  <c r="H197" i="55"/>
  <c r="D22" i="28"/>
  <c r="O17" i="6"/>
  <c r="AO23" i="6"/>
  <c r="V30" i="28"/>
  <c r="R33" i="6"/>
  <c r="G30" i="6"/>
  <c r="F17" i="6"/>
  <c r="Y20" i="28"/>
  <c r="AI14" i="6"/>
  <c r="O4" i="28"/>
  <c r="AK19" i="6"/>
  <c r="S30" i="6"/>
  <c r="U32" i="6"/>
  <c r="D16" i="28"/>
  <c r="AD16" i="6"/>
  <c r="W24" i="6"/>
  <c r="J39" i="28"/>
  <c r="T14" i="28"/>
  <c r="O33" i="28"/>
  <c r="T22" i="28"/>
  <c r="I15" i="28"/>
  <c r="Z14" i="28"/>
  <c r="C22" i="28"/>
  <c r="V15" i="6"/>
  <c r="W30" i="28"/>
  <c r="T40" i="28"/>
  <c r="AR25" i="6"/>
  <c r="H33" i="28"/>
  <c r="C11" i="6"/>
  <c r="G31" i="28"/>
  <c r="AA20" i="28"/>
  <c r="J7" i="28"/>
  <c r="H44" i="28"/>
  <c r="P11" i="28"/>
  <c r="AA9" i="28"/>
  <c r="U42" i="28"/>
  <c r="E27" i="6"/>
  <c r="AH27" i="6"/>
  <c r="AJ20" i="6"/>
  <c r="L12" i="28"/>
  <c r="X36" i="28"/>
  <c r="S20" i="6"/>
  <c r="S44" i="28"/>
  <c r="H30" i="28"/>
  <c r="D29" i="28"/>
  <c r="V43" i="28"/>
  <c r="R10" i="28"/>
  <c r="AO35" i="6"/>
  <c r="X8" i="28"/>
  <c r="R21" i="6"/>
  <c r="AF28" i="6"/>
  <c r="X18" i="28"/>
  <c r="Q17" i="6"/>
  <c r="O44" i="28"/>
  <c r="K21" i="28"/>
  <c r="J36" i="28"/>
  <c r="X12" i="28"/>
  <c r="S12" i="6"/>
  <c r="AI32" i="6"/>
  <c r="J30" i="28"/>
  <c r="F25" i="6"/>
  <c r="X34" i="6"/>
  <c r="H26" i="28"/>
  <c r="J37" i="28"/>
  <c r="H18" i="28"/>
  <c r="AL11" i="6"/>
  <c r="N28" i="28"/>
  <c r="X20" i="28"/>
  <c r="W15" i="6"/>
  <c r="AE18" i="6"/>
  <c r="K24" i="28"/>
  <c r="AG22" i="6"/>
  <c r="J25" i="6"/>
  <c r="AQ19" i="6"/>
  <c r="O28" i="28"/>
  <c r="K35" i="6"/>
  <c r="T44" i="28"/>
  <c r="Y20" i="6"/>
  <c r="C20" i="28"/>
  <c r="AO11" i="6"/>
  <c r="K20" i="6"/>
  <c r="Q33" i="6"/>
  <c r="AK22" i="6"/>
  <c r="K17" i="28"/>
  <c r="R17" i="28"/>
  <c r="P43" i="28"/>
  <c r="AK15" i="6"/>
  <c r="Y37" i="28"/>
  <c r="W12" i="28"/>
  <c r="M12" i="28"/>
  <c r="G15" i="6"/>
  <c r="Y43" i="28"/>
  <c r="W39" i="28"/>
  <c r="AN30" i="6"/>
  <c r="L17" i="6"/>
  <c r="O16" i="6"/>
  <c r="V15" i="28"/>
  <c r="S40" i="28"/>
  <c r="E8" i="28"/>
  <c r="X33" i="28"/>
  <c r="K26" i="6"/>
  <c r="H201" i="55"/>
  <c r="R8" i="28"/>
  <c r="W40" i="28"/>
  <c r="AQ27" i="6"/>
  <c r="M11" i="6"/>
  <c r="U3" i="28"/>
  <c r="E24" i="28"/>
  <c r="O13" i="28"/>
  <c r="D30" i="28"/>
  <c r="X43" i="28"/>
  <c r="AE17" i="6"/>
  <c r="M27" i="28"/>
  <c r="AN19" i="6"/>
  <c r="E40" i="28"/>
  <c r="F11" i="28"/>
  <c r="E10" i="28"/>
  <c r="AQ32" i="6"/>
  <c r="K18" i="6"/>
  <c r="AA8" i="28"/>
  <c r="Z36" i="28"/>
  <c r="U36" i="28"/>
  <c r="L10" i="28"/>
  <c r="O8" i="28"/>
  <c r="T26" i="28"/>
  <c r="Z2" i="28"/>
  <c r="D9" i="28"/>
  <c r="N12" i="28"/>
  <c r="Q5" i="28"/>
  <c r="AD28" i="6"/>
  <c r="L4" i="28"/>
  <c r="D31" i="28"/>
  <c r="AJ14" i="6"/>
  <c r="T34" i="28"/>
  <c r="G16" i="6"/>
  <c r="P25" i="6"/>
  <c r="W8" i="28"/>
  <c r="Y28" i="6"/>
  <c r="M19" i="6"/>
  <c r="P37" i="28"/>
  <c r="W14" i="6"/>
  <c r="AP34" i="6"/>
  <c r="L28" i="28"/>
  <c r="F10" i="28"/>
  <c r="AA4" i="28"/>
  <c r="T15" i="28"/>
  <c r="P27" i="6"/>
  <c r="X31" i="28"/>
  <c r="F2" i="28"/>
  <c r="AP14" i="6"/>
  <c r="C19" i="6"/>
  <c r="P35" i="28"/>
  <c r="S4" i="28"/>
  <c r="N18" i="6"/>
  <c r="AF18" i="6"/>
  <c r="I22" i="28"/>
  <c r="AL14" i="6"/>
  <c r="T2" i="28"/>
  <c r="AL20" i="6"/>
  <c r="N15" i="28"/>
  <c r="O40" i="28"/>
  <c r="O35" i="28"/>
  <c r="AJ15" i="6"/>
  <c r="F40" i="28"/>
  <c r="AT18" i="6"/>
  <c r="AG26" i="6"/>
  <c r="P5" i="28"/>
  <c r="Y13" i="28"/>
  <c r="AA7" i="28"/>
  <c r="O36" i="28"/>
  <c r="AT31" i="6"/>
  <c r="A270" i="55"/>
  <c r="AG29" i="6"/>
  <c r="Y14" i="28"/>
  <c r="AF20" i="6"/>
  <c r="G17" i="6"/>
  <c r="AD29" i="6"/>
  <c r="J4" i="28"/>
  <c r="P7" i="28"/>
  <c r="AQ15" i="6"/>
  <c r="AK31" i="6"/>
  <c r="AP21" i="6"/>
  <c r="Y30" i="6"/>
  <c r="AG18" i="6"/>
  <c r="U11" i="28"/>
  <c r="AT29" i="6"/>
  <c r="AT33" i="6"/>
  <c r="AF29" i="6"/>
  <c r="R16" i="6"/>
  <c r="AO16" i="6"/>
  <c r="Q4" i="28"/>
  <c r="J11" i="28"/>
  <c r="Q20" i="6"/>
  <c r="AH19" i="6"/>
  <c r="AF32" i="6"/>
  <c r="J17" i="28"/>
  <c r="W2" i="28"/>
  <c r="U10" i="28"/>
  <c r="W32" i="6"/>
  <c r="Q23" i="6"/>
  <c r="X21" i="6"/>
  <c r="H734" i="58"/>
  <c r="K43" i="28"/>
  <c r="E7" i="28"/>
  <c r="AO18" i="6"/>
  <c r="K39" i="28"/>
  <c r="C195" i="55"/>
  <c r="N11" i="28"/>
  <c r="Z34" i="28"/>
  <c r="D28" i="28"/>
  <c r="D41" i="28"/>
  <c r="G13" i="28"/>
  <c r="J42" i="28"/>
  <c r="N20" i="6"/>
  <c r="N43" i="28"/>
  <c r="V28" i="6"/>
  <c r="L42" i="28"/>
  <c r="S29" i="6"/>
  <c r="N6" i="28"/>
  <c r="L34" i="28"/>
  <c r="S26" i="28"/>
  <c r="Q38" i="28"/>
  <c r="M8" i="28"/>
  <c r="R32" i="6"/>
  <c r="O34" i="28"/>
  <c r="W28" i="28"/>
  <c r="K28" i="6"/>
  <c r="V28" i="28"/>
  <c r="AG31" i="6"/>
  <c r="P18" i="6"/>
  <c r="W18" i="6"/>
  <c r="AN22" i="6"/>
  <c r="L25" i="6"/>
  <c r="V27" i="6"/>
  <c r="S33" i="28"/>
  <c r="S35" i="6"/>
  <c r="Y26" i="28"/>
  <c r="AO15" i="6"/>
  <c r="W9" i="42"/>
  <c r="AJ21" i="6"/>
  <c r="G32" i="28"/>
  <c r="K12" i="28"/>
  <c r="W9" i="20" s="1"/>
  <c r="Y21" i="28"/>
  <c r="C34" i="28"/>
  <c r="U5" i="28"/>
  <c r="Q40" i="28"/>
  <c r="AN15" i="6"/>
  <c r="AJ19" i="6"/>
  <c r="O41" i="28"/>
  <c r="AK25" i="6"/>
  <c r="N2" i="28"/>
  <c r="M24" i="28"/>
  <c r="D18" i="28"/>
  <c r="T17" i="6"/>
  <c r="G7" i="28"/>
  <c r="N10" i="28"/>
  <c r="AM25" i="6"/>
  <c r="AO29" i="6"/>
  <c r="F44" i="28"/>
  <c r="E31" i="28"/>
  <c r="Q13" i="28"/>
  <c r="L16" i="6"/>
  <c r="G24" i="28"/>
  <c r="L3" i="28"/>
  <c r="L18" i="28"/>
  <c r="W9" i="21" s="1"/>
  <c r="Q17" i="28"/>
  <c r="J18" i="6"/>
  <c r="AQ12" i="6"/>
  <c r="E42" i="28"/>
  <c r="H32" i="6"/>
  <c r="T28" i="6"/>
  <c r="C206" i="55"/>
  <c r="Q29" i="28"/>
  <c r="V21" i="28"/>
  <c r="R31" i="28"/>
  <c r="AN24" i="6"/>
  <c r="Y34" i="28"/>
  <c r="O38" i="28"/>
  <c r="W9" i="33" s="1"/>
  <c r="U17" i="6"/>
  <c r="E18" i="28"/>
  <c r="W9" i="14" s="1"/>
  <c r="M39" i="28"/>
  <c r="W9" i="31" s="1"/>
  <c r="I28" i="28"/>
  <c r="F26" i="6"/>
  <c r="I18" i="28"/>
  <c r="AR18" i="6"/>
  <c r="R18" i="6"/>
  <c r="AD33" i="6"/>
  <c r="G25" i="6"/>
  <c r="N19" i="28"/>
  <c r="C20" i="6"/>
  <c r="C43" i="28"/>
  <c r="F29" i="28"/>
  <c r="Q28" i="6"/>
  <c r="Z18" i="28"/>
  <c r="W9" i="44" s="1"/>
  <c r="L21" i="6"/>
  <c r="AT34" i="6"/>
  <c r="C21" i="28"/>
  <c r="K44" i="28"/>
  <c r="AO31" i="6"/>
  <c r="T8" i="28"/>
  <c r="M30" i="6"/>
  <c r="W11" i="6"/>
  <c r="Y3" i="28"/>
  <c r="AN20" i="6"/>
  <c r="W9" i="17"/>
  <c r="W9" i="35"/>
  <c r="W9" i="15"/>
  <c r="W9" i="40"/>
  <c r="W9" i="32"/>
  <c r="W9" i="34"/>
  <c r="W9" i="39"/>
  <c r="W7" i="7"/>
  <c r="W9" i="16"/>
  <c r="W9" i="19"/>
  <c r="F43" i="48" l="1"/>
  <c r="J4" i="29"/>
  <c r="AS18" i="6"/>
  <c r="E27" i="48" s="1"/>
  <c r="D27" i="48"/>
  <c r="F42" i="48"/>
  <c r="F38" i="48"/>
  <c r="F40" i="48"/>
  <c r="F27" i="48"/>
  <c r="D34" i="48"/>
  <c r="AS25" i="6"/>
  <c r="E34" i="48" s="1"/>
  <c r="F36" i="48"/>
  <c r="F30" i="48"/>
  <c r="F21" i="48"/>
  <c r="D41" i="48"/>
  <c r="AS32" i="6"/>
  <c r="E41" i="48" s="1"/>
  <c r="F33" i="48"/>
  <c r="AR36" i="6"/>
  <c r="D46" i="48" s="1"/>
  <c r="D20" i="48"/>
  <c r="F22" i="48"/>
  <c r="AS21" i="6"/>
  <c r="E30" i="48" s="1"/>
  <c r="D30" i="48"/>
  <c r="D23" i="48"/>
  <c r="AS14" i="6"/>
  <c r="E23" i="48" s="1"/>
  <c r="AS31" i="6"/>
  <c r="E40" i="48" s="1"/>
  <c r="D40" i="48"/>
  <c r="F44" i="48"/>
  <c r="AF19" i="28"/>
  <c r="D31" i="48"/>
  <c r="AS22" i="6"/>
  <c r="E31" i="48" s="1"/>
  <c r="AS29" i="6"/>
  <c r="E38" i="48" s="1"/>
  <c r="D38" i="48"/>
  <c r="F31" i="48"/>
  <c r="D25" i="48"/>
  <c r="AS16" i="6"/>
  <c r="E25" i="48" s="1"/>
  <c r="AX36" i="6"/>
  <c r="AT36" i="6"/>
  <c r="F46" i="48" s="1"/>
  <c r="F20" i="48"/>
  <c r="F34" i="48"/>
  <c r="F25" i="48"/>
  <c r="F37" i="48"/>
  <c r="AS24" i="6"/>
  <c r="E33" i="48" s="1"/>
  <c r="D33" i="48"/>
  <c r="D22" i="48"/>
  <c r="AS13" i="6"/>
  <c r="E22" i="48" s="1"/>
  <c r="K7" i="6"/>
  <c r="AS23" i="6"/>
  <c r="E32" i="48" s="1"/>
  <c r="D32" i="48"/>
  <c r="AS17" i="6"/>
  <c r="E26" i="48" s="1"/>
  <c r="D26" i="48"/>
  <c r="D39" i="48"/>
  <c r="AS30" i="6"/>
  <c r="E39" i="48" s="1"/>
  <c r="K5" i="6"/>
  <c r="F29" i="48"/>
  <c r="D28" i="48"/>
  <c r="AS19" i="6"/>
  <c r="E28" i="48" s="1"/>
  <c r="AS15" i="6"/>
  <c r="E24" i="48" s="1"/>
  <c r="D24" i="48"/>
  <c r="F23" i="48"/>
  <c r="F24" i="48"/>
  <c r="AS28" i="6"/>
  <c r="E37" i="48" s="1"/>
  <c r="D37" i="48"/>
  <c r="F32" i="48"/>
  <c r="AS27" i="6"/>
  <c r="E36" i="48" s="1"/>
  <c r="D36" i="48"/>
  <c r="D42" i="48"/>
  <c r="AS33" i="6"/>
  <c r="E42" i="48" s="1"/>
  <c r="F28" i="48"/>
  <c r="F26" i="48"/>
  <c r="D21" i="48"/>
  <c r="AS12" i="6"/>
  <c r="E21" i="48" s="1"/>
  <c r="F35" i="48"/>
  <c r="D29" i="48"/>
  <c r="AS20" i="6"/>
  <c r="E29" i="48" s="1"/>
  <c r="D44" i="48"/>
  <c r="AS35" i="6"/>
  <c r="E44" i="48" s="1"/>
  <c r="F41" i="48"/>
  <c r="D43" i="48"/>
  <c r="AS34" i="6"/>
  <c r="E43" i="48" s="1"/>
  <c r="D35" i="48"/>
  <c r="AS26" i="6"/>
  <c r="E35" i="48" s="1"/>
  <c r="F39" i="48"/>
  <c r="W9" i="38"/>
  <c r="W9" i="36"/>
  <c r="W9" i="37"/>
  <c r="W9" i="43"/>
  <c r="W9" i="45"/>
  <c r="AS11" i="6"/>
  <c r="W9" i="41"/>
  <c r="W9" i="25"/>
  <c r="W9" i="18"/>
  <c r="E20" i="48" l="1"/>
  <c r="AS36" i="6"/>
  <c r="E46" i="48" s="1"/>
  <c r="L71" i="18"/>
  <c r="L71" i="36"/>
  <c r="L71" i="43"/>
  <c r="L71" i="16"/>
  <c r="AG12" i="28"/>
  <c r="AG14" i="28" s="1"/>
  <c r="K156" i="54" s="1"/>
  <c r="L71" i="7"/>
  <c r="L71" i="34"/>
  <c r="L71" i="14"/>
  <c r="L71" i="20"/>
  <c r="L71" i="21"/>
  <c r="L71" i="42"/>
  <c r="L71" i="32"/>
  <c r="L71" i="45"/>
  <c r="L71" i="41"/>
  <c r="L71" i="37"/>
  <c r="L71" i="25"/>
  <c r="L71" i="40"/>
  <c r="L71" i="33"/>
  <c r="L71" i="35"/>
  <c r="L71" i="44"/>
  <c r="L71" i="15"/>
  <c r="L71" i="38"/>
  <c r="L71" i="17"/>
  <c r="L71" i="31"/>
  <c r="L71" i="19"/>
  <c r="L71" i="3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<sst xmlns="http://schemas.openxmlformats.org/spreadsheetml/2006/main" count="19664" uniqueCount="6086">
  <si>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</si>
  <si>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</si>
  <si>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</si>
  <si>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</si>
  <si>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</si>
  <si>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</si>
  <si>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</si>
  <si>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</si>
  <si>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</si>
  <si>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</si>
  <si>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</si>
  <si>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</si>
  <si>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</si>
  <si>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</si>
  <si>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</si>
  <si>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</si>
  <si>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</si>
  <si>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</si>
  <si>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</si>
  <si>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</si>
  <si>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</si>
  <si>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</si>
  <si>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</si>
  <si>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</si>
  <si>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</si>
  <si>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</si>
  <si>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</si>
  <si>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</si>
  <si>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</si>
  <si>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</si>
  <si>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</si>
  <si>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</si>
  <si>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</si>
  <si>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</si>
  <si>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</si>
  <si>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</si>
  <si>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</si>
  <si>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</si>
  <si>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</si>
  <si>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</si>
  <si>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</si>
  <si>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</si>
  <si>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</si>
  <si>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</si>
  <si>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</si>
  <si>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</si>
  <si>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</si>
  <si>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</si>
  <si>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</si>
  <si>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</si>
  <si>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</si>
  <si>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</si>
  <si>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</si>
  <si>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</si>
  <si>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</si>
  <si>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</si>
  <si>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</si>
  <si>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</si>
  <si>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</si>
  <si>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</si>
  <si>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</si>
  <si>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</si>
  <si>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</si>
  <si>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</si>
  <si>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</si>
  <si>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</si>
  <si>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</si>
  <si>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</si>
  <si>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</si>
  <si>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</si>
  <si>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</si>
  <si>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</si>
  <si>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</si>
  <si>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</si>
  <si>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</si>
  <si>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</si>
  <si>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</si>
  <si>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</si>
  <si>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</si>
  <si>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</si>
  <si>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</si>
  <si>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</si>
  <si>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</si>
  <si>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</si>
  <si>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</si>
  <si>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</si>
  <si>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</si>
  <si>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</si>
  <si>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</si>
  <si>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</si>
  <si>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</si>
  <si>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</si>
  <si>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</si>
  <si>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</si>
  <si>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</si>
  <si>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</si>
  <si>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</si>
  <si>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</si>
  <si>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</si>
  <si>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</si>
  <si>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</si>
  <si>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</si>
  <si>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</si>
  <si>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</si>
  <si>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</si>
  <si>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</si>
  <si>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</si>
  <si>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</si>
  <si>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</si>
  <si>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</si>
  <si>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</si>
  <si>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</si>
  <si>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</si>
  <si>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</si>
  <si>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</si>
  <si>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</si>
  <si>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</si>
  <si>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</si>
  <si>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</si>
  <si>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</si>
  <si>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</si>
  <si>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</si>
  <si>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</si>
  <si>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</si>
  <si>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</si>
  <si>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</si>
  <si>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</si>
  <si>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</si>
  <si>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</si>
  <si>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</si>
  <si>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</si>
  <si>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</si>
  <si>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</si>
  <si>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</si>
  <si>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</si>
  <si>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</si>
  <si>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</si>
  <si>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</si>
  <si>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</si>
  <si>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</si>
  <si>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</si>
  <si>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</si>
  <si>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</si>
  <si>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</si>
  <si>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</si>
  <si>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</si>
  <si>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</si>
  <si>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</si>
  <si>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</si>
  <si>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</si>
  <si>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</si>
  <si>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</si>
  <si>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</si>
  <si>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</si>
  <si>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</si>
  <si>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</si>
  <si>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</si>
  <si>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</si>
  <si>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</si>
  <si>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</si>
  <si>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</si>
  <si>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</si>
  <si>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</si>
  <si>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</si>
  <si>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</si>
  <si>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</si>
  <si>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</si>
  <si>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</si>
  <si>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</si>
  <si>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</si>
  <si>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</si>
  <si>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</si>
  <si>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</si>
  <si>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</si>
  <si>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</si>
  <si>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</si>
  <si>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</si>
  <si>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</si>
  <si>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</si>
  <si>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</si>
  <si>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</si>
  <si>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</si>
  <si>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</si>
  <si>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</si>
  <si>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</si>
  <si>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</si>
  <si>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</si>
  <si>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</si>
  <si>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</si>
  <si>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</si>
  <si>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</si>
  <si>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</si>
  <si>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</si>
  <si>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</si>
  <si>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</si>
  <si>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</si>
  <si>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</si>
  <si>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</si>
  <si>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</si>
  <si>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</si>
  <si>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</si>
  <si>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</si>
  <si>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</si>
  <si>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</si>
  <si>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</si>
  <si>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</si>
  <si>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</si>
  <si>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</si>
  <si>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</si>
  <si>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</si>
  <si>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</si>
  <si>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</si>
  <si>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</si>
  <si>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</si>
  <si>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</si>
  <si>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</si>
  <si>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</si>
  <si>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</si>
  <si>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</si>
  <si>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</si>
  <si>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</si>
  <si>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</si>
  <si>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</si>
  <si>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</si>
  <si>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</si>
  <si>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</si>
  <si>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</si>
  <si>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</si>
  <si>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</si>
  <si>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</si>
  <si>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</si>
  <si>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</si>
  <si>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</si>
  <si>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</si>
  <si>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</si>
  <si>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</si>
  <si>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</si>
  <si>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</si>
  <si>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</si>
  <si>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</si>
  <si>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</si>
  <si>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</si>
  <si>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</si>
  <si>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</si>
  <si>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</si>
  <si>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</si>
  <si>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</si>
  <si>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</si>
  <si>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</si>
  <si>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</si>
  <si>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</si>
  <si>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</si>
  <si>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</si>
  <si>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</si>
  <si>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</si>
  <si>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</si>
  <si>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</si>
  <si>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</si>
  <si>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</si>
  <si>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</si>
  <si>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</si>
  <si>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</si>
  <si>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</si>
  <si>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</si>
  <si>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</si>
  <si>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</si>
  <si>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</si>
  <si>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</si>
  <si>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</si>
  <si>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</si>
  <si>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</si>
  <si>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</si>
  <si>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</si>
  <si>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</si>
  <si>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</si>
  <si>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</si>
  <si>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</si>
  <si>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</si>
  <si>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</si>
  <si>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</si>
  <si>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</si>
  <si>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</si>
  <si>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</si>
  <si>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</si>
  <si>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</si>
  <si>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</si>
  <si>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</si>
  <si>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</si>
  <si>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</si>
  <si>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</si>
  <si>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</si>
  <si>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</si>
  <si>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</si>
  <si>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</si>
  <si>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</si>
  <si>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</si>
  <si>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</si>
  <si>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</si>
  <si>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</si>
  <si>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</si>
  <si>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</si>
  <si>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</si>
  <si>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</si>
  <si>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</si>
  <si>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</si>
  <si>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</si>
  <si>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</si>
  <si>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</si>
  <si>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</si>
  <si>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</si>
  <si>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</si>
  <si>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</si>
  <si>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</si>
  <si>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</si>
  <si>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</si>
  <si>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</si>
  <si>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</si>
  <si>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</si>
  <si>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</si>
  <si>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</si>
  <si>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</si>
  <si>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</si>
  <si>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</si>
  <si>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</si>
  <si>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</si>
  <si>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</si>
  <si>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</si>
  <si>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</si>
  <si>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</si>
  <si>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</si>
  <si>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</si>
  <si>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</si>
  <si>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</si>
  <si>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</si>
  <si>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</si>
  <si>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</si>
  <si>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</si>
  <si>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</si>
  <si>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</si>
  <si>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</si>
  <si>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</si>
  <si>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</si>
  <si>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</si>
  <si>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</si>
  <si>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</si>
  <si>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</si>
  <si>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</si>
  <si>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</si>
  <si>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</si>
  <si>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</si>
  <si>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</si>
  <si>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</si>
  <si>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</si>
  <si>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</si>
  <si>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</si>
  <si>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</si>
  <si>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</si>
  <si>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</si>
  <si>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</si>
  <si>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</si>
  <si>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</si>
  <si>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</si>
  <si>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</si>
  <si>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</si>
  <si>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</si>
  <si>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</si>
  <si>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</si>
  <si>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</si>
  <si>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</si>
  <si>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</si>
  <si>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</si>
  <si>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</si>
  <si>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</si>
  <si>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</si>
  <si>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</si>
  <si>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</si>
  <si>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</si>
  <si>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</si>
  <si>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</si>
  <si>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</si>
  <si>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</si>
  <si>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</si>
  <si>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</si>
  <si>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</si>
  <si>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</si>
  <si>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</si>
  <si>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</si>
  <si>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</si>
  <si>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</si>
  <si>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</si>
  <si>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</si>
  <si>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</si>
  <si>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</si>
  <si>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</si>
  <si>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</si>
  <si>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</si>
  <si>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</si>
  <si>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</si>
  <si>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</si>
  <si>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</si>
  <si>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</si>
  <si>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</si>
  <si>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</si>
  <si>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</si>
  <si>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</si>
  <si>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</si>
  <si>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</si>
  <si>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</si>
  <si>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</si>
  <si>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</si>
  <si>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</si>
  <si>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</si>
  <si>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</si>
  <si>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</si>
  <si>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</si>
  <si>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</si>
  <si>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</si>
  <si>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</si>
  <si>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</si>
  <si>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</si>
  <si>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</si>
  <si>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</si>
  <si>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</si>
  <si>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</si>
  <si>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</si>
  <si>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</si>
  <si>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</si>
  <si>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</si>
  <si>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</si>
  <si>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</si>
  <si>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</si>
  <si>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</si>
  <si>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</si>
  <si>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</si>
  <si>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</si>
  <si>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</si>
  <si>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</si>
  <si>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</si>
  <si>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</si>
  <si>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</si>
  <si>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</si>
  <si>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</si>
  <si>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</si>
  <si>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</si>
  <si>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</si>
  <si>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</si>
  <si>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</si>
  <si>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</si>
  <si>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</si>
  <si>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</si>
  <si>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</si>
  <si>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</si>
  <si>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</si>
  <si>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</si>
  <si>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</si>
  <si>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</si>
  <si>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</si>
  <si>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</si>
  <si>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</si>
  <si>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</si>
  <si>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</si>
  <si>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</si>
  <si>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</si>
  <si>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</si>
  <si>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</si>
  <si>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</si>
  <si>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</si>
  <si>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</si>
  <si>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</si>
  <si>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</si>
  <si>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</si>
  <si>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</si>
  <si>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</si>
  <si>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</si>
  <si>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</si>
  <si>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</si>
  <si>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</si>
  <si>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</si>
  <si>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</si>
  <si>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</si>
  <si>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</si>
  <si>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</si>
  <si>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</si>
  <si>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</si>
  <si>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</si>
  <si>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</si>
  <si>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</si>
  <si>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</si>
  <si>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</si>
  <si>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</si>
  <si>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</si>
  <si>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</si>
  <si>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</si>
  <si>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</si>
  <si>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</si>
  <si>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</si>
  <si>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</si>
  <si>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</si>
  <si>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</si>
  <si>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</si>
  <si>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</si>
  <si>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</si>
  <si>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</si>
  <si>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</si>
  <si>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</si>
  <si>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</si>
  <si>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</si>
  <si>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</si>
  <si>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</si>
  <si>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</si>
  <si>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</si>
  <si>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</si>
  <si>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</si>
  <si>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</si>
  <si>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</si>
  <si>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</si>
  <si>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</si>
  <si>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</si>
  <si>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</si>
  <si>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</si>
  <si>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</si>
  <si>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</si>
  <si>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</si>
  <si>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</si>
  <si>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</si>
  <si>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</si>
  <si>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</si>
  <si>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</si>
  <si>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</si>
  <si>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</si>
  <si>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</si>
  <si>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</si>
  <si>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</si>
  <si>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</si>
  <si>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</si>
  <si>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</si>
  <si>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</si>
  <si>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</si>
  <si>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</si>
  <si>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</si>
  <si>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</si>
  <si>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</si>
  <si>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</si>
  <si>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</si>
  <si>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</si>
  <si>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</si>
  <si>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</si>
  <si>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</si>
  <si>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</si>
  <si>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</si>
  <si>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</si>
  <si>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</si>
  <si>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</si>
  <si>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</si>
  <si>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</si>
  <si>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</si>
  <si>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</si>
  <si>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</si>
  <si>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</si>
  <si>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</si>
  <si>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</si>
  <si>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</si>
  <si>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</si>
  <si>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</si>
  <si>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</si>
  <si>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</si>
  <si>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</si>
  <si>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</si>
  <si>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</si>
  <si>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</si>
  <si>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</si>
  <si>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</si>
  <si>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</si>
  <si>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</si>
  <si>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</si>
  <si>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</si>
  <si>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</si>
  <si>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</si>
  <si>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</si>
  <si>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</si>
  <si>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</si>
  <si>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</si>
  <si>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</si>
  <si>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</si>
  <si>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</si>
  <si>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</si>
  <si>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</si>
  <si>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</si>
  <si>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</si>
  <si>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</si>
  <si>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</si>
  <si>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</si>
  <si>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</si>
  <si>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</si>
  <si>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</si>
  <si>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</si>
  <si>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</si>
  <si>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</si>
  <si>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</si>
  <si>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</si>
  <si>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</si>
  <si>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</si>
  <si>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</si>
  <si>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</si>
  <si>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</si>
  <si>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</si>
  <si>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</si>
  <si>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</si>
  <si>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</si>
  <si>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</si>
  <si>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</si>
  <si>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</si>
  <si>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</si>
  <si>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</si>
  <si>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</si>
  <si>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</si>
  <si>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</si>
  <si>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</si>
  <si>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</si>
  <si>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</si>
  <si>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</si>
  <si>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</si>
  <si>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</si>
  <si>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</si>
  <si>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</si>
  <si>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</si>
  <si>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</si>
  <si>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</si>
  <si>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</si>
  <si>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</si>
  <si>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</si>
  <si>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</si>
  <si>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</si>
  <si>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</si>
  <si>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</si>
  <si>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</si>
  <si>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</si>
  <si>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</si>
  <si>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</si>
  <si>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</si>
  <si>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</si>
  <si>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</si>
  <si>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</si>
  <si>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</si>
  <si>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</si>
  <si>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</si>
  <si>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</si>
  <si>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</si>
  <si>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</si>
  <si>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</si>
  <si>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</si>
  <si>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</si>
  <si>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</si>
  <si>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</si>
  <si>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</si>
  <si>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</si>
  <si>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</si>
  <si>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</si>
  <si>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</si>
  <si>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</si>
  <si>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</si>
  <si>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</si>
  <si>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</si>
  <si>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</si>
  <si>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</si>
  <si>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</si>
  <si>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</si>
  <si>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</si>
  <si>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</si>
  <si>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</si>
  <si>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</si>
  <si>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</si>
  <si>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</si>
  <si>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</si>
  <si>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</si>
  <si>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</si>
  <si>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</si>
  <si>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</si>
  <si>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</si>
  <si>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</si>
  <si>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</si>
  <si>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</si>
  <si>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</si>
  <si>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</si>
  <si>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</si>
  <si>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</si>
  <si>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</si>
  <si>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</si>
  <si>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</si>
  <si>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</si>
  <si>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</si>
  <si>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</si>
  <si>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</si>
  <si>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</si>
  <si>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</si>
  <si>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</si>
  <si>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</si>
  <si>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</si>
  <si>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</si>
  <si>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</si>
  <si>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</si>
  <si>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</si>
  <si>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</si>
  <si>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</si>
  <si>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</si>
  <si>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</si>
  <si>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</si>
  <si>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</si>
  <si>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</si>
  <si>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</si>
  <si>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</si>
  <si>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</si>
  <si>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</si>
  <si>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</si>
  <si>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</si>
  <si>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</si>
  <si>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</si>
  <si>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</si>
  <si>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</si>
  <si>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</si>
  <si>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</si>
  <si>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</si>
  <si>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</si>
  <si>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</si>
  <si>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</si>
  <si>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</si>
  <si>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</si>
  <si>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</si>
  <si>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</si>
  <si>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</si>
  <si>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</si>
  <si>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</si>
  <si>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</si>
  <si>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</si>
  <si>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</si>
  <si>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</si>
  <si>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</si>
  <si>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</si>
  <si>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</si>
  <si>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</si>
  <si>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</si>
  <si>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</si>
  <si>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</si>
  <si>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</si>
  <si>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</si>
  <si>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</si>
  <si>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</si>
  <si>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</si>
  <si>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</si>
  <si>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</si>
  <si>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</si>
  <si>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</si>
  <si>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</si>
  <si>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</si>
  <si>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</si>
  <si>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</si>
  <si>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</si>
  <si>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</si>
  <si>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</si>
  <si>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</si>
  <si>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</si>
  <si>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</si>
  <si>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</si>
  <si>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</si>
  <si>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</si>
  <si>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</si>
  <si>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</si>
  <si>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</si>
  <si>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</si>
  <si>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</si>
  <si>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</si>
  <si>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</si>
  <si>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</si>
  <si>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</si>
  <si>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</si>
  <si>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</si>
  <si>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</si>
  <si>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</si>
  <si>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</si>
  <si>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</si>
  <si>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</si>
  <si>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</si>
  <si>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</si>
  <si>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</si>
  <si>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</si>
  <si>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</si>
  <si>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</si>
  <si>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</si>
  <si>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</si>
  <si>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</si>
  <si>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</si>
  <si>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</si>
  <si>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</si>
  <si>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</si>
  <si>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</si>
  <si>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</si>
  <si>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</si>
  <si>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</si>
  <si>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</si>
  <si>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</si>
  <si>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</si>
  <si>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</si>
  <si>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</si>
  <si>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</si>
  <si>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</si>
  <si>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</si>
  <si>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</si>
  <si>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</si>
  <si>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</si>
  <si>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</si>
  <si>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</si>
  <si>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</si>
  <si>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</si>
  <si>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</si>
  <si>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</si>
  <si>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</si>
  <si>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</si>
  <si>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</si>
  <si>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</si>
  <si>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</si>
  <si>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</si>
  <si>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</si>
  <si>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</si>
  <si>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</si>
  <si>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</si>
  <si>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</si>
  <si>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</si>
  <si>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</si>
  <si>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</si>
  <si>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</si>
  <si>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</si>
  <si>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</si>
  <si>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</si>
  <si>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</si>
  <si>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</si>
  <si>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</si>
  <si>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</si>
  <si>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</si>
  <si>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</si>
  <si>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</si>
  <si>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</si>
  <si>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</si>
  <si>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</si>
  <si>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</si>
  <si>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</si>
  <si>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</si>
  <si>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</si>
  <si>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</si>
  <si>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</si>
  <si>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</si>
  <si>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</si>
  <si>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</si>
  <si>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</si>
  <si>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</si>
  <si>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</si>
  <si>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</si>
  <si>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</si>
  <si>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</si>
  <si>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</si>
  <si>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</si>
  <si>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</si>
  <si>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</si>
  <si>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</si>
  <si>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</si>
  <si>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</si>
  <si>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</si>
  <si>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</si>
  <si>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</si>
  <si>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</si>
  <si>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</si>
  <si>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</si>
  <si>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</si>
  <si>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</si>
  <si>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</si>
  <si>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</si>
  <si>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</si>
  <si>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</si>
  <si>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</si>
  <si>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</si>
  <si>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</si>
  <si>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</si>
  <si>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</si>
  <si>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</si>
  <si>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</si>
  <si>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</si>
  <si>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</si>
  <si>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</si>
  <si>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</si>
  <si>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</si>
  <si>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</si>
  <si>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</si>
  <si>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</si>
  <si>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</si>
  <si>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</si>
  <si>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</si>
  <si>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</si>
  <si>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</si>
  <si>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</si>
  <si>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</si>
  <si>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</si>
  <si>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</si>
  <si>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</si>
  <si>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</si>
  <si>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</si>
  <si>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</si>
  <si>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</si>
  <si>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</si>
  <si>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</si>
  <si>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</si>
  <si>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</si>
  <si>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</si>
  <si>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</si>
  <si>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</si>
  <si>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</si>
  <si>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</si>
  <si>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</si>
  <si>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</si>
  <si>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</si>
  <si>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</si>
  <si>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</si>
  <si>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</si>
  <si>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</si>
  <si>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</si>
  <si>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</si>
  <si>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</si>
  <si>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</si>
  <si>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</si>
  <si>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</si>
  <si>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</si>
  <si>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</si>
  <si>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</si>
  <si>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</si>
  <si>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</si>
  <si>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</si>
  <si>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</si>
  <si>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</si>
  <si>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</si>
  <si>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</si>
  <si>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</si>
  <si>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</si>
  <si>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</si>
  <si>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</si>
  <si>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</si>
  <si>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</si>
  <si>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</si>
  <si>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</si>
  <si>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</si>
  <si>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</si>
  <si>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</si>
  <si>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</si>
  <si>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</si>
  <si>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</si>
  <si>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</si>
  <si>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</si>
  <si>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</si>
  <si>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</si>
  <si>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</si>
  <si>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</si>
  <si>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</si>
  <si>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</si>
  <si>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</si>
  <si>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</si>
  <si>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</si>
  <si>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</si>
  <si>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</si>
  <si>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</si>
  <si>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</si>
  <si>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</si>
  <si>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</si>
  <si>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</si>
  <si>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</si>
  <si>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</si>
  <si>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</si>
  <si>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</si>
  <si>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</si>
  <si>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</si>
  <si>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</si>
  <si>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</si>
  <si>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</si>
  <si>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</si>
  <si>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</si>
  <si>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</si>
  <si>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</si>
  <si>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</si>
  <si>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</si>
  <si>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</si>
  <si>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</si>
  <si>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</si>
  <si>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</si>
  <si>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</si>
  <si>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</si>
  <si>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</si>
  <si>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</si>
  <si>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</si>
  <si>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</si>
  <si>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</si>
  <si>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</si>
  <si>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</si>
  <si>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</si>
  <si>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</si>
  <si>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</si>
  <si>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</si>
  <si>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</si>
  <si>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</si>
  <si>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</si>
  <si>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</si>
  <si>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</si>
  <si>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</si>
  <si>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</si>
  <si>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</si>
  <si>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</si>
  <si>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</si>
  <si>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</si>
  <si>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</si>
  <si>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</si>
  <si>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</si>
  <si>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</si>
  <si>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</si>
  <si>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</si>
  <si>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</si>
  <si>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</si>
  <si>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</si>
  <si>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</si>
  <si>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</si>
  <si>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</si>
  <si>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</si>
  <si>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</si>
  <si>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</si>
  <si>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</si>
  <si>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</si>
  <si>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</si>
  <si>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</si>
  <si>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</si>
  <si>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</si>
  <si>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</si>
  <si>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</si>
  <si>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</si>
  <si>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</si>
  <si>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</si>
  <si>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</si>
  <si>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</si>
  <si>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</si>
  <si>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</si>
  <si>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</si>
  <si>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</si>
  <si>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</si>
  <si>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</si>
  <si>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</si>
  <si>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</si>
  <si>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</si>
  <si>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</si>
  <si>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</si>
  <si>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</si>
  <si>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</si>
  <si>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</si>
  <si>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</si>
  <si>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</si>
  <si>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</si>
  <si>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</si>
  <si>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</si>
  <si>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</si>
  <si>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</si>
  <si>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</si>
  <si>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</si>
  <si>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</si>
  <si>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</si>
  <si>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</si>
  <si>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</si>
  <si>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</si>
  <si>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</si>
  <si>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</si>
  <si>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</si>
  <si>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</si>
  <si>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</si>
  <si>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</si>
  <si>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</si>
  <si>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</si>
  <si>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</si>
  <si>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</si>
  <si>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</si>
  <si>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</si>
  <si>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</si>
  <si>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</si>
  <si>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</si>
  <si>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</si>
  <si>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</si>
  <si>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</si>
  <si>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</si>
  <si>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</si>
  <si>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</si>
  <si>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</si>
  <si>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</si>
  <si>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</si>
  <si>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</si>
  <si>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</si>
  <si>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</si>
  <si>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</si>
  <si>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</si>
  <si>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</si>
  <si>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</si>
  <si>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</si>
  <si>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</si>
  <si>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</si>
  <si>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</si>
  <si>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</si>
  <si>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</si>
  <si>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</si>
  <si>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</si>
  <si>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</si>
  <si>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</si>
  <si>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</si>
  <si>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</si>
  <si>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</si>
  <si>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</si>
  <si>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</si>
  <si>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</si>
  <si>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</si>
  <si>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</si>
  <si>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</si>
  <si>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</si>
  <si>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</si>
  <si>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</si>
  <si>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</si>
  <si>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</si>
  <si>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</si>
  <si>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</si>
  <si>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</si>
  <si>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</si>
  <si>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</si>
  <si>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</si>
  <si>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</si>
  <si>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</si>
  <si>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</si>
  <si>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</si>
  <si>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</si>
  <si>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</si>
  <si>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</si>
  <si>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</si>
  <si>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</si>
  <si>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</si>
  <si>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</si>
  <si>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</si>
  <si>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</si>
  <si>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</si>
  <si>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</si>
  <si>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</si>
  <si>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</si>
  <si>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</si>
  <si>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</si>
  <si>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</si>
  <si>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</si>
  <si>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</si>
  <si>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</si>
  <si>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</si>
  <si>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</si>
  <si>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</si>
  <si>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</si>
  <si>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</si>
  <si>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</si>
  <si>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</si>
  <si>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</si>
  <si>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</si>
  <si>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</si>
  <si>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</si>
  <si>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</si>
  <si>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</si>
  <si>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</si>
  <si>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</si>
  <si>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</si>
  <si>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</si>
  <si>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</si>
  <si>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</si>
  <si>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</si>
  <si>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</si>
  <si>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</si>
  <si>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</si>
  <si>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</si>
  <si>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</si>
  <si>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</si>
  <si>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</si>
  <si>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</si>
  <si>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</si>
  <si>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</si>
  <si>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</si>
  <si>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</si>
  <si>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</si>
  <si>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</si>
  <si>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</si>
  <si>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</si>
  <si>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</si>
  <si>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</si>
  <si>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</si>
  <si>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</si>
  <si>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</si>
  <si>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</si>
  <si>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</si>
  <si>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</si>
  <si>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</si>
  <si>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</si>
  <si>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</si>
  <si>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</si>
  <si>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</si>
  <si>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</si>
  <si>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</si>
  <si>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</si>
  <si>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</si>
  <si>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</si>
  <si>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</si>
  <si>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</si>
  <si>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</si>
  <si>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</si>
  <si>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</si>
  <si>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</si>
  <si>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</si>
  <si>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</si>
  <si>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</si>
  <si>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</si>
  <si>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</si>
  <si>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</si>
  <si>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</si>
  <si>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</si>
  <si>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</si>
  <si>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</si>
  <si>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</si>
  <si>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</si>
  <si>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</si>
  <si>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</si>
  <si>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</si>
  <si>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</si>
  <si>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</si>
  <si>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</si>
  <si>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</si>
  <si>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</si>
  <si>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</si>
  <si>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</si>
  <si>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</si>
  <si>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</si>
  <si>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</si>
  <si>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</si>
  <si>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</si>
  <si>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</si>
  <si>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</si>
  <si>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</si>
  <si>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</si>
  <si>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</si>
  <si>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</si>
  <si>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</si>
  <si>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</si>
  <si>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</si>
  <si>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</si>
  <si>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</si>
  <si>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</si>
  <si>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</si>
  <si>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</si>
  <si>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</si>
  <si>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</si>
  <si>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</si>
  <si>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</si>
  <si>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</si>
  <si>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</si>
  <si>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</si>
  <si>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</si>
  <si>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</si>
  <si>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</si>
  <si>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</si>
  <si>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</si>
  <si>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</si>
  <si>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</si>
  <si>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</si>
  <si>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</si>
  <si>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</si>
  <si>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</si>
  <si>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</si>
  <si>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</si>
  <si>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</si>
  <si>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</si>
  <si>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</si>
  <si>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</si>
  <si>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</si>
  <si>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</si>
  <si>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</si>
  <si>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</si>
  <si>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</si>
  <si>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</si>
  <si>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</si>
  <si>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</si>
  <si>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</si>
  <si>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</si>
  <si>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</si>
  <si>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</si>
  <si>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</si>
  <si>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</si>
  <si>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</si>
  <si>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</si>
  <si>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</si>
  <si>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</si>
  <si>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</si>
  <si>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</si>
  <si>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</si>
  <si>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</si>
  <si>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</si>
  <si>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</si>
  <si>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</si>
  <si>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</si>
  <si>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</si>
  <si>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</si>
  <si>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</si>
  <si>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</si>
  <si>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</si>
  <si>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</si>
  <si>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</si>
  <si>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</si>
  <si>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</si>
  <si>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</si>
  <si>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</si>
  <si>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</si>
  <si>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</si>
  <si>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</si>
  <si>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</si>
  <si>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</si>
  <si>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</si>
  <si>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</si>
  <si>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</si>
  <si>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</si>
  <si>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</si>
  <si>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</si>
  <si>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</si>
  <si>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</si>
  <si>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</si>
  <si>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</si>
  <si>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</si>
  <si>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</si>
  <si>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</si>
  <si>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</si>
  <si>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</si>
  <si>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</si>
  <si>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</si>
  <si>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</si>
  <si>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</si>
  <si>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</si>
  <si>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</si>
  <si>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</si>
  <si>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</si>
  <si>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</si>
  <si>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</si>
  <si>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</si>
  <si>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</si>
  <si>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</si>
  <si>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</si>
  <si>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</si>
  <si>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</si>
  <si>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</si>
  <si>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</si>
  <si>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</si>
  <si>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</si>
  <si>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</si>
  <si>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</si>
  <si>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</si>
  <si>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</si>
  <si>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</si>
  <si>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</si>
  <si>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</si>
  <si>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</si>
  <si>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</si>
  <si>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</si>
  <si>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</si>
  <si>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</si>
  <si>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</si>
  <si>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</si>
  <si>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</si>
  <si>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</si>
  <si>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</si>
  <si>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</si>
  <si>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</si>
  <si>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</si>
  <si>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</si>
  <si>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</si>
  <si>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</si>
  <si>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</si>
  <si>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</si>
  <si>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</si>
  <si>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</si>
  <si>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</si>
  <si>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</si>
  <si>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</si>
  <si>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</si>
  <si>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</si>
  <si>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</si>
  <si>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</si>
  <si>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</si>
  <si>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</si>
  <si>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</si>
  <si>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</si>
  <si>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</si>
  <si>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</si>
  <si>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</si>
  <si>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</si>
  <si>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</si>
  <si>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</si>
  <si>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</si>
  <si>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</si>
  <si>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</si>
  <si>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</si>
  <si>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</si>
  <si>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</si>
  <si>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</si>
  <si>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</si>
  <si>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</si>
  <si>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</si>
  <si>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</si>
  <si>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</si>
  <si>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</si>
  <si>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</si>
  <si>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</si>
  <si>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</si>
  <si>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</si>
  <si>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</si>
  <si>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</si>
  <si>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</si>
  <si>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</si>
  <si>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</si>
  <si>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</si>
  <si>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</si>
  <si>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</si>
  <si>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</si>
  <si>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</si>
  <si>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</si>
  <si>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</si>
  <si>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</si>
  <si>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</si>
  <si>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</si>
  <si>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</si>
  <si>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</si>
  <si>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</si>
  <si>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</si>
  <si>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</si>
  <si>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</si>
  <si>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</si>
  <si>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</si>
  <si>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</si>
  <si>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</si>
  <si>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</si>
  <si>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</si>
  <si>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</si>
  <si>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</si>
  <si>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</si>
  <si>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</si>
  <si>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</si>
  <si>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</si>
  <si>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</si>
  <si>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</si>
  <si>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</si>
  <si>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</si>
  <si>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</si>
  <si>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</si>
  <si>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</si>
  <si>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</si>
  <si>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</si>
  <si>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</si>
  <si>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</si>
  <si>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</si>
  <si>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</si>
  <si>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</si>
  <si>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</si>
  <si>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</si>
  <si>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</si>
  <si>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</si>
  <si>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</si>
  <si>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</si>
  <si>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</si>
  <si>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</si>
  <si>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</si>
  <si>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</si>
  <si>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</si>
  <si>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</si>
  <si>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</si>
  <si>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</si>
  <si>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</si>
  <si>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</si>
  <si>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</si>
  <si>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</si>
  <si>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</si>
  <si>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</si>
  <si>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</si>
  <si>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</si>
  <si>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</si>
  <si>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</si>
  <si>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</si>
  <si>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</si>
  <si>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</si>
  <si>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</si>
  <si>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</si>
  <si>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</si>
  <si>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</si>
  <si>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</si>
  <si>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</si>
  <si>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</si>
  <si>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</si>
  <si>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</si>
  <si>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</si>
  <si>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</si>
  <si>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</si>
  <si>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</si>
  <si>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</si>
  <si>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</si>
  <si>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</si>
  <si>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</si>
  <si>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</si>
  <si>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</si>
  <si>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</si>
  <si>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</si>
  <si>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</si>
  <si>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</si>
  <si>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</si>
  <si>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</si>
  <si>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</si>
  <si>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</si>
  <si>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</si>
  <si>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</si>
  <si>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</si>
  <si>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</si>
  <si>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</si>
  <si>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</si>
  <si>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</si>
  <si>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</si>
  <si>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</si>
  <si>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</si>
  <si>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</si>
  <si>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</si>
  <si>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</si>
  <si>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</si>
  <si>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</si>
  <si>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</si>
  <si>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</si>
  <si>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</si>
  <si>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</si>
  <si>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</si>
  <si>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</si>
  <si>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</si>
  <si>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</si>
  <si>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</si>
  <si>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</si>
  <si>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</si>
  <si>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</si>
  <si>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</si>
  <si>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</si>
  <si>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</si>
  <si>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</si>
  <si>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</si>
  <si>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</si>
  <si>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</si>
  <si>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</si>
  <si>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</si>
  <si>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</si>
  <si>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</si>
  <si>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</si>
  <si>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</si>
  <si>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</si>
  <si>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</si>
  <si>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</si>
  <si>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</si>
  <si>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</si>
  <si>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</si>
  <si>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</si>
  <si>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</si>
  <si>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</si>
  <si>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</si>
  <si>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</si>
  <si>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</si>
  <si>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</si>
  <si>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</si>
  <si>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</si>
  <si>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</si>
  <si>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</si>
  <si>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</si>
  <si>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</si>
  <si>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</si>
  <si>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</si>
  <si>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</si>
  <si>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</si>
  <si>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</si>
  <si>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</si>
  <si>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</si>
  <si>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</si>
  <si>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</si>
  <si>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</si>
  <si>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</si>
  <si>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</si>
  <si>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</si>
  <si>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</si>
  <si>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</si>
  <si>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</si>
  <si>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</si>
  <si>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</si>
  <si>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</si>
  <si>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</si>
  <si>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</si>
  <si>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</si>
  <si>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</si>
  <si>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</si>
  <si>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</si>
  <si>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</si>
  <si>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</si>
  <si>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</si>
  <si>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</si>
  <si>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</si>
  <si>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</si>
  <si>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</si>
  <si>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</si>
  <si>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</si>
  <si>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</si>
  <si>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</si>
  <si>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</si>
  <si>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</si>
  <si>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</si>
  <si>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</si>
  <si>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</si>
  <si>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</si>
  <si>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</si>
  <si>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</si>
  <si>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</si>
  <si>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</si>
  <si>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</si>
  <si>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</si>
  <si>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</si>
  <si>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</si>
  <si>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</si>
  <si>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</si>
  <si>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</si>
  <si>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</si>
  <si>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</si>
  <si>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</si>
  <si>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</si>
  <si>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</si>
  <si>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</si>
  <si>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</si>
  <si>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</si>
  <si>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</si>
  <si>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</si>
  <si>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</si>
  <si>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</si>
  <si>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</si>
  <si>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</si>
  <si>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</si>
  <si>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</si>
  <si>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</si>
  <si>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</si>
  <si>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</si>
  <si>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</si>
  <si>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</si>
  <si>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</si>
  <si>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</si>
  <si>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</si>
  <si>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</si>
  <si>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</si>
  <si>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</si>
  <si>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</si>
  <si>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</si>
  <si>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</si>
  <si>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</si>
  <si>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</si>
  <si>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</si>
  <si>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</si>
  <si>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</si>
  <si>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</si>
  <si>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</si>
  <si>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</si>
  <si>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</si>
  <si>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</si>
  <si>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</si>
  <si>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</si>
  <si>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</si>
  <si>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</si>
  <si>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</si>
  <si>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</si>
  <si>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</si>
  <si>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</si>
  <si>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</si>
  <si>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</si>
  <si>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</si>
  <si>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</si>
  <si>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</si>
  <si>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</si>
  <si>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</si>
  <si>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</si>
  <si>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</si>
  <si>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</si>
  <si>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</si>
  <si>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</si>
  <si>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</si>
  <si>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</si>
  <si>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</si>
  <si>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</si>
  <si>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</si>
  <si>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</si>
  <si>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</si>
  <si>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</si>
  <si>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</si>
  <si>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</si>
  <si>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</si>
  <si>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</si>
  <si>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</si>
  <si>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</si>
  <si>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</si>
  <si>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</si>
  <si>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</si>
  <si>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</si>
  <si>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</si>
  <si>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</si>
  <si>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</si>
  <si>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</si>
  <si>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</si>
  <si>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</si>
  <si>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</si>
  <si>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</si>
  <si>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</si>
  <si>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</si>
  <si>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</si>
  <si>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</si>
  <si>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</si>
  <si>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</si>
  <si>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</si>
  <si>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</si>
  <si>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</si>
  <si>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</si>
  <si>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</si>
  <si>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</si>
  <si>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</si>
  <si>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</si>
  <si>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</si>
  <si>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</si>
  <si>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</si>
  <si>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</si>
  <si>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</si>
  <si>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</si>
  <si>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</si>
  <si>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</si>
  <si>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</si>
  <si>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</si>
  <si>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</si>
  <si>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</si>
  <si>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</si>
  <si>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</si>
  <si>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</si>
  <si>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</si>
  <si>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</si>
  <si>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</si>
  <si>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</si>
  <si>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</si>
  <si>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</si>
  <si>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</si>
  <si>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</si>
  <si>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</si>
  <si>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</si>
  <si>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</si>
  <si>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</si>
  <si>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</si>
  <si>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</si>
  <si>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</si>
  <si>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</si>
  <si>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</si>
  <si>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</si>
  <si>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</si>
  <si>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</si>
  <si>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</si>
  <si>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</si>
  <si>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</si>
  <si>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</si>
  <si>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</si>
  <si>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</si>
  <si>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</si>
  <si>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</si>
  <si>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</si>
  <si>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</si>
  <si>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</si>
  <si>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</si>
  <si>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</si>
  <si>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</si>
  <si>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</si>
  <si>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</si>
  <si>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</si>
  <si>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</si>
  <si>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</si>
  <si>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</si>
  <si>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</si>
  <si>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</si>
  <si>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</si>
  <si>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</si>
  <si>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</si>
  <si>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</si>
  <si>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</si>
  <si>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</si>
  <si>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</si>
  <si>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</si>
  <si>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</si>
  <si>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</si>
  <si>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</si>
  <si>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</si>
  <si>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</si>
  <si>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</si>
  <si>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</si>
  <si>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</si>
  <si>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</si>
  <si>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</si>
  <si>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</si>
  <si>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</si>
  <si>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</si>
  <si>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</si>
  <si>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</si>
  <si>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</si>
  <si>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</si>
  <si>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</si>
  <si>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</si>
  <si>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</si>
  <si>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</si>
  <si>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</si>
  <si>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</si>
  <si>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</si>
  <si>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</si>
  <si>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</si>
  <si>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</si>
  <si>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</si>
  <si>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</si>
  <si>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</si>
  <si>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</si>
  <si>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</si>
  <si>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</si>
  <si>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</si>
  <si>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</si>
  <si>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</si>
  <si>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</si>
  <si>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</si>
  <si>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</si>
  <si>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</si>
  <si>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</si>
  <si>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</si>
  <si>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</si>
  <si>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</si>
  <si>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</si>
  <si>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</si>
  <si>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</si>
  <si>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</si>
  <si>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</si>
  <si>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</si>
  <si>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</si>
  <si>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</si>
  <si>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</si>
  <si>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</si>
  <si>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</si>
  <si>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</si>
  <si>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</si>
  <si>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</si>
  <si>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</si>
  <si>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</si>
  <si>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</si>
  <si>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</si>
  <si>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</si>
  <si>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</si>
  <si>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</si>
  <si>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</si>
  <si>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</si>
  <si>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</si>
  <si>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</si>
  <si>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</si>
  <si>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</si>
  <si>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</si>
  <si>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</si>
  <si>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</si>
  <si>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</si>
  <si>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</si>
  <si>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</si>
  <si>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</si>
  <si>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</si>
  <si>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</si>
  <si>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</si>
  <si>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</si>
  <si>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</si>
  <si>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</si>
  <si>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</si>
  <si>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</si>
  <si>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</si>
  <si>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</si>
  <si>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</si>
  <si>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</si>
  <si>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</si>
  <si>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</si>
  <si>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</si>
  <si>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</si>
  <si>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</si>
  <si>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</si>
  <si>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</si>
  <si>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</si>
  <si>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</si>
  <si>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</si>
  <si>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</si>
  <si>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</si>
  <si>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</si>
  <si>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</si>
  <si>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</si>
  <si>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</si>
  <si>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</si>
  <si>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</si>
  <si>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</si>
  <si>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</si>
  <si>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</si>
  <si>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</si>
  <si>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</si>
  <si>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</si>
  <si>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</si>
  <si>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</si>
  <si>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</si>
  <si>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</si>
  <si>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</si>
  <si>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</si>
  <si>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</si>
  <si>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</si>
  <si>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</si>
  <si>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</si>
  <si>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</si>
  <si>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</si>
  <si>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</si>
  <si>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</si>
  <si>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</si>
  <si>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</si>
  <si>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</si>
  <si>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</si>
  <si>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</si>
  <si>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</si>
  <si>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</si>
  <si>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</si>
  <si>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</si>
  <si>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</si>
  <si>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</si>
  <si>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</si>
  <si>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</si>
  <si>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</si>
  <si>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</si>
  <si>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</si>
  <si>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</si>
  <si>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</si>
  <si>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</si>
  <si>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</si>
  <si>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</si>
  <si>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</si>
  <si>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</si>
  <si>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</si>
  <si>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</si>
  <si>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</si>
  <si>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</si>
  <si>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</si>
  <si>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</si>
  <si>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</si>
  <si>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</si>
  <si>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</si>
  <si>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</si>
  <si>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</si>
  <si>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</si>
  <si>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</si>
  <si>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</si>
  <si>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</si>
  <si>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</si>
  <si>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</si>
  <si>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</si>
  <si>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</si>
  <si>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</si>
  <si>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</si>
  <si>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</si>
  <si>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</si>
  <si>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</si>
  <si>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</si>
  <si>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</si>
  <si>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</si>
  <si>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</si>
  <si>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</si>
  <si>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</si>
  <si>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</si>
  <si>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</si>
  <si>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</si>
  <si>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</si>
  <si>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</si>
  <si>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</si>
  <si>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</si>
  <si>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</si>
  <si>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</si>
  <si>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</si>
  <si>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</si>
  <si>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</si>
  <si>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</si>
  <si>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</si>
  <si>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</si>
  <si>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</si>
  <si>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</si>
  <si>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</si>
  <si>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</si>
  <si>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</si>
  <si>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</si>
  <si>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</si>
  <si>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</si>
  <si>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</si>
  <si>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</si>
  <si>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</si>
  <si>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</si>
  <si>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</si>
  <si>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</si>
  <si>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</si>
  <si>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</si>
  <si>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</si>
  <si>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</si>
  <si>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</si>
  <si>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</si>
  <si>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</si>
  <si>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</si>
  <si>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</si>
  <si>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</si>
  <si>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</si>
  <si>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</si>
  <si>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</si>
  <si>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</si>
  <si>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</si>
  <si>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</si>
  <si>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</si>
  <si>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</si>
  <si>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</si>
  <si>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</si>
  <si>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</si>
  <si>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</si>
  <si>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</si>
  <si>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</si>
  <si>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</si>
  <si>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</si>
  <si>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</si>
  <si>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</si>
  <si>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</si>
  <si>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</si>
  <si>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</si>
  <si>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</si>
  <si>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</si>
  <si>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</si>
  <si>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</si>
  <si>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</si>
  <si>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</si>
  <si>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</si>
  <si>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</si>
  <si>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</si>
  <si>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</si>
  <si>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</si>
  <si>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</si>
  <si>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</si>
  <si>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</si>
  <si>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</si>
  <si>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</si>
  <si>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</si>
  <si>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</si>
  <si>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</si>
  <si>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</si>
  <si>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</si>
  <si>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</si>
  <si>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</si>
  <si>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</si>
  <si>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</si>
  <si>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</si>
  <si>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</si>
  <si>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</si>
  <si>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</si>
  <si>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</si>
  <si>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</si>
  <si>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</si>
  <si>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</si>
  <si>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</si>
  <si>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</si>
  <si>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</si>
  <si>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</si>
  <si>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</si>
  <si>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</si>
  <si>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</si>
  <si>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</si>
  <si>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</si>
  <si>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</si>
  <si>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</si>
  <si>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</si>
  <si>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</si>
  <si>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</si>
  <si>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</si>
  <si>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</si>
  <si>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</si>
  <si>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</si>
  <si>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</si>
  <si>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</si>
  <si>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</si>
  <si>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</si>
  <si>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</si>
  <si>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</si>
  <si>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</si>
  <si>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</si>
  <si>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</si>
  <si>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</si>
  <si>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</si>
  <si>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</si>
  <si>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</si>
  <si>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</si>
  <si>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</si>
  <si>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</si>
  <si>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</si>
  <si>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</si>
  <si>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</si>
  <si>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</si>
  <si>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</si>
  <si>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</si>
  <si>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</si>
  <si>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</si>
  <si>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</si>
  <si>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</si>
  <si>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</si>
  <si>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</si>
  <si>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</si>
  <si>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</si>
  <si>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</si>
  <si>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</si>
  <si>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</si>
  <si>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</si>
  <si>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</si>
  <si>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</si>
  <si>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</si>
  <si>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</si>
  <si>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</si>
  <si>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</si>
  <si>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</si>
  <si>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</si>
  <si>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</si>
  <si>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</si>
  <si>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</si>
  <si>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</si>
  <si>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</si>
  <si>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</si>
  <si>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</si>
  <si>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</si>
  <si>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</si>
  <si>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</si>
  <si>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</si>
  <si>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</si>
  <si>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</si>
  <si>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</si>
  <si>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</si>
  <si>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</si>
  <si>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</si>
  <si>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</si>
  <si>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</si>
  <si>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</si>
  <si>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</si>
  <si>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</si>
  <si>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</si>
  <si>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</si>
  <si>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</si>
  <si>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</si>
  <si>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</si>
  <si>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</si>
  <si>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</si>
  <si>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</si>
  <si>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</si>
  <si>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</si>
  <si>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</si>
  <si>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</si>
  <si>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</si>
  <si>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</si>
  <si>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</si>
  <si>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</si>
  <si>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</si>
  <si>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</si>
  <si>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</si>
  <si>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</si>
  <si>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</si>
  <si>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</si>
  <si>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</si>
  <si>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</si>
  <si>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</si>
  <si>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</si>
  <si>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</si>
  <si>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</si>
  <si>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</si>
  <si>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</si>
  <si>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</si>
  <si>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</si>
  <si>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</si>
  <si>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</si>
  <si>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</si>
  <si>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</si>
  <si>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</si>
  <si>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</si>
  <si>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</si>
  <si>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</si>
  <si>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</si>
  <si>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</si>
  <si>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</si>
  <si>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</si>
  <si>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</si>
  <si>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</si>
  <si>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</si>
  <si>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</si>
  <si>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</si>
  <si>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</si>
  <si>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</si>
  <si>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</si>
  <si>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</si>
  <si>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</si>
  <si>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</si>
  <si>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</si>
  <si>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</si>
  <si>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</si>
  <si>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</si>
  <si>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</si>
  <si>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</si>
  <si>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</si>
  <si>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</si>
  <si>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</si>
  <si>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</si>
  <si>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</si>
  <si>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</si>
  <si>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</si>
  <si>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</si>
  <si>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</si>
  <si>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</si>
  <si>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</si>
  <si>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</si>
  <si>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</si>
  <si>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</si>
  <si>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</si>
  <si>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</si>
  <si>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</si>
  <si>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</si>
  <si>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</si>
  <si>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</si>
  <si>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</si>
  <si>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</si>
  <si>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</si>
  <si>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</si>
  <si>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</si>
  <si>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</si>
  <si>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</si>
  <si>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</si>
  <si>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</si>
  <si>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</si>
  <si>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</si>
  <si>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</si>
  <si>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</si>
  <si>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</si>
  <si>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</si>
  <si>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</si>
  <si>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</si>
  <si>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</si>
  <si>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</si>
  <si>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</si>
  <si>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</si>
  <si>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</si>
  <si>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</si>
  <si>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</si>
  <si>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</si>
  <si>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</si>
  <si>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</si>
  <si>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</si>
  <si>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</si>
  <si>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</si>
  <si>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</si>
  <si>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</si>
  <si>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</si>
  <si>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</si>
  <si>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</si>
  <si>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</si>
  <si>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</si>
  <si>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</si>
  <si>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</si>
  <si>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</si>
  <si>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</si>
  <si>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</si>
  <si>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</si>
  <si>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</si>
  <si>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</si>
  <si>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</si>
  <si>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</si>
  <si>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</si>
  <si>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</si>
  <si>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</si>
  <si>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</si>
  <si>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</si>
  <si>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</si>
  <si>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</si>
  <si>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</si>
  <si>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</si>
  <si>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</si>
  <si>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</si>
  <si>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</si>
  <si>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</si>
  <si>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</si>
  <si>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</si>
  <si>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</si>
  <si>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</si>
  <si>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</si>
  <si>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</si>
  <si>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</si>
  <si>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</si>
  <si>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</si>
  <si>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</si>
  <si>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</si>
  <si>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</si>
  <si>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</si>
  <si>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</si>
  <si>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</si>
  <si>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</si>
  <si>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</si>
  <si>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</si>
  <si>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</si>
  <si>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</si>
  <si>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</si>
  <si>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</si>
  <si>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</si>
  <si>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</si>
  <si>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</si>
  <si>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</si>
  <si>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</si>
  <si>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</si>
  <si>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</si>
  <si>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</si>
  <si>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</si>
  <si>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</si>
  <si>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</si>
  <si>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</si>
  <si>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</si>
  <si>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</si>
  <si>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</si>
  <si>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</si>
  <si>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</si>
  <si>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</si>
  <si>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</si>
  <si>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</si>
  <si>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</si>
  <si>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</si>
  <si>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</si>
  <si>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</si>
  <si>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</si>
  <si>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</si>
  <si>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</si>
  <si>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</si>
  <si>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</si>
  <si>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</si>
  <si>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</si>
  <si>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</si>
  <si>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</si>
  <si>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</si>
  <si>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</si>
  <si>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</si>
  <si>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</si>
  <si>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</si>
  <si>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</si>
  <si>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</si>
  <si>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</si>
  <si>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</si>
  <si>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</si>
  <si>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</si>
  <si>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</si>
  <si>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</si>
  <si>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</si>
  <si>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</si>
  <si>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</si>
  <si>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</si>
  <si>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</si>
  <si>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</si>
  <si>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</si>
  <si>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</si>
  <si>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</si>
  <si>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</si>
  <si>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</si>
  <si>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</si>
  <si>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</si>
  <si>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</si>
  <si>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</si>
  <si>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</si>
  <si>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</si>
  <si>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</si>
  <si>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</si>
  <si>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</si>
  <si>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</si>
  <si>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</si>
  <si>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</si>
  <si>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</si>
  <si>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</si>
  <si>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</si>
  <si>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</si>
  <si>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</si>
  <si>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</si>
  <si>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</si>
  <si>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</si>
  <si>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</si>
  <si>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</si>
  <si>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</si>
  <si>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</si>
  <si>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</si>
  <si>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</si>
  <si>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</si>
  <si>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</si>
  <si>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</si>
  <si>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</si>
  <si>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</si>
  <si>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</si>
  <si>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</si>
  <si>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</si>
  <si>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</si>
  <si>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</si>
  <si>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</si>
  <si>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</si>
  <si>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</si>
  <si>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</si>
  <si>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</si>
  <si>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</si>
  <si>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</si>
  <si>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</si>
  <si>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</si>
  <si>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</si>
  <si>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</si>
  <si>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</si>
  <si>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</si>
  <si>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</si>
  <si>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</si>
  <si>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</si>
  <si>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</si>
  <si>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</si>
  <si>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</si>
  <si>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</si>
  <si>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</si>
  <si>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</si>
  <si>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</si>
  <si>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</si>
  <si>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</si>
  <si>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</si>
  <si>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</si>
  <si>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</si>
  <si>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</si>
  <si>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</si>
  <si>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</si>
  <si>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</si>
  <si>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</si>
  <si>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</si>
  <si>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</si>
  <si>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</si>
  <si>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</si>
  <si>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</si>
  <si>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</si>
  <si>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</si>
  <si>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</si>
  <si>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</si>
  <si>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</si>
  <si>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</si>
  <si>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</si>
  <si>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</si>
  <si>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</si>
  <si>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</si>
  <si>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</si>
  <si>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</si>
  <si>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</si>
  <si>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</si>
  <si>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</si>
  <si>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</si>
  <si>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</si>
  <si>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</si>
  <si>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</si>
  <si>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</si>
  <si>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</si>
  <si>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</si>
  <si>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</si>
  <si>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</si>
  <si>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</si>
  <si>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</si>
  <si>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</si>
  <si>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</si>
  <si>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</si>
  <si>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</si>
  <si>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</si>
  <si>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</si>
  <si>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</si>
  <si>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</si>
  <si>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</si>
  <si>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</si>
  <si>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</si>
  <si>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</si>
  <si>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</si>
  <si>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</si>
  <si>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</si>
  <si>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</si>
  <si>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</si>
  <si>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</si>
  <si>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</si>
  <si>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</si>
  <si>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</si>
  <si>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</si>
  <si>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</si>
  <si>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</si>
  <si>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</si>
  <si>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</si>
  <si>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</si>
  <si>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</si>
  <si>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</si>
  <si>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</si>
  <si>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</si>
  <si>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</si>
  <si>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</si>
  <si>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</si>
  <si>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</si>
  <si>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</si>
  <si>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</si>
  <si>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</si>
  <si>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</si>
  <si>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</si>
  <si>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</si>
  <si>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</si>
  <si>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</si>
  <si>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</si>
  <si>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</si>
  <si>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</si>
  <si>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</si>
  <si>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</si>
  <si>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</si>
  <si>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</si>
  <si>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</si>
  <si>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</si>
  <si>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</si>
  <si>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</si>
  <si>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</si>
  <si>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</si>
  <si>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</si>
  <si>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</si>
  <si>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</si>
  <si>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</si>
  <si>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</si>
  <si>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</si>
  <si>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</si>
  <si>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</si>
  <si>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</si>
  <si>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</si>
  <si>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</si>
  <si>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</si>
  <si>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</si>
  <si>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</si>
  <si>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</si>
  <si>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</si>
  <si>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</si>
  <si>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</si>
  <si>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</si>
  <si>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</si>
  <si>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</si>
  <si>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</si>
  <si>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</si>
  <si>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</si>
  <si>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</si>
  <si>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</si>
  <si>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</si>
  <si>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</si>
  <si>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</si>
  <si>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</si>
  <si>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</si>
  <si>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</si>
  <si>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</si>
  <si>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</si>
  <si>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</si>
  <si>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</si>
  <si>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</si>
  <si>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</si>
  <si>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</si>
  <si>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</si>
  <si>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</si>
  <si>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</si>
  <si>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</si>
  <si>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</si>
  <si>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</si>
  <si>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</si>
  <si>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</si>
  <si>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</si>
  <si>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</si>
  <si>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</si>
  <si>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</si>
  <si>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</si>
  <si>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</si>
  <si>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</si>
  <si>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</si>
  <si>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</si>
  <si>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</si>
  <si>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</si>
  <si>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</si>
  <si>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</si>
  <si>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</si>
  <si>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</si>
  <si>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</si>
  <si>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</si>
  <si>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</si>
  <si>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</si>
  <si>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</si>
  <si>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</si>
  <si>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</si>
  <si>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</si>
  <si>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</si>
  <si>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</si>
  <si>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</si>
  <si>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</si>
  <si>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</si>
  <si>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</si>
  <si>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</si>
  <si>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</si>
  <si>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</si>
  <si>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</si>
  <si>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</si>
  <si>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</si>
  <si>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</si>
  <si>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</si>
  <si>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</si>
  <si>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</si>
  <si>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</si>
  <si>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</si>
  <si>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</si>
  <si>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</si>
  <si>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</si>
  <si>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</si>
  <si>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</si>
  <si>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</si>
  <si>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</si>
  <si>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</si>
  <si>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</si>
  <si>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</si>
  <si>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</si>
  <si>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</si>
  <si>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</si>
  <si>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</si>
  <si>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</si>
  <si>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</si>
  <si>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</si>
  <si>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</si>
  <si>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</si>
  <si>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</si>
  <si>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</si>
  <si>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</si>
  <si>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</si>
  <si>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</si>
  <si>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</si>
  <si>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</si>
  <si>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</si>
  <si>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</si>
  <si>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</si>
  <si>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</si>
  <si>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</si>
  <si>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</si>
  <si>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</si>
  <si>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</si>
  <si>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</si>
  <si>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</si>
  <si>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</si>
  <si>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</si>
  <si>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</si>
  <si>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</si>
  <si>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</si>
  <si>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</si>
  <si>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</si>
  <si>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</si>
  <si>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</si>
  <si>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</si>
  <si>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</si>
  <si>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</si>
  <si>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</si>
  <si>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</si>
  <si>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</si>
  <si>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</si>
  <si>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</si>
  <si>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</si>
  <si>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</si>
  <si>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</si>
  <si>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</si>
  <si>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</si>
  <si>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</si>
  <si>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</si>
  <si>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</si>
  <si>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</si>
  <si>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</si>
  <si>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</si>
  <si>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</si>
  <si>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</si>
  <si>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</si>
  <si>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</si>
  <si>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</si>
  <si>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</si>
  <si>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</si>
  <si>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</si>
  <si>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</si>
  <si>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</si>
  <si>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</si>
  <si>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</si>
  <si>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</si>
  <si>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</si>
  <si>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</si>
  <si>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</si>
  <si>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</si>
  <si>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</si>
  <si>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</si>
  <si>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</si>
  <si>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</si>
  <si>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</si>
  <si>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</si>
  <si>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</si>
  <si>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</si>
  <si>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</si>
  <si>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</si>
  <si>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</si>
  <si>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</si>
  <si>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</si>
  <si>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</si>
  <si>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</si>
  <si>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</si>
  <si>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</si>
  <si>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</si>
  <si>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</si>
  <si>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</si>
  <si>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</si>
  <si>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</si>
  <si>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</si>
  <si>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</si>
  <si>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</si>
  <si>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</si>
  <si>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</si>
  <si>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</si>
  <si>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</si>
  <si>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</si>
  <si>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</si>
  <si>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</si>
  <si>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</si>
  <si>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</si>
  <si>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</si>
  <si>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</si>
  <si>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</si>
  <si>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</si>
  <si>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</si>
  <si>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</si>
  <si>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</si>
  <si>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</si>
  <si>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</si>
  <si>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</si>
  <si>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</si>
  <si>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</si>
  <si>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</si>
  <si>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</si>
  <si>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</si>
  <si>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</si>
  <si>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</si>
  <si>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</si>
  <si>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</si>
  <si>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</si>
  <si>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</si>
  <si>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</si>
  <si>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</si>
  <si>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</si>
  <si>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</si>
  <si>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</si>
  <si>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</si>
  <si>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</si>
  <si>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</si>
  <si>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</si>
  <si>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</si>
  <si>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</si>
  <si>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</si>
  <si>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</si>
  <si>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</si>
  <si>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</si>
  <si>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</si>
  <si>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</si>
  <si>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</si>
  <si>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</si>
  <si>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</si>
  <si>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</si>
  <si>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</si>
  <si>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</si>
  <si>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</si>
  <si>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</si>
  <si>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</si>
  <si>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</si>
  <si>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</si>
  <si>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</si>
  <si>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</si>
  <si>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</si>
  <si>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</si>
  <si>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</si>
  <si>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</si>
  <si>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</si>
  <si>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</si>
  <si>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</si>
  <si>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</si>
  <si>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</si>
  <si>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</si>
  <si>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</si>
  <si>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</si>
  <si>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</si>
  <si>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</si>
  <si>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</si>
  <si>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</si>
  <si>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</si>
  <si>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</si>
  <si>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</si>
  <si>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</si>
  <si>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</si>
  <si>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</si>
  <si>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</si>
  <si>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</si>
  <si>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</si>
  <si>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</si>
  <si>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</si>
  <si>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</si>
  <si>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</si>
  <si>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</si>
  <si>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</si>
  <si>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</si>
  <si>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</si>
  <si>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</si>
  <si>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</si>
  <si>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</si>
  <si>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</si>
  <si>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</si>
  <si>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</si>
  <si>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</si>
  <si>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</si>
  <si>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</si>
  <si>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</si>
  <si>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</si>
  <si>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</si>
  <si>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</si>
  <si>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</si>
  <si>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</si>
  <si>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</si>
  <si>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</si>
  <si>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</si>
  <si>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</si>
  <si>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</si>
  <si>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</si>
  <si>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</si>
  <si>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</si>
  <si>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</si>
  <si>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</si>
  <si>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</si>
  <si>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</si>
  <si>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</si>
  <si>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</si>
  <si>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</si>
  <si>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</si>
  <si>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</si>
  <si>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</si>
  <si>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</si>
  <si>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</si>
  <si>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</si>
  <si>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</si>
  <si>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</si>
  <si>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</si>
  <si>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</si>
  <si>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</si>
  <si>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</si>
  <si>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</si>
  <si>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</si>
  <si>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</si>
  <si>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</si>
  <si>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</si>
  <si>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</si>
  <si>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</si>
  <si>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</si>
  <si>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</si>
  <si>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</si>
  <si>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</si>
  <si>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</si>
  <si>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</si>
  <si>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</si>
  <si>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</si>
  <si>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</si>
  <si>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</si>
  <si>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</si>
  <si>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</si>
  <si>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</si>
  <si>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</si>
  <si>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</si>
  <si>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</si>
  <si>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</si>
  <si>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</si>
  <si>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</si>
  <si>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</si>
  <si>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</si>
  <si>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</si>
  <si>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</si>
  <si>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</si>
  <si>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</si>
  <si>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</si>
  <si>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</si>
  <si>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</si>
  <si>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</si>
  <si>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</si>
  <si>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</si>
  <si>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</si>
  <si>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</si>
  <si>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</si>
  <si>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</si>
  <si>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</si>
  <si>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</si>
  <si>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</si>
  <si>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</si>
  <si>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</si>
  <si>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</si>
  <si>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</si>
  <si>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</si>
  <si>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</si>
  <si>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</si>
  <si>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</si>
  <si>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</si>
  <si>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</si>
  <si>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</si>
  <si>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</si>
  <si>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</si>
  <si>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</si>
  <si>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</si>
  <si>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</si>
  <si>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</si>
  <si>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</si>
  <si>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</si>
  <si>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</si>
  <si>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</si>
  <si>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</si>
  <si>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</si>
  <si>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</si>
  <si>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</si>
  <si>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</si>
  <si>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</si>
  <si>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</si>
  <si>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</si>
  <si>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</si>
  <si>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</si>
  <si>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</si>
  <si>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</si>
  <si>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</si>
  <si>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</si>
  <si>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</si>
  <si>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</si>
  <si>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</si>
  <si>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</si>
  <si>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</si>
  <si>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</si>
  <si>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</si>
  <si>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</si>
  <si>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</si>
  <si>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</si>
  <si>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</si>
  <si>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</si>
  <si>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</si>
  <si>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</si>
  <si>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</si>
  <si>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</si>
  <si>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</si>
  <si>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</si>
  <si>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</si>
  <si>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</si>
  <si>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</si>
  <si>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</si>
  <si>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</si>
  <si>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</si>
  <si>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</si>
  <si>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</si>
  <si>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</si>
  <si>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</si>
  <si>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</si>
  <si>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</si>
  <si>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</si>
  <si>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</si>
  <si>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</si>
  <si>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</si>
  <si>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</si>
  <si>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</si>
  <si>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</si>
  <si>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</si>
  <si>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</si>
  <si>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</si>
  <si>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</si>
  <si>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</si>
  <si>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</si>
  <si>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</si>
  <si>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</si>
  <si>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</si>
  <si>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</si>
  <si>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</si>
  <si>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</si>
  <si>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</si>
  <si>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</si>
  <si>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</si>
  <si>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</si>
  <si>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</si>
  <si>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</si>
  <si>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</si>
  <si>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</si>
  <si>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</si>
  <si>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</si>
  <si>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</si>
  <si>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</si>
  <si>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</si>
  <si>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</si>
  <si>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</si>
  <si>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</si>
  <si>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</si>
  <si>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</si>
  <si>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</si>
  <si>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</si>
  <si>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</si>
  <si>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</si>
  <si>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</si>
  <si>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</si>
  <si>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</si>
  <si>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</si>
  <si>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</si>
  <si>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</si>
  <si>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</si>
  <si>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</si>
  <si>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</si>
  <si>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</si>
  <si>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</si>
  <si>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</si>
  <si>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</si>
  <si>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</si>
  <si>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</si>
  <si>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</si>
  <si>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</si>
  <si>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</si>
  <si>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</si>
  <si>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</si>
  <si>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</si>
  <si>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</si>
  <si>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</si>
  <si>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</si>
  <si>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</si>
  <si>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</si>
  <si>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</si>
  <si>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</si>
  <si>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</si>
  <si>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</si>
  <si>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</si>
  <si>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</si>
  <si>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</si>
  <si>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</si>
  <si>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</si>
  <si>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</si>
  <si>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</si>
  <si>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</si>
  <si>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</si>
  <si>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</si>
  <si>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</si>
  <si>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</si>
  <si>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</si>
  <si>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</si>
  <si>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</si>
  <si>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</si>
  <si>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</si>
  <si>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</si>
  <si>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</si>
  <si>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</si>
  <si>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</si>
  <si>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</si>
  <si>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</si>
  <si>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</si>
  <si>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</si>
  <si>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</si>
  <si>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</si>
  <si>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</si>
  <si>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</si>
  <si>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</si>
  <si>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</si>
  <si>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</si>
  <si>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</si>
  <si>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</si>
  <si>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</si>
  <si>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</si>
  <si>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</si>
  <si>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</si>
  <si>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</si>
  <si>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</si>
  <si>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</si>
  <si>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</si>
  <si>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</si>
  <si>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</si>
  <si>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</si>
  <si>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</si>
  <si>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</si>
  <si>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</si>
  <si>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</si>
  <si>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</si>
  <si>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</si>
  <si>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</si>
  <si>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</si>
  <si>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</si>
  <si>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</si>
  <si>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</si>
  <si>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</si>
  <si>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</si>
  <si>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</si>
  <si>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</si>
  <si>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</si>
  <si>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</si>
  <si>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</si>
  <si>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</si>
  <si>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</si>
  <si>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</si>
  <si>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</si>
  <si>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</si>
  <si>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</si>
  <si>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</si>
  <si>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</si>
  <si>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</si>
  <si>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</si>
  <si>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</si>
  <si>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</si>
  <si>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</si>
  <si>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</si>
  <si>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</si>
  <si>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</si>
  <si>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</si>
  <si>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</si>
  <si>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</si>
  <si>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</si>
  <si>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</si>
  <si>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</si>
  <si>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</si>
  <si>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</si>
  <si>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</si>
  <si>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</si>
  <si>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</si>
  <si>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</si>
  <si>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</si>
  <si>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</si>
  <si>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</si>
  <si>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</si>
  <si>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</si>
  <si>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</si>
  <si>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</si>
  <si>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</si>
  <si>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</si>
  <si>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</si>
  <si>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</si>
  <si>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</si>
  <si>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</si>
  <si>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</si>
  <si>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</si>
  <si>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</si>
  <si>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</si>
  <si>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</si>
  <si>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</si>
  <si>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</si>
  <si>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</si>
  <si>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</si>
  <si>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</si>
  <si>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</si>
  <si>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</si>
  <si>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</si>
  <si>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</si>
  <si>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</si>
  <si>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</si>
  <si>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</si>
  <si>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</si>
  <si>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</si>
  <si>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</si>
  <si>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</si>
  <si>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</si>
  <si>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</si>
  <si>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</si>
  <si>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</si>
  <si>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</si>
  <si>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</si>
  <si>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</si>
  <si>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</si>
  <si>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</si>
  <si>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</si>
  <si>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</si>
  <si>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</si>
  <si>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</si>
  <si>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</si>
  <si>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</si>
  <si>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</si>
  <si>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</si>
  <si>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</si>
  <si>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</si>
  <si>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</si>
  <si>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</si>
  <si>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</si>
  <si>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</si>
  <si>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</si>
  <si>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</si>
  <si>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</si>
  <si>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</si>
  <si>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</si>
  <si>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</si>
  <si>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</si>
  <si>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</si>
  <si>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</si>
  <si>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</si>
  <si>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</si>
  <si>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</si>
  <si>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</si>
  <si>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</si>
  <si>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</si>
  <si>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</si>
  <si>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</si>
  <si>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</si>
  <si>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</si>
  <si>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</si>
  <si>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</si>
  <si>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</si>
  <si>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</si>
  <si>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</si>
  <si>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</si>
  <si>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</si>
  <si>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</si>
  <si>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</si>
  <si>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</si>
  <si>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</si>
  <si>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</si>
  <si>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</si>
  <si>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</si>
  <si>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</si>
  <si>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</si>
  <si>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</si>
  <si>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</si>
  <si>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</si>
  <si>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</si>
  <si>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</si>
  <si>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</si>
  <si>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</si>
  <si>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</si>
  <si>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</si>
  <si>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</si>
  <si>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</si>
  <si>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</si>
  <si>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</si>
  <si>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</si>
  <si>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</si>
  <si>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</si>
  <si>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</si>
  <si>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</si>
  <si>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</si>
  <si>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</si>
  <si>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</si>
  <si>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</si>
  <si>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</si>
  <si>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</si>
  <si>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</si>
  <si>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</si>
  <si>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</si>
  <si>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</si>
  <si>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</si>
  <si>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</si>
  <si>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</si>
  <si>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</si>
  <si>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</si>
  <si>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</si>
  <si>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</si>
  <si>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</si>
  <si>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</si>
  <si>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</si>
  <si>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</si>
  <si>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</si>
  <si>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</si>
  <si>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</si>
  <si>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</si>
  <si>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</si>
  <si>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</si>
  <si>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</si>
  <si>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</si>
  <si>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</si>
  <si>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</si>
  <si>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</si>
  <si>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</si>
  <si>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</si>
  <si>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</si>
  <si>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</si>
  <si>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</si>
  <si>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</si>
  <si>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</si>
  <si>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</si>
  <si>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</si>
  <si>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</si>
  <si>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</si>
  <si>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</si>
  <si>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</si>
  <si>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</si>
  <si>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</si>
  <si>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</si>
  <si>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</si>
  <si>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</si>
  <si>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</si>
  <si>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</si>
  <si>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</si>
  <si>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</si>
  <si>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</si>
  <si>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</si>
  <si>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</si>
  <si>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</si>
  <si>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</si>
  <si>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</si>
  <si>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</si>
  <si>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</si>
  <si>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</si>
  <si>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</si>
  <si>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</si>
  <si>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</si>
  <si>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</si>
  <si>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</si>
  <si>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</si>
  <si>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</si>
  <si>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</si>
  <si>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</si>
  <si>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</si>
  <si>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</si>
  <si>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</si>
  <si>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</si>
  <si>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</si>
  <si>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</si>
  <si>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</si>
  <si>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</si>
  <si>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</si>
  <si>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</si>
  <si>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</si>
  <si>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</si>
  <si>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</si>
  <si>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</si>
  <si>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</si>
  <si>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</si>
  <si>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</si>
  <si>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</si>
  <si>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</si>
  <si>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</si>
  <si>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</si>
  <si>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</si>
  <si>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</si>
  <si>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</si>
  <si>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</si>
  <si>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</si>
  <si>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</si>
  <si>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</si>
  <si>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</si>
  <si>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</si>
  <si>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</si>
  <si>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</si>
  <si>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</si>
  <si>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</si>
  <si>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</si>
  <si>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</si>
  <si>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</si>
  <si>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</si>
  <si>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</si>
  <si>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</si>
  <si>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</si>
  <si>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</si>
  <si>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</si>
  <si>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</si>
  <si>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</si>
  <si>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</si>
  <si>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</si>
  <si>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</si>
  <si>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</si>
  <si>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</si>
  <si>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</si>
  <si>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</si>
  <si>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</si>
  <si>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</si>
  <si>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</si>
  <si>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</si>
  <si>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</si>
  <si>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</si>
  <si>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</si>
  <si>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</si>
  <si>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</si>
  <si>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</si>
  <si>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</si>
  <si>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</si>
  <si>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</si>
  <si>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</si>
  <si>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</si>
  <si>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</si>
  <si>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</si>
  <si>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</si>
  <si>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</si>
  <si>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</si>
  <si>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</si>
  <si>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</si>
  <si>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</si>
  <si>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</si>
  <si>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</si>
  <si>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</si>
  <si>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</si>
  <si>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</si>
  <si>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</si>
  <si>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</si>
  <si>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</si>
  <si>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</si>
  <si>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</si>
  <si>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</si>
  <si>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</si>
  <si>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</si>
  <si>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</si>
  <si>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</si>
  <si>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</si>
  <si>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</si>
  <si>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</si>
  <si>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</si>
  <si>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</si>
  <si>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</si>
  <si>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</si>
  <si>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</si>
  <si>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</si>
  <si>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</si>
  <si>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</si>
  <si>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</si>
  <si>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</si>
  <si>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</si>
  <si>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</si>
  <si>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</si>
  <si>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</si>
  <si>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</si>
  <si>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</si>
  <si>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</si>
  <si>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</si>
  <si>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</si>
  <si>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</si>
  <si>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</si>
  <si>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</si>
  <si>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</si>
  <si>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</si>
  <si>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</si>
  <si>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</si>
  <si>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</si>
  <si>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</si>
  <si>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</si>
  <si>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</si>
  <si>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</si>
  <si>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</si>
  <si>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</si>
  <si>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</si>
  <si>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</si>
  <si>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</si>
  <si>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</si>
  <si>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</si>
  <si>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</si>
  <si>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</si>
  <si>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</si>
  <si>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</si>
  <si>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</si>
  <si>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</si>
  <si>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</si>
  <si>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</si>
  <si>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</si>
  <si>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</si>
  <si>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</si>
  <si>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</si>
  <si>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</si>
  <si>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</si>
  <si>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</si>
  <si>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</si>
  <si>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</si>
  <si>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</si>
  <si>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</si>
  <si>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</si>
  <si>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</si>
  <si>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</si>
  <si>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</si>
  <si>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</si>
  <si>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</si>
  <si>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</si>
  <si>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</si>
  <si>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</si>
  <si>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</si>
  <si>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</si>
  <si>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</si>
  <si>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</si>
  <si>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</si>
  <si>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</si>
  <si>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</si>
  <si>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</si>
  <si>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</si>
  <si>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</si>
  <si>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</si>
  <si>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</si>
  <si>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</si>
  <si>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</si>
  <si>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</si>
  <si>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</si>
  <si>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</si>
  <si>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</si>
  <si>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</si>
  <si>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</si>
  <si>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</si>
  <si>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</si>
  <si>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</si>
  <si>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</si>
  <si>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</si>
  <si>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</si>
  <si>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</si>
  <si>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</si>
  <si>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</si>
  <si>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</si>
  <si>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</si>
  <si>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</si>
  <si>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</si>
  <si>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</si>
  <si>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</si>
  <si>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</si>
  <si>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</si>
  <si>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</si>
  <si>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</si>
  <si>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</si>
  <si>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</si>
  <si>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</si>
  <si>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</si>
  <si>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</si>
  <si>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</si>
  <si>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</si>
  <si>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</si>
  <si>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</si>
  <si>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</si>
  <si>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</si>
  <si>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</si>
  <si>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</si>
  <si>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</si>
  <si>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</si>
  <si>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</si>
  <si>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</si>
  <si>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</si>
  <si>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</si>
  <si>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</si>
  <si>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</si>
  <si>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</si>
  <si>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</si>
  <si>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</si>
  <si>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</si>
  <si>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</si>
  <si>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</si>
  <si>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</si>
  <si>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</si>
  <si>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</si>
  <si>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</si>
  <si>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</si>
  <si>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</si>
  <si>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</si>
  <si>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</si>
  <si>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</si>
  <si>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</si>
  <si>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</si>
  <si>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</si>
  <si>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</si>
  <si>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</si>
  <si>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</si>
  <si>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</si>
  <si>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</si>
  <si>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</si>
  <si>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</si>
  <si>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</si>
  <si>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</si>
  <si>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</si>
  <si>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</si>
  <si>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</si>
  <si>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</si>
  <si>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</si>
  <si>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</si>
  <si>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</si>
  <si>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</si>
  <si>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</si>
  <si>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</si>
  <si>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</si>
  <si>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</si>
  <si>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</si>
  <si>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</si>
  <si>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</si>
  <si>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</si>
  <si>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</si>
  <si>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</si>
  <si>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</si>
  <si>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</si>
  <si>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</si>
  <si>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</si>
  <si>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</si>
  <si>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</si>
  <si>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</si>
  <si>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</si>
  <si>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</si>
  <si>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</si>
  <si>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</si>
  <si>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</si>
  <si>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</si>
  <si>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</si>
  <si>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</si>
  <si>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</si>
  <si>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</si>
  <si>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</si>
  <si>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</si>
  <si>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</si>
  <si>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</si>
  <si>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</si>
  <si>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</si>
  <si>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</si>
  <si>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</si>
  <si>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</si>
  <si>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</si>
  <si>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</si>
  <si>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</si>
  <si>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</si>
  <si>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</si>
  <si>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</si>
  <si>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</si>
  <si>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</si>
  <si>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</si>
  <si>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</si>
  <si>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</si>
  <si>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</si>
  <si>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</si>
  <si>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</si>
  <si>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</si>
  <si>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</si>
  <si>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</si>
  <si>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</si>
  <si>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</si>
  <si>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</si>
  <si>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</si>
  <si>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</si>
  <si>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</si>
  <si>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</si>
  <si>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</si>
  <si>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</si>
  <si>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</si>
  <si>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</si>
  <si>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</si>
  <si>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</si>
  <si>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</si>
  <si>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</si>
  <si>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</si>
  <si>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</si>
  <si>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</si>
  <si>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</si>
  <si>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</si>
  <si>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</si>
  <si>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</si>
  <si>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</si>
  <si>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</si>
  <si>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</si>
  <si>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</si>
  <si>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</si>
  <si>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</si>
  <si>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</si>
  <si>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</si>
  <si>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</si>
  <si>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</si>
  <si>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</si>
  <si>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</si>
  <si>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</si>
  <si>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</si>
  <si>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</si>
  <si>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</si>
  <si>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</si>
  <si>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</si>
  <si>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</si>
  <si>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</si>
  <si>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</si>
  <si>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</si>
  <si>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</si>
  <si>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</si>
  <si>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</si>
  <si>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</si>
  <si>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</si>
  <si>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</si>
  <si>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</si>
  <si>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</si>
  <si>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</si>
  <si>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</si>
  <si>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</si>
  <si>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</si>
  <si>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</si>
  <si>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</si>
  <si>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</si>
  <si>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</si>
  <si>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</si>
  <si>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</si>
  <si>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</si>
  <si>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</si>
  <si>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</si>
  <si>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</si>
  <si>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</si>
  <si>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</si>
  <si>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</si>
  <si>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</si>
  <si>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</si>
  <si>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</si>
  <si>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</si>
  <si>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</si>
  <si>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</si>
  <si>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</si>
  <si>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</si>
  <si>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</si>
  <si>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</si>
  <si>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</si>
  <si>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</si>
  <si>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</si>
  <si>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</si>
  <si>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</si>
  <si>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</si>
  <si>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</si>
  <si>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</si>
  <si>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</si>
  <si>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</si>
  <si>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</si>
  <si>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</si>
  <si>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</si>
  <si>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</si>
  <si>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</si>
  <si>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</si>
  <si>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</si>
  <si>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</si>
  <si>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</si>
  <si>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</si>
  <si>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</si>
  <si>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</si>
  <si>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</si>
  <si>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</si>
  <si>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</si>
  <si>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</si>
  <si>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</si>
  <si>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</si>
  <si>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</si>
  <si>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</si>
  <si>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</si>
  <si>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</si>
  <si>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</si>
  <si>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</si>
  <si>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</si>
  <si>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</si>
  <si>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</si>
  <si>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</si>
  <si>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</si>
  <si>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</si>
  <si>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</si>
  <si>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</si>
  <si>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</si>
  <si>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</si>
  <si>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</si>
  <si>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</si>
  <si>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</si>
  <si>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</si>
  <si>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</si>
  <si>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</si>
  <si>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</si>
  <si>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</si>
  <si>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</si>
  <si>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</si>
  <si>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</si>
  <si>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</si>
  <si>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</si>
  <si>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</si>
  <si>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</si>
  <si>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</si>
  <si>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</si>
  <si>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</si>
  <si>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</si>
  <si>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</si>
  <si>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</si>
  <si>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</si>
  <si>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</si>
  <si>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</si>
  <si>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</si>
  <si>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</si>
  <si>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</si>
  <si>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</si>
  <si>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</si>
  <si>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</si>
  <si>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</si>
  <si>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</si>
  <si>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</si>
  <si>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</si>
  <si>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</si>
  <si>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</si>
  <si>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</si>
  <si>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</si>
  <si>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</si>
  <si>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</si>
  <si>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</si>
  <si>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</si>
  <si>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</si>
  <si>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</si>
  <si>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</si>
  <si>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</si>
  <si>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</si>
  <si>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</si>
  <si>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</si>
  <si>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</si>
  <si>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</si>
  <si>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</si>
  <si>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</si>
  <si>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</si>
  <si>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</si>
  <si>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</si>
  <si>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</si>
  <si>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</si>
  <si>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</si>
  <si>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</si>
  <si>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</si>
  <si>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</si>
  <si>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</si>
  <si>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</si>
  <si>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</si>
  <si>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</si>
  <si>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</si>
  <si>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</si>
  <si>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</si>
  <si>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</si>
  <si>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</si>
  <si>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</si>
  <si>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</si>
  <si>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</si>
  <si>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</si>
  <si>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</si>
  <si>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</si>
  <si>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</si>
  <si>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</si>
  <si>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</si>
  <si>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</si>
  <si>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</si>
  <si>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</si>
  <si>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</si>
  <si>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</si>
  <si>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</si>
  <si>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</si>
  <si>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</si>
  <si>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</si>
  <si>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</si>
  <si>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</si>
  <si>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</si>
  <si>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</si>
  <si>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</si>
  <si>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</si>
  <si>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</si>
  <si>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</si>
  <si>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</si>
  <si>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</si>
  <si>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</si>
  <si>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</si>
  <si>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</si>
  <si>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</si>
  <si>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</si>
  <si>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</si>
  <si>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</si>
  <si>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</si>
  <si>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</si>
  <si>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</si>
  <si>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</si>
  <si>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</si>
  <si>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</si>
  <si>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</si>
  <si>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</si>
  <si>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</si>
  <si>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</si>
  <si>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</si>
  <si>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</si>
  <si>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</si>
  <si>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</si>
  <si>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</si>
  <si>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</si>
  <si>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</si>
  <si>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</si>
  <si>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</si>
  <si>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</si>
  <si>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</si>
  <si>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</si>
  <si>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</si>
  <si>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</si>
  <si>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</si>
  <si>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</si>
  <si>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</si>
  <si>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</si>
  <si>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</si>
  <si>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</si>
  <si>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</si>
  <si>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</si>
  <si>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</si>
  <si>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</si>
  <si>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</si>
  <si>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</si>
  <si>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</si>
  <si>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</si>
  <si>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</si>
  <si>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</si>
  <si>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</si>
  <si>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</si>
  <si>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</si>
  <si>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</si>
  <si>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</si>
  <si>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</si>
  <si>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</si>
  <si>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</si>
  <si>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</si>
  <si>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</si>
  <si>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</si>
  <si>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</si>
  <si>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</si>
  <si>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</si>
  <si>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</si>
  <si>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</si>
  <si>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</si>
  <si>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</si>
  <si>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</si>
  <si>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</si>
  <si>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</si>
  <si>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</si>
  <si>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</si>
  <si>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</si>
  <si>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</si>
  <si>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</si>
  <si>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</si>
  <si>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</si>
  <si>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</si>
  <si>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</si>
  <si>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</si>
  <si>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</si>
  <si>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</si>
  <si>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</si>
  <si>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</si>
  <si>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</si>
  <si>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</si>
  <si>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</si>
  <si>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</si>
  <si>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</si>
  <si>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</si>
  <si>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</si>
  <si>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</si>
  <si>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</si>
  <si>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</si>
  <si>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</si>
  <si>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</si>
  <si>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</si>
  <si>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</si>
  <si>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</si>
  <si>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</si>
  <si>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</si>
  <si>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</si>
  <si>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</si>
  <si>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</si>
  <si>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</si>
  <si>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</si>
  <si>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</si>
  <si>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</si>
  <si>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</si>
  <si>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</si>
  <si>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</si>
  <si>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</si>
  <si>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</si>
  <si>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</si>
  <si>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</si>
  <si>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</si>
  <si>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</si>
  <si>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</si>
  <si>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</si>
  <si>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</si>
  <si>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</si>
  <si>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</si>
  <si>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</si>
  <si>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</si>
  <si>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</si>
  <si>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</si>
  <si>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</si>
  <si>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</si>
  <si>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</si>
  <si>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</si>
  <si>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</si>
  <si>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</si>
  <si>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</si>
  <si>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</si>
  <si>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</si>
  <si>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</si>
  <si>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</si>
  <si>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</si>
  <si>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</si>
  <si>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</si>
  <si>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</si>
  <si>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</si>
  <si>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</si>
  <si>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</si>
  <si>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</si>
  <si>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</si>
  <si>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</si>
  <si>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</si>
  <si>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</si>
  <si>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</si>
  <si>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</si>
  <si>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</si>
  <si>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</si>
  <si>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</si>
  <si>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</si>
  <si>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</si>
  <si>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</si>
  <si>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</si>
  <si>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</si>
  <si>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</si>
  <si>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</si>
  <si>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</si>
  <si>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</si>
  <si>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</si>
  <si>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</si>
  <si>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</si>
  <si>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</si>
  <si>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</si>
  <si>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</si>
  <si>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</si>
  <si>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</si>
  <si>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</si>
  <si>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</si>
  <si>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</si>
  <si>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</si>
  <si>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</si>
  <si>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</si>
  <si>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</si>
  <si>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</si>
  <si>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</si>
  <si>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</si>
  <si>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</si>
  <si>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</si>
  <si>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</si>
  <si>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</si>
  <si>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</si>
  <si>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</si>
  <si>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</si>
  <si>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</si>
  <si>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</si>
  <si>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</si>
  <si>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</si>
  <si>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</si>
  <si>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</si>
  <si>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</si>
  <si>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</si>
  <si>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</si>
  <si>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</si>
  <si>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</si>
  <si>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</si>
  <si>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</si>
  <si>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</si>
  <si>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</si>
  <si>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</si>
  <si>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</si>
  <si>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</si>
  <si>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</si>
  <si>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</si>
  <si>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</si>
  <si>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</si>
  <si>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</si>
  <si>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</si>
  <si>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</si>
  <si>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</si>
  <si>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</si>
  <si>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</si>
  <si>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</si>
  <si>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</si>
  <si>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</si>
  <si>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</si>
  <si>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</si>
  <si>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</si>
  <si>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</si>
  <si>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</si>
  <si>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</si>
  <si>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</si>
  <si>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</si>
  <si>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</si>
  <si>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</si>
  <si>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</si>
  <si>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</si>
  <si>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</si>
  <si>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</si>
  <si>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</si>
  <si>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</si>
  <si>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</si>
  <si>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</si>
  <si>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</si>
  <si>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</si>
  <si>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</si>
  <si>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</si>
  <si>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</si>
  <si>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</si>
  <si>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</si>
  <si>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</si>
  <si>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</si>
  <si>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</si>
  <si>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</si>
  <si>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</si>
  <si>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</si>
  <si>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</si>
  <si>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</si>
  <si>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</si>
  <si>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</si>
  <si>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</si>
  <si>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</si>
  <si>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</si>
  <si>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</si>
  <si>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</si>
  <si>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</si>
  <si>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</si>
  <si>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</si>
  <si>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</si>
  <si>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</si>
  <si>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</si>
  <si>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</si>
  <si>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</si>
  <si>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</si>
  <si>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</si>
  <si>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</si>
  <si>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</si>
  <si>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</si>
  <si>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</si>
  <si>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</si>
  <si>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</si>
  <si>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</si>
  <si>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</si>
  <si>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</si>
  <si>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</si>
  <si>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</si>
  <si>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</si>
  <si>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</si>
  <si>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</si>
  <si>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</si>
  <si>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</si>
  <si>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</si>
  <si>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</si>
  <si>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</si>
  <si>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</si>
  <si>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</si>
  <si>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</si>
  <si>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</si>
  <si>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</si>
  <si>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</si>
  <si>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</si>
  <si>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</si>
  <si>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</si>
  <si>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</si>
  <si>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</si>
  <si>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</si>
  <si>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</si>
  <si>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</si>
  <si>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</si>
  <si>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</si>
  <si>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</si>
  <si>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</si>
  <si>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</si>
  <si>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</si>
  <si>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</si>
  <si>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</si>
  <si>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</si>
  <si>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</si>
  <si>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</si>
  <si>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</si>
  <si>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</si>
  <si>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</si>
  <si>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</si>
  <si>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</si>
  <si>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</si>
  <si>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</si>
  <si>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</si>
  <si>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</si>
  <si>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</si>
  <si>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</si>
  <si>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</si>
  <si>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</si>
  <si>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</si>
  <si>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</si>
  <si>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</si>
  <si>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</si>
  <si>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</si>
  <si>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</si>
  <si>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</si>
  <si>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</si>
  <si>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</si>
  <si>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</si>
  <si>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</si>
  <si>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</si>
  <si>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</si>
  <si>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</si>
  <si>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</si>
  <si>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</si>
  <si>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</si>
  <si>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</si>
  <si>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</si>
  <si>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</si>
  <si>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</si>
  <si>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</si>
  <si>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</si>
  <si>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</si>
  <si>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</si>
  <si>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</si>
  <si>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</si>
  <si>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</si>
  <si>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</si>
  <si>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</si>
  <si>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</si>
  <si>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</si>
  <si>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</si>
  <si>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</si>
  <si>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</si>
  <si>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</si>
  <si>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</si>
  <si>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</si>
  <si>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</si>
  <si>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</si>
  <si>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</si>
  <si>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</si>
  <si>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</si>
  <si>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</si>
  <si>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</si>
  <si>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</si>
  <si>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</si>
  <si>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</si>
  <si>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</si>
  <si>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</si>
  <si>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</si>
  <si>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</si>
  <si>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</si>
  <si>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</si>
  <si>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</si>
  <si>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</si>
  <si>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</si>
  <si>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</si>
  <si>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</si>
  <si>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</si>
  <si>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</si>
  <si>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</si>
  <si>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</si>
  <si>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</si>
  <si>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</si>
  <si>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</si>
  <si>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</si>
  <si>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</si>
  <si>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</si>
  <si>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</si>
  <si>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</si>
  <si>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</si>
  <si>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</si>
  <si>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</si>
  <si>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</si>
  <si>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</si>
  <si>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</si>
  <si>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</si>
  <si>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</si>
  <si>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</si>
  <si>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</si>
  <si>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</si>
  <si>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</si>
  <si>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</si>
  <si>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</si>
  <si>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</si>
  <si>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</si>
  <si>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</si>
  <si>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</si>
  <si>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</si>
  <si>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</si>
  <si>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</si>
  <si>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</si>
  <si>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</si>
  <si>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</si>
  <si>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</si>
  <si>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</si>
  <si>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</si>
  <si>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</si>
  <si>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</si>
  <si>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</si>
  <si>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</si>
  <si>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</si>
  <si>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</si>
  <si>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</si>
  <si>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</si>
  <si>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</si>
  <si>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</si>
  <si>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</si>
  <si>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</si>
  <si>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</si>
  <si>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</si>
  <si>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</si>
  <si>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</si>
  <si>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</si>
  <si>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</si>
  <si>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</si>
  <si>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</si>
  <si>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</si>
  <si>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</si>
  <si>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</si>
  <si>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</si>
  <si>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</si>
  <si>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</si>
  <si>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</si>
  <si>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</si>
  <si>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</si>
  <si>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</si>
  <si>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</si>
  <si>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</si>
  <si>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</si>
  <si>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</si>
  <si>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</si>
  <si>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</si>
  <si>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</si>
  <si>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</si>
  <si>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</si>
  <si>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</si>
  <si>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</si>
  <si>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</si>
  <si>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</si>
  <si>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</si>
  <si>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</si>
  <si>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</si>
  <si>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</si>
  <si>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</si>
  <si>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</si>
  <si>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</si>
  <si>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</si>
  <si>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</si>
  <si>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</si>
  <si>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</si>
  <si>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</si>
  <si>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</si>
  <si>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</si>
  <si>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</si>
  <si>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</si>
  <si>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</si>
  <si>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</si>
  <si>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</si>
  <si>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</si>
  <si>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</si>
  <si>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</si>
  <si>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</si>
  <si>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</si>
  <si>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</si>
  <si>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</si>
  <si>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</si>
  <si>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</si>
  <si>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</si>
  <si>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</si>
  <si>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</si>
  <si>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</si>
  <si>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</si>
  <si>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</si>
  <si>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</si>
  <si>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</si>
  <si>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</si>
  <si>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</si>
  <si>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</si>
  <si>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</si>
  <si>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</si>
  <si>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</si>
  <si>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</si>
  <si>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</si>
  <si>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</si>
  <si>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</si>
  <si>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</si>
  <si>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</si>
  <si>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</si>
  <si>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</si>
  <si>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</si>
  <si>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</si>
  <si>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</si>
  <si>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</si>
  <si>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</si>
  <si>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</si>
  <si>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</si>
  <si>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</si>
  <si>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</si>
  <si>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</si>
  <si>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</si>
  <si>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</si>
  <si>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</si>
  <si>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</si>
  <si>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</si>
  <si>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</si>
  <si>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</si>
  <si>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</si>
  <si>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</si>
  <si>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</si>
  <si>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</si>
  <si>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</si>
  <si>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</si>
  <si>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</si>
  <si>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</si>
  <si>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</si>
  <si>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</si>
  <si>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</si>
  <si>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</si>
  <si>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</si>
  <si>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</si>
  <si>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</si>
  <si>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</si>
  <si>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</si>
  <si>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</si>
  <si>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</si>
  <si>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</si>
  <si>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</si>
  <si>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</si>
  <si>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</si>
  <si>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</si>
  <si>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</si>
  <si>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</si>
  <si>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</si>
  <si>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</si>
  <si>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</si>
  <si>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</si>
  <si>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</si>
  <si>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</si>
  <si>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</si>
  <si>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</si>
  <si>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</si>
  <si>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</si>
  <si>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</si>
  <si>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</si>
  <si>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</si>
  <si>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</si>
  <si>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</si>
  <si>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</si>
  <si>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</si>
  <si>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</si>
  <si>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</si>
  <si>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</si>
  <si>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</si>
  <si>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</si>
  <si>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</si>
  <si>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</si>
  <si>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</si>
  <si>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</si>
  <si>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</si>
  <si>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</si>
  <si>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</si>
  <si>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</si>
  <si>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</si>
  <si>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</si>
  <si>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</si>
  <si>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</si>
  <si>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</si>
  <si>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</si>
  <si>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</si>
  <si>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</si>
  <si>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</si>
  <si>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</si>
  <si>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</si>
  <si>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</si>
  <si>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</si>
  <si>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</si>
  <si>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</si>
  <si>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</si>
  <si>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</si>
  <si>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</si>
  <si>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</si>
  <si>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</si>
  <si>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</si>
  <si>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</si>
  <si>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</si>
  <si>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</si>
  <si>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</si>
  <si>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</si>
  <si>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</si>
  <si>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</si>
  <si>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</si>
  <si>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</si>
  <si>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</si>
  <si>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</si>
  <si>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</si>
  <si>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</si>
  <si>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</si>
  <si>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</si>
  <si>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</si>
  <si>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</si>
  <si>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</si>
  <si>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</si>
  <si>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</si>
  <si>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</si>
  <si>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</si>
  <si>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</si>
  <si>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</si>
  <si>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</si>
  <si>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</si>
  <si>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</si>
  <si>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</si>
  <si>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</si>
  <si>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</si>
  <si>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</si>
  <si>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</si>
  <si>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</si>
  <si>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</si>
  <si>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</si>
  <si>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</si>
  <si>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</si>
  <si>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</si>
  <si>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</si>
  <si>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</si>
  <si>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</si>
  <si>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</si>
  <si>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</si>
  <si>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</si>
  <si>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</si>
  <si>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</si>
  <si>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</si>
  <si>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</si>
  <si>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</si>
  <si>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</si>
  <si>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</si>
  <si>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</si>
  <si>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</si>
  <si>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</si>
  <si>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</si>
  <si>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</si>
  <si>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</si>
  <si>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</si>
  <si>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</si>
  <si>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</si>
  <si>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</si>
  <si>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</si>
  <si>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</si>
  <si>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</si>
  <si>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</si>
  <si>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</si>
  <si>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</si>
  <si>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</si>
  <si>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</si>
  <si>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</si>
  <si>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</si>
  <si>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</si>
  <si>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</si>
  <si>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</si>
  <si>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</si>
  <si>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</si>
  <si>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</si>
  <si>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</si>
  <si>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</si>
  <si>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</si>
  <si>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</si>
  <si>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</si>
  <si>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</si>
  <si>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</si>
  <si>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</si>
  <si>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</si>
  <si>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</si>
  <si>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</si>
  <si>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</si>
  <si>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</si>
  <si>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</si>
  <si>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</si>
  <si>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</si>
  <si>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</si>
  <si>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</si>
  <si>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</si>
  <si>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</si>
  <si>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</si>
  <si>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</si>
  <si>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</si>
  <si>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</si>
  <si>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</si>
  <si>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</si>
  <si>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</si>
  <si>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</si>
  <si>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</si>
  <si>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</si>
  <si>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</si>
  <si>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</si>
  <si>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</si>
  <si>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</si>
  <si>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</si>
  <si>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</si>
  <si>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</si>
  <si>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</si>
  <si>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</si>
  <si>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</si>
  <si>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</si>
  <si>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</si>
  <si>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</si>
  <si>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</si>
  <si>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</si>
  <si>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</si>
  <si>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</si>
  <si>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</si>
  <si>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</si>
  <si>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</si>
  <si>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</si>
  <si>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</si>
  <si>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</si>
  <si>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</si>
  <si>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</si>
  <si>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</si>
  <si>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</si>
  <si>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</si>
  <si>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</si>
  <si>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</si>
  <si>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</si>
  <si>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</si>
  <si>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</si>
  <si>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</si>
  <si>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</si>
  <si>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</si>
  <si>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</si>
  <si>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</si>
  <si>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</si>
  <si>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</si>
  <si>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</si>
  <si>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</si>
  <si>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</si>
  <si>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</si>
  <si>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</si>
  <si>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</si>
  <si>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</si>
  <si>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</si>
  <si>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</si>
  <si>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</si>
  <si>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</si>
  <si>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</si>
  <si>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</si>
  <si>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</si>
  <si>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</si>
  <si>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</si>
  <si>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</si>
  <si>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</si>
  <si>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</si>
  <si>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</si>
  <si>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</si>
  <si>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</si>
  <si>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</si>
  <si>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</si>
  <si>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</si>
  <si>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</si>
  <si>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</si>
  <si>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</si>
  <si>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</si>
  <si>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</si>
  <si>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</si>
  <si>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</si>
  <si>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</si>
  <si>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</si>
  <si>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</si>
  <si>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</si>
  <si>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</si>
  <si>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</si>
  <si>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</si>
  <si>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</si>
  <si>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</si>
  <si>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</si>
  <si>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</si>
  <si>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</si>
  <si>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</si>
  <si>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</si>
  <si>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</si>
  <si>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</si>
  <si>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</si>
  <si>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</si>
  <si>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</si>
  <si>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</si>
  <si>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</si>
  <si>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</si>
  <si>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</si>
  <si>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</si>
  <si>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</si>
  <si>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</si>
  <si>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</si>
  <si>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</si>
  <si>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</si>
  <si>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</si>
  <si>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</si>
  <si>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</si>
  <si>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</si>
  <si>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</si>
  <si>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</si>
  <si>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</si>
  <si>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</si>
  <si>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</si>
  <si>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</si>
  <si>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</si>
  <si>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</si>
  <si>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</si>
  <si>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</si>
  <si>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</si>
  <si>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</si>
  <si>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</si>
  <si>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</si>
  <si>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</si>
  <si>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</si>
  <si>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</si>
  <si>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</si>
  <si>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</si>
  <si>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</si>
  <si>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</si>
  <si>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</si>
  <si>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</si>
  <si>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</si>
  <si>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</si>
  <si>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</si>
  <si>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</si>
  <si>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</si>
  <si>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</si>
  <si>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</si>
  <si>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</si>
  <si>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</si>
  <si>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</si>
  <si>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</si>
  <si>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</si>
  <si>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</si>
  <si>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</si>
  <si>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</si>
  <si>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</si>
  <si>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</si>
  <si>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</si>
  <si>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</si>
  <si>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</si>
  <si>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</si>
  <si>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</si>
  <si>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</si>
  <si>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</si>
  <si>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</si>
  <si>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</si>
  <si>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</si>
  <si>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</si>
  <si>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</si>
  <si>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</si>
  <si>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</si>
  <si>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</si>
  <si>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</si>
  <si>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</si>
  <si>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</si>
  <si>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</si>
  <si>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</si>
  <si>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</si>
  <si>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</si>
  <si>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</si>
  <si>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</si>
  <si>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</si>
  <si>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</si>
  <si>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</si>
  <si>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</si>
  <si>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</si>
  <si>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</si>
  <si>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</si>
  <si>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</si>
  <si>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</si>
  <si>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</si>
  <si>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</si>
  <si>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</si>
  <si>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</si>
  <si>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</si>
  <si>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</si>
  <si>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</si>
  <si>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</si>
  <si>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</si>
  <si>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</si>
  <si>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</si>
  <si>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</si>
  <si>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</si>
  <si>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</si>
  <si>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</si>
  <si>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</si>
  <si>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</si>
  <si>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</si>
  <si>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</si>
  <si>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</si>
  <si>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</si>
  <si>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</si>
  <si>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</si>
  <si>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</si>
  <si>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</si>
  <si>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</si>
  <si>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</si>
  <si>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</si>
  <si>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</si>
  <si>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</si>
  <si>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</si>
  <si>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</si>
  <si>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</si>
  <si>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</si>
  <si>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</si>
  <si>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</si>
  <si>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</si>
  <si>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</si>
  <si>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</si>
  <si>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</si>
  <si>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</si>
  <si>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</si>
  <si>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</si>
  <si>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</si>
  <si>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</si>
  <si>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</si>
  <si>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</si>
  <si>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</si>
  <si>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</si>
  <si>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</si>
  <si>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</si>
  <si>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</si>
  <si>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</si>
  <si>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</si>
  <si>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</si>
  <si>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</si>
  <si>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</si>
  <si>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</si>
  <si>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</si>
  <si>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</si>
  <si>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</si>
  <si>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</si>
  <si>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</si>
  <si>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</si>
  <si>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</si>
  <si>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</si>
  <si>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</si>
  <si>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</si>
  <si>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</si>
  <si>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</si>
  <si>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</si>
  <si>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</si>
  <si>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</si>
  <si>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</si>
  <si>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</si>
  <si>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</si>
  <si>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</si>
  <si>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</si>
  <si>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</si>
  <si>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</si>
  <si>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</si>
  <si>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</si>
  <si>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</si>
  <si>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</si>
  <si>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</si>
  <si>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</si>
  <si>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</si>
  <si>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</si>
  <si>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</si>
  <si>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</si>
  <si>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</si>
  <si>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</si>
  <si>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</si>
  <si>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</si>
  <si>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</si>
  <si>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</si>
  <si>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</si>
  <si>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</si>
  <si>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</si>
  <si>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</si>
  <si>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</si>
  <si>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</si>
  <si>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</si>
  <si>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</si>
  <si>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</si>
  <si>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</si>
  <si>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</si>
  <si>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</si>
  <si>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</si>
  <si>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</si>
  <si>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</si>
  <si>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</si>
  <si>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</si>
  <si>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</si>
  <si>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</si>
  <si>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</si>
  <si>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</si>
  <si>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</si>
  <si>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</si>
  <si>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</si>
  <si>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</si>
  <si>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</si>
  <si>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</si>
  <si>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</si>
  <si>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</si>
  <si>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</si>
  <si>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</si>
  <si>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</si>
  <si>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</si>
  <si>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</si>
  <si>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</si>
  <si>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</si>
  <si>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</si>
  <si>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</si>
  <si>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</si>
  <si>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</si>
  <si>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</si>
  <si>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</si>
  <si>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</si>
  <si>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</si>
  <si>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</si>
  <si>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</si>
  <si>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</si>
  <si>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</si>
  <si>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</si>
  <si>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</si>
  <si>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</si>
  <si>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</si>
  <si>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</si>
  <si>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</si>
  <si>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</si>
  <si>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</si>
  <si>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</si>
  <si>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</si>
  <si>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</si>
  <si>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</si>
  <si>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</si>
  <si>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</si>
  <si>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</si>
  <si>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</si>
  <si>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</si>
  <si>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</si>
  <si>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</si>
  <si>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</si>
  <si>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</si>
  <si>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</si>
  <si>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</si>
  <si>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</si>
  <si>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</si>
  <si>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</si>
  <si>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</si>
  <si>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</si>
  <si>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</si>
  <si>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</si>
  <si>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</si>
  <si>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</si>
  <si>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</si>
  <si>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</si>
  <si>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</si>
  <si>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</si>
  <si>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</si>
  <si>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</si>
  <si>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</si>
  <si>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</si>
  <si>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</si>
  <si>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</si>
  <si>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</si>
  <si>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</si>
  <si>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</si>
  <si>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</si>
  <si>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</si>
  <si>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</si>
  <si>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</si>
  <si>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</si>
  <si>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</si>
  <si>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</si>
  <si>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</si>
  <si>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</si>
  <si>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</si>
  <si>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</si>
  <si>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</si>
  <si>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</si>
  <si>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</si>
  <si>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</si>
  <si>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</si>
  <si>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</si>
  <si>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</si>
  <si>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</si>
  <si>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</si>
  <si>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</si>
  <si>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</si>
  <si>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</si>
  <si>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</si>
  <si>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</si>
  <si>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</si>
  <si>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</si>
  <si>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</si>
  <si>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</si>
  <si>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</si>
  <si>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</si>
  <si>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</si>
  <si>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</si>
  <si>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</si>
  <si>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</si>
  <si>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</si>
  <si>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</si>
  <si>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</si>
  <si>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</si>
  <si>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</si>
  <si>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</si>
  <si>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</si>
  <si>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</si>
  <si>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</si>
  <si>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</si>
  <si>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</si>
  <si>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</si>
  <si>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</si>
  <si>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</si>
  <si>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</si>
  <si>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</si>
  <si>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</si>
  <si>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</si>
  <si>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</si>
  <si>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</si>
  <si>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</si>
  <si>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</si>
  <si>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</si>
  <si>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</si>
  <si>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</si>
  <si>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</si>
  <si>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</si>
  <si>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</si>
  <si>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</si>
  <si>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</si>
  <si>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</si>
  <si>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</si>
  <si>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</si>
  <si>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</si>
  <si>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</si>
  <si>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</si>
  <si>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</si>
  <si>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</si>
  <si>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</si>
  <si>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</si>
  <si>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</si>
  <si>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</si>
  <si>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</si>
  <si>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</si>
  <si>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</si>
  <si>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</si>
  <si>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</si>
  <si>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</si>
  <si>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</si>
  <si>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</si>
  <si>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</si>
  <si>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</si>
  <si>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</si>
  <si>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</si>
  <si>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</si>
  <si>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</si>
  <si>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</si>
  <si>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</si>
  <si>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</si>
  <si>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</si>
  <si>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</si>
  <si>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</si>
  <si>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</si>
  <si>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</si>
  <si>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</si>
  <si>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</si>
  <si>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</si>
  <si>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</si>
  <si>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</si>
  <si>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</si>
  <si>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</si>
  <si>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</si>
  <si>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</si>
  <si>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</si>
  <si>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</si>
  <si>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</si>
  <si>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</si>
  <si>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</si>
  <si>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</si>
  <si>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</si>
  <si>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</si>
  <si>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</si>
  <si>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</si>
  <si>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</si>
  <si>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</si>
  <si>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</si>
  <si>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</si>
  <si>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</si>
  <si>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</si>
  <si>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</si>
  <si>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</si>
  <si>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</si>
  <si>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</si>
  <si>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</si>
  <si>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</si>
  <si>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</si>
  <si>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</si>
  <si>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</si>
  <si>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</si>
  <si>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</si>
  <si>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</si>
  <si>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</si>
  <si>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</si>
  <si>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</si>
  <si>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</si>
  <si>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</si>
  <si>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</si>
  <si>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</si>
  <si>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</si>
  <si>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</si>
  <si>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</si>
  <si>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</si>
  <si>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</si>
  <si>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</si>
  <si>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</si>
  <si>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</si>
  <si>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</si>
  <si>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</si>
  <si>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</si>
  <si>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</si>
  <si>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</si>
  <si>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</si>
  <si>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</si>
  <si>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</si>
  <si>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</si>
  <si>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</si>
  <si>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</si>
  <si>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</si>
  <si>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</si>
  <si>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</si>
  <si>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</si>
  <si>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</si>
  <si>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</si>
  <si>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</si>
  <si>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</si>
  <si>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</si>
  <si>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</si>
  <si>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</si>
  <si>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</si>
  <si>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</si>
  <si>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</si>
  <si>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</si>
  <si>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</si>
  <si>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</si>
  <si>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</si>
  <si>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</si>
  <si>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</si>
  <si>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</si>
  <si>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</si>
  <si>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</si>
  <si>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</si>
  <si>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</si>
  <si>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</si>
  <si>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</si>
  <si>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</si>
  <si>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</si>
  <si>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</si>
  <si>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</si>
  <si>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</si>
  <si>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</si>
  <si>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</si>
  <si>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</si>
  <si>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</si>
  <si>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</si>
  <si>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</si>
  <si>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</si>
  <si>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</si>
  <si>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</si>
  <si>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</si>
  <si>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</si>
  <si>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</si>
  <si>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</si>
  <si>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</si>
  <si>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</si>
  <si>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</si>
  <si>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</si>
  <si>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</si>
  <si>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</si>
  <si>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</si>
  <si>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</si>
  <si>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</si>
  <si>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</si>
  <si>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</si>
  <si>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</si>
  <si>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</si>
  <si>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</si>
  <si>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</si>
  <si>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</si>
  <si>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</si>
  <si>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</si>
  <si>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</si>
  <si>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</si>
  <si>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</si>
  <si>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</si>
  <si>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</si>
  <si>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</si>
  <si>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</si>
  <si>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</si>
  <si>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</si>
  <si>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</si>
  <si>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</si>
  <si>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</si>
  <si>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</si>
  <si>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</si>
  <si>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</si>
  <si>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</si>
  <si>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</si>
  <si>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</si>
  <si>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</si>
  <si>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</si>
  <si>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</si>
  <si>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</si>
  <si>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</si>
  <si>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</si>
  <si>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</si>
  <si>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</si>
  <si>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</si>
  <si>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</si>
  <si>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</si>
  <si>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</si>
  <si>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</si>
  <si>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</si>
  <si>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</si>
  <si>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</si>
  <si>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</si>
  <si>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</si>
  <si>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</si>
  <si>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</si>
  <si>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</si>
  <si>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</si>
  <si>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</si>
  <si>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</si>
  <si>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</si>
  <si>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</si>
  <si>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</si>
  <si>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</si>
  <si>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</si>
  <si>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</si>
  <si>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</si>
  <si>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</si>
  <si>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</si>
  <si>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</si>
  <si>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</si>
  <si>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</si>
  <si>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</si>
  <si>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</si>
  <si>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</si>
  <si>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</si>
  <si>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</si>
  <si>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</si>
  <si>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</si>
  <si>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</si>
  <si>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</si>
  <si>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</si>
  <si>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</si>
  <si>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</si>
  <si>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</si>
  <si>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</si>
  <si>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</si>
  <si>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</si>
  <si>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</si>
  <si>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</si>
  <si>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</si>
  <si>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</si>
  <si>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</si>
  <si>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</si>
  <si>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</si>
  <si>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</si>
  <si>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</si>
  <si>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</si>
  <si>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</si>
  <si>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</si>
  <si>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</si>
  <si>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</si>
  <si>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</si>
  <si>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</si>
  <si>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</si>
  <si>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</si>
  <si>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</si>
  <si>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</si>
  <si>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</si>
  <si>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</si>
  <si>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</si>
  <si>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</si>
  <si>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</si>
  <si>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</si>
  <si>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</si>
  <si>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</si>
  <si>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</si>
  <si>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</si>
  <si>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</si>
  <si>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</si>
  <si>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</si>
  <si>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</si>
  <si>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</si>
  <si>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</si>
  <si>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</si>
  <si>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</si>
  <si>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</si>
  <si>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</si>
  <si>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</si>
  <si>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</si>
  <si>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</si>
  <si>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</si>
  <si>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</si>
  <si>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</si>
  <si>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</si>
  <si>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</si>
  <si>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</si>
  <si>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</si>
  <si>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</si>
  <si>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</si>
  <si>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</si>
  <si>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</si>
  <si>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</si>
  <si>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</si>
  <si>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</si>
  <si>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</si>
  <si>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</si>
  <si>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</si>
  <si>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</si>
  <si>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</si>
  <si>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</si>
  <si>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</si>
  <si>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</si>
  <si>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</si>
  <si>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</si>
  <si>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</si>
  <si>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</si>
  <si>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</si>
  <si>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</si>
  <si>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</si>
  <si>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</si>
  <si>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</si>
  <si>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</si>
  <si>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</si>
  <si>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</si>
  <si>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</si>
  <si>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</si>
  <si>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</si>
  <si>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</si>
  <si>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</si>
  <si>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</si>
  <si>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</si>
  <si>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</si>
  <si>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</si>
  <si>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</si>
  <si>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</si>
  <si>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</si>
  <si>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</si>
  <si>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</si>
  <si>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</si>
  <si>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</si>
  <si>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</si>
  <si>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</si>
  <si>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</si>
  <si>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</si>
  <si>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</si>
  <si>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</si>
  <si>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</si>
  <si>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</si>
  <si>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</si>
  <si>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</si>
  <si>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</si>
  <si>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</si>
  <si>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</si>
  <si>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</si>
  <si>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</si>
  <si>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</si>
  <si>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</si>
  <si>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</si>
  <si>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</si>
  <si>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</si>
  <si>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</si>
  <si>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</si>
  <si>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</si>
  <si>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</si>
  <si>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</si>
  <si>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</si>
  <si>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</si>
  <si>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</si>
  <si>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</si>
  <si>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</si>
  <si>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</si>
  <si>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</si>
  <si>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</si>
  <si>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</si>
  <si>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</si>
  <si>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</si>
  <si>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</si>
  <si>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</si>
  <si>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</si>
  <si>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</si>
  <si>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</si>
  <si>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</si>
  <si>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</si>
  <si>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</si>
  <si>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</si>
  <si>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</si>
  <si>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</si>
  <si>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</si>
  <si>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</si>
  <si>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</si>
  <si>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</si>
  <si>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</si>
  <si>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</si>
  <si>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</si>
  <si>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</si>
  <si>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</si>
  <si>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</si>
  <si>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</si>
  <si>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</si>
  <si>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</si>
  <si>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</si>
  <si>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</si>
  <si>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</si>
  <si>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</si>
  <si>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</si>
  <si>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</si>
  <si>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</si>
  <si>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</si>
  <si>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</si>
  <si>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</si>
  <si>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</si>
  <si>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</si>
  <si>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</si>
  <si>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</si>
  <si>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</si>
  <si>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</si>
  <si>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</si>
  <si>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</si>
  <si>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</si>
  <si>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</si>
  <si>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</si>
  <si>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</si>
  <si>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</si>
  <si>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</si>
  <si>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</si>
  <si>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</si>
  <si>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</si>
  <si>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</si>
  <si>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</si>
  <si>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</si>
  <si>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</si>
  <si>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</si>
  <si>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</si>
  <si>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</si>
  <si>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</si>
  <si>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</si>
  <si>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</si>
  <si>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</si>
  <si>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</si>
  <si>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</si>
  <si>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</si>
  <si>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</si>
  <si>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</si>
  <si>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</si>
  <si>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</si>
  <si>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</si>
  <si>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</si>
  <si>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</si>
  <si>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</si>
  <si>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</si>
  <si>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</si>
  <si>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</si>
  <si>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</si>
  <si>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</si>
  <si>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</si>
  <si>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</si>
  <si>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</si>
  <si>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</si>
  <si>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</si>
  <si>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</si>
  <si>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</si>
  <si>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</si>
  <si>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</si>
  <si>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</si>
  <si>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</si>
  <si>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</si>
  <si>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</si>
  <si>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</si>
  <si>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</si>
  <si>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</si>
  <si>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</si>
  <si>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</si>
  <si>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</si>
  <si>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</si>
  <si>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</si>
  <si>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</si>
  <si>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</si>
  <si>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</si>
  <si>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</si>
  <si>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</si>
  <si>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</si>
  <si>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</si>
  <si>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</si>
  <si>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</si>
  <si>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</si>
  <si>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</si>
  <si>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</si>
  <si>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</si>
  <si>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</si>
  <si>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</si>
  <si>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</si>
  <si>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</si>
  <si>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</si>
  <si>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</si>
  <si>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</si>
  <si>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</si>
  <si>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</si>
  <si>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</si>
  <si>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</si>
  <si>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</si>
  <si>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</si>
  <si>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</si>
  <si>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</si>
  <si>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</si>
  <si>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</si>
  <si>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</si>
  <si>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</si>
  <si>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</si>
  <si>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</si>
  <si>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</si>
  <si>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</si>
  <si>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</si>
  <si>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</si>
  <si>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</si>
  <si>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</si>
  <si>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</si>
  <si>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</si>
  <si>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</si>
  <si>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</si>
  <si>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</si>
  <si>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</si>
  <si>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</si>
  <si>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</si>
  <si>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</si>
  <si>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</si>
  <si>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</si>
  <si>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</si>
  <si>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</si>
  <si>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</si>
  <si>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</si>
  <si>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</si>
  <si>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</si>
  <si>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</si>
  <si>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</si>
  <si>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</si>
  <si>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</si>
  <si>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</si>
  <si>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</si>
  <si>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</si>
  <si>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</si>
  <si>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</si>
  <si>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</si>
  <si>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</si>
  <si>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</si>
  <si>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</si>
  <si>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</si>
  <si>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</si>
  <si>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</si>
  <si>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</si>
  <si>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</si>
  <si>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</si>
  <si>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</si>
  <si>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</si>
  <si>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</si>
  <si>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</si>
  <si>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</si>
  <si>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</si>
  <si>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</si>
  <si>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</si>
  <si>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</si>
  <si>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</si>
  <si>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</si>
  <si>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</si>
  <si>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</si>
  <si>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</si>
  <si>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</si>
  <si>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</si>
  <si>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</si>
  <si>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</si>
  <si>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</si>
  <si>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</si>
  <si>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</si>
  <si>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</si>
  <si>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</si>
  <si>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</si>
  <si>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</si>
  <si>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</si>
  <si>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</si>
  <si>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</si>
  <si>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</si>
  <si>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</si>
  <si>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</si>
  <si>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</si>
  <si>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</si>
  <si>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</si>
  <si>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</si>
  <si>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</si>
  <si>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</si>
  <si>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</si>
  <si>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</si>
  <si>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</si>
  <si>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</si>
  <si>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</si>
  <si>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</si>
  <si>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</si>
  <si>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</si>
  <si>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</si>
  <si>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</si>
  <si>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</si>
  <si>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</si>
  <si>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</si>
  <si>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</si>
  <si>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</si>
  <si>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</si>
  <si>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</si>
  <si>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</si>
  <si>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</si>
  <si>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</si>
  <si>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</si>
  <si>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</si>
  <si>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</si>
  <si>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</si>
  <si>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</si>
  <si>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</si>
  <si>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</si>
  <si>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</si>
  <si>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</si>
  <si>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</si>
  <si>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</si>
  <si>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</si>
  <si>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</si>
  <si>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</si>
  <si>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</si>
  <si>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</si>
  <si>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</si>
  <si>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</si>
  <si>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</si>
  <si>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</si>
  <si>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</si>
  <si>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</si>
  <si>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</si>
  <si>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</si>
  <si>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</si>
  <si>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</si>
  <si>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</si>
  <si>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</si>
  <si>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</si>
  <si>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</si>
  <si>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</si>
  <si>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</si>
  <si>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</si>
  <si>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</si>
  <si>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</si>
  <si>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</si>
  <si>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</si>
  <si>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</si>
  <si>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</si>
  <si>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</si>
  <si>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</si>
  <si>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</si>
  <si>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</si>
  <si>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</si>
  <si>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</si>
  <si>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</si>
  <si>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</si>
  <si>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</si>
  <si>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</si>
  <si>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</si>
  <si>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</si>
  <si>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</si>
  <si>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</si>
  <si>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</si>
  <si>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</si>
  <si>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</si>
  <si>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</si>
  <si>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</si>
  <si>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</si>
  <si>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</si>
  <si>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</si>
  <si>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</si>
  <si>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</si>
  <si>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</si>
  <si>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</si>
  <si>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</si>
  <si>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</si>
  <si>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</si>
  <si>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</si>
  <si>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</si>
  <si>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</si>
  <si>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</si>
  <si>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</si>
  <si>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</si>
  <si>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</si>
  <si>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</si>
  <si>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</si>
  <si>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</si>
  <si>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</si>
  <si>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</si>
  <si>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</si>
  <si>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</si>
  <si>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</si>
  <si>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</si>
  <si>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</si>
  <si>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</si>
  <si>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</si>
  <si>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</si>
  <si>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</si>
  <si>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</si>
  <si>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</si>
  <si>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</si>
  <si>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</si>
  <si>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</si>
  <si>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</si>
  <si>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</si>
  <si>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</si>
  <si>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</si>
  <si>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</si>
  <si>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</si>
  <si>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</si>
  <si>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</si>
  <si>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</si>
  <si>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</si>
  <si>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</si>
  <si>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</si>
  <si>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</si>
  <si>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</si>
  <si>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</si>
  <si>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</si>
  <si>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</si>
  <si>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</si>
  <si>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</si>
  <si>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</si>
  <si>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</si>
  <si>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</si>
  <si>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</si>
  <si>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</si>
  <si>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</si>
  <si>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</si>
  <si>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</si>
  <si>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</si>
  <si>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</si>
  <si>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</si>
  <si>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</si>
  <si>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</si>
  <si>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</si>
  <si>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</si>
  <si>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</si>
  <si>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</si>
  <si>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</si>
  <si>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</si>
  <si>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</si>
  <si>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</si>
  <si>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</si>
  <si>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</si>
  <si>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</si>
  <si>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</si>
  <si>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</si>
  <si>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</si>
  <si>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</si>
  <si>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</si>
  <si>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</si>
  <si>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</si>
  <si>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</si>
  <si>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</si>
  <si>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</si>
  <si>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</si>
  <si>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</si>
  <si>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</si>
  <si>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</si>
  <si>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</si>
  <si>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</si>
  <si>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</si>
  <si>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</si>
  <si>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</si>
  <si>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</si>
  <si>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</si>
  <si>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</si>
  <si>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</si>
  <si>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</si>
  <si>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</si>
  <si>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</si>
  <si>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</si>
  <si>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</si>
  <si>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</si>
  <si>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</si>
  <si>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</si>
  <si>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</si>
  <si>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</si>
  <si>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</si>
  <si>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</si>
  <si>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</si>
  <si>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</si>
  <si>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</si>
  <si>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</si>
  <si>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</si>
  <si>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</si>
  <si>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</si>
  <si>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</si>
  <si>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</si>
  <si>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</si>
  <si>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</si>
  <si>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</si>
  <si>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</si>
  <si>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</si>
  <si>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</si>
  <si>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</si>
  <si>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</si>
  <si>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</si>
  <si>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</si>
  <si>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</si>
  <si>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</si>
  <si>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</si>
  <si>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</si>
  <si>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</si>
  <si>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</si>
  <si>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</si>
  <si>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</si>
  <si>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</si>
  <si>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</si>
  <si>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</si>
  <si>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</si>
  <si>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</si>
  <si>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</si>
  <si>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</si>
  <si>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</si>
  <si>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</si>
  <si>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</si>
  <si>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</si>
  <si>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</si>
  <si>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</si>
  <si>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</si>
  <si>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</si>
  <si>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</si>
  <si>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</si>
  <si>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</si>
  <si>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</si>
  <si>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</si>
  <si>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</si>
  <si>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</si>
  <si>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</si>
  <si>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</si>
  <si>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</si>
  <si>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</si>
  <si>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</si>
  <si>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</si>
  <si>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</si>
  <si>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</si>
  <si>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</si>
  <si>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</si>
  <si>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</si>
  <si>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</si>
  <si>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</si>
  <si>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</si>
  <si>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</si>
  <si>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</si>
  <si>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</si>
  <si>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</si>
  <si>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</si>
  <si>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</si>
  <si>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</si>
  <si>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</si>
  <si>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</si>
  <si>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</si>
  <si>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</si>
  <si>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</si>
  <si>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</si>
  <si>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</si>
  <si>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</si>
  <si>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</si>
  <si>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</si>
  <si>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</si>
  <si>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</si>
  <si>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</si>
  <si>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</si>
  <si>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</si>
  <si>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</si>
  <si>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</si>
  <si>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</si>
  <si>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</si>
  <si>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</si>
  <si>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</si>
  <si>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</si>
  <si>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</si>
  <si>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</si>
  <si>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</si>
  <si>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</si>
  <si>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</si>
  <si>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</si>
  <si>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</si>
  <si>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</si>
  <si>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</si>
  <si>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</si>
  <si>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</si>
  <si>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</si>
  <si>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</si>
  <si>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</si>
  <si>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</si>
  <si>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</si>
  <si>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</si>
  <si>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</si>
  <si>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</si>
  <si>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</si>
  <si>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</si>
  <si>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</si>
  <si>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</si>
  <si>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</si>
  <si>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Enterprise</t>
  </si>
  <si>
    <t>Roger Jacob</t>
  </si>
  <si>
    <t>Sourav_Gupta2@comcast.com</t>
  </si>
  <si>
    <t>Rene Adler</t>
  </si>
  <si>
    <t>Albrecht Ernst</t>
  </si>
  <si>
    <t>Allgower Karl</t>
  </si>
  <si>
    <t>Klaus Allofs</t>
  </si>
  <si>
    <t>Deskin</t>
  </si>
  <si>
    <t>Published</t>
  </si>
  <si>
    <t>BWAnyWhere</t>
  </si>
  <si>
    <t>VoicePortal</t>
  </si>
  <si>
    <t>TABTNUCSeat001</t>
  </si>
  <si>
    <t>UCSeat002</t>
  </si>
  <si>
    <t>UCSeat003</t>
  </si>
  <si>
    <t>UCSeat004</t>
  </si>
  <si>
    <t>UCSeat005</t>
  </si>
  <si>
    <t>UCSeat006</t>
  </si>
  <si>
    <t>UCSeat007</t>
  </si>
  <si>
    <t>UCSeat008</t>
  </si>
  <si>
    <t>UCSeat009</t>
  </si>
  <si>
    <t>UCSeat010</t>
  </si>
  <si>
    <t>UCSeat011</t>
  </si>
  <si>
    <t>UCSeat012</t>
  </si>
  <si>
    <t>UCSeat013</t>
  </si>
  <si>
    <t>UCSeat014</t>
  </si>
  <si>
    <t>UCSeat015</t>
  </si>
  <si>
    <t>UCSeat016</t>
  </si>
  <si>
    <t>UCSeat017</t>
  </si>
  <si>
    <t>UCSeat018</t>
  </si>
  <si>
    <t>UCSeat019</t>
  </si>
  <si>
    <t>UCSeat020</t>
  </si>
  <si>
    <t>UCSeat021</t>
  </si>
  <si>
    <t>UCSeat022</t>
  </si>
  <si>
    <t>UCSeat023</t>
  </si>
  <si>
    <t>UCSeat024</t>
  </si>
  <si>
    <t>UCSeat025</t>
  </si>
  <si>
    <t>UCSeat026</t>
  </si>
  <si>
    <t>UCSeat027</t>
  </si>
  <si>
    <t>UCSeat028</t>
  </si>
  <si>
    <t>UCSeat029</t>
  </si>
  <si>
    <t>UCSeat030</t>
  </si>
  <si>
    <t>UCSeat031</t>
  </si>
  <si>
    <t>UCSeat032</t>
  </si>
  <si>
    <t>UCSeat033</t>
  </si>
  <si>
    <t>UCSeat034</t>
  </si>
  <si>
    <t>UCSeat035</t>
  </si>
  <si>
    <t>UCSeat036</t>
  </si>
  <si>
    <t>UCSeat037</t>
  </si>
  <si>
    <t>UCSeat038</t>
  </si>
  <si>
    <t>UCSeat039</t>
  </si>
  <si>
    <t>UCSeat040</t>
  </si>
  <si>
    <t>UCSeat041</t>
  </si>
  <si>
    <t>UCSeat042</t>
  </si>
  <si>
    <t>UCSeat043</t>
  </si>
  <si>
    <t>UCSeat044</t>
  </si>
  <si>
    <t>UCSeat045</t>
  </si>
  <si>
    <t>UCSeat046</t>
  </si>
  <si>
    <t>UCSeat047</t>
  </si>
  <si>
    <t>UCSeat048</t>
  </si>
  <si>
    <t>UCSeat049</t>
  </si>
  <si>
    <t>UCSeat050</t>
  </si>
  <si>
    <t>UCSeat051</t>
  </si>
  <si>
    <t>UCSeat052</t>
  </si>
  <si>
    <t>UCSeat053</t>
  </si>
  <si>
    <t>UCSeat054</t>
  </si>
  <si>
    <t>UCSeat055</t>
  </si>
  <si>
    <t>UCSeat056</t>
  </si>
  <si>
    <t>UCSeat057</t>
  </si>
  <si>
    <t>UCSeat058</t>
  </si>
  <si>
    <t>UCSeat059</t>
  </si>
  <si>
    <t>UCSeat060</t>
  </si>
  <si>
    <t>UCSeat061</t>
  </si>
  <si>
    <t>UCSeat062</t>
  </si>
  <si>
    <t>UCSeat063</t>
  </si>
  <si>
    <t>UCSeat064</t>
  </si>
  <si>
    <t>UCSeat065</t>
  </si>
  <si>
    <t>UCSeat066</t>
  </si>
  <si>
    <t>UCSeat067</t>
  </si>
  <si>
    <t>UCSeat068</t>
  </si>
  <si>
    <t>UCSeat069</t>
  </si>
  <si>
    <t>UCSeat070</t>
  </si>
  <si>
    <t>UCSeat071</t>
  </si>
  <si>
    <t>UCSeat072</t>
  </si>
  <si>
    <t>UCSeat073</t>
  </si>
  <si>
    <t>UCSeat074</t>
  </si>
  <si>
    <t>UCSeat075</t>
  </si>
  <si>
    <t>UCSeat076</t>
  </si>
  <si>
    <t>UCSeat077</t>
  </si>
  <si>
    <t>UCSeat078</t>
  </si>
  <si>
    <t>UCSeat079</t>
  </si>
  <si>
    <t>UCSeat080</t>
  </si>
  <si>
    <t>UCSeat081</t>
  </si>
  <si>
    <t>UCSeat082</t>
  </si>
  <si>
    <t>UCSeat083</t>
  </si>
  <si>
    <t>UCSeat084</t>
  </si>
  <si>
    <t>UCSeat085</t>
  </si>
  <si>
    <t>UCSeat086</t>
  </si>
  <si>
    <t>UCSeat087</t>
  </si>
  <si>
    <t>UCSeat088</t>
  </si>
  <si>
    <t>UCSeat089</t>
  </si>
  <si>
    <t>UCSeat090</t>
  </si>
  <si>
    <t>UCSeat091</t>
  </si>
  <si>
    <t>UCSeat092</t>
  </si>
  <si>
    <t>UCSeat093</t>
  </si>
  <si>
    <t>UCSeat094</t>
  </si>
  <si>
    <t>UCSeat095</t>
  </si>
  <si>
    <t>UCSeat096</t>
  </si>
  <si>
    <t>UCSeat097</t>
  </si>
  <si>
    <t>UCSeat098</t>
  </si>
  <si>
    <t>UCSeat099</t>
  </si>
  <si>
    <t>UCSeat100</t>
  </si>
  <si>
    <t>LN201743928</t>
  </si>
  <si>
    <t>LN201743929</t>
  </si>
  <si>
    <t>LN201743930</t>
  </si>
  <si>
    <t>LN201743931</t>
  </si>
  <si>
    <t>LN201743932</t>
  </si>
  <si>
    <t>LN201743933</t>
  </si>
  <si>
    <t>LN201743934</t>
  </si>
  <si>
    <t>LN201743935</t>
  </si>
  <si>
    <t>LN201743936</t>
  </si>
  <si>
    <t>LN201743937</t>
  </si>
  <si>
    <t>LN201743938</t>
  </si>
  <si>
    <t>LN201743939</t>
  </si>
  <si>
    <t>LN201743940</t>
  </si>
  <si>
    <t>LN201743941</t>
  </si>
  <si>
    <t>LN201743942</t>
  </si>
  <si>
    <t>LN201743943</t>
  </si>
  <si>
    <t>LN201743944</t>
  </si>
  <si>
    <t>LN201743945</t>
  </si>
  <si>
    <t>LN201743946</t>
  </si>
  <si>
    <t>LN201743947</t>
  </si>
  <si>
    <t>LN201743948</t>
  </si>
  <si>
    <t>LN201743949</t>
  </si>
  <si>
    <t>LN201743950</t>
  </si>
  <si>
    <t>LN201743951</t>
  </si>
  <si>
    <t>LN201743952</t>
  </si>
  <si>
    <t>LN201743953</t>
  </si>
  <si>
    <t>LN201743954</t>
  </si>
  <si>
    <t>LN201743955</t>
  </si>
  <si>
    <t>LN201743956</t>
  </si>
  <si>
    <t>LN201743957</t>
  </si>
  <si>
    <t>LN201743958</t>
  </si>
  <si>
    <t>LN201743959</t>
  </si>
  <si>
    <t>LN201743960</t>
  </si>
  <si>
    <t>LN201743961</t>
  </si>
  <si>
    <t>LN201743962</t>
  </si>
  <si>
    <t>LN201743963</t>
  </si>
  <si>
    <t>LN201743964</t>
  </si>
  <si>
    <t>LN201743965</t>
  </si>
  <si>
    <t>LN201743966</t>
  </si>
  <si>
    <t>LN201743967</t>
  </si>
  <si>
    <t>LN201743968</t>
  </si>
  <si>
    <t>LN201743969</t>
  </si>
  <si>
    <t>LN201743970</t>
  </si>
  <si>
    <t>LN201743971</t>
  </si>
  <si>
    <t>LN201743972</t>
  </si>
  <si>
    <t>LN201743973</t>
  </si>
  <si>
    <t>LN201743974</t>
  </si>
  <si>
    <t>LN201743975</t>
  </si>
  <si>
    <t>LN201743976</t>
  </si>
  <si>
    <t>LN201743977</t>
  </si>
  <si>
    <t>LN201743978</t>
  </si>
  <si>
    <t>LN201743979</t>
  </si>
  <si>
    <t>LN201743980</t>
  </si>
  <si>
    <t>LN201743981</t>
  </si>
  <si>
    <t>LN201743982</t>
  </si>
  <si>
    <t>LN201743983</t>
  </si>
  <si>
    <t>LN201743984</t>
  </si>
  <si>
    <t>LN201743985</t>
  </si>
  <si>
    <t>LN201743986</t>
  </si>
  <si>
    <t>LN201743987</t>
  </si>
  <si>
    <t>LN201743988</t>
  </si>
  <si>
    <t>LN201743989</t>
  </si>
  <si>
    <t>LN201743990</t>
  </si>
  <si>
    <t>LN201743991</t>
  </si>
  <si>
    <t>LN201743992</t>
  </si>
  <si>
    <t>LN201743993</t>
  </si>
  <si>
    <t>LN201743994</t>
  </si>
  <si>
    <t>LN201743995</t>
  </si>
  <si>
    <t>LN201743996</t>
  </si>
  <si>
    <t>LN201743997</t>
  </si>
  <si>
    <t>LN201743998</t>
  </si>
  <si>
    <t>LN201743999</t>
  </si>
  <si>
    <t>LN201744000</t>
  </si>
  <si>
    <t>LN201744001</t>
  </si>
  <si>
    <t>LN201744002</t>
  </si>
  <si>
    <t>LN201744003</t>
  </si>
  <si>
    <t>LN201744004</t>
  </si>
  <si>
    <t>LN201744005</t>
  </si>
  <si>
    <t>LN201744006</t>
  </si>
  <si>
    <t>LN201744007</t>
  </si>
  <si>
    <t>LN201744008</t>
  </si>
  <si>
    <t>LN201744009</t>
  </si>
  <si>
    <t>LN201744010</t>
  </si>
  <si>
    <t>LN201744011</t>
  </si>
  <si>
    <t>LN201744012</t>
  </si>
  <si>
    <t>LN201744013</t>
  </si>
  <si>
    <t>LN201744014</t>
  </si>
  <si>
    <t>LN201744015</t>
  </si>
  <si>
    <t>LN201744016</t>
  </si>
  <si>
    <t>LN201744017</t>
  </si>
  <si>
    <t>LN201744018</t>
  </si>
  <si>
    <t>LN201744019</t>
  </si>
  <si>
    <t>LN201744020</t>
  </si>
  <si>
    <t>LN201744021</t>
  </si>
  <si>
    <t>LN201744022</t>
  </si>
  <si>
    <t>LN201744023</t>
  </si>
  <si>
    <t>LN201744024</t>
  </si>
  <si>
    <t>LN201744025</t>
  </si>
  <si>
    <t>LN201744026</t>
  </si>
  <si>
    <t>LN201744027</t>
  </si>
  <si>
    <t>LN201744028</t>
  </si>
  <si>
    <t>LN201744029</t>
  </si>
  <si>
    <t>12 ADAMS LN</t>
  </si>
  <si>
    <t>DOWNINGTOWN</t>
  </si>
  <si>
    <t>email_03111813@yopmail.com</t>
  </si>
  <si>
    <t>email_03111814@yopmail.com</t>
  </si>
  <si>
    <t>ADAMS</t>
  </si>
  <si>
    <t>19335</t>
  </si>
  <si>
    <t>ProdTest_BSDQE_SB_Std_201705191510</t>
  </si>
  <si>
    <t>ProdTest_BSDQE_SB_Std_201705191512</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</si>
</sst>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8">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right style="medium">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0" fillId="0" borderId="142"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0" fillId="0" borderId="143"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32" borderId="140" xfId="0" applyFill="1" applyBorder="1" applyAlignment="1" applyProtection="1">
      <alignment horizontal="center" vertical="center"/>
    </xf>
    <xf numFmtId="0" fontId="0" fillId="0" borderId="0" xfId="0" applyNumberFormat="1" applyBorder="1"/>
    <xf numFmtId="0" fontId="0" fillId="0" borderId="0" xfId="0" applyAlignment="1">
      <alignment horizontal="right"/>
    </xf>
    <xf numFmtId="0" fontId="0" fillId="0" borderId="0" xfId="0" applyNumberFormat="1"/>
    <xf numFmtId="7" fontId="6" fillId="4" borderId="18" xfId="137" applyNumberFormat="1" applyFont="1" applyFill="1" applyBorder="1" applyAlignment="1" applyProtection="1">
      <alignment horizontal="center" vertical="top" wrapText="1"/>
    </xf>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0" fillId="0" borderId="162" xfId="0" applyBorder="1" applyAlignment="1" applyProtection="1">
      <alignment horizontal="left"/>
      <protection locked="0"/>
    </xf>
    <xf numFmtId="14" fontId="0" fillId="0" borderId="162" xfId="0" applyNumberFormat="1" applyBorder="1" applyAlignment="1" applyProtection="1">
      <alignment horizontal="left"/>
      <protection locked="0"/>
    </xf>
    <xf numFmtId="175" fontId="0" fillId="0" borderId="162" xfId="0" applyNumberFormat="1" applyBorder="1" applyAlignment="1" applyProtection="1">
      <alignment horizontal="left"/>
      <protection locked="0"/>
    </xf>
    <xf numFmtId="0" fontId="5" fillId="0" borderId="162" xfId="118" applyBorder="1" applyAlignment="1" applyProtection="1">
      <alignment horizontal="left"/>
      <protection locked="0"/>
    </xf>
    <xf numFmtId="0" fontId="0" fillId="0" borderId="164" xfId="0" applyBorder="1" applyProtection="1">
      <protection locked="0"/>
    </xf>
    <xf numFmtId="0" fontId="0" fillId="0" borderId="164" xfId="0" applyFill="1" applyBorder="1" applyProtection="1">
      <protection locked="0"/>
    </xf>
    <xf numFmtId="0" fontId="5" fillId="0" borderId="164"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63" xfId="0" applyBorder="1" applyAlignment="1" applyProtection="1">
      <alignment horizontal="left" vertical="center"/>
      <protection locked="0"/>
    </xf>
    <xf numFmtId="0" fontId="0" fillId="0" borderId="164" xfId="0" applyBorder="1" applyAlignment="1" applyProtection="1">
      <alignment horizontal="left" vertical="center"/>
      <protection locked="0"/>
    </xf>
    <xf numFmtId="0" fontId="0" fillId="0" borderId="165"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67" xfId="0" applyNumberFormat="1" applyBorder="1" applyAlignment="1" applyProtection="1">
      <alignment horizontal="left" vertical="center"/>
      <protection locked="0"/>
    </xf>
    <xf numFmtId="175" fontId="0" fillId="0" borderId="162" xfId="0" applyNumberFormat="1" applyBorder="1" applyAlignment="1" applyProtection="1">
      <alignment horizontal="left" vertical="center"/>
      <protection locked="0"/>
    </xf>
    <xf numFmtId="0" fontId="5" fillId="0" borderId="163" xfId="118" applyBorder="1" applyAlignment="1" applyProtection="1">
      <alignment horizontal="left" vertical="center"/>
      <protection locked="0"/>
    </xf>
    <xf numFmtId="0" fontId="0" fillId="0" borderId="163" xfId="0" applyBorder="1" applyAlignment="1" applyProtection="1">
      <alignment horizontal="left" vertical="center"/>
      <protection hidden="1"/>
    </xf>
    <xf numFmtId="0" fontId="0" fillId="0" borderId="164" xfId="0" applyBorder="1" applyAlignment="1" applyProtection="1">
      <alignment horizontal="left" vertical="center"/>
      <protection hidden="1"/>
    </xf>
    <xf numFmtId="0" fontId="0" fillId="0" borderId="165" xfId="0" applyBorder="1" applyAlignment="1" applyProtection="1">
      <alignment horizontal="left" vertical="center"/>
      <protection hidden="1"/>
    </xf>
    <xf numFmtId="0" fontId="0" fillId="0" borderId="163" xfId="0" applyNumberFormat="1" applyBorder="1" applyAlignment="1" applyProtection="1">
      <alignment horizontal="left" vertical="center"/>
      <protection hidden="1"/>
    </xf>
    <xf numFmtId="0" fontId="0" fillId="0" borderId="164" xfId="0" applyNumberFormat="1" applyBorder="1" applyAlignment="1" applyProtection="1">
      <alignment horizontal="left" vertical="center"/>
      <protection hidden="1"/>
    </xf>
    <xf numFmtId="0" fontId="0" fillId="0" borderId="165"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14" fontId="0" fillId="0" borderId="163"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0" fillId="0" borderId="166"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62" xfId="0" applyBorder="1" applyAlignment="1" applyProtection="1">
      <alignment horizontal="left" vertical="center"/>
      <protection locked="0"/>
    </xf>
    <xf numFmtId="0" fontId="5" fillId="0" borderId="166" xfId="118" applyBorder="1" applyAlignment="1" applyProtection="1">
      <alignment horizontal="left" vertical="center"/>
      <protection locked="0"/>
    </xf>
    <xf numFmtId="0" fontId="5" fillId="0" borderId="135" xfId="118" applyBorder="1" applyAlignment="1" applyProtection="1">
      <alignment horizontal="left" vertical="center"/>
      <protection locked="0"/>
    </xf>
    <xf numFmtId="0" fontId="5" fillId="0" borderId="162" xfId="118" applyBorder="1" applyAlignment="1" applyProtection="1">
      <alignment horizontal="left" vertical="center"/>
      <protection locked="0"/>
    </xf>
    <xf numFmtId="0" fontId="125" fillId="29" borderId="166"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62" xfId="0" applyFont="1" applyFill="1" applyBorder="1" applyAlignment="1">
      <alignment horizontal="center" vertical="center"/>
    </xf>
    <xf numFmtId="0" fontId="0" fillId="0" borderId="166" xfId="0" applyBorder="1" applyAlignment="1">
      <alignment horizontal="left" vertical="center"/>
    </xf>
    <xf numFmtId="0" fontId="0" fillId="0" borderId="135" xfId="0" applyBorder="1" applyAlignment="1">
      <alignment horizontal="left" vertical="center"/>
    </xf>
    <xf numFmtId="0" fontId="0" fillId="0" borderId="162" xfId="0" applyBorder="1" applyAlignment="1">
      <alignment horizontal="left" vertical="center"/>
    </xf>
    <xf numFmtId="175" fontId="0" fillId="0" borderId="163" xfId="0" applyNumberFormat="1" applyBorder="1" applyAlignment="1" applyProtection="1">
      <alignment horizontal="left" vertical="center"/>
      <protection locked="0"/>
    </xf>
    <xf numFmtId="175" fontId="0" fillId="0" borderId="164" xfId="0" applyNumberFormat="1" applyBorder="1" applyAlignment="1" applyProtection="1">
      <alignment horizontal="left" vertical="center"/>
      <protection locked="0"/>
    </xf>
    <xf numFmtId="175" fontId="0" fillId="0" borderId="16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0" borderId="140" xfId="0" applyFill="1" applyBorder="1" applyAlignment="1" applyProtection="1">
      <alignment horizontal="left" vertical="center"/>
      <protection locked="0"/>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125" fillId="29" borderId="148" xfId="0" applyFont="1" applyFill="1" applyBorder="1" applyAlignment="1">
      <alignment horizontal="center" vertical="center"/>
    </xf>
    <xf numFmtId="0" fontId="125" fillId="29" borderId="145"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4">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8.emf"/><Relationship Id="rId1" Type="http://schemas.openxmlformats.org/officeDocument/2006/relationships/image" Target="../media/image99.emf"/><Relationship Id="rId5" Type="http://schemas.openxmlformats.org/officeDocument/2006/relationships/image" Target="../media/image95.emf"/><Relationship Id="rId4" Type="http://schemas.openxmlformats.org/officeDocument/2006/relationships/image" Target="../media/image96.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00.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142875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hyperlink" Target="mailto:Sourav_Gupta2@comcast.com" TargetMode="External"/><Relationship Id="rId13" Type="http://schemas.openxmlformats.org/officeDocument/2006/relationships/hyperlink" Target="mailto:Sourav_Gupta2@comcast.com" TargetMode="External"/><Relationship Id="rId18" Type="http://schemas.openxmlformats.org/officeDocument/2006/relationships/hyperlink" Target="mailto:Sourav_Gupta2@comcast.com" TargetMode="External"/><Relationship Id="rId26" Type="http://schemas.openxmlformats.org/officeDocument/2006/relationships/hyperlink" Target="mailto:Sourav_Gupta2@comcast.com" TargetMode="External"/><Relationship Id="rId39" Type="http://schemas.openxmlformats.org/officeDocument/2006/relationships/control" Target="../activeX/activeX80.xml"/><Relationship Id="rId3" Type="http://schemas.openxmlformats.org/officeDocument/2006/relationships/hyperlink" Target="mailto:Sourav_Gupta2@comcast.com" TargetMode="External"/><Relationship Id="rId21" Type="http://schemas.openxmlformats.org/officeDocument/2006/relationships/hyperlink" Target="mailto:Sourav_Gupta2@comcast.com" TargetMode="External"/><Relationship Id="rId34" Type="http://schemas.openxmlformats.org/officeDocument/2006/relationships/vmlDrawing" Target="../drawings/vmlDrawing28.vml"/><Relationship Id="rId42" Type="http://schemas.openxmlformats.org/officeDocument/2006/relationships/image" Target="../media/image83.emf"/><Relationship Id="rId7" Type="http://schemas.openxmlformats.org/officeDocument/2006/relationships/hyperlink" Target="mailto:Sourav_Gupta2@comcast.com" TargetMode="External"/><Relationship Id="rId12" Type="http://schemas.openxmlformats.org/officeDocument/2006/relationships/hyperlink" Target="mailto:Sourav_Gupta2@comcast.com" TargetMode="External"/><Relationship Id="rId17" Type="http://schemas.openxmlformats.org/officeDocument/2006/relationships/hyperlink" Target="mailto:Sourav_Gupta2@comcast.com" TargetMode="External"/><Relationship Id="rId25" Type="http://schemas.openxmlformats.org/officeDocument/2006/relationships/hyperlink" Target="mailto:Sourav_Gupta2@comcast.com" TargetMode="External"/><Relationship Id="rId33" Type="http://schemas.openxmlformats.org/officeDocument/2006/relationships/drawing" Target="../drawings/drawing29.xml"/><Relationship Id="rId38" Type="http://schemas.openxmlformats.org/officeDocument/2006/relationships/image" Target="../media/image81.emf"/><Relationship Id="rId2" Type="http://schemas.openxmlformats.org/officeDocument/2006/relationships/hyperlink" Target="mailto:Sourav_Gupta2@comcast.com" TargetMode="External"/><Relationship Id="rId16" Type="http://schemas.openxmlformats.org/officeDocument/2006/relationships/hyperlink" Target="mailto:Sourav_Gupta2@comcast.com" TargetMode="External"/><Relationship Id="rId20" Type="http://schemas.openxmlformats.org/officeDocument/2006/relationships/hyperlink" Target="mailto:Sourav_Gupta2@comcast.com" TargetMode="External"/><Relationship Id="rId29" Type="http://schemas.openxmlformats.org/officeDocument/2006/relationships/hyperlink" Target="mailto:Sourav_Gupta2@comcast.com" TargetMode="External"/><Relationship Id="rId41" Type="http://schemas.openxmlformats.org/officeDocument/2006/relationships/control" Target="../activeX/activeX81.xml"/><Relationship Id="rId1" Type="http://schemas.openxmlformats.org/officeDocument/2006/relationships/hyperlink" Target="mailto:Sourav_Gupta2@comcast.com" TargetMode="External"/><Relationship Id="rId6" Type="http://schemas.openxmlformats.org/officeDocument/2006/relationships/hyperlink" Target="mailto:Sourav_Gupta2@comcast.com" TargetMode="External"/><Relationship Id="rId11" Type="http://schemas.openxmlformats.org/officeDocument/2006/relationships/hyperlink" Target="mailto:Sourav_Gupta2@comcast.com" TargetMode="External"/><Relationship Id="rId24" Type="http://schemas.openxmlformats.org/officeDocument/2006/relationships/hyperlink" Target="mailto:Sourav_Gupta2@comcast.com" TargetMode="External"/><Relationship Id="rId32" Type="http://schemas.openxmlformats.org/officeDocument/2006/relationships/printerSettings" Target="../printerSettings/printerSettings29.bin"/><Relationship Id="rId37" Type="http://schemas.openxmlformats.org/officeDocument/2006/relationships/control" Target="../activeX/activeX79.xml"/><Relationship Id="rId40" Type="http://schemas.openxmlformats.org/officeDocument/2006/relationships/image" Target="../media/image82.emf"/><Relationship Id="rId5" Type="http://schemas.openxmlformats.org/officeDocument/2006/relationships/hyperlink" Target="mailto:Sourav_Gupta2@comcast.com" TargetMode="External"/><Relationship Id="rId15" Type="http://schemas.openxmlformats.org/officeDocument/2006/relationships/hyperlink" Target="mailto:Sourav_Gupta2@comcast.com" TargetMode="External"/><Relationship Id="rId23" Type="http://schemas.openxmlformats.org/officeDocument/2006/relationships/hyperlink" Target="mailto:Sourav_Gupta2@comcast.com" TargetMode="External"/><Relationship Id="rId28" Type="http://schemas.openxmlformats.org/officeDocument/2006/relationships/hyperlink" Target="mailto:Sourav_Gupta2@comcast.com" TargetMode="External"/><Relationship Id="rId36" Type="http://schemas.openxmlformats.org/officeDocument/2006/relationships/image" Target="../media/image80.emf"/><Relationship Id="rId10" Type="http://schemas.openxmlformats.org/officeDocument/2006/relationships/hyperlink" Target="mailto:Sourav_Gupta2@comcast.com" TargetMode="External"/><Relationship Id="rId19" Type="http://schemas.openxmlformats.org/officeDocument/2006/relationships/hyperlink" Target="mailto:Sourav_Gupta2@comcast.com" TargetMode="External"/><Relationship Id="rId31" Type="http://schemas.openxmlformats.org/officeDocument/2006/relationships/hyperlink" Target="mailto:Sourav_Gupta2@comcast.com" TargetMode="External"/><Relationship Id="rId4" Type="http://schemas.openxmlformats.org/officeDocument/2006/relationships/hyperlink" Target="mailto:Sourav_Gupta2@comcast.com" TargetMode="External"/><Relationship Id="rId9" Type="http://schemas.openxmlformats.org/officeDocument/2006/relationships/hyperlink" Target="mailto:Sourav_Gupta2@comcast.com" TargetMode="External"/><Relationship Id="rId14" Type="http://schemas.openxmlformats.org/officeDocument/2006/relationships/hyperlink" Target="mailto:Sourav_Gupta2@comcast.com" TargetMode="External"/><Relationship Id="rId22" Type="http://schemas.openxmlformats.org/officeDocument/2006/relationships/hyperlink" Target="mailto:Sourav_Gupta2@comcast.com" TargetMode="External"/><Relationship Id="rId27" Type="http://schemas.openxmlformats.org/officeDocument/2006/relationships/hyperlink" Target="mailto:Sourav_Gupta2@comcast.com" TargetMode="External"/><Relationship Id="rId30" Type="http://schemas.openxmlformats.org/officeDocument/2006/relationships/hyperlink" Target="mailto:Sourav_Gupta2@comcast.com" TargetMode="External"/><Relationship Id="rId35" Type="http://schemas.openxmlformats.org/officeDocument/2006/relationships/control" Target="../activeX/activeX78.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image" Target="../media/image99.emf"/><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ntrol" Target="../activeX/activeX94.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5.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10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44" zoomScale="85" zoomScaleNormal="100" zoomScaleSheetLayoutView="85" workbookViewId="0">
      <selection activeCell="B55" sqref="B55:L55"/>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35" t="s">
        <v>989</v>
      </c>
      <c r="D2" s="735"/>
      <c r="E2" s="735"/>
      <c r="F2" s="735"/>
      <c r="G2" s="735"/>
      <c r="H2" s="735"/>
      <c r="I2" s="735"/>
      <c r="J2" s="735"/>
      <c r="K2" s="735"/>
      <c r="L2" s="359"/>
    </row>
    <row r="3" spans="2:12" ht="12.75" thickBot="1">
      <c r="B3" s="360" t="s">
        <v>1004</v>
      </c>
      <c r="C3" s="418" t="s">
        <v>6085</v>
      </c>
      <c r="D3" s="419"/>
      <c r="E3" s="419"/>
      <c r="F3" s="419"/>
      <c r="G3" s="361"/>
      <c r="L3" s="420"/>
    </row>
    <row r="4" spans="2:12" ht="15.75" thickBot="1">
      <c r="B4" s="362"/>
      <c r="C4" s="363"/>
      <c r="D4" s="364"/>
      <c r="E4" s="363"/>
      <c r="F4" s="363"/>
      <c r="G4" s="363"/>
      <c r="H4" s="364"/>
      <c r="I4" s="363"/>
      <c r="J4" s="365"/>
      <c r="K4" s="365"/>
      <c r="L4" s="366"/>
    </row>
    <row r="5" spans="2:12" ht="15.75" thickBot="1">
      <c r="B5" s="723" t="s">
        <v>1005</v>
      </c>
      <c r="C5" s="724"/>
      <c r="D5" s="724"/>
      <c r="E5" s="724"/>
      <c r="F5" s="724"/>
      <c r="G5" s="724"/>
      <c r="H5" s="724"/>
      <c r="I5" s="724"/>
      <c r="J5" s="724"/>
      <c r="K5" s="724"/>
      <c r="L5" s="725"/>
    </row>
    <row r="6" spans="2:12" ht="14.25">
      <c r="B6" s="367"/>
      <c r="C6" s="368"/>
      <c r="D6" s="368"/>
      <c r="E6" s="368"/>
      <c r="F6" s="369"/>
      <c r="G6" s="369"/>
      <c r="H6" s="370"/>
      <c r="I6" s="371"/>
      <c r="J6" s="371"/>
      <c r="K6" s="371"/>
      <c r="L6" s="372"/>
    </row>
    <row r="7" spans="2:12">
      <c r="B7" s="373" t="s">
        <v>1006</v>
      </c>
      <c r="C7" s="374" t="s">
        <v>5866</v>
      </c>
      <c r="D7" s="375" t="s">
        <v>12</v>
      </c>
      <c r="E7" s="374">
        <v>9803111814</v>
      </c>
      <c r="F7" s="422"/>
      <c r="G7" s="422"/>
      <c r="H7" s="376"/>
      <c r="I7" s="376"/>
      <c r="J7" s="423"/>
      <c r="K7" s="423"/>
      <c r="L7" s="424"/>
    </row>
    <row r="8" spans="2:12">
      <c r="B8" s="373" t="s">
        <v>8</v>
      </c>
      <c r="C8" s="374"/>
      <c r="D8" s="375" t="s">
        <v>1007</v>
      </c>
      <c r="E8" s="374">
        <v>9803111814</v>
      </c>
      <c r="F8" s="422"/>
      <c r="G8" s="422"/>
      <c r="H8" s="377"/>
      <c r="I8" s="375"/>
      <c r="J8" s="422"/>
      <c r="K8" s="422"/>
      <c r="L8" s="425"/>
    </row>
    <row r="9" spans="2:12">
      <c r="B9" s="373" t="s">
        <v>9</v>
      </c>
      <c r="C9" s="374" t="s">
        <v>6078</v>
      </c>
      <c r="D9" s="375" t="s">
        <v>1008</v>
      </c>
      <c r="E9" s="374">
        <v>9803111814</v>
      </c>
      <c r="F9" s="422"/>
      <c r="G9" s="422"/>
      <c r="H9" s="377"/>
      <c r="I9" s="375"/>
      <c r="J9" s="422"/>
      <c r="K9" s="422"/>
      <c r="L9" s="425"/>
    </row>
    <row r="10" spans="2:12">
      <c r="B10" s="373" t="s">
        <v>10</v>
      </c>
      <c r="C10" s="374"/>
      <c r="D10" s="375" t="s">
        <v>15</v>
      </c>
      <c r="E10" s="374" t="s">
        <v>5867</v>
      </c>
      <c r="F10" s="422"/>
      <c r="G10" s="422"/>
      <c r="H10" s="377"/>
      <c r="I10" s="375"/>
      <c r="J10" s="422"/>
      <c r="K10" s="422"/>
      <c r="L10" s="425"/>
    </row>
    <row r="11" spans="2:12">
      <c r="B11" s="373" t="s">
        <v>11</v>
      </c>
      <c r="C11" s="374" t="s">
        <v>6079</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23" t="s">
        <v>1009</v>
      </c>
      <c r="C15" s="736"/>
      <c r="D15" s="736"/>
      <c r="E15" s="736"/>
      <c r="F15" s="736"/>
      <c r="G15" s="736"/>
      <c r="H15" s="736"/>
      <c r="I15" s="736"/>
      <c r="J15" s="736"/>
      <c r="K15" s="736"/>
      <c r="L15" s="737"/>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1019</v>
      </c>
      <c r="E19" s="467" t="s">
        <v>1022</v>
      </c>
      <c r="F19" s="738" t="s">
        <v>1020</v>
      </c>
      <c r="G19" s="738"/>
      <c r="H19" s="738"/>
      <c r="I19" s="375"/>
      <c r="J19" s="389"/>
      <c r="K19" s="389"/>
      <c r="L19" s="390"/>
    </row>
    <row r="20" spans="2:12" ht="15">
      <c r="B20" s="386"/>
      <c r="C20" s="385" t="s">
        <v>1021</v>
      </c>
      <c r="D20" s="461">
        <f ca="1">'Sales Order Form 2'!AR11</f>
        <v>3554.4500000000003</v>
      </c>
      <c r="E20" s="462">
        <f ca="1">'Sales Order Form 2'!AS11</f>
        <v>99</v>
      </c>
      <c r="F20" s="739">
        <f ca="1">'Sales Order Form 2'!AT11</f>
        <v>2995</v>
      </c>
      <c r="G20" s="739">
        <f>'Sales Order Form 2'!AW11</f>
        <v>0</v>
      </c>
      <c r="H20" s="740">
        <f>'Sales Order Form 2'!AX11</f>
        <v>0</v>
      </c>
      <c r="I20" s="375"/>
      <c r="J20" s="389"/>
      <c r="K20" s="389"/>
      <c r="L20" s="390"/>
    </row>
    <row r="21" spans="2:12" ht="15">
      <c r="B21" s="386"/>
      <c r="C21" s="385" t="s">
        <v>1023</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1024</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1025</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1026</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1027</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1028</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1029</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1030</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1031</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1032</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1033</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1034</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1035</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1036</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1037</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1038</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1039</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1040</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1041</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1042</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1043</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1044</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1045</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1046</v>
      </c>
      <c r="D44" s="465">
        <f ca="1">'Sales Order Form 2'!AR35</f>
        <v>0</v>
      </c>
      <c r="E44" s="466">
        <f ca="1">'Sales Order Form 2'!AS35</f>
        <v>0</v>
      </c>
      <c r="F44" s="762">
        <f ca="1">'Sales Order Form 2'!AT35</f>
        <v>0</v>
      </c>
      <c r="G44" s="762">
        <f>'Sales Order Form 2'!AW35</f>
        <v>0</v>
      </c>
      <c r="H44" s="763">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1047</v>
      </c>
      <c r="D46" s="460">
        <f ca="1">'Sales Order Form 2'!AR36</f>
        <v>3554.4500000000003</v>
      </c>
      <c r="E46" s="395">
        <f ca="1">'Sales Order Form 2'!AS36</f>
        <v>99</v>
      </c>
      <c r="F46" s="761">
        <f ca="1">'Sales Order Form 2'!AT36</f>
        <v>2995</v>
      </c>
      <c r="G46" s="761"/>
      <c r="H46" s="761"/>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23" t="s">
        <v>1010</v>
      </c>
      <c r="C50" s="724"/>
      <c r="D50" s="724"/>
      <c r="E50" s="724"/>
      <c r="F50" s="724"/>
      <c r="G50" s="724"/>
      <c r="H50" s="724"/>
      <c r="I50" s="724"/>
      <c r="J50" s="724"/>
      <c r="K50" s="724"/>
      <c r="L50" s="725"/>
    </row>
    <row r="51" spans="2:12" ht="28.5" customHeight="1">
      <c r="B51" s="726"/>
      <c r="C51" s="727"/>
      <c r="D51" s="727"/>
      <c r="E51" s="727"/>
      <c r="F51" s="727"/>
      <c r="G51" s="727"/>
      <c r="H51" s="727"/>
      <c r="I51" s="727"/>
      <c r="J51" s="727"/>
      <c r="K51" s="727"/>
      <c r="L51" s="728"/>
    </row>
    <row r="52" spans="2:12" ht="28.5" customHeight="1">
      <c r="B52" s="729"/>
      <c r="C52" s="730"/>
      <c r="D52" s="730"/>
      <c r="E52" s="730"/>
      <c r="F52" s="730"/>
      <c r="G52" s="730"/>
      <c r="H52" s="730"/>
      <c r="I52" s="730"/>
      <c r="J52" s="730"/>
      <c r="K52" s="730"/>
      <c r="L52" s="731"/>
    </row>
    <row r="53" spans="2:12" ht="28.5" customHeight="1" thickBot="1">
      <c r="B53" s="732"/>
      <c r="C53" s="733"/>
      <c r="D53" s="733"/>
      <c r="E53" s="733"/>
      <c r="F53" s="733"/>
      <c r="G53" s="733"/>
      <c r="H53" s="733"/>
      <c r="I53" s="733"/>
      <c r="J53" s="733"/>
      <c r="K53" s="733"/>
      <c r="L53" s="734"/>
    </row>
    <row r="54" spans="2:12" ht="15.75" thickBot="1">
      <c r="B54" s="723" t="s">
        <v>1011</v>
      </c>
      <c r="C54" s="724"/>
      <c r="D54" s="724"/>
      <c r="E54" s="724"/>
      <c r="F54" s="724"/>
      <c r="G54" s="724"/>
      <c r="H54" s="724"/>
      <c r="I54" s="724"/>
      <c r="J54" s="724"/>
      <c r="K54" s="724"/>
      <c r="L54" s="725"/>
    </row>
    <row r="55" spans="2:12" ht="409.5" customHeight="1">
      <c r="B55" s="743" t="s">
        <v>5863</v>
      </c>
      <c r="C55" s="744"/>
      <c r="D55" s="744"/>
      <c r="E55" s="744"/>
      <c r="F55" s="744"/>
      <c r="G55" s="744"/>
      <c r="H55" s="744"/>
      <c r="I55" s="744"/>
      <c r="J55" s="744"/>
      <c r="K55" s="744"/>
      <c r="L55" s="745"/>
    </row>
    <row r="56" spans="2:12" ht="15.75" customHeight="1" thickBot="1">
      <c r="B56" s="746" t="s">
        <v>990</v>
      </c>
      <c r="C56" s="747"/>
      <c r="D56" s="747"/>
      <c r="E56" s="747"/>
      <c r="F56" s="747"/>
      <c r="G56" s="747"/>
      <c r="H56" s="747"/>
      <c r="I56" s="747"/>
      <c r="J56" s="747"/>
      <c r="K56" s="747"/>
      <c r="L56" s="748"/>
    </row>
    <row r="57" spans="2:12" ht="15.75" thickBot="1">
      <c r="B57" s="723" t="s">
        <v>1012</v>
      </c>
      <c r="C57" s="755"/>
      <c r="D57" s="756" t="s">
        <v>1013</v>
      </c>
      <c r="E57" s="724"/>
      <c r="F57" s="724"/>
      <c r="G57" s="724"/>
      <c r="H57" s="724"/>
      <c r="I57" s="724"/>
      <c r="J57" s="724"/>
      <c r="K57" s="724"/>
      <c r="L57" s="725"/>
    </row>
    <row r="58" spans="2:12" ht="30" customHeight="1">
      <c r="B58" s="416" t="s">
        <v>70</v>
      </c>
      <c r="C58" s="406"/>
      <c r="D58" s="417" t="s">
        <v>70</v>
      </c>
      <c r="E58" s="753"/>
      <c r="F58" s="753"/>
      <c r="G58" s="754"/>
      <c r="H58" s="417" t="s">
        <v>1014</v>
      </c>
      <c r="I58" s="757" t="str">
        <f>IF('Sales Order Form 3'!D121="","",'Sales Order Form 3'!D121)</f>
        <v>Allgower Karl</v>
      </c>
      <c r="J58" s="757"/>
      <c r="K58" s="757"/>
      <c r="L58" s="758"/>
    </row>
    <row r="59" spans="2:12" ht="22.5" customHeight="1">
      <c r="B59" s="407" t="s">
        <v>1018</v>
      </c>
      <c r="C59" s="408"/>
      <c r="D59" s="409" t="s">
        <v>1018</v>
      </c>
      <c r="E59" s="751"/>
      <c r="F59" s="751"/>
      <c r="G59" s="752"/>
      <c r="H59" s="409" t="s">
        <v>1015</v>
      </c>
      <c r="I59" s="759" t="str">
        <f>IF('Sales Order Form 3'!D123="","",'Sales Order Form 3'!D123)</f>
        <v>Sourav_Gupta2@comcast.com</v>
      </c>
      <c r="J59" s="759"/>
      <c r="K59" s="759"/>
      <c r="L59" s="760"/>
    </row>
    <row r="60" spans="2:12" ht="12">
      <c r="B60" s="407" t="s">
        <v>8</v>
      </c>
      <c r="C60" s="408"/>
      <c r="D60" s="409" t="s">
        <v>8</v>
      </c>
      <c r="E60" s="751"/>
      <c r="F60" s="751"/>
      <c r="G60" s="752"/>
      <c r="H60" s="409" t="s">
        <v>1016</v>
      </c>
      <c r="I60" s="759" t="str">
        <f>IFERROR('Sales Order Form 3'!D118,"")</f>
        <v>x-Test Corp</v>
      </c>
      <c r="J60" s="759"/>
      <c r="K60" s="759"/>
      <c r="L60" s="760"/>
    </row>
    <row r="61" spans="2:12" ht="15.75" customHeight="1" thickBot="1">
      <c r="B61" s="410" t="s">
        <v>16</v>
      </c>
      <c r="C61" s="411"/>
      <c r="D61" s="412" t="s">
        <v>16</v>
      </c>
      <c r="E61" s="749"/>
      <c r="F61" s="749"/>
      <c r="G61" s="750"/>
      <c r="H61" s="413" t="s">
        <v>1017</v>
      </c>
      <c r="I61" s="741" t="str">
        <f>IFERROR('Sales Order Form 3'!D119,"")</f>
        <v>Atlantic</v>
      </c>
      <c r="J61" s="741"/>
      <c r="K61" s="741"/>
      <c r="L61" s="742"/>
    </row>
    <row r="62" spans="2:12" ht="12.75">
      <c r="J62" s="470" t="str">
        <f ca="1">"Page "&amp;RIGHT(CELL("filename",A1),2)</f>
        <v>Page  1</v>
      </c>
      <c r="L62" s="429" t="str">
        <f>'Sales Order Form 3'!L136&amp;" "&amp;'Sales Order Form 3'!M136</f>
        <v>SOA Version: 1.42</v>
      </c>
    </row>
  </sheetData>
  <sheetProtection algorithmName="SHA-512" hashValue="SUEHmTV5qnG//fJTO4mr4bQ+1myV6TAO1j1wjFtc416euO1AztTS1YwzWeVmpPr/23nsCW3zgvI1fwak7fH+Zg==" saltValue="Sja3fDMOLukhofxW447EP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9" t="s">
        <v>989</v>
      </c>
      <c r="F2" s="779"/>
      <c r="G2" s="779"/>
      <c r="H2" s="779"/>
      <c r="I2" s="779"/>
      <c r="J2" s="779"/>
      <c r="K2" s="779"/>
      <c r="L2" s="779"/>
      <c r="M2" s="779"/>
      <c r="N2" s="779"/>
      <c r="O2" s="779"/>
      <c r="P2" s="779"/>
      <c r="Q2" s="779"/>
      <c r="R2" s="779"/>
      <c r="S2" s="779"/>
      <c r="T2" s="779"/>
      <c r="U2" s="779"/>
      <c r="V2" s="779"/>
      <c r="W2" s="779"/>
      <c r="X2" s="779"/>
      <c r="Y2" s="779"/>
      <c r="Z2" s="779"/>
      <c r="AA2" s="779"/>
      <c r="AB2" s="779"/>
      <c r="AC2" s="779"/>
      <c r="AD2" s="779"/>
      <c r="AE2" s="779"/>
      <c r="AF2" s="779"/>
      <c r="AG2" s="779"/>
      <c r="AH2" s="779"/>
      <c r="AI2" s="779"/>
      <c r="AJ2" s="779"/>
      <c r="AK2" s="779"/>
      <c r="AL2" s="779"/>
      <c r="AM2" s="779"/>
      <c r="AN2" s="477"/>
      <c r="AO2" s="488"/>
      <c r="AP2" s="488"/>
      <c r="AQ2" s="587"/>
      <c r="AR2" s="488"/>
      <c r="AS2" s="16"/>
      <c r="AT2" s="16"/>
      <c r="AU2" s="14"/>
      <c r="AV2" s="17"/>
      <c r="AW2" s="8"/>
      <c r="AZ2" s="8"/>
    </row>
    <row r="3" spans="1:55" ht="26.45" customHeight="1">
      <c r="B3" s="18"/>
      <c r="C3" s="19"/>
      <c r="D3" s="19"/>
      <c r="E3" s="780" t="s">
        <v>113</v>
      </c>
      <c r="F3" s="780"/>
      <c r="G3" s="780"/>
      <c r="H3" s="780"/>
      <c r="I3" s="780"/>
      <c r="J3" s="780"/>
      <c r="K3" s="780"/>
      <c r="L3" s="780"/>
      <c r="M3" s="780"/>
      <c r="N3" s="780"/>
      <c r="O3" s="780"/>
      <c r="P3" s="780"/>
      <c r="Q3" s="780"/>
      <c r="R3" s="780"/>
      <c r="S3" s="780"/>
      <c r="T3" s="780"/>
      <c r="U3" s="780"/>
      <c r="V3" s="780"/>
      <c r="W3" s="780"/>
      <c r="X3" s="780"/>
      <c r="Y3" s="780"/>
      <c r="Z3" s="780"/>
      <c r="AA3" s="780"/>
      <c r="AB3" s="780"/>
      <c r="AC3" s="780"/>
      <c r="AD3" s="780"/>
      <c r="AE3" s="780"/>
      <c r="AF3" s="780"/>
      <c r="AG3" s="780"/>
      <c r="AH3" s="780"/>
      <c r="AI3" s="780"/>
      <c r="AJ3" s="780"/>
      <c r="AK3" s="780"/>
      <c r="AL3" s="780"/>
      <c r="AM3" s="780"/>
      <c r="AN3" s="478"/>
      <c r="AO3" s="489"/>
      <c r="AP3" s="489"/>
      <c r="AQ3" s="588"/>
      <c r="AR3" s="489"/>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42739</v>
      </c>
      <c r="E5" s="22"/>
      <c r="G5" s="257" t="s">
        <v>701</v>
      </c>
      <c r="K5" s="258">
        <f ca="1">SUM($E$11:$E$35,AddLines)</f>
        <v>40</v>
      </c>
      <c r="L5" s="257"/>
      <c r="M5" s="257"/>
      <c r="N5" s="23"/>
      <c r="O5" s="23"/>
      <c r="P5" s="22"/>
      <c r="Q5" s="22"/>
      <c r="R5" s="781"/>
      <c r="S5" s="781"/>
      <c r="T5" s="781"/>
      <c r="U5" s="781"/>
      <c r="V5" s="781"/>
      <c r="W5" s="781"/>
      <c r="X5" s="782"/>
      <c r="Y5" s="782"/>
      <c r="Z5" s="782"/>
      <c r="AA5" s="782"/>
      <c r="AB5" s="782"/>
      <c r="AC5" s="782"/>
      <c r="AD5" s="782"/>
      <c r="AE5" s="782"/>
      <c r="AF5" s="782"/>
      <c r="AG5" s="782"/>
      <c r="AH5" s="782"/>
      <c r="AI5" s="782"/>
      <c r="AJ5" s="782"/>
      <c r="AK5" s="782"/>
      <c r="AL5" s="782"/>
      <c r="AM5" s="782"/>
      <c r="AN5" s="782"/>
      <c r="AO5" s="782"/>
      <c r="AP5" s="782"/>
      <c r="AQ5" s="782"/>
      <c r="AR5" s="782"/>
      <c r="AS5" s="782"/>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100</v>
      </c>
      <c r="L7" s="20"/>
      <c r="M7" s="20"/>
      <c r="N7" s="20"/>
      <c r="O7" s="20"/>
      <c r="P7" s="20"/>
      <c r="Q7" s="20"/>
      <c r="R7" s="20"/>
      <c r="S7" s="20"/>
      <c r="T7" s="20"/>
      <c r="U7" s="20"/>
      <c r="V7" s="20"/>
      <c r="W7" s="20"/>
      <c r="X7" s="775"/>
      <c r="Y7" s="775"/>
      <c r="Z7" s="775"/>
      <c r="AA7" s="775"/>
      <c r="AB7" s="775"/>
      <c r="AC7" s="775"/>
      <c r="AD7" s="775"/>
      <c r="AE7" s="775"/>
      <c r="AF7" s="775"/>
      <c r="AG7" s="775"/>
      <c r="AH7" s="775"/>
      <c r="AI7" s="775"/>
      <c r="AJ7" s="775"/>
      <c r="AK7" s="775"/>
      <c r="AL7" s="775"/>
      <c r="AM7" s="775"/>
      <c r="AN7" s="476"/>
      <c r="AO7" s="487"/>
      <c r="AP7" s="487"/>
      <c r="AQ7" s="586"/>
      <c r="AR7" s="487"/>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5"/>
      <c r="Y8" s="775"/>
      <c r="Z8" s="775"/>
      <c r="AA8" s="775"/>
      <c r="AB8" s="775"/>
      <c r="AC8" s="775"/>
      <c r="AD8" s="775"/>
      <c r="AE8" s="775"/>
      <c r="AF8" s="775"/>
      <c r="AG8" s="775"/>
      <c r="AH8" s="775"/>
      <c r="AI8" s="775"/>
      <c r="AJ8" s="775"/>
      <c r="AK8" s="775"/>
      <c r="AL8" s="775"/>
      <c r="AM8" s="775"/>
      <c r="AN8" s="476"/>
      <c r="AO8" s="487"/>
      <c r="AP8" s="487"/>
      <c r="AQ8" s="586"/>
      <c r="AR8" s="487"/>
      <c r="AS8" s="19"/>
      <c r="AT8" s="19"/>
      <c r="AU8" s="19"/>
      <c r="AV8" s="109"/>
      <c r="AW8" s="8"/>
      <c r="AZ8" s="8"/>
    </row>
    <row r="9" spans="1:55" ht="17.45" customHeight="1" thickBot="1">
      <c r="B9" s="21"/>
      <c r="C9" s="776"/>
      <c r="D9" s="776"/>
      <c r="E9" s="11"/>
      <c r="F9" s="11"/>
      <c r="G9" s="11"/>
      <c r="H9" s="11"/>
      <c r="I9" s="11"/>
      <c r="J9" s="11"/>
      <c r="K9" s="11"/>
      <c r="L9" s="11" t="s">
        <v>19</v>
      </c>
      <c r="M9" s="11" t="s">
        <v>19</v>
      </c>
      <c r="N9" s="8"/>
      <c r="O9" s="8"/>
      <c r="P9" s="8"/>
      <c r="Q9" s="8"/>
      <c r="R9" s="8"/>
      <c r="S9" s="11"/>
      <c r="T9" s="11"/>
      <c r="U9" s="783" t="s">
        <v>67</v>
      </c>
      <c r="V9" s="784"/>
      <c r="W9" s="784"/>
      <c r="X9" s="784"/>
      <c r="Y9" s="784"/>
      <c r="Z9" s="784"/>
      <c r="AA9" s="784"/>
      <c r="AB9" s="784"/>
      <c r="AC9" s="784"/>
      <c r="AD9" s="784"/>
      <c r="AE9" s="784"/>
      <c r="AF9" s="784"/>
      <c r="AG9" s="784"/>
      <c r="AH9" s="784"/>
      <c r="AI9" s="784"/>
      <c r="AJ9" s="784"/>
      <c r="AK9" s="784"/>
      <c r="AL9" s="784"/>
      <c r="AM9" s="784"/>
      <c r="AN9" s="784"/>
      <c r="AO9" s="784"/>
      <c r="AP9" s="785"/>
      <c r="AQ9" s="589"/>
      <c r="AR9" s="783" t="s">
        <v>20</v>
      </c>
      <c r="AS9" s="784"/>
      <c r="AT9" s="785"/>
      <c r="AW9" s="55"/>
      <c r="AZ9" s="8"/>
    </row>
    <row r="10" spans="1:55" s="27" customFormat="1" ht="84.75" customHeight="1" thickBot="1">
      <c r="B10" s="218" t="s">
        <v>1048</v>
      </c>
      <c r="C10" s="777" t="s">
        <v>21</v>
      </c>
      <c r="D10" s="778"/>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1752</v>
      </c>
      <c r="AA10" s="222" t="s">
        <v>1753</v>
      </c>
      <c r="AB10" s="222" t="s">
        <v>1754</v>
      </c>
      <c r="AC10" s="222" t="s">
        <v>1755</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8" t="s">
        <v>1295</v>
      </c>
      <c r="AR10" s="204" t="s">
        <v>22</v>
      </c>
      <c r="AS10" s="205" t="s">
        <v>23</v>
      </c>
      <c r="AT10" s="206" t="s">
        <v>112</v>
      </c>
      <c r="AW10" s="191"/>
      <c r="AZ10" s="57"/>
    </row>
    <row r="11" spans="1:55">
      <c r="A11" s="468"/>
      <c r="B11" s="193">
        <v>3</v>
      </c>
      <c r="C11" s="786" t="str">
        <f t="shared" ref="C11:C35" ca="1" si="0">IF(INDIRECT("'Sales Order Form "&amp;($B11)&amp;"'!$D$6")="","",INDIRECT("'Sales Order Form "&amp;($B11)&amp;"'!$D$6"))</f>
        <v>ProdTest_BSDQE_SB_Std_201705191510</v>
      </c>
      <c r="D11" s="787"/>
      <c r="E11" s="207">
        <f t="shared" ref="E11:E20" ca="1" si="1">IF(INDIRECT("'Sales Order Form "&amp;($B11)&amp;"'!$D$"&amp;E$37)="","",INDIRECT("'Sales Order Form "&amp;($B11)&amp;"'!$D$"&amp;E$37))</f>
        <v>40</v>
      </c>
      <c r="F11" s="261">
        <f t="shared" ref="F11:O20" ca="1" si="2">IF(INDIRECT("'Sales Order Form "&amp;($B11)&amp;"'!$D$"&amp;F$37)="","",INDIRECT("'Sales Order Form "&amp;($B11)&amp;"'!$D$"&amp;F$37))</f>
        <v>100</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f t="shared" ca="1" si="3"/>
        <v>1</v>
      </c>
      <c r="V11" s="261" t="str">
        <f t="shared" ca="1" si="3"/>
        <v/>
      </c>
      <c r="W11" s="261" t="str">
        <f t="shared" ca="1" si="3"/>
        <v/>
      </c>
      <c r="X11" s="261" t="str">
        <f t="shared" ca="1" si="3"/>
        <v/>
      </c>
      <c r="Y11" s="261" t="str">
        <f t="shared" ca="1" si="3"/>
        <v/>
      </c>
      <c r="Z11" s="261">
        <f t="shared" ca="1" si="3"/>
        <v>10</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2" t="str">
        <f t="shared" ca="1" si="4"/>
        <v/>
      </c>
      <c r="AQ11" s="599" t="str">
        <f t="shared" ca="1" si="4"/>
        <v/>
      </c>
      <c r="AR11" s="597">
        <f t="shared" ref="AR11:AR35" ca="1" si="5">IF(INDIRECT("'Sales Order Form "&amp;($B11)&amp;"'!M$24")="","",INDIRECT("'Sales Order Form "&amp;($B11)&amp;"'!M$24"))</f>
        <v>3554.4500000000003</v>
      </c>
      <c r="AS11" s="208">
        <f t="shared" ref="AS11:AS35" ca="1" si="6">IF(AND(AR11=0,AT11=0),0,INDIRECT("'Sales Order Form "&amp;($B11)&amp;"'!M$29"))</f>
        <v>99</v>
      </c>
      <c r="AT11" s="208">
        <f t="shared" ref="AT11:AT35" ca="1" si="7">IF(INDIRECT("'Sales Order Form "&amp;($B11)&amp;"'!M$28")="","",INDIRECT("'Sales Order Form "&amp;($B11)&amp;"'!M$28"))</f>
        <v>2995</v>
      </c>
      <c r="AZ11" s="58"/>
      <c r="BC11" s="12"/>
    </row>
    <row r="12" spans="1:55">
      <c r="A12" s="468"/>
      <c r="B12" s="28">
        <v>4</v>
      </c>
      <c r="C12" s="772" t="str">
        <f t="shared" ca="1" si="0"/>
        <v/>
      </c>
      <c r="D12" s="773"/>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3" t="str">
        <f t="shared" ca="1" si="4"/>
        <v/>
      </c>
      <c r="AQ12" s="593" t="str">
        <f t="shared" ca="1" si="4"/>
        <v/>
      </c>
      <c r="AR12" s="590">
        <f t="shared" ca="1" si="5"/>
        <v>0</v>
      </c>
      <c r="AS12" s="210">
        <f t="shared" ca="1" si="6"/>
        <v>0</v>
      </c>
      <c r="AT12" s="208">
        <f t="shared" ca="1" si="7"/>
        <v>0</v>
      </c>
      <c r="AZ12" s="58"/>
      <c r="BC12" s="12"/>
    </row>
    <row r="13" spans="1:55">
      <c r="A13" s="468"/>
      <c r="B13" s="28">
        <v>5</v>
      </c>
      <c r="C13" s="772" t="str">
        <f t="shared" ca="1" si="0"/>
        <v/>
      </c>
      <c r="D13" s="773"/>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3" t="str">
        <f t="shared" ca="1" si="4"/>
        <v/>
      </c>
      <c r="AQ13" s="593" t="str">
        <f t="shared" ca="1" si="4"/>
        <v/>
      </c>
      <c r="AR13" s="590">
        <f t="shared" ca="1" si="5"/>
        <v>0</v>
      </c>
      <c r="AS13" s="210">
        <f t="shared" ca="1" si="6"/>
        <v>0</v>
      </c>
      <c r="AT13" s="208">
        <f t="shared" ca="1" si="7"/>
        <v>0</v>
      </c>
      <c r="AZ13" s="58"/>
      <c r="BC13" s="12"/>
    </row>
    <row r="14" spans="1:55">
      <c r="A14" s="468"/>
      <c r="B14" s="28">
        <v>6</v>
      </c>
      <c r="C14" s="772" t="str">
        <f t="shared" ca="1" si="0"/>
        <v/>
      </c>
      <c r="D14" s="773"/>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3" t="str">
        <f t="shared" ca="1" si="4"/>
        <v/>
      </c>
      <c r="AQ14" s="593" t="str">
        <f t="shared" ca="1" si="4"/>
        <v/>
      </c>
      <c r="AR14" s="590">
        <f t="shared" ca="1" si="5"/>
        <v>0</v>
      </c>
      <c r="AS14" s="210">
        <f t="shared" ca="1" si="6"/>
        <v>0</v>
      </c>
      <c r="AT14" s="208">
        <f t="shared" ca="1" si="7"/>
        <v>0</v>
      </c>
      <c r="AZ14" s="58"/>
      <c r="BC14" s="12"/>
    </row>
    <row r="15" spans="1:55">
      <c r="A15" s="468"/>
      <c r="B15" s="28">
        <v>7</v>
      </c>
      <c r="C15" s="772" t="str">
        <f t="shared" ca="1" si="0"/>
        <v/>
      </c>
      <c r="D15" s="773"/>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3" t="str">
        <f t="shared" ca="1" si="4"/>
        <v/>
      </c>
      <c r="AQ15" s="593" t="str">
        <f t="shared" ca="1" si="4"/>
        <v/>
      </c>
      <c r="AR15" s="590">
        <f t="shared" ca="1" si="5"/>
        <v>0</v>
      </c>
      <c r="AS15" s="210">
        <f t="shared" ca="1" si="6"/>
        <v>0</v>
      </c>
      <c r="AT15" s="208">
        <f t="shared" ca="1" si="7"/>
        <v>0</v>
      </c>
      <c r="AZ15" s="58"/>
      <c r="BC15" s="12"/>
    </row>
    <row r="16" spans="1:55">
      <c r="A16" s="468"/>
      <c r="B16" s="28">
        <v>8</v>
      </c>
      <c r="C16" s="772" t="str">
        <f t="shared" ca="1" si="0"/>
        <v/>
      </c>
      <c r="D16" s="773"/>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3" t="str">
        <f t="shared" ca="1" si="4"/>
        <v/>
      </c>
      <c r="AQ16" s="593" t="str">
        <f t="shared" ca="1" si="4"/>
        <v/>
      </c>
      <c r="AR16" s="590">
        <f t="shared" ca="1" si="5"/>
        <v>0</v>
      </c>
      <c r="AS16" s="210">
        <f t="shared" ca="1" si="6"/>
        <v>0</v>
      </c>
      <c r="AT16" s="208">
        <f t="shared" ca="1" si="7"/>
        <v>0</v>
      </c>
      <c r="AZ16" s="58"/>
      <c r="BC16" s="12"/>
    </row>
    <row r="17" spans="1:55">
      <c r="A17" s="468"/>
      <c r="B17" s="28">
        <v>9</v>
      </c>
      <c r="C17" s="772" t="str">
        <f t="shared" ca="1" si="0"/>
        <v/>
      </c>
      <c r="D17" s="773"/>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3" t="str">
        <f t="shared" ca="1" si="4"/>
        <v/>
      </c>
      <c r="AQ17" s="593" t="str">
        <f t="shared" ca="1" si="4"/>
        <v/>
      </c>
      <c r="AR17" s="590">
        <f t="shared" ca="1" si="5"/>
        <v>0</v>
      </c>
      <c r="AS17" s="210">
        <f t="shared" ca="1" si="6"/>
        <v>0</v>
      </c>
      <c r="AT17" s="208">
        <f t="shared" ca="1" si="7"/>
        <v>0</v>
      </c>
      <c r="AZ17" s="58"/>
      <c r="BC17" s="12"/>
    </row>
    <row r="18" spans="1:55">
      <c r="A18" s="468"/>
      <c r="B18" s="28">
        <v>10</v>
      </c>
      <c r="C18" s="772" t="str">
        <f t="shared" ca="1" si="0"/>
        <v/>
      </c>
      <c r="D18" s="773"/>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3" t="str">
        <f t="shared" ca="1" si="4"/>
        <v/>
      </c>
      <c r="AQ18" s="593" t="str">
        <f t="shared" ca="1" si="4"/>
        <v/>
      </c>
      <c r="AR18" s="590">
        <f t="shared" ca="1" si="5"/>
        <v>0</v>
      </c>
      <c r="AS18" s="210">
        <f t="shared" ca="1" si="6"/>
        <v>0</v>
      </c>
      <c r="AT18" s="208">
        <f t="shared" ca="1" si="7"/>
        <v>0</v>
      </c>
      <c r="AZ18" s="58"/>
      <c r="BC18" s="12"/>
    </row>
    <row r="19" spans="1:55">
      <c r="A19" s="468"/>
      <c r="B19" s="28">
        <v>11</v>
      </c>
      <c r="C19" s="772" t="str">
        <f t="shared" ca="1" si="0"/>
        <v/>
      </c>
      <c r="D19" s="773"/>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3" t="str">
        <f t="shared" ca="1" si="4"/>
        <v/>
      </c>
      <c r="AQ19" s="593" t="str">
        <f t="shared" ca="1" si="4"/>
        <v/>
      </c>
      <c r="AR19" s="590">
        <f t="shared" ca="1" si="5"/>
        <v>0</v>
      </c>
      <c r="AS19" s="210">
        <f t="shared" ca="1" si="6"/>
        <v>0</v>
      </c>
      <c r="AT19" s="208">
        <f t="shared" ca="1" si="7"/>
        <v>0</v>
      </c>
      <c r="AZ19" s="58"/>
      <c r="BC19" s="12"/>
    </row>
    <row r="20" spans="1:55">
      <c r="A20" s="468"/>
      <c r="B20" s="28">
        <v>12</v>
      </c>
      <c r="C20" s="772" t="str">
        <f t="shared" ca="1" si="0"/>
        <v/>
      </c>
      <c r="D20" s="773"/>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3" t="str">
        <f t="shared" ca="1" si="4"/>
        <v/>
      </c>
      <c r="AQ20" s="593" t="str">
        <f t="shared" ca="1" si="4"/>
        <v/>
      </c>
      <c r="AR20" s="590">
        <f t="shared" ca="1" si="5"/>
        <v>0</v>
      </c>
      <c r="AS20" s="210">
        <f t="shared" ca="1" si="6"/>
        <v>0</v>
      </c>
      <c r="AT20" s="208">
        <f t="shared" ca="1" si="7"/>
        <v>0</v>
      </c>
      <c r="AZ20" s="58"/>
      <c r="BC20" s="12"/>
    </row>
    <row r="21" spans="1:55">
      <c r="A21" s="468"/>
      <c r="B21" s="28">
        <v>13</v>
      </c>
      <c r="C21" s="772" t="str">
        <f t="shared" ca="1" si="0"/>
        <v/>
      </c>
      <c r="D21" s="773"/>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3" t="str">
        <f t="shared" ca="1" si="11"/>
        <v/>
      </c>
      <c r="AQ21" s="593" t="str">
        <f t="shared" ca="1" si="11"/>
        <v/>
      </c>
      <c r="AR21" s="590">
        <f t="shared" ca="1" si="5"/>
        <v>0</v>
      </c>
      <c r="AS21" s="210">
        <f t="shared" ca="1" si="6"/>
        <v>0</v>
      </c>
      <c r="AT21" s="208">
        <f t="shared" ca="1" si="7"/>
        <v>0</v>
      </c>
      <c r="AZ21" s="58"/>
      <c r="BC21" s="12"/>
    </row>
    <row r="22" spans="1:55">
      <c r="A22" s="468"/>
      <c r="B22" s="28">
        <v>14</v>
      </c>
      <c r="C22" s="772" t="str">
        <f t="shared" ca="1" si="0"/>
        <v/>
      </c>
      <c r="D22" s="773"/>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3" t="str">
        <f t="shared" ca="1" si="11"/>
        <v/>
      </c>
      <c r="AQ22" s="593" t="str">
        <f t="shared" ca="1" si="11"/>
        <v/>
      </c>
      <c r="AR22" s="590">
        <f t="shared" ca="1" si="5"/>
        <v>0</v>
      </c>
      <c r="AS22" s="210">
        <f t="shared" ca="1" si="6"/>
        <v>0</v>
      </c>
      <c r="AT22" s="208">
        <f t="shared" ca="1" si="7"/>
        <v>0</v>
      </c>
      <c r="AZ22" s="58"/>
      <c r="BC22" s="12"/>
    </row>
    <row r="23" spans="1:55">
      <c r="A23" s="468"/>
      <c r="B23" s="28">
        <v>15</v>
      </c>
      <c r="C23" s="772" t="str">
        <f t="shared" ca="1" si="0"/>
        <v/>
      </c>
      <c r="D23" s="773"/>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3" t="str">
        <f t="shared" ca="1" si="11"/>
        <v/>
      </c>
      <c r="AQ23" s="593" t="str">
        <f t="shared" ca="1" si="11"/>
        <v/>
      </c>
      <c r="AR23" s="590">
        <f t="shared" ca="1" si="5"/>
        <v>0</v>
      </c>
      <c r="AS23" s="210">
        <f t="shared" ca="1" si="6"/>
        <v>0</v>
      </c>
      <c r="AT23" s="208">
        <f t="shared" ca="1" si="7"/>
        <v>0</v>
      </c>
      <c r="AZ23" s="58"/>
      <c r="BC23" s="12"/>
    </row>
    <row r="24" spans="1:55">
      <c r="A24" s="468"/>
      <c r="B24" s="28">
        <v>16</v>
      </c>
      <c r="C24" s="772" t="str">
        <f t="shared" ca="1" si="0"/>
        <v/>
      </c>
      <c r="D24" s="773"/>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3" t="str">
        <f t="shared" ca="1" si="11"/>
        <v/>
      </c>
      <c r="AQ24" s="593" t="str">
        <f t="shared" ca="1" si="11"/>
        <v/>
      </c>
      <c r="AR24" s="590">
        <f t="shared" ca="1" si="5"/>
        <v>0</v>
      </c>
      <c r="AS24" s="210">
        <f t="shared" ca="1" si="6"/>
        <v>0</v>
      </c>
      <c r="AT24" s="208">
        <f t="shared" ca="1" si="7"/>
        <v>0</v>
      </c>
      <c r="AZ24" s="58"/>
      <c r="BC24" s="12"/>
    </row>
    <row r="25" spans="1:55">
      <c r="A25" s="468"/>
      <c r="B25" s="28">
        <v>17</v>
      </c>
      <c r="C25" s="772" t="str">
        <f t="shared" ca="1" si="0"/>
        <v/>
      </c>
      <c r="D25" s="773"/>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3" t="str">
        <f t="shared" ca="1" si="11"/>
        <v/>
      </c>
      <c r="AQ25" s="593" t="str">
        <f t="shared" ca="1" si="11"/>
        <v/>
      </c>
      <c r="AR25" s="590">
        <f t="shared" ca="1" si="5"/>
        <v>0</v>
      </c>
      <c r="AS25" s="210">
        <f t="shared" ca="1" si="6"/>
        <v>0</v>
      </c>
      <c r="AT25" s="208">
        <f t="shared" ca="1" si="7"/>
        <v>0</v>
      </c>
      <c r="AZ25" s="58"/>
      <c r="BC25" s="12"/>
    </row>
    <row r="26" spans="1:55">
      <c r="A26" s="468"/>
      <c r="B26" s="28">
        <v>18</v>
      </c>
      <c r="C26" s="772" t="str">
        <f t="shared" ca="1" si="0"/>
        <v/>
      </c>
      <c r="D26" s="773"/>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3" t="str">
        <f t="shared" ca="1" si="11"/>
        <v/>
      </c>
      <c r="AQ26" s="593" t="str">
        <f t="shared" ca="1" si="11"/>
        <v/>
      </c>
      <c r="AR26" s="590">
        <f t="shared" ca="1" si="5"/>
        <v>0</v>
      </c>
      <c r="AS26" s="210">
        <f t="shared" ca="1" si="6"/>
        <v>0</v>
      </c>
      <c r="AT26" s="208">
        <f t="shared" ca="1" si="7"/>
        <v>0</v>
      </c>
      <c r="AZ26" s="58"/>
      <c r="BC26" s="12"/>
    </row>
    <row r="27" spans="1:55">
      <c r="A27" s="468"/>
      <c r="B27" s="28">
        <v>19</v>
      </c>
      <c r="C27" s="772" t="str">
        <f t="shared" ca="1" si="0"/>
        <v/>
      </c>
      <c r="D27" s="773"/>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3" t="str">
        <f t="shared" ca="1" si="11"/>
        <v/>
      </c>
      <c r="AQ27" s="593" t="str">
        <f t="shared" ca="1" si="11"/>
        <v/>
      </c>
      <c r="AR27" s="590">
        <f t="shared" ca="1" si="5"/>
        <v>0</v>
      </c>
      <c r="AS27" s="210">
        <f t="shared" ca="1" si="6"/>
        <v>0</v>
      </c>
      <c r="AT27" s="208">
        <f t="shared" ca="1" si="7"/>
        <v>0</v>
      </c>
      <c r="AZ27" s="58"/>
      <c r="BC27" s="12"/>
    </row>
    <row r="28" spans="1:55">
      <c r="A28" s="468"/>
      <c r="B28" s="28">
        <v>20</v>
      </c>
      <c r="C28" s="772" t="str">
        <f t="shared" ca="1" si="0"/>
        <v/>
      </c>
      <c r="D28" s="773"/>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3" t="str">
        <f t="shared" ca="1" si="11"/>
        <v/>
      </c>
      <c r="AQ28" s="593" t="str">
        <f t="shared" ca="1" si="11"/>
        <v/>
      </c>
      <c r="AR28" s="590">
        <f t="shared" ca="1" si="5"/>
        <v>0</v>
      </c>
      <c r="AS28" s="210">
        <f t="shared" ca="1" si="6"/>
        <v>0</v>
      </c>
      <c r="AT28" s="208">
        <f t="shared" ca="1" si="7"/>
        <v>0</v>
      </c>
      <c r="AZ28" s="58"/>
      <c r="BC28" s="12"/>
    </row>
    <row r="29" spans="1:55">
      <c r="A29" s="468"/>
      <c r="B29" s="28">
        <v>21</v>
      </c>
      <c r="C29" s="772" t="str">
        <f t="shared" ca="1" si="0"/>
        <v/>
      </c>
      <c r="D29" s="773"/>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3" t="str">
        <f t="shared" ca="1" si="11"/>
        <v/>
      </c>
      <c r="AQ29" s="593" t="str">
        <f t="shared" ca="1" si="11"/>
        <v/>
      </c>
      <c r="AR29" s="590">
        <f t="shared" ca="1" si="5"/>
        <v>0</v>
      </c>
      <c r="AS29" s="210">
        <f t="shared" ca="1" si="6"/>
        <v>0</v>
      </c>
      <c r="AT29" s="208">
        <f t="shared" ca="1" si="7"/>
        <v>0</v>
      </c>
      <c r="AZ29" s="58"/>
      <c r="BC29" s="12"/>
    </row>
    <row r="30" spans="1:55">
      <c r="A30" s="468"/>
      <c r="B30" s="28">
        <v>22</v>
      </c>
      <c r="C30" s="772" t="str">
        <f t="shared" ca="1" si="0"/>
        <v/>
      </c>
      <c r="D30" s="773"/>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3" t="str">
        <f t="shared" ca="1" si="11"/>
        <v/>
      </c>
      <c r="AQ30" s="593" t="str">
        <f t="shared" ca="1" si="11"/>
        <v/>
      </c>
      <c r="AR30" s="590">
        <f t="shared" ca="1" si="5"/>
        <v>0</v>
      </c>
      <c r="AS30" s="210">
        <f t="shared" ca="1" si="6"/>
        <v>0</v>
      </c>
      <c r="AT30" s="208">
        <f t="shared" ca="1" si="7"/>
        <v>0</v>
      </c>
      <c r="AZ30" s="58"/>
      <c r="BC30" s="12"/>
    </row>
    <row r="31" spans="1:55">
      <c r="A31" s="468"/>
      <c r="B31" s="28">
        <v>23</v>
      </c>
      <c r="C31" s="772" t="str">
        <f t="shared" ca="1" si="0"/>
        <v/>
      </c>
      <c r="D31" s="773"/>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3" t="str">
        <f t="shared" ca="1" si="11"/>
        <v/>
      </c>
      <c r="AQ31" s="593" t="str">
        <f t="shared" ca="1" si="11"/>
        <v/>
      </c>
      <c r="AR31" s="590">
        <f t="shared" ca="1" si="5"/>
        <v>0</v>
      </c>
      <c r="AS31" s="210">
        <f t="shared" ca="1" si="6"/>
        <v>0</v>
      </c>
      <c r="AT31" s="208">
        <f t="shared" ca="1" si="7"/>
        <v>0</v>
      </c>
      <c r="AZ31" s="58"/>
      <c r="BC31" s="12"/>
    </row>
    <row r="32" spans="1:55">
      <c r="A32" s="468"/>
      <c r="B32" s="28">
        <v>24</v>
      </c>
      <c r="C32" s="772" t="str">
        <f t="shared" ca="1" si="0"/>
        <v/>
      </c>
      <c r="D32" s="773"/>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3" t="str">
        <f t="shared" ca="1" si="11"/>
        <v/>
      </c>
      <c r="AQ32" s="593" t="str">
        <f t="shared" ca="1" si="11"/>
        <v/>
      </c>
      <c r="AR32" s="590">
        <f t="shared" ca="1" si="5"/>
        <v>0</v>
      </c>
      <c r="AS32" s="210">
        <f t="shared" ca="1" si="6"/>
        <v>0</v>
      </c>
      <c r="AT32" s="208">
        <f t="shared" ca="1" si="7"/>
        <v>0</v>
      </c>
      <c r="AZ32" s="58"/>
      <c r="BC32" s="12"/>
    </row>
    <row r="33" spans="1:55">
      <c r="A33" s="468"/>
      <c r="B33" s="28">
        <v>25</v>
      </c>
      <c r="C33" s="772" t="str">
        <f t="shared" ca="1" si="0"/>
        <v/>
      </c>
      <c r="D33" s="773"/>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3" t="str">
        <f t="shared" ca="1" si="11"/>
        <v/>
      </c>
      <c r="AQ33" s="593" t="str">
        <f t="shared" ca="1" si="11"/>
        <v/>
      </c>
      <c r="AR33" s="590">
        <f t="shared" ca="1" si="5"/>
        <v>0</v>
      </c>
      <c r="AS33" s="210">
        <f t="shared" ca="1" si="6"/>
        <v>0</v>
      </c>
      <c r="AT33" s="208">
        <f t="shared" ca="1" si="7"/>
        <v>0</v>
      </c>
      <c r="AZ33" s="58"/>
      <c r="BC33" s="12"/>
    </row>
    <row r="34" spans="1:55">
      <c r="A34" s="468"/>
      <c r="B34" s="28">
        <v>26</v>
      </c>
      <c r="C34" s="772" t="str">
        <f t="shared" ca="1" si="0"/>
        <v/>
      </c>
      <c r="D34" s="773"/>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3" t="str">
        <f t="shared" ca="1" si="11"/>
        <v/>
      </c>
      <c r="AQ34" s="593" t="str">
        <f t="shared" ca="1" si="11"/>
        <v/>
      </c>
      <c r="AR34" s="590">
        <f t="shared" ca="1" si="5"/>
        <v>0</v>
      </c>
      <c r="AS34" s="210">
        <f t="shared" ca="1" si="6"/>
        <v>0</v>
      </c>
      <c r="AT34" s="208">
        <f t="shared" ca="1" si="7"/>
        <v>0</v>
      </c>
      <c r="AZ34" s="58"/>
      <c r="BC34" s="12"/>
    </row>
    <row r="35" spans="1:55" ht="15.75" thickBot="1">
      <c r="A35" s="468"/>
      <c r="B35" s="192">
        <v>27</v>
      </c>
      <c r="C35" s="790" t="str">
        <f t="shared" ca="1" si="0"/>
        <v/>
      </c>
      <c r="D35" s="79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4" t="str">
        <f t="shared" ca="1" si="11"/>
        <v/>
      </c>
      <c r="AQ35" s="594" t="str">
        <f t="shared" ca="1" si="11"/>
        <v/>
      </c>
      <c r="AR35" s="591">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5"/>
      <c r="V36" s="212"/>
      <c r="W36" s="212"/>
      <c r="X36" s="212"/>
      <c r="Y36" s="212"/>
      <c r="Z36" s="480"/>
      <c r="AA36" s="480"/>
      <c r="AB36" s="480"/>
      <c r="AC36" s="480"/>
      <c r="AD36" s="212"/>
      <c r="AE36" s="212"/>
      <c r="AF36" s="212"/>
      <c r="AG36" s="212"/>
      <c r="AH36" s="212"/>
      <c r="AI36" s="480"/>
      <c r="AJ36" s="212"/>
      <c r="AK36" s="212"/>
      <c r="AL36" s="480"/>
      <c r="AM36" s="480"/>
      <c r="AN36" s="480"/>
      <c r="AO36" s="480"/>
      <c r="AP36" s="595"/>
      <c r="AQ36" s="213" t="s">
        <v>658</v>
      </c>
      <c r="AR36" s="214">
        <f ca="1">SUM(AR11:AR35)</f>
        <v>3554.4500000000003</v>
      </c>
      <c r="AS36" s="215">
        <f ca="1">SUM(AS11:AS35)</f>
        <v>99</v>
      </c>
      <c r="AT36" s="216">
        <f ca="1">SUM(AT11:AT35)</f>
        <v>2995</v>
      </c>
      <c r="AX36" s="788">
        <f ca="1">SUM(AT11:AT35)</f>
        <v>2995</v>
      </c>
      <c r="AY36" s="789"/>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74" t="s">
        <v>828</v>
      </c>
      <c r="C38" s="774"/>
      <c r="D38" s="774"/>
      <c r="E38" s="774"/>
      <c r="F38" s="774"/>
      <c r="G38" s="774"/>
      <c r="H38" s="774"/>
      <c r="I38" s="774"/>
      <c r="J38" s="774"/>
      <c r="K38" s="774"/>
      <c r="L38" s="774"/>
      <c r="AU38" s="469"/>
    </row>
    <row r="39" spans="1:55" ht="30.75" thickBot="1">
      <c r="C39" s="768" t="s">
        <v>821</v>
      </c>
      <c r="D39" s="769"/>
      <c r="E39" s="288" t="s">
        <v>822</v>
      </c>
      <c r="F39" s="289" t="s">
        <v>823</v>
      </c>
      <c r="G39" s="290"/>
    </row>
    <row r="40" spans="1:55">
      <c r="B40" s="291">
        <v>1</v>
      </c>
      <c r="C40" s="770"/>
      <c r="D40" s="771"/>
      <c r="E40" s="292"/>
      <c r="F40" s="293"/>
      <c r="G40" s="21"/>
    </row>
    <row r="41" spans="1:55">
      <c r="B41" s="294">
        <v>2</v>
      </c>
      <c r="C41" s="766"/>
      <c r="D41" s="767"/>
      <c r="E41" s="295"/>
      <c r="F41" s="296"/>
      <c r="G41" s="21"/>
    </row>
    <row r="42" spans="1:55">
      <c r="B42" s="294">
        <v>3</v>
      </c>
      <c r="C42" s="766"/>
      <c r="D42" s="767"/>
      <c r="E42" s="295"/>
      <c r="F42" s="296"/>
      <c r="G42" s="21"/>
    </row>
    <row r="43" spans="1:55">
      <c r="B43" s="294">
        <v>4</v>
      </c>
      <c r="C43" s="766"/>
      <c r="D43" s="767"/>
      <c r="E43" s="295"/>
      <c r="F43" s="296"/>
      <c r="G43" s="21"/>
    </row>
    <row r="44" spans="1:55">
      <c r="B44" s="294">
        <v>5</v>
      </c>
      <c r="C44" s="766"/>
      <c r="D44" s="767"/>
      <c r="E44" s="295"/>
      <c r="F44" s="296"/>
      <c r="G44" s="21"/>
    </row>
    <row r="45" spans="1:55">
      <c r="B45" s="294">
        <v>6</v>
      </c>
      <c r="C45" s="766"/>
      <c r="D45" s="767"/>
      <c r="E45" s="295"/>
      <c r="F45" s="296"/>
      <c r="G45" s="21"/>
    </row>
    <row r="46" spans="1:55">
      <c r="B46" s="294">
        <v>7</v>
      </c>
      <c r="C46" s="766"/>
      <c r="D46" s="767"/>
      <c r="E46" s="295"/>
      <c r="F46" s="296"/>
      <c r="G46" s="21"/>
    </row>
    <row r="47" spans="1:55">
      <c r="B47" s="294">
        <v>8</v>
      </c>
      <c r="C47" s="766"/>
      <c r="D47" s="767"/>
      <c r="E47" s="295"/>
      <c r="F47" s="296"/>
      <c r="G47" s="21"/>
    </row>
    <row r="48" spans="1:55">
      <c r="B48" s="294">
        <v>9</v>
      </c>
      <c r="C48" s="766"/>
      <c r="D48" s="767"/>
      <c r="E48" s="295"/>
      <c r="F48" s="296"/>
      <c r="G48" s="21"/>
    </row>
    <row r="49" spans="2:7">
      <c r="B49" s="294">
        <v>10</v>
      </c>
      <c r="C49" s="766"/>
      <c r="D49" s="767"/>
      <c r="E49" s="295"/>
      <c r="F49" s="296"/>
      <c r="G49" s="21"/>
    </row>
    <row r="50" spans="2:7">
      <c r="B50" s="294">
        <v>11</v>
      </c>
      <c r="C50" s="766"/>
      <c r="D50" s="767"/>
      <c r="E50" s="295"/>
      <c r="F50" s="296"/>
      <c r="G50" s="21"/>
    </row>
    <row r="51" spans="2:7">
      <c r="B51" s="294">
        <v>12</v>
      </c>
      <c r="C51" s="766"/>
      <c r="D51" s="767"/>
      <c r="E51" s="295"/>
      <c r="F51" s="296"/>
      <c r="G51" s="21"/>
    </row>
    <row r="52" spans="2:7">
      <c r="B52" s="294">
        <v>13</v>
      </c>
      <c r="C52" s="766"/>
      <c r="D52" s="767"/>
      <c r="E52" s="295"/>
      <c r="F52" s="296"/>
      <c r="G52" s="21"/>
    </row>
    <row r="53" spans="2:7">
      <c r="B53" s="294">
        <v>14</v>
      </c>
      <c r="C53" s="766"/>
      <c r="D53" s="767"/>
      <c r="E53" s="295"/>
      <c r="F53" s="296"/>
      <c r="G53" s="21"/>
    </row>
    <row r="54" spans="2:7">
      <c r="B54" s="294">
        <v>15</v>
      </c>
      <c r="C54" s="766"/>
      <c r="D54" s="767"/>
      <c r="E54" s="295"/>
      <c r="F54" s="296"/>
      <c r="G54" s="21"/>
    </row>
    <row r="55" spans="2:7">
      <c r="B55" s="294">
        <v>16</v>
      </c>
      <c r="C55" s="766"/>
      <c r="D55" s="767"/>
      <c r="E55" s="295"/>
      <c r="F55" s="296"/>
      <c r="G55" s="21"/>
    </row>
    <row r="56" spans="2:7">
      <c r="B56" s="294">
        <v>17</v>
      </c>
      <c r="C56" s="766"/>
      <c r="D56" s="767"/>
      <c r="E56" s="295"/>
      <c r="F56" s="296"/>
      <c r="G56" s="21"/>
    </row>
    <row r="57" spans="2:7">
      <c r="B57" s="294">
        <v>18</v>
      </c>
      <c r="C57" s="766"/>
      <c r="D57" s="767"/>
      <c r="E57" s="295"/>
      <c r="F57" s="296"/>
      <c r="G57" s="21"/>
    </row>
    <row r="58" spans="2:7">
      <c r="B58" s="294">
        <v>19</v>
      </c>
      <c r="C58" s="766"/>
      <c r="D58" s="767"/>
      <c r="E58" s="295"/>
      <c r="F58" s="296"/>
      <c r="G58" s="21"/>
    </row>
    <row r="59" spans="2:7">
      <c r="B59" s="294">
        <v>20</v>
      </c>
      <c r="C59" s="766"/>
      <c r="D59" s="767"/>
      <c r="E59" s="295"/>
      <c r="F59" s="296"/>
      <c r="G59" s="21"/>
    </row>
    <row r="60" spans="2:7">
      <c r="B60" s="294">
        <v>21</v>
      </c>
      <c r="C60" s="766"/>
      <c r="D60" s="767"/>
      <c r="E60" s="295"/>
      <c r="F60" s="296"/>
      <c r="G60" s="21"/>
    </row>
    <row r="61" spans="2:7">
      <c r="B61" s="294">
        <v>22</v>
      </c>
      <c r="C61" s="766"/>
      <c r="D61" s="767"/>
      <c r="E61" s="295"/>
      <c r="F61" s="296"/>
      <c r="G61" s="21"/>
    </row>
    <row r="62" spans="2:7">
      <c r="B62" s="294">
        <v>23</v>
      </c>
      <c r="C62" s="766"/>
      <c r="D62" s="767"/>
      <c r="E62" s="295"/>
      <c r="F62" s="296"/>
      <c r="G62" s="21"/>
    </row>
    <row r="63" spans="2:7">
      <c r="B63" s="294">
        <v>24</v>
      </c>
      <c r="C63" s="766"/>
      <c r="D63" s="767"/>
      <c r="E63" s="295"/>
      <c r="F63" s="296"/>
      <c r="G63" s="21"/>
    </row>
    <row r="64" spans="2:7">
      <c r="B64" s="294">
        <v>25</v>
      </c>
      <c r="C64" s="766"/>
      <c r="D64" s="767"/>
      <c r="E64" s="295"/>
      <c r="F64" s="296"/>
      <c r="G64" s="21"/>
    </row>
    <row r="65" spans="2:7">
      <c r="B65" s="294">
        <v>26</v>
      </c>
      <c r="C65" s="766"/>
      <c r="D65" s="767"/>
      <c r="E65" s="295"/>
      <c r="F65" s="296"/>
      <c r="G65" s="21"/>
    </row>
    <row r="66" spans="2:7">
      <c r="B66" s="294">
        <v>27</v>
      </c>
      <c r="C66" s="766"/>
      <c r="D66" s="767"/>
      <c r="E66" s="295"/>
      <c r="F66" s="296"/>
      <c r="G66" s="21"/>
    </row>
    <row r="67" spans="2:7">
      <c r="B67" s="294">
        <v>28</v>
      </c>
      <c r="C67" s="766"/>
      <c r="D67" s="767"/>
      <c r="E67" s="295"/>
      <c r="F67" s="296"/>
      <c r="G67" s="21"/>
    </row>
    <row r="68" spans="2:7">
      <c r="B68" s="294">
        <v>29</v>
      </c>
      <c r="C68" s="766"/>
      <c r="D68" s="767"/>
      <c r="E68" s="295"/>
      <c r="F68" s="296"/>
      <c r="G68" s="21"/>
    </row>
    <row r="69" spans="2:7">
      <c r="B69" s="294">
        <v>30</v>
      </c>
      <c r="C69" s="766"/>
      <c r="D69" s="767"/>
      <c r="E69" s="295"/>
      <c r="F69" s="296"/>
      <c r="G69" s="21"/>
    </row>
    <row r="70" spans="2:7">
      <c r="B70" s="294">
        <v>31</v>
      </c>
      <c r="C70" s="766"/>
      <c r="D70" s="767"/>
      <c r="E70" s="295"/>
      <c r="F70" s="296"/>
      <c r="G70" s="21"/>
    </row>
    <row r="71" spans="2:7">
      <c r="B71" s="294">
        <v>32</v>
      </c>
      <c r="C71" s="766"/>
      <c r="D71" s="767"/>
      <c r="E71" s="295"/>
      <c r="F71" s="296"/>
      <c r="G71" s="21"/>
    </row>
    <row r="72" spans="2:7">
      <c r="B72" s="294">
        <v>33</v>
      </c>
      <c r="C72" s="766"/>
      <c r="D72" s="767"/>
      <c r="E72" s="295"/>
      <c r="F72" s="296"/>
      <c r="G72" s="21"/>
    </row>
    <row r="73" spans="2:7">
      <c r="B73" s="294">
        <v>34</v>
      </c>
      <c r="C73" s="766"/>
      <c r="D73" s="767"/>
      <c r="E73" s="295"/>
      <c r="F73" s="296"/>
      <c r="G73" s="21"/>
    </row>
    <row r="74" spans="2:7">
      <c r="B74" s="294">
        <v>35</v>
      </c>
      <c r="C74" s="766"/>
      <c r="D74" s="767"/>
      <c r="E74" s="295"/>
      <c r="F74" s="296"/>
      <c r="G74" s="21"/>
    </row>
    <row r="75" spans="2:7">
      <c r="B75" s="294">
        <v>36</v>
      </c>
      <c r="C75" s="766"/>
      <c r="D75" s="767"/>
      <c r="E75" s="295"/>
      <c r="F75" s="296"/>
      <c r="G75" s="21"/>
    </row>
    <row r="76" spans="2:7">
      <c r="B76" s="294">
        <v>37</v>
      </c>
      <c r="C76" s="766"/>
      <c r="D76" s="767"/>
      <c r="E76" s="295"/>
      <c r="F76" s="296"/>
      <c r="G76" s="21"/>
    </row>
    <row r="77" spans="2:7">
      <c r="B77" s="294">
        <v>38</v>
      </c>
      <c r="C77" s="766"/>
      <c r="D77" s="767"/>
      <c r="E77" s="295"/>
      <c r="F77" s="296"/>
      <c r="G77" s="21"/>
    </row>
    <row r="78" spans="2:7">
      <c r="B78" s="294">
        <v>39</v>
      </c>
      <c r="C78" s="766"/>
      <c r="D78" s="767"/>
      <c r="E78" s="295"/>
      <c r="F78" s="296"/>
      <c r="G78" s="21"/>
    </row>
    <row r="79" spans="2:7" ht="15.75" thickBot="1">
      <c r="B79" s="297">
        <v>40</v>
      </c>
      <c r="C79" s="764"/>
      <c r="D79" s="765"/>
      <c r="E79" s="298"/>
      <c r="F79" s="299"/>
      <c r="G79" s="21"/>
    </row>
  </sheetData>
  <sheetProtection algorithmName="SHA-512" hashValue="OoRXl4erFAztIltYTVJWAIiAy5GfaORuNWuLg2oqOXqDb4tk5ocNuWL7a13FKIHZl2sGi45iNzxzfGtmVWBHZQ==" saltValue="Wavy/rUClOEc9ExmLAvuxA=="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O1" zoomScale="85" zoomScaleNormal="85" zoomScaleSheetLayoutView="85" workbookViewId="0">
      <selection activeCell="A71" sqref="A71:XFD7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
        <v>989</v>
      </c>
      <c r="D1" s="809"/>
      <c r="E1" s="809"/>
      <c r="F1" s="809"/>
      <c r="G1" s="809"/>
      <c r="H1" s="809"/>
      <c r="I1" s="809"/>
      <c r="J1" s="809"/>
      <c r="K1" s="809"/>
      <c r="L1" s="809"/>
      <c r="M1" s="809"/>
      <c r="N1" s="809"/>
      <c r="O1" s="809"/>
      <c r="P1" s="809"/>
      <c r="Q1" s="809"/>
      <c r="R1" s="809"/>
      <c r="S1" s="810"/>
      <c r="T1" s="15"/>
      <c r="U1" s="15"/>
      <c r="V1" s="15"/>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11" t="s">
        <v>6084</v>
      </c>
      <c r="E6" s="812"/>
      <c r="F6" s="812"/>
      <c r="G6" s="2"/>
      <c r="H6" s="2"/>
      <c r="I6" s="2"/>
      <c r="J6" s="33"/>
      <c r="K6" s="162" t="s">
        <v>96</v>
      </c>
      <c r="L6" s="819" t="s">
        <v>886</v>
      </c>
      <c r="M6" s="820"/>
      <c r="N6" s="820"/>
      <c r="O6" s="2"/>
      <c r="P6" s="2"/>
      <c r="Q6" s="2"/>
      <c r="R6" s="2"/>
      <c r="S6" s="32"/>
      <c r="AU6" s="1">
        <v>4</v>
      </c>
      <c r="AV6" s="1">
        <v>4</v>
      </c>
    </row>
    <row r="7" spans="2:51" ht="13.5" thickBot="1">
      <c r="B7" s="30"/>
      <c r="C7" s="161" t="s">
        <v>89</v>
      </c>
      <c r="D7" s="811" t="s">
        <v>6084</v>
      </c>
      <c r="E7" s="812"/>
      <c r="F7" s="812"/>
      <c r="G7" s="2"/>
      <c r="H7" s="2"/>
      <c r="I7" s="2"/>
      <c r="J7" s="33"/>
      <c r="K7" s="161" t="s">
        <v>7</v>
      </c>
      <c r="L7" s="819" t="s">
        <v>6084</v>
      </c>
      <c r="M7" s="820"/>
      <c r="N7" s="820"/>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11" t="s">
        <v>5866</v>
      </c>
      <c r="E8" s="812"/>
      <c r="F8" s="812"/>
      <c r="G8" s="2"/>
      <c r="H8" s="2"/>
      <c r="I8" s="2"/>
      <c r="K8" s="161" t="s">
        <v>97</v>
      </c>
      <c r="L8" s="819"/>
      <c r="M8" s="820"/>
      <c r="N8" s="820"/>
      <c r="O8" s="2"/>
      <c r="P8" s="2"/>
      <c r="Q8" s="2"/>
      <c r="R8" s="2"/>
      <c r="S8" s="32"/>
    </row>
    <row r="9" spans="2:51">
      <c r="B9" s="30"/>
      <c r="C9" s="161" t="s">
        <v>9</v>
      </c>
      <c r="D9" s="811" t="s">
        <v>6078</v>
      </c>
      <c r="E9" s="812"/>
      <c r="F9" s="812"/>
      <c r="G9" s="2"/>
      <c r="H9" s="2"/>
      <c r="I9" s="2"/>
      <c r="K9" s="161" t="s">
        <v>5</v>
      </c>
      <c r="L9" s="819" t="s">
        <v>5866</v>
      </c>
      <c r="M9" s="820"/>
      <c r="N9" s="820"/>
      <c r="O9" s="2"/>
      <c r="P9" s="2"/>
      <c r="Q9" s="2"/>
      <c r="R9" s="2"/>
      <c r="S9" s="32"/>
    </row>
    <row r="10" spans="2:51">
      <c r="B10" s="30"/>
      <c r="C10" s="161" t="s">
        <v>10</v>
      </c>
      <c r="D10" s="813"/>
      <c r="E10" s="814"/>
      <c r="F10" s="815"/>
      <c r="G10" s="2"/>
      <c r="H10" s="2"/>
      <c r="I10" s="2"/>
      <c r="K10" s="161" t="s">
        <v>98</v>
      </c>
      <c r="L10" s="821" t="s">
        <v>6078</v>
      </c>
      <c r="M10" s="822"/>
      <c r="N10" s="823"/>
      <c r="O10" s="2"/>
      <c r="P10" s="2"/>
      <c r="Q10" s="2"/>
      <c r="R10" s="2"/>
      <c r="S10" s="32"/>
      <c r="W10" s="244">
        <f ca="1">VALUE(MID(CELL("filename",A1),LEN(CELL("filename",A1))-1,2))</f>
        <v>3</v>
      </c>
    </row>
    <row r="11" spans="2:51">
      <c r="B11" s="30"/>
      <c r="C11" s="161" t="s">
        <v>11</v>
      </c>
      <c r="D11" s="813" t="s">
        <v>6079</v>
      </c>
      <c r="E11" s="814"/>
      <c r="F11" s="815"/>
      <c r="G11" s="2"/>
      <c r="H11" s="2"/>
      <c r="I11" s="2"/>
      <c r="K11" s="161" t="s">
        <v>99</v>
      </c>
      <c r="L11" s="821"/>
      <c r="M11" s="822"/>
      <c r="N11" s="823"/>
      <c r="O11" s="2"/>
      <c r="P11" s="2"/>
      <c r="Q11" s="2"/>
      <c r="R11" s="2"/>
      <c r="S11" s="32"/>
    </row>
    <row r="12" spans="2:51">
      <c r="B12" s="30"/>
      <c r="C12" s="161" t="s">
        <v>13</v>
      </c>
      <c r="D12" s="813" t="s">
        <v>776</v>
      </c>
      <c r="E12" s="814"/>
      <c r="F12" s="815"/>
      <c r="G12" s="2"/>
      <c r="H12" s="2"/>
      <c r="I12" s="2"/>
      <c r="K12" s="161" t="s">
        <v>100</v>
      </c>
      <c r="L12" s="821" t="s">
        <v>6079</v>
      </c>
      <c r="M12" s="822"/>
      <c r="N12" s="823"/>
      <c r="O12" s="2"/>
      <c r="P12" s="2"/>
      <c r="Q12" s="2"/>
      <c r="R12" s="2"/>
      <c r="S12" s="32"/>
    </row>
    <row r="13" spans="2:51">
      <c r="B13" s="30"/>
      <c r="C13" s="161" t="s">
        <v>14</v>
      </c>
      <c r="D13" s="816">
        <v>19335</v>
      </c>
      <c r="E13" s="817"/>
      <c r="F13" s="818"/>
      <c r="G13" s="2"/>
      <c r="H13" s="2"/>
      <c r="I13" s="2"/>
      <c r="K13" s="161" t="s">
        <v>3</v>
      </c>
      <c r="L13" s="821" t="s">
        <v>776</v>
      </c>
      <c r="M13" s="822"/>
      <c r="N13" s="823"/>
      <c r="O13" s="2"/>
      <c r="P13" s="2"/>
      <c r="Q13" s="2"/>
      <c r="R13" s="2"/>
      <c r="S13" s="32"/>
      <c r="AV13" s="1">
        <v>8</v>
      </c>
    </row>
    <row r="14" spans="2:51">
      <c r="B14" s="30"/>
      <c r="C14" s="161" t="s">
        <v>91</v>
      </c>
      <c r="D14" s="813">
        <v>9803111813</v>
      </c>
      <c r="E14" s="814"/>
      <c r="F14" s="815"/>
      <c r="G14" s="4"/>
      <c r="H14" s="4"/>
      <c r="I14" s="2"/>
      <c r="J14" s="33"/>
      <c r="K14" s="161" t="s">
        <v>4</v>
      </c>
      <c r="L14" s="855">
        <v>19335</v>
      </c>
      <c r="M14" s="856"/>
      <c r="N14" s="857"/>
      <c r="O14" s="35"/>
      <c r="P14" s="35"/>
      <c r="Q14" s="35"/>
      <c r="R14" s="35"/>
      <c r="S14" s="36"/>
      <c r="T14" s="37"/>
      <c r="U14" s="37"/>
      <c r="V14" s="37"/>
      <c r="AV14" s="1">
        <v>9</v>
      </c>
    </row>
    <row r="15" spans="2:51">
      <c r="B15" s="30"/>
      <c r="C15" s="161" t="s">
        <v>92</v>
      </c>
      <c r="D15" s="813">
        <v>9803111813</v>
      </c>
      <c r="E15" s="814"/>
      <c r="F15" s="815"/>
      <c r="G15" s="4"/>
      <c r="H15" s="4"/>
      <c r="I15" s="2"/>
      <c r="J15" s="59"/>
      <c r="K15" s="161" t="s">
        <v>101</v>
      </c>
      <c r="L15" s="819">
        <v>9803111813</v>
      </c>
      <c r="M15" s="820"/>
      <c r="N15" s="820"/>
      <c r="O15" s="35"/>
      <c r="P15" s="35"/>
      <c r="Q15" s="35"/>
      <c r="R15" s="35"/>
      <c r="S15" s="36"/>
      <c r="T15" s="37"/>
      <c r="U15" s="37"/>
      <c r="V15" s="37"/>
    </row>
    <row r="16" spans="2:51">
      <c r="B16" s="30"/>
      <c r="C16" s="161" t="s">
        <v>93</v>
      </c>
      <c r="D16" s="813">
        <v>9803111813</v>
      </c>
      <c r="E16" s="814"/>
      <c r="F16" s="815"/>
      <c r="G16" s="4"/>
      <c r="H16" s="4"/>
      <c r="I16" s="2"/>
      <c r="J16" s="59"/>
      <c r="K16" s="161" t="s">
        <v>102</v>
      </c>
      <c r="L16" s="821">
        <v>9803111813</v>
      </c>
      <c r="M16" s="822"/>
      <c r="N16" s="823"/>
      <c r="O16" s="35"/>
      <c r="P16" s="35"/>
      <c r="Q16" s="35"/>
      <c r="R16" s="35"/>
      <c r="S16" s="36"/>
      <c r="T16" s="37"/>
      <c r="U16" s="37"/>
      <c r="V16" s="37"/>
    </row>
    <row r="17" spans="2:48">
      <c r="B17" s="30"/>
      <c r="C17" s="161" t="s">
        <v>15</v>
      </c>
      <c r="D17" s="858" t="s">
        <v>6080</v>
      </c>
      <c r="E17" s="814"/>
      <c r="F17" s="815"/>
      <c r="G17" s="4"/>
      <c r="H17" s="4"/>
      <c r="I17" s="2"/>
      <c r="J17" s="59"/>
      <c r="K17" s="161" t="s">
        <v>103</v>
      </c>
      <c r="L17" s="859" t="s">
        <v>6081</v>
      </c>
      <c r="M17" s="822"/>
      <c r="N17" s="823"/>
      <c r="O17" s="35"/>
      <c r="P17" s="35"/>
      <c r="Q17" s="35"/>
      <c r="R17" s="35"/>
      <c r="S17" s="36"/>
      <c r="T17" s="37"/>
      <c r="U17" s="37"/>
      <c r="V17" s="37"/>
      <c r="AV17" s="1">
        <v>10</v>
      </c>
    </row>
    <row r="18" spans="2:48">
      <c r="B18" s="30"/>
      <c r="C18" s="161" t="s">
        <v>26</v>
      </c>
      <c r="D18" s="813" t="s">
        <v>5872</v>
      </c>
      <c r="E18" s="814"/>
      <c r="F18" s="815"/>
      <c r="G18" s="4"/>
      <c r="H18" s="4"/>
      <c r="I18" s="2"/>
      <c r="J18" s="59"/>
      <c r="K18" s="161" t="s">
        <v>104</v>
      </c>
      <c r="L18" s="821" t="s">
        <v>886</v>
      </c>
      <c r="M18" s="822"/>
      <c r="N18" s="823"/>
      <c r="O18" s="35"/>
      <c r="P18" s="35"/>
      <c r="Q18" s="35"/>
      <c r="R18" s="35"/>
      <c r="S18" s="36"/>
      <c r="T18" s="37"/>
      <c r="U18" s="37"/>
      <c r="V18" s="37"/>
      <c r="AV18" s="1">
        <v>11</v>
      </c>
    </row>
    <row r="19" spans="2:48">
      <c r="B19" s="30"/>
      <c r="C19" s="161" t="s">
        <v>27</v>
      </c>
      <c r="D19" s="813">
        <v>9622045454</v>
      </c>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8" t="s">
        <v>5867</v>
      </c>
      <c r="E20" s="814"/>
      <c r="F20" s="815"/>
      <c r="G20" s="4"/>
      <c r="H20" s="4"/>
      <c r="I20" s="2"/>
      <c r="K20" s="164" t="s">
        <v>25</v>
      </c>
      <c r="L20" s="165"/>
      <c r="M20" s="165"/>
      <c r="N20" s="163"/>
      <c r="O20" s="35"/>
      <c r="P20" s="35"/>
      <c r="Q20" s="35"/>
      <c r="R20" s="35"/>
      <c r="S20" s="36"/>
      <c r="T20" s="37"/>
      <c r="U20" s="37"/>
      <c r="V20" s="37"/>
    </row>
    <row r="21" spans="2:48">
      <c r="B21" s="30"/>
      <c r="C21" s="161" t="s">
        <v>31</v>
      </c>
      <c r="D21" s="813" t="s">
        <v>1163</v>
      </c>
      <c r="E21" s="814"/>
      <c r="F21" s="815"/>
      <c r="G21" s="4"/>
      <c r="H21" s="4"/>
      <c r="I21" s="2"/>
      <c r="K21" s="860" t="s">
        <v>114</v>
      </c>
      <c r="L21" s="861"/>
      <c r="M21" s="166">
        <f>'Sales Order Form 2'!D7</f>
        <v>24</v>
      </c>
      <c r="N21" s="163"/>
      <c r="O21" s="35"/>
      <c r="P21" s="35"/>
      <c r="Q21" s="35"/>
      <c r="R21" s="35"/>
      <c r="S21" s="36"/>
      <c r="T21" s="37"/>
      <c r="U21" s="37"/>
      <c r="V21" s="37"/>
    </row>
    <row r="22" spans="2:48">
      <c r="B22" s="30"/>
      <c r="C22" s="269" t="s">
        <v>715</v>
      </c>
      <c r="D22" s="862" t="s">
        <v>910</v>
      </c>
      <c r="E22" s="863"/>
      <c r="F22" s="864"/>
      <c r="G22" s="4"/>
      <c r="H22" s="4"/>
      <c r="I22" s="2"/>
      <c r="K22" s="860" t="s">
        <v>28</v>
      </c>
      <c r="L22" s="861"/>
      <c r="M22" s="167">
        <f>SUM(G34:G78)</f>
        <v>3554.4500000000003</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3554.4500000000003</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4" t="s">
        <v>19</v>
      </c>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2995</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702">
        <f>SUM(M28:M31)</f>
        <v>3094</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713">
        <v>42739</v>
      </c>
      <c r="M33" s="163"/>
      <c r="N33" s="163"/>
      <c r="O33" s="4"/>
      <c r="P33" s="2"/>
      <c r="Q33" s="2"/>
      <c r="R33" s="2"/>
      <c r="S33" s="32"/>
    </row>
    <row r="34" spans="2:23" ht="15" customHeight="1">
      <c r="B34" s="30"/>
      <c r="C34" s="119" t="s">
        <v>705</v>
      </c>
      <c r="D34" s="596">
        <v>40</v>
      </c>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68">
        <v>100</v>
      </c>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3495.0000000000005</v>
      </c>
      <c r="H35" s="113">
        <f>IF(OR($H$129="Renewal",$H$127&lt;&gt;""),0,29.95)</f>
        <v>29.95</v>
      </c>
      <c r="I35" s="113">
        <f>D35*H35</f>
        <v>2995</v>
      </c>
      <c r="J35" s="45"/>
      <c r="K35" s="180" t="s">
        <v>38</v>
      </c>
      <c r="L35" s="821" t="s">
        <v>5873</v>
      </c>
      <c r="M35" s="887"/>
      <c r="N35" s="181"/>
      <c r="O35" s="4"/>
      <c r="P35" s="2"/>
      <c r="Q35" s="2"/>
      <c r="R35" s="2"/>
      <c r="S35" s="32"/>
      <c r="W35" s="1" t="s">
        <v>19</v>
      </c>
    </row>
    <row r="36" spans="2:23" ht="15" customHeight="1">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ht="15" customHeight="1">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ht="15" customHeight="1">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ht="15" customHeight="1">
      <c r="B40" s="30"/>
      <c r="C40" s="122" t="s">
        <v>52</v>
      </c>
      <c r="D40" s="669"/>
      <c r="E40" s="892">
        <v>5</v>
      </c>
      <c r="F40" s="893"/>
      <c r="G40" s="113">
        <f t="shared" si="0"/>
        <v>0</v>
      </c>
      <c r="H40" s="113">
        <v>0</v>
      </c>
      <c r="I40" s="113">
        <f t="shared" si="1"/>
        <v>0</v>
      </c>
      <c r="J40" s="44"/>
      <c r="K40" s="180" t="s">
        <v>42</v>
      </c>
      <c r="L40" s="899"/>
      <c r="M40" s="900"/>
      <c r="N40" s="47"/>
      <c r="O40" s="2"/>
      <c r="P40" s="2"/>
      <c r="Q40" s="2"/>
      <c r="R40" s="2"/>
      <c r="S40" s="32"/>
    </row>
    <row r="41" spans="2:23" ht="1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ht="15" customHeight="1">
      <c r="B42" s="30"/>
      <c r="C42" s="120" t="s">
        <v>54</v>
      </c>
      <c r="D42" s="669"/>
      <c r="E42" s="834">
        <v>10</v>
      </c>
      <c r="F42" s="835"/>
      <c r="G42" s="113">
        <f t="shared" si="0"/>
        <v>0</v>
      </c>
      <c r="H42" s="113">
        <f>IF(OR($H$129="Renewal",$H$127&lt;&gt;""),0,9.95)</f>
        <v>9.9499999999999993</v>
      </c>
      <c r="I42" s="113">
        <f t="shared" si="1"/>
        <v>0</v>
      </c>
      <c r="K42" s="110" t="s">
        <v>109</v>
      </c>
      <c r="L42" s="821" t="s">
        <v>608</v>
      </c>
      <c r="M42" s="887"/>
      <c r="O42" s="2"/>
      <c r="P42" s="2"/>
      <c r="Q42" s="2"/>
      <c r="R42" s="2"/>
      <c r="S42" s="32"/>
    </row>
    <row r="43" spans="2:23" ht="12.75" customHeight="1">
      <c r="B43" s="30"/>
      <c r="C43" s="120" t="s">
        <v>726</v>
      </c>
      <c r="D43" s="669"/>
      <c r="E43" s="834">
        <v>0</v>
      </c>
      <c r="F43" s="835"/>
      <c r="G43" s="113">
        <f t="shared" si="0"/>
        <v>0</v>
      </c>
      <c r="H43" s="113">
        <v>0</v>
      </c>
      <c r="I43" s="113">
        <f t="shared" si="1"/>
        <v>0</v>
      </c>
      <c r="J43" s="34"/>
      <c r="K43" s="110" t="s">
        <v>61</v>
      </c>
      <c r="L43" s="821" t="s">
        <v>608</v>
      </c>
      <c r="M43" s="887"/>
      <c r="N43" s="185"/>
      <c r="O43" s="2"/>
      <c r="P43" s="2"/>
      <c r="Q43" s="2"/>
      <c r="R43" s="2"/>
      <c r="S43" s="32"/>
    </row>
    <row r="44" spans="2:23" ht="15" customHeight="1">
      <c r="B44" s="30"/>
      <c r="C44" s="120" t="s">
        <v>116</v>
      </c>
      <c r="D44" s="669"/>
      <c r="E44" s="834">
        <v>5</v>
      </c>
      <c r="F44" s="835"/>
      <c r="G44" s="113">
        <f t="shared" si="0"/>
        <v>0</v>
      </c>
      <c r="H44" s="113">
        <v>0</v>
      </c>
      <c r="I44" s="113">
        <f t="shared" si="1"/>
        <v>0</v>
      </c>
      <c r="K44" s="112" t="s">
        <v>607</v>
      </c>
      <c r="O44" s="2"/>
      <c r="P44" s="2"/>
      <c r="Q44" s="2"/>
      <c r="R44" s="2"/>
      <c r="S44" s="32"/>
    </row>
    <row r="45" spans="2:23" ht="15" customHeight="1">
      <c r="B45" s="30"/>
      <c r="C45" s="120" t="s">
        <v>117</v>
      </c>
      <c r="D45" s="669"/>
      <c r="E45" s="834">
        <v>20</v>
      </c>
      <c r="F45" s="835"/>
      <c r="G45" s="113">
        <f t="shared" si="0"/>
        <v>0</v>
      </c>
      <c r="H45" s="113">
        <v>0</v>
      </c>
      <c r="I45" s="113">
        <f t="shared" si="1"/>
        <v>0</v>
      </c>
      <c r="K45" s="285" t="s">
        <v>803</v>
      </c>
      <c r="L45" s="897"/>
      <c r="M45" s="898"/>
      <c r="O45" s="2"/>
      <c r="P45" s="2"/>
      <c r="Q45" s="2"/>
      <c r="R45" s="2"/>
      <c r="S45" s="32"/>
    </row>
    <row r="46" spans="2:23" ht="15" customHeight="1">
      <c r="B46" s="30"/>
      <c r="C46" s="120" t="s">
        <v>118</v>
      </c>
      <c r="D46" s="669"/>
      <c r="E46" s="834">
        <v>40</v>
      </c>
      <c r="F46" s="835"/>
      <c r="G46" s="113">
        <f t="shared" si="0"/>
        <v>0</v>
      </c>
      <c r="H46" s="113">
        <v>0</v>
      </c>
      <c r="I46" s="113">
        <f t="shared" si="1"/>
        <v>0</v>
      </c>
      <c r="K46" s="443" t="s">
        <v>804</v>
      </c>
      <c r="O46" s="2"/>
      <c r="P46" s="2"/>
      <c r="Q46" s="2"/>
      <c r="R46" s="2"/>
      <c r="S46" s="32"/>
    </row>
    <row r="47" spans="2:23" ht="15" customHeight="1">
      <c r="B47" s="30"/>
      <c r="C47" s="120" t="s">
        <v>119</v>
      </c>
      <c r="D47" s="669"/>
      <c r="E47" s="834">
        <v>100</v>
      </c>
      <c r="F47" s="835"/>
      <c r="G47" s="113">
        <f t="shared" si="0"/>
        <v>0</v>
      </c>
      <c r="H47" s="113">
        <v>0</v>
      </c>
      <c r="I47" s="113">
        <f t="shared" si="1"/>
        <v>0</v>
      </c>
      <c r="K47" s="901" t="s">
        <v>137</v>
      </c>
      <c r="L47" s="902"/>
      <c r="M47" s="448"/>
      <c r="N47" s="279"/>
      <c r="O47" s="279"/>
      <c r="P47" s="281"/>
      <c r="Q47" s="2"/>
      <c r="R47" s="2"/>
      <c r="S47" s="32"/>
    </row>
    <row r="48" spans="2:23" ht="15.75" customHeight="1">
      <c r="B48" s="30"/>
      <c r="C48" s="120" t="s">
        <v>120</v>
      </c>
      <c r="D48" s="669"/>
      <c r="E48" s="834">
        <v>200</v>
      </c>
      <c r="F48" s="835"/>
      <c r="G48" s="113">
        <f t="shared" si="0"/>
        <v>0</v>
      </c>
      <c r="H48" s="113">
        <v>0</v>
      </c>
      <c r="I48" s="113">
        <f t="shared" si="1"/>
        <v>0</v>
      </c>
      <c r="J48" s="48"/>
      <c r="K48" s="183" t="s">
        <v>139</v>
      </c>
      <c r="L48" s="671">
        <v>12</v>
      </c>
      <c r="M48" s="282" t="s">
        <v>618</v>
      </c>
      <c r="N48" s="794"/>
      <c r="O48" s="795"/>
      <c r="P48" s="796"/>
      <c r="Q48" s="2"/>
      <c r="R48" s="2"/>
      <c r="S48" s="32"/>
    </row>
    <row r="49" spans="2:19" ht="15.75">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441"/>
      <c r="S49" s="32"/>
    </row>
    <row r="50" spans="2:19" ht="15" customHeight="1">
      <c r="B50" s="30"/>
      <c r="C50" s="123" t="s">
        <v>56</v>
      </c>
      <c r="D50" s="669"/>
      <c r="E50" s="834">
        <v>2.95</v>
      </c>
      <c r="F50" s="835"/>
      <c r="G50" s="113">
        <f t="shared" si="0"/>
        <v>0</v>
      </c>
      <c r="H50" s="284">
        <v>0</v>
      </c>
      <c r="I50" s="113">
        <f t="shared" si="1"/>
        <v>0</v>
      </c>
      <c r="J50" s="48"/>
      <c r="K50" s="183" t="s">
        <v>141</v>
      </c>
      <c r="L50" s="671" t="s">
        <v>6082</v>
      </c>
      <c r="M50" s="282" t="s">
        <v>620</v>
      </c>
      <c r="N50" s="794"/>
      <c r="O50" s="795"/>
      <c r="P50" s="796"/>
      <c r="Q50" s="792"/>
      <c r="R50" s="793"/>
      <c r="S50" s="32"/>
    </row>
    <row r="51" spans="2:19" ht="15" customHeight="1">
      <c r="B51" s="30"/>
      <c r="C51" s="123" t="s">
        <v>794</v>
      </c>
      <c r="D51" s="669"/>
      <c r="E51" s="834">
        <v>2</v>
      </c>
      <c r="F51" s="835"/>
      <c r="G51" s="113">
        <f t="shared" si="0"/>
        <v>0</v>
      </c>
      <c r="H51" s="113">
        <f>IF(OR($H$129="Renewal",$H$127&lt;&gt;""),0,24.95)</f>
        <v>24.95</v>
      </c>
      <c r="I51" s="113">
        <f t="shared" si="1"/>
        <v>0</v>
      </c>
      <c r="J51" s="48"/>
      <c r="K51" s="183" t="s">
        <v>143</v>
      </c>
      <c r="L51" s="671" t="s">
        <v>447</v>
      </c>
      <c r="M51" s="282" t="s">
        <v>621</v>
      </c>
      <c r="N51" s="803"/>
      <c r="O51" s="804"/>
      <c r="P51" s="805"/>
      <c r="Q51" s="792"/>
      <c r="R51" s="793"/>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797"/>
      <c r="S52" s="32"/>
    </row>
    <row r="53" spans="2:19">
      <c r="B53" s="30"/>
      <c r="C53" s="123" t="s">
        <v>1050</v>
      </c>
      <c r="D53" s="669"/>
      <c r="E53" s="834">
        <v>0</v>
      </c>
      <c r="F53" s="835"/>
      <c r="G53" s="113">
        <f t="shared" si="0"/>
        <v>0</v>
      </c>
      <c r="H53" s="113">
        <v>0</v>
      </c>
      <c r="I53" s="113">
        <f t="shared" si="1"/>
        <v>0</v>
      </c>
      <c r="J53" s="48"/>
      <c r="K53" s="183" t="s">
        <v>145</v>
      </c>
      <c r="L53" s="671" t="s">
        <v>6079</v>
      </c>
      <c r="M53" s="894" t="str">
        <f>L48&amp;" "&amp;L49&amp;IF(L49="",""," ")&amp;L50&amp;" "&amp;L51&amp;IF(OR(L51="",L52=""),""," ")&amp;L52</f>
        <v>12 ADAMS LN</v>
      </c>
      <c r="N53" s="895"/>
      <c r="O53" s="895"/>
      <c r="P53" s="896"/>
      <c r="Q53" s="792"/>
      <c r="R53" s="797"/>
      <c r="S53" s="32"/>
    </row>
    <row r="54" spans="2:19">
      <c r="B54" s="30"/>
      <c r="C54" s="123" t="s">
        <v>796</v>
      </c>
      <c r="D54" s="669"/>
      <c r="E54" s="834">
        <v>4.5</v>
      </c>
      <c r="F54" s="835"/>
      <c r="G54" s="113">
        <f>D54*E54</f>
        <v>0</v>
      </c>
      <c r="H54" s="113">
        <f>IF(OR($H$129="Renewal",$H$127&lt;&gt;""),0,24.95)</f>
        <v>24.95</v>
      </c>
      <c r="I54" s="113">
        <f>D54*H54</f>
        <v>0</v>
      </c>
      <c r="J54" s="48"/>
      <c r="K54" s="184" t="s">
        <v>138</v>
      </c>
      <c r="L54" s="672" t="s">
        <v>776</v>
      </c>
      <c r="M54" s="806" t="str">
        <f>IF(N51="","",N51&amp;IF(N52="",""," ")&amp;N52)&amp;IF(N50="","",M50&amp;" "&amp;N50)&amp;IF(N49="","",M49&amp;" "&amp;N49)&amp;IF(N48="","",M48&amp;" "&amp;N48)</f>
        <v/>
      </c>
      <c r="N54" s="807"/>
      <c r="O54" s="807"/>
      <c r="P54" s="808"/>
      <c r="Q54" s="792"/>
      <c r="R54" s="797"/>
      <c r="S54" s="32"/>
    </row>
    <row r="55" spans="2:19" ht="15" customHeight="1">
      <c r="B55" s="30"/>
      <c r="C55" s="124" t="s">
        <v>57</v>
      </c>
      <c r="D55" s="51"/>
      <c r="E55" s="126"/>
      <c r="F55" s="126"/>
      <c r="G55" s="126"/>
      <c r="H55" s="126"/>
      <c r="I55" s="113"/>
      <c r="J55" s="48"/>
      <c r="K55" s="184" t="s">
        <v>140</v>
      </c>
      <c r="L55" s="673">
        <v>19335</v>
      </c>
      <c r="M55" s="919" t="str">
        <f>L53&amp;IF(L53="","",", ")&amp;L54&amp;IF(L55="","","  ")&amp;IF(L55="","",TEXT(L55,"00000"))</f>
        <v>DOWNINGTOWN, PA  19335</v>
      </c>
      <c r="N55" s="920"/>
      <c r="O55" s="920"/>
      <c r="P55" s="921"/>
      <c r="Q55" s="792"/>
      <c r="R55" s="797"/>
      <c r="S55" s="32"/>
    </row>
    <row r="56" spans="2:19" ht="13.5" customHeight="1">
      <c r="B56" s="30"/>
      <c r="C56" s="122" t="s">
        <v>1291</v>
      </c>
      <c r="D56" s="669">
        <v>1</v>
      </c>
      <c r="E56" s="834">
        <v>9.9499999999999993</v>
      </c>
      <c r="F56" s="835"/>
      <c r="G56" s="113">
        <f>D56*E56</f>
        <v>9.9499999999999993</v>
      </c>
      <c r="H56" s="113">
        <v>0</v>
      </c>
      <c r="I56" s="113">
        <v>0</v>
      </c>
      <c r="J56" s="48"/>
      <c r="M56" s="800"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797"/>
      <c r="S56" s="32"/>
    </row>
    <row r="57" spans="2:19">
      <c r="B57" s="30"/>
      <c r="C57" s="122" t="s">
        <v>875</v>
      </c>
      <c r="D57" s="669"/>
      <c r="E57" s="834">
        <f>IF(M21&gt;=36,0,4.95)</f>
        <v>4.95</v>
      </c>
      <c r="F57" s="835"/>
      <c r="G57" s="113">
        <f>D57*E57</f>
        <v>0</v>
      </c>
      <c r="H57" s="113">
        <v>0</v>
      </c>
      <c r="I57" s="113">
        <f t="shared" ref="I57:I64" si="2">D57*H57</f>
        <v>0</v>
      </c>
      <c r="J57" s="48"/>
      <c r="M57" s="2"/>
      <c r="N57" s="2"/>
      <c r="O57" s="2"/>
      <c r="P57" s="2"/>
      <c r="Q57" s="440"/>
      <c r="R57" s="442"/>
      <c r="S57" s="32"/>
    </row>
    <row r="58" spans="2:19">
      <c r="B58" s="30"/>
      <c r="C58" s="120" t="s">
        <v>879</v>
      </c>
      <c r="D58" s="669"/>
      <c r="E58" s="834">
        <v>5.95</v>
      </c>
      <c r="F58" s="835"/>
      <c r="G58" s="113">
        <f t="shared" ref="G58:G64" si="3">D58*E58</f>
        <v>0</v>
      </c>
      <c r="H58" s="113">
        <v>0</v>
      </c>
      <c r="I58" s="113">
        <f t="shared" si="2"/>
        <v>0</v>
      </c>
      <c r="J58" s="62"/>
      <c r="M58" s="2"/>
      <c r="N58" s="2"/>
      <c r="O58" s="2"/>
      <c r="P58" s="2"/>
      <c r="Q58" s="440"/>
      <c r="R58" s="442"/>
      <c r="S58" s="32"/>
    </row>
    <row r="59" spans="2:19" ht="12.75" customHeight="1">
      <c r="B59" s="30"/>
      <c r="C59" s="120" t="s">
        <v>122</v>
      </c>
      <c r="D59" s="669"/>
      <c r="E59" s="834">
        <v>6.95</v>
      </c>
      <c r="F59" s="835"/>
      <c r="G59" s="113">
        <f t="shared" si="3"/>
        <v>0</v>
      </c>
      <c r="H59" s="113">
        <v>0</v>
      </c>
      <c r="I59" s="113">
        <f t="shared" si="2"/>
        <v>0</v>
      </c>
      <c r="J59" s="62"/>
      <c r="M59" s="2"/>
      <c r="N59" s="2"/>
      <c r="O59" s="2"/>
      <c r="P59" s="2"/>
      <c r="Q59" s="114"/>
      <c r="R59" s="115"/>
      <c r="S59" s="32"/>
    </row>
    <row r="60" spans="2:19">
      <c r="B60" s="30"/>
      <c r="C60" s="120" t="s">
        <v>878</v>
      </c>
      <c r="D60" s="670"/>
      <c r="E60" s="834">
        <v>9.9499999999999993</v>
      </c>
      <c r="F60" s="835"/>
      <c r="G60" s="113">
        <f t="shared" si="3"/>
        <v>0</v>
      </c>
      <c r="H60" s="113">
        <v>0</v>
      </c>
      <c r="I60" s="113">
        <f t="shared" si="2"/>
        <v>0</v>
      </c>
      <c r="J60" s="38"/>
      <c r="M60" s="2"/>
      <c r="N60" s="2"/>
      <c r="O60" s="2"/>
      <c r="P60" s="2"/>
      <c r="Q60" s="2"/>
      <c r="R60" s="2"/>
      <c r="S60" s="32"/>
    </row>
    <row r="61" spans="2:19" ht="15" customHeight="1">
      <c r="B61" s="30"/>
      <c r="C61" s="120" t="s">
        <v>1752</v>
      </c>
      <c r="D61" s="669">
        <v>10</v>
      </c>
      <c r="E61" s="834">
        <f>IF(M21&gt;=36,0,4.95)</f>
        <v>4.95</v>
      </c>
      <c r="F61" s="835"/>
      <c r="G61" s="113">
        <f t="shared" si="3"/>
        <v>49.5</v>
      </c>
      <c r="H61" s="113">
        <v>0</v>
      </c>
      <c r="I61" s="113">
        <f t="shared" si="2"/>
        <v>0</v>
      </c>
      <c r="J61" s="45"/>
      <c r="M61" s="2"/>
      <c r="N61" s="2"/>
      <c r="O61" s="2"/>
      <c r="P61" s="2"/>
      <c r="Q61" s="2"/>
      <c r="R61" s="2"/>
      <c r="S61" s="32"/>
    </row>
    <row r="62" spans="2:19">
      <c r="B62" s="30"/>
      <c r="C62" s="120" t="s">
        <v>1753</v>
      </c>
      <c r="D62" s="670"/>
      <c r="E62" s="834">
        <v>5.95</v>
      </c>
      <c r="F62" s="835"/>
      <c r="G62" s="113">
        <f t="shared" si="3"/>
        <v>0</v>
      </c>
      <c r="H62" s="113">
        <v>0</v>
      </c>
      <c r="I62" s="113">
        <f t="shared" si="2"/>
        <v>0</v>
      </c>
      <c r="J62" s="49"/>
      <c r="M62" s="2"/>
      <c r="N62" s="2"/>
      <c r="O62" s="2"/>
      <c r="P62" s="2"/>
      <c r="Q62" s="2"/>
      <c r="R62" s="2"/>
      <c r="S62" s="32"/>
    </row>
    <row r="63" spans="2:19">
      <c r="B63" s="30"/>
      <c r="C63" s="120" t="s">
        <v>1754</v>
      </c>
      <c r="D63" s="670"/>
      <c r="E63" s="834">
        <v>6.95</v>
      </c>
      <c r="F63" s="835"/>
      <c r="G63" s="113">
        <f t="shared" si="3"/>
        <v>0</v>
      </c>
      <c r="H63" s="113">
        <v>0</v>
      </c>
      <c r="I63" s="113">
        <f t="shared" si="2"/>
        <v>0</v>
      </c>
      <c r="J63" s="2"/>
      <c r="M63" s="2"/>
      <c r="N63" s="2"/>
      <c r="O63" s="2"/>
      <c r="P63" s="2"/>
      <c r="Q63" s="2"/>
      <c r="R63" s="2"/>
      <c r="S63" s="32"/>
    </row>
    <row r="64" spans="2:19" ht="15" customHeight="1">
      <c r="B64" s="30"/>
      <c r="C64" s="120" t="s">
        <v>1755</v>
      </c>
      <c r="D64" s="670"/>
      <c r="E64" s="834">
        <v>9.9499999999999993</v>
      </c>
      <c r="F64" s="835"/>
      <c r="G64" s="113">
        <f t="shared" si="3"/>
        <v>0</v>
      </c>
      <c r="H64" s="113">
        <v>0</v>
      </c>
      <c r="I64" s="113">
        <f t="shared" si="2"/>
        <v>0</v>
      </c>
      <c r="J64" s="2"/>
      <c r="M64" s="2"/>
      <c r="N64" s="2"/>
      <c r="O64" s="2"/>
      <c r="P64" s="2"/>
      <c r="Q64" s="2"/>
      <c r="R64" s="2"/>
      <c r="S64" s="32"/>
    </row>
    <row r="65" spans="2:19">
      <c r="B65" s="30"/>
      <c r="C65" s="120" t="s">
        <v>876</v>
      </c>
      <c r="D65" s="670"/>
      <c r="E65" s="834">
        <v>4.95</v>
      </c>
      <c r="F65" s="835"/>
      <c r="G65" s="113">
        <f t="shared" ref="G65:G71" si="4">D65*E65</f>
        <v>0</v>
      </c>
      <c r="H65" s="113">
        <v>0</v>
      </c>
      <c r="I65" s="113">
        <f t="shared" ref="I65:I71" si="5">D65*H65</f>
        <v>0</v>
      </c>
      <c r="J65" s="2"/>
      <c r="M65" s="2"/>
      <c r="N65" s="2"/>
      <c r="O65" s="2"/>
      <c r="P65" s="2"/>
      <c r="Q65" s="2"/>
      <c r="R65" s="2"/>
      <c r="S65" s="32"/>
    </row>
    <row r="66" spans="2:19">
      <c r="B66" s="30"/>
      <c r="C66" s="120" t="s">
        <v>124</v>
      </c>
      <c r="D66" s="670"/>
      <c r="E66" s="834">
        <v>19.95</v>
      </c>
      <c r="F66" s="835"/>
      <c r="G66" s="113">
        <f t="shared" si="4"/>
        <v>0</v>
      </c>
      <c r="H66" s="113">
        <v>0</v>
      </c>
      <c r="I66" s="113">
        <f t="shared" si="5"/>
        <v>0</v>
      </c>
      <c r="J66" s="2"/>
      <c r="M66" s="2"/>
      <c r="N66" s="2"/>
      <c r="O66" s="2"/>
      <c r="P66" s="2"/>
      <c r="Q66" s="2"/>
      <c r="R66" s="2"/>
      <c r="S66" s="32"/>
    </row>
    <row r="67" spans="2:19">
      <c r="B67" s="30"/>
      <c r="C67" s="120" t="s">
        <v>1288</v>
      </c>
      <c r="D67" s="670"/>
      <c r="E67" s="834">
        <v>4.95</v>
      </c>
      <c r="F67" s="835"/>
      <c r="G67" s="113">
        <f t="shared" si="4"/>
        <v>0</v>
      </c>
      <c r="H67" s="113">
        <v>0</v>
      </c>
      <c r="I67" s="113">
        <f t="shared" si="5"/>
        <v>0</v>
      </c>
      <c r="J67" s="2"/>
      <c r="K67" s="2"/>
      <c r="L67" s="2"/>
      <c r="M67" s="2"/>
      <c r="N67" s="2"/>
      <c r="O67" s="2"/>
      <c r="P67" s="2"/>
      <c r="Q67" s="2"/>
      <c r="R67" s="2"/>
      <c r="S67" s="32"/>
    </row>
    <row r="68" spans="2:19" ht="15" customHeight="1">
      <c r="B68" s="30"/>
      <c r="C68" s="120" t="s">
        <v>877</v>
      </c>
      <c r="D68" s="670"/>
      <c r="E68" s="834">
        <v>3.95</v>
      </c>
      <c r="F68" s="835"/>
      <c r="G68" s="113">
        <f t="shared" si="4"/>
        <v>0</v>
      </c>
      <c r="H68" s="113">
        <v>0</v>
      </c>
      <c r="I68" s="113">
        <f t="shared" si="5"/>
        <v>0</v>
      </c>
      <c r="J68" s="2"/>
      <c r="K68" s="2"/>
      <c r="L68" s="2"/>
      <c r="M68" s="2"/>
      <c r="N68" s="2"/>
      <c r="O68" s="2"/>
      <c r="P68" s="2"/>
      <c r="Q68" s="2"/>
      <c r="R68" s="2"/>
      <c r="S68" s="32"/>
    </row>
    <row r="69" spans="2:19" ht="13.5" customHeight="1">
      <c r="B69" s="30"/>
      <c r="C69" s="120" t="s">
        <v>59</v>
      </c>
      <c r="D69" s="670"/>
      <c r="E69" s="834">
        <v>4.95</v>
      </c>
      <c r="F69" s="835"/>
      <c r="G69" s="113">
        <f t="shared" si="4"/>
        <v>0</v>
      </c>
      <c r="H69" s="113">
        <v>0</v>
      </c>
      <c r="I69" s="113">
        <f t="shared" si="5"/>
        <v>0</v>
      </c>
      <c r="J69" s="2"/>
      <c r="K69" s="33" t="s">
        <v>891</v>
      </c>
      <c r="L69" s="2"/>
      <c r="M69" s="2"/>
      <c r="N69" s="2"/>
      <c r="O69" s="2"/>
      <c r="P69" s="2"/>
      <c r="Q69" s="2"/>
      <c r="R69" s="2"/>
      <c r="S69" s="32"/>
    </row>
    <row r="70" spans="2:19">
      <c r="B70" s="30"/>
      <c r="C70" s="120" t="s">
        <v>58</v>
      </c>
      <c r="D70" s="670"/>
      <c r="E70" s="834">
        <v>6.95</v>
      </c>
      <c r="F70" s="835"/>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70"/>
      <c r="E71" s="834">
        <v>10.95</v>
      </c>
      <c r="F71" s="835"/>
      <c r="G71" s="113">
        <f t="shared" si="4"/>
        <v>0</v>
      </c>
      <c r="H71" s="113">
        <v>0</v>
      </c>
      <c r="I71" s="113">
        <f t="shared" si="5"/>
        <v>0</v>
      </c>
      <c r="J71" s="2"/>
      <c r="K71" s="447" t="s">
        <v>1002</v>
      </c>
      <c r="L71" s="308">
        <f ca="1">Seats</f>
        <v>100</v>
      </c>
      <c r="M71" s="309" t="str">
        <f>IFERROR(INDEX(TR_COST,MATCH(K71,TR_LOOKUP,0)),0)</f>
        <v>No Charge</v>
      </c>
      <c r="N71" s="2"/>
      <c r="O71" s="2"/>
      <c r="P71" s="2"/>
      <c r="Q71" s="2"/>
      <c r="R71" s="2"/>
      <c r="S71" s="32"/>
    </row>
    <row r="72" spans="2:19">
      <c r="B72" s="30"/>
      <c r="C72" s="120" t="s">
        <v>1077</v>
      </c>
      <c r="D72" s="670"/>
      <c r="E72" s="834">
        <v>2.95</v>
      </c>
      <c r="F72" s="835"/>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70"/>
      <c r="E73" s="834">
        <v>9.9499999999999993</v>
      </c>
      <c r="F73" s="835"/>
      <c r="G73" s="113">
        <f t="shared" si="6"/>
        <v>0</v>
      </c>
      <c r="H73" s="113">
        <v>0</v>
      </c>
      <c r="I73" s="113">
        <f t="shared" si="7"/>
        <v>0</v>
      </c>
      <c r="J73" s="2"/>
      <c r="K73" s="2"/>
      <c r="L73" s="2"/>
      <c r="M73" s="2"/>
      <c r="N73" s="2"/>
      <c r="O73" s="2"/>
      <c r="P73" s="2"/>
      <c r="Q73" s="2"/>
      <c r="R73" s="2"/>
      <c r="S73" s="32"/>
    </row>
    <row r="74" spans="2:19">
      <c r="B74" s="30"/>
      <c r="C74" s="120" t="s">
        <v>1079</v>
      </c>
      <c r="D74" s="670"/>
      <c r="E74" s="834">
        <v>8.9499999999999993</v>
      </c>
      <c r="F74" s="835"/>
      <c r="G74" s="113">
        <f t="shared" si="6"/>
        <v>0</v>
      </c>
      <c r="H74" s="113">
        <v>0</v>
      </c>
      <c r="I74" s="113">
        <f t="shared" si="7"/>
        <v>0</v>
      </c>
      <c r="J74" s="2"/>
      <c r="K74" s="2"/>
      <c r="L74" s="2"/>
      <c r="M74" s="2"/>
      <c r="N74" s="2"/>
      <c r="O74" s="2"/>
      <c r="P74" s="2"/>
      <c r="Q74" s="2"/>
      <c r="R74" s="2"/>
      <c r="S74" s="32"/>
    </row>
    <row r="75" spans="2:19" ht="25.5">
      <c r="B75" s="30"/>
      <c r="C75" s="120" t="s">
        <v>1130</v>
      </c>
      <c r="D75" s="670"/>
      <c r="E75" s="834">
        <v>3.95</v>
      </c>
      <c r="F75" s="835"/>
      <c r="G75" s="113">
        <f t="shared" si="6"/>
        <v>0</v>
      </c>
      <c r="H75" s="113">
        <v>0</v>
      </c>
      <c r="I75" s="113">
        <f t="shared" si="7"/>
        <v>0</v>
      </c>
      <c r="J75" s="2"/>
      <c r="K75" s="2"/>
      <c r="L75" s="2"/>
      <c r="M75" s="2"/>
      <c r="N75" s="2"/>
      <c r="O75" s="2"/>
      <c r="P75" s="2"/>
      <c r="Q75" s="2"/>
      <c r="R75" s="2"/>
      <c r="S75" s="32"/>
    </row>
    <row r="76" spans="2:19">
      <c r="B76" s="30"/>
      <c r="C76" s="120" t="s">
        <v>1129</v>
      </c>
      <c r="D76" s="670"/>
      <c r="E76" s="834">
        <v>4.95</v>
      </c>
      <c r="F76" s="835"/>
      <c r="G76" s="113">
        <f t="shared" si="6"/>
        <v>0</v>
      </c>
      <c r="H76" s="113">
        <v>0</v>
      </c>
      <c r="I76" s="113">
        <f t="shared" si="7"/>
        <v>0</v>
      </c>
      <c r="J76" s="2"/>
      <c r="K76" s="2"/>
      <c r="L76" s="2"/>
      <c r="M76" s="2"/>
      <c r="N76" s="2"/>
      <c r="O76" s="2"/>
      <c r="P76" s="2"/>
      <c r="Q76" s="2"/>
      <c r="R76" s="2"/>
      <c r="S76" s="32"/>
    </row>
    <row r="77" spans="2:19" ht="12.75" customHeight="1">
      <c r="B77" s="30"/>
      <c r="C77" s="120" t="s">
        <v>1128</v>
      </c>
      <c r="D77" s="670"/>
      <c r="E77" s="834">
        <v>4.95</v>
      </c>
      <c r="F77" s="835"/>
      <c r="G77" s="113">
        <f t="shared" si="6"/>
        <v>0</v>
      </c>
      <c r="H77" s="113">
        <v>0</v>
      </c>
      <c r="I77" s="113">
        <f t="shared" si="7"/>
        <v>0</v>
      </c>
      <c r="J77" s="2"/>
      <c r="K77" s="2"/>
      <c r="L77" s="2"/>
      <c r="M77" s="2"/>
      <c r="N77" s="2"/>
      <c r="O77" s="2"/>
      <c r="P77" s="2"/>
      <c r="Q77" s="2"/>
      <c r="R77" s="2"/>
      <c r="S77" s="32"/>
    </row>
    <row r="78" spans="2:19">
      <c r="B78" s="30"/>
      <c r="C78" s="120" t="s">
        <v>1305</v>
      </c>
      <c r="D78" s="670"/>
      <c r="E78" s="834">
        <v>4.95</v>
      </c>
      <c r="F78" s="835"/>
      <c r="G78" s="113">
        <f t="shared" si="6"/>
        <v>0</v>
      </c>
      <c r="H78" s="113">
        <v>0</v>
      </c>
      <c r="I78" s="113">
        <f t="shared" ref="I78" si="8">D78*H78</f>
        <v>0</v>
      </c>
      <c r="J78" s="2"/>
      <c r="K78" s="2"/>
      <c r="L78" s="2"/>
      <c r="M78" s="2"/>
      <c r="N78" s="2"/>
      <c r="O78" s="2"/>
      <c r="P78" s="2"/>
      <c r="Q78" s="2"/>
      <c r="R78" s="2"/>
      <c r="S78" s="32"/>
    </row>
    <row r="79" spans="2:19" hidden="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 customHeight="1" thickBot="1">
      <c r="B114" s="259"/>
      <c r="C114" s="118" t="s">
        <v>684</v>
      </c>
      <c r="D114" s="907">
        <v>90006006</v>
      </c>
      <c r="E114" s="907"/>
      <c r="F114" s="908" t="s">
        <v>1067</v>
      </c>
      <c r="G114" s="909"/>
      <c r="H114" s="909"/>
      <c r="I114" s="910"/>
      <c r="J114" s="347"/>
      <c r="K114" s="798"/>
      <c r="L114" s="798"/>
      <c r="M114" s="798"/>
      <c r="N114" s="348"/>
      <c r="O114" s="348"/>
      <c r="P114" s="4"/>
      <c r="Q114" s="4"/>
      <c r="R114" s="4"/>
      <c r="S114" s="260"/>
    </row>
    <row r="115" spans="2:19" s="34" customFormat="1">
      <c r="B115" s="259"/>
      <c r="C115" s="117" t="s">
        <v>45</v>
      </c>
      <c r="D115" s="836" t="s">
        <v>5868</v>
      </c>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t="s">
        <v>5869</v>
      </c>
      <c r="E116" s="836"/>
      <c r="F116" s="843" t="s">
        <v>1073</v>
      </c>
      <c r="G116" s="844"/>
      <c r="H116" s="905"/>
      <c r="I116" s="906"/>
      <c r="J116" s="347"/>
      <c r="K116" s="430"/>
      <c r="L116" s="433"/>
      <c r="M116" s="432"/>
      <c r="N116" s="349"/>
      <c r="P116" s="4"/>
      <c r="Q116" s="4"/>
      <c r="R116" s="4"/>
      <c r="S116" s="260"/>
    </row>
    <row r="117" spans="2:19" s="34" customFormat="1" ht="13.5" customHeight="1">
      <c r="B117" s="259"/>
      <c r="C117" s="117" t="s">
        <v>134</v>
      </c>
      <c r="D117" s="836" t="s">
        <v>155</v>
      </c>
      <c r="E117" s="836"/>
      <c r="F117" s="915" t="s">
        <v>1066</v>
      </c>
      <c r="G117" s="916"/>
      <c r="H117" s="911"/>
      <c r="I117" s="912"/>
      <c r="J117" s="347"/>
      <c r="K117" s="430"/>
      <c r="L117" s="433"/>
      <c r="M117" s="432"/>
      <c r="N117" s="349"/>
      <c r="P117" s="4"/>
      <c r="Q117" s="4"/>
      <c r="R117" s="4"/>
      <c r="S117" s="260"/>
    </row>
    <row r="118" spans="2:19" s="34" customFormat="1" ht="15" customHeight="1" thickBot="1">
      <c r="B118" s="259"/>
      <c r="C118" s="117" t="s">
        <v>149</v>
      </c>
      <c r="D118" s="873" t="str">
        <f>IF(D117&lt;&gt;"",VLOOKUP(D117,DivRegMkt2,3,FALSE),"")</f>
        <v>x-Test Corp</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Atlantic</v>
      </c>
      <c r="E119" s="873"/>
      <c r="F119" s="930" t="s">
        <v>1068</v>
      </c>
      <c r="G119" s="931"/>
      <c r="H119" s="931"/>
      <c r="I119" s="932"/>
      <c r="J119" s="345"/>
      <c r="K119" s="436"/>
      <c r="L119" s="437"/>
      <c r="M119" s="438"/>
      <c r="N119" s="351"/>
      <c r="P119" s="2"/>
      <c r="Q119" s="2"/>
      <c r="R119" s="2"/>
      <c r="S119" s="32"/>
    </row>
    <row r="120" spans="2:19" ht="12.75" customHeight="1">
      <c r="B120" s="30"/>
      <c r="C120" s="117" t="s">
        <v>47</v>
      </c>
      <c r="D120" s="939">
        <v>956006</v>
      </c>
      <c r="E120" s="939"/>
      <c r="F120" s="926" t="s">
        <v>824</v>
      </c>
      <c r="G120" s="927"/>
      <c r="H120" s="850"/>
      <c r="I120" s="851"/>
      <c r="J120" s="345"/>
      <c r="K120" s="345"/>
      <c r="N120" s="351"/>
      <c r="P120" s="2"/>
      <c r="Q120" s="2"/>
      <c r="R120" s="2"/>
      <c r="S120" s="32"/>
    </row>
    <row r="121" spans="2:19" ht="12.75" customHeight="1">
      <c r="B121" s="30"/>
      <c r="C121" s="117" t="s">
        <v>125</v>
      </c>
      <c r="D121" s="840" t="s">
        <v>5870</v>
      </c>
      <c r="E121" s="840"/>
      <c r="F121" s="924" t="s">
        <v>825</v>
      </c>
      <c r="G121" s="925"/>
      <c r="H121" s="928"/>
      <c r="I121" s="929"/>
      <c r="J121" s="345"/>
      <c r="K121" s="345"/>
      <c r="L121" s="345"/>
      <c r="M121" s="345"/>
      <c r="N121" s="354"/>
      <c r="O121" s="354"/>
      <c r="P121" s="2"/>
      <c r="Q121" s="2"/>
      <c r="R121" s="2"/>
      <c r="S121" s="32"/>
    </row>
    <row r="122" spans="2:19" ht="12.75" customHeight="1">
      <c r="B122" s="30"/>
      <c r="C122" s="117" t="s">
        <v>128</v>
      </c>
      <c r="D122" s="836">
        <v>8566384009</v>
      </c>
      <c r="E122" s="836"/>
      <c r="F122" s="924" t="s">
        <v>826</v>
      </c>
      <c r="G122" s="925"/>
      <c r="H122" s="922"/>
      <c r="I122" s="923"/>
      <c r="J122" s="345"/>
      <c r="K122" s="345"/>
      <c r="L122" s="345"/>
      <c r="M122" s="345"/>
      <c r="N122" s="2"/>
      <c r="O122" s="2"/>
      <c r="P122" s="2"/>
      <c r="Q122" s="2"/>
      <c r="R122" s="2"/>
      <c r="S122" s="32"/>
    </row>
    <row r="123" spans="2:19" ht="12.75" customHeight="1" thickBot="1">
      <c r="B123" s="30"/>
      <c r="C123" s="117" t="s">
        <v>126</v>
      </c>
      <c r="D123" s="838" t="s">
        <v>5867</v>
      </c>
      <c r="E123" s="836"/>
      <c r="F123" s="935"/>
      <c r="G123" s="936"/>
      <c r="H123" s="937"/>
      <c r="I123" s="938"/>
      <c r="J123" s="345"/>
      <c r="K123" s="345"/>
      <c r="L123" s="345"/>
      <c r="M123" s="345"/>
      <c r="N123" s="2"/>
      <c r="O123" s="2"/>
      <c r="P123" s="2"/>
      <c r="Q123" s="2"/>
      <c r="R123" s="2"/>
      <c r="S123" s="32"/>
    </row>
    <row r="124" spans="2:19" ht="12.75" customHeight="1">
      <c r="B124" s="30"/>
      <c r="C124" s="117" t="s">
        <v>135</v>
      </c>
      <c r="D124" s="836" t="s">
        <v>5871</v>
      </c>
      <c r="E124" s="836"/>
      <c r="F124" s="474"/>
      <c r="G124" s="940" t="s">
        <v>832</v>
      </c>
      <c r="H124" s="848" t="s">
        <v>718</v>
      </c>
      <c r="I124" s="849"/>
      <c r="J124" s="345"/>
      <c r="K124" s="345"/>
      <c r="L124" s="345"/>
      <c r="M124" s="345"/>
      <c r="N124" s="2"/>
      <c r="O124" s="2"/>
      <c r="P124" s="2"/>
      <c r="Q124" s="2"/>
      <c r="R124" s="2"/>
      <c r="S124" s="32"/>
    </row>
    <row r="125" spans="2:19" ht="12.75" customHeight="1">
      <c r="B125" s="30"/>
      <c r="C125" s="117" t="s">
        <v>136</v>
      </c>
      <c r="D125" s="839" t="s">
        <v>5867</v>
      </c>
      <c r="E125" s="840"/>
      <c r="F125" s="475"/>
      <c r="G125" s="941"/>
      <c r="H125" s="850"/>
      <c r="I125" s="851"/>
      <c r="J125" s="345"/>
      <c r="K125" s="345"/>
      <c r="L125" s="345"/>
      <c r="M125" s="345"/>
      <c r="N125" s="2"/>
      <c r="O125" s="2"/>
      <c r="P125" s="2"/>
      <c r="Q125" s="2"/>
      <c r="R125" s="2"/>
      <c r="S125" s="32"/>
    </row>
    <row r="126" spans="2:19" ht="12.75" customHeight="1">
      <c r="B126" s="30"/>
      <c r="C126" s="117" t="s">
        <v>129</v>
      </c>
      <c r="D126" s="836" t="s">
        <v>1297</v>
      </c>
      <c r="E126" s="836"/>
      <c r="F126" s="37"/>
      <c r="G126" s="110" t="s">
        <v>1126</v>
      </c>
      <c r="H126" s="922"/>
      <c r="I126" s="923"/>
      <c r="J126" s="345"/>
      <c r="K126" s="345"/>
      <c r="L126" s="345"/>
      <c r="M126" s="345"/>
      <c r="N126" s="2"/>
      <c r="O126" s="2"/>
      <c r="P126" s="2"/>
      <c r="Q126" s="2"/>
      <c r="R126" s="2"/>
      <c r="S126" s="32"/>
    </row>
    <row r="127" spans="2:19" ht="12.75" customHeight="1">
      <c r="B127" s="30"/>
      <c r="C127" s="117" t="s">
        <v>148</v>
      </c>
      <c r="D127" s="836" t="s">
        <v>6</v>
      </c>
      <c r="E127" s="836"/>
      <c r="F127" s="345"/>
      <c r="G127" s="110" t="s">
        <v>1310</v>
      </c>
      <c r="H127" s="933"/>
      <c r="I127" s="934"/>
      <c r="J127" s="345"/>
      <c r="K127" s="345"/>
      <c r="L127" s="345"/>
      <c r="M127" s="345"/>
      <c r="N127" s="2"/>
      <c r="O127" s="2"/>
      <c r="P127" s="2"/>
      <c r="Q127" s="2"/>
      <c r="R127" s="2"/>
      <c r="S127" s="32"/>
    </row>
    <row r="128" spans="2:19">
      <c r="B128" s="30"/>
      <c r="C128" s="117" t="s">
        <v>127</v>
      </c>
      <c r="D128" s="836" t="s">
        <v>5865</v>
      </c>
      <c r="E128" s="836"/>
      <c r="F128" s="2"/>
      <c r="G128" s="110" t="s">
        <v>1728</v>
      </c>
      <c r="H128" s="922" t="s">
        <v>608</v>
      </c>
      <c r="I128" s="923"/>
      <c r="J128" s="2"/>
      <c r="K128" s="2"/>
      <c r="L128" s="2"/>
      <c r="M128" s="2"/>
      <c r="N128" s="2"/>
      <c r="O128" s="2"/>
      <c r="P128" s="2"/>
      <c r="Q128" s="2"/>
      <c r="R128" s="2"/>
      <c r="S128" s="32"/>
    </row>
    <row r="129" spans="2:19">
      <c r="B129" s="30"/>
      <c r="C129" s="117" t="s">
        <v>130</v>
      </c>
      <c r="D129" s="837">
        <v>95476006</v>
      </c>
      <c r="E129" s="837"/>
      <c r="F129" s="2"/>
      <c r="G129" s="663" t="s">
        <v>1518</v>
      </c>
      <c r="H129" s="922" t="s">
        <v>6</v>
      </c>
      <c r="I129" s="923"/>
      <c r="J129" s="2"/>
      <c r="K129" s="2"/>
      <c r="L129" s="2"/>
      <c r="M129" s="2"/>
      <c r="N129" s="2"/>
      <c r="O129" s="2"/>
      <c r="P129" s="2"/>
      <c r="Q129" s="2"/>
      <c r="R129" s="2"/>
      <c r="S129" s="32"/>
    </row>
    <row r="130" spans="2:19">
      <c r="B130" s="30"/>
      <c r="C130" s="117" t="s">
        <v>131</v>
      </c>
      <c r="D130" s="837">
        <v>86546006</v>
      </c>
      <c r="E130" s="837"/>
      <c r="F130" s="2"/>
      <c r="G130" s="663" t="s">
        <v>1721</v>
      </c>
      <c r="H130" s="922"/>
      <c r="I130" s="923"/>
      <c r="J130" s="2"/>
      <c r="K130" s="2"/>
      <c r="L130" s="2"/>
      <c r="M130" s="2"/>
      <c r="N130" s="2"/>
      <c r="O130" s="2"/>
      <c r="P130" s="2"/>
      <c r="Q130" s="2"/>
      <c r="R130" s="2"/>
      <c r="S130" s="32"/>
    </row>
    <row r="131" spans="2:19">
      <c r="B131" s="30"/>
      <c r="C131" s="117" t="s">
        <v>132</v>
      </c>
      <c r="D131" s="837">
        <v>95016006</v>
      </c>
      <c r="E131" s="837"/>
      <c r="F131" s="2"/>
      <c r="G131" s="663" t="s">
        <v>1720</v>
      </c>
      <c r="H131" s="922"/>
      <c r="I131" s="923"/>
      <c r="J131" s="2"/>
      <c r="K131" s="2"/>
      <c r="L131" s="2"/>
      <c r="M131" s="2"/>
      <c r="N131" s="2"/>
      <c r="O131" s="2"/>
      <c r="P131" s="2"/>
      <c r="Q131" s="2"/>
      <c r="R131" s="2"/>
      <c r="S131" s="32"/>
    </row>
    <row r="132" spans="2:19">
      <c r="B132" s="30"/>
      <c r="C132" s="117" t="s">
        <v>1292</v>
      </c>
      <c r="D132" s="852" t="s">
        <v>1293</v>
      </c>
      <c r="E132" s="852"/>
      <c r="F132" s="2"/>
      <c r="G132" s="2"/>
      <c r="H132" s="2"/>
      <c r="I132" s="32"/>
      <c r="J132" s="2"/>
      <c r="K132" s="2"/>
      <c r="L132" s="2"/>
      <c r="M132" s="2"/>
      <c r="N132" s="2"/>
      <c r="O132" s="2"/>
      <c r="P132" s="2"/>
      <c r="Q132" s="2"/>
      <c r="R132" s="2"/>
      <c r="S132" s="32"/>
    </row>
    <row r="133" spans="2:19">
      <c r="B133" s="30"/>
      <c r="C133" s="117" t="s">
        <v>1294</v>
      </c>
      <c r="D133" s="873" t="s">
        <v>718</v>
      </c>
      <c r="E133" s="873"/>
      <c r="F133" s="2"/>
      <c r="G133" s="2"/>
      <c r="H133" s="2"/>
      <c r="I133" s="32"/>
      <c r="J133" s="2"/>
      <c r="K133" s="2"/>
      <c r="L133" s="2"/>
      <c r="M133" s="2"/>
      <c r="N133" s="2"/>
      <c r="O133" s="2"/>
      <c r="P133" s="2"/>
      <c r="Q133" s="2"/>
      <c r="R133" s="2"/>
      <c r="S133" s="32"/>
    </row>
    <row r="134" spans="2:19" ht="15">
      <c r="B134" s="30"/>
      <c r="C134" s="117" t="s">
        <v>133</v>
      </c>
      <c r="D134" s="836" t="s">
        <v>886</v>
      </c>
      <c r="E134" s="836"/>
      <c r="F134" s="345"/>
      <c r="G134" s="345"/>
      <c r="H134" s="356" t="s">
        <v>827</v>
      </c>
      <c r="I134" s="674" t="s">
        <v>999</v>
      </c>
      <c r="J134" s="2"/>
      <c r="K134" s="2"/>
      <c r="L134" s="2"/>
      <c r="M134" s="2"/>
      <c r="N134" s="2"/>
      <c r="O134" s="2"/>
      <c r="P134" s="2"/>
      <c r="Q134" s="2"/>
      <c r="R134" s="2"/>
      <c r="S134" s="32"/>
    </row>
    <row r="135" spans="2:19" ht="13.5" thickBot="1">
      <c r="B135" s="30"/>
      <c r="C135" s="228" t="s">
        <v>667</v>
      </c>
      <c r="D135" s="833">
        <v>42817</v>
      </c>
      <c r="E135" s="833"/>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Jz1fOnvJ5tfWruNG6FVZN5ClT5aMVzjSZf0brvwZ0fCkCT0B2IiSTFLswjXVLeqaJY10Hyl2uycgBGwxccRE7A==" saltValue="212+ifs0bnuyBfXZTReew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13" priority="347" operator="equal">
      <formula>"Validation Ready"</formula>
    </cfRule>
  </conditionalFormatting>
  <conditionalFormatting sqref="N48:N52 O51:P52 D22:F23 D25:E25 L6:N18 L42:M43 L48:L55 L37:M37 L35:M35 L38:L40 D114:E125 D127:E128 D134:E135 D132:E132">
    <cfRule type="expression" dxfId="2912" priority="344">
      <formula>IFERROR(FIND(CHAR(10),D6),FALSE)</formula>
    </cfRule>
    <cfRule type="endsWith" dxfId="2911" priority="345" operator="endsWith" text=" ">
      <formula>RIGHT(D6,1)=" "</formula>
    </cfRule>
    <cfRule type="beginsWith" dxfId="2910" priority="346" operator="beginsWith" text=" ">
      <formula>LEFT(D6,1)=" "</formula>
    </cfRule>
  </conditionalFormatting>
  <conditionalFormatting sqref="L7:N17">
    <cfRule type="expression" dxfId="2909" priority="343">
      <formula>IF($L$6="Yes",TRUE,FALSE)</formula>
    </cfRule>
  </conditionalFormatting>
  <conditionalFormatting sqref="D23:F23">
    <cfRule type="expression" dxfId="2908" priority="335">
      <formula>IF($D$22="Teleworker",FALSE,TRUE)</formula>
    </cfRule>
  </conditionalFormatting>
  <conditionalFormatting sqref="L45:M45">
    <cfRule type="expression" dxfId="2907" priority="328">
      <formula>IF($L$42="Yes",FALSE,TRUE)</formula>
    </cfRule>
    <cfRule type="expression" dxfId="2906" priority="329">
      <formula>IFERROR(FIND(CHAR(10),L45),FALSE)</formula>
    </cfRule>
    <cfRule type="endsWith" dxfId="2905" priority="330" operator="endsWith" text=" ">
      <formula>RIGHT(L45,1)=" "</formula>
    </cfRule>
    <cfRule type="beginsWith" dxfId="2904" priority="331" operator="beginsWith" text=" ">
      <formula>LEFT(L45,1)=" "</formula>
    </cfRule>
  </conditionalFormatting>
  <conditionalFormatting sqref="D46:D47">
    <cfRule type="expression" dxfId="2903" priority="244">
      <formula>IFERROR(FIND(CHAR(10),D46),FALSE)</formula>
    </cfRule>
    <cfRule type="endsWith" dxfId="2902" priority="245" operator="endsWith" text=" ">
      <formula>RIGHT(D46,1)=" "</formula>
    </cfRule>
    <cfRule type="beginsWith" dxfId="2901" priority="246" operator="beginsWith" text=" ">
      <formula>LEFT(D46,1)=" "</formula>
    </cfRule>
  </conditionalFormatting>
  <conditionalFormatting sqref="L36:M36">
    <cfRule type="expression" dxfId="2900" priority="298">
      <formula>IFERROR(FIND(CHAR(10),L36),FALSE)</formula>
    </cfRule>
    <cfRule type="endsWith" dxfId="2899" priority="299" operator="endsWith" text=" ">
      <formula>RIGHT(L36,1)=" "</formula>
    </cfRule>
    <cfRule type="beginsWith" dxfId="2898" priority="300" operator="beginsWith" text=" ">
      <formula>LEFT(L36,1)=" "</formula>
    </cfRule>
  </conditionalFormatting>
  <conditionalFormatting sqref="D39">
    <cfRule type="expression" dxfId="2897" priority="262">
      <formula>IFERROR(FIND(CHAR(10),D39),FALSE)</formula>
    </cfRule>
    <cfRule type="endsWith" dxfId="2896" priority="263" operator="endsWith" text=" ">
      <formula>RIGHT(D39,1)=" "</formula>
    </cfRule>
    <cfRule type="beginsWith" dxfId="2895" priority="264" operator="beginsWith" text=" ">
      <formula>LEFT(D39,1)=" "</formula>
    </cfRule>
  </conditionalFormatting>
  <conditionalFormatting sqref="L41:M41">
    <cfRule type="expression" dxfId="2894" priority="295">
      <formula>IFERROR(FIND(CHAR(10),L41),FALSE)</formula>
    </cfRule>
    <cfRule type="endsWith" dxfId="2893" priority="296" operator="endsWith" text=" ">
      <formula>RIGHT(L41,1)=" "</formula>
    </cfRule>
    <cfRule type="beginsWith" dxfId="2892" priority="297" operator="beginsWith" text=" ">
      <formula>LEFT(L41,1)=" "</formula>
    </cfRule>
  </conditionalFormatting>
  <conditionalFormatting sqref="D36">
    <cfRule type="expression" dxfId="2891" priority="271">
      <formula>IFERROR(FIND(CHAR(10),D36),FALSE)</formula>
    </cfRule>
    <cfRule type="endsWith" dxfId="2890" priority="272" operator="endsWith" text=" ">
      <formula>RIGHT(D36,1)=" "</formula>
    </cfRule>
    <cfRule type="beginsWith" dxfId="2889" priority="273" operator="beginsWith" text=" ">
      <formula>LEFT(D36,1)=" "</formula>
    </cfRule>
  </conditionalFormatting>
  <conditionalFormatting sqref="D37">
    <cfRule type="expression" dxfId="2888" priority="268">
      <formula>IFERROR(FIND(CHAR(10),D37),FALSE)</formula>
    </cfRule>
    <cfRule type="endsWith" dxfId="2887" priority="269" operator="endsWith" text=" ">
      <formula>RIGHT(D37,1)=" "</formula>
    </cfRule>
    <cfRule type="beginsWith" dxfId="2886" priority="270" operator="beginsWith" text=" ">
      <formula>LEFT(D37,1)=" "</formula>
    </cfRule>
  </conditionalFormatting>
  <conditionalFormatting sqref="D38">
    <cfRule type="expression" dxfId="2885" priority="265">
      <formula>IFERROR(FIND(CHAR(10),D38),FALSE)</formula>
    </cfRule>
    <cfRule type="endsWith" dxfId="2884" priority="266" operator="endsWith" text=" ">
      <formula>RIGHT(D38,1)=" "</formula>
    </cfRule>
    <cfRule type="beginsWith" dxfId="2883" priority="267" operator="beginsWith" text=" ">
      <formula>LEFT(D38,1)=" "</formula>
    </cfRule>
  </conditionalFormatting>
  <conditionalFormatting sqref="D41">
    <cfRule type="expression" dxfId="2882" priority="256">
      <formula>IFERROR(FIND(CHAR(10),D41),FALSE)</formula>
    </cfRule>
    <cfRule type="endsWith" dxfId="2881" priority="257" operator="endsWith" text=" ">
      <formula>RIGHT(D41,1)=" "</formula>
    </cfRule>
    <cfRule type="beginsWith" dxfId="2880" priority="258" operator="beginsWith" text=" ">
      <formula>LEFT(D41,1)=" "</formula>
    </cfRule>
  </conditionalFormatting>
  <conditionalFormatting sqref="D42:D43">
    <cfRule type="expression" dxfId="2879" priority="250">
      <formula>IFERROR(FIND(CHAR(10),D42),FALSE)</formula>
    </cfRule>
    <cfRule type="endsWith" dxfId="2878" priority="251" operator="endsWith" text=" ">
      <formula>RIGHT(D42,1)=" "</formula>
    </cfRule>
    <cfRule type="beginsWith" dxfId="2877" priority="252" operator="beginsWith" text=" ">
      <formula>LEFT(D42,1)=" "</formula>
    </cfRule>
  </conditionalFormatting>
  <conditionalFormatting sqref="D44:D45">
    <cfRule type="expression" dxfId="2876" priority="247">
      <formula>IFERROR(FIND(CHAR(10),D44),FALSE)</formula>
    </cfRule>
    <cfRule type="endsWith" dxfId="2875" priority="248" operator="endsWith" text=" ">
      <formula>RIGHT(D44,1)=" "</formula>
    </cfRule>
    <cfRule type="beginsWith" dxfId="2874" priority="249" operator="beginsWith" text=" ">
      <formula>LEFT(D44,1)=" "</formula>
    </cfRule>
  </conditionalFormatting>
  <conditionalFormatting sqref="D48:D49">
    <cfRule type="expression" dxfId="2873" priority="241">
      <formula>IFERROR(FIND(CHAR(10),D48),FALSE)</formula>
    </cfRule>
    <cfRule type="endsWith" dxfId="2872" priority="242" operator="endsWith" text=" ">
      <formula>RIGHT(D48,1)=" "</formula>
    </cfRule>
    <cfRule type="beginsWith" dxfId="2871" priority="243" operator="beginsWith" text=" ">
      <formula>LEFT(D48,1)=" "</formula>
    </cfRule>
  </conditionalFormatting>
  <conditionalFormatting sqref="D50:D51">
    <cfRule type="expression" dxfId="2870" priority="238">
      <formula>IFERROR(FIND(CHAR(10),D50),FALSE)</formula>
    </cfRule>
    <cfRule type="endsWith" dxfId="2869" priority="239" operator="endsWith" text=" ">
      <formula>RIGHT(D50,1)=" "</formula>
    </cfRule>
    <cfRule type="beginsWith" dxfId="2868" priority="240" operator="beginsWith" text=" ">
      <formula>LEFT(D50,1)=" "</formula>
    </cfRule>
  </conditionalFormatting>
  <conditionalFormatting sqref="D52">
    <cfRule type="expression" dxfId="2867" priority="235">
      <formula>IFERROR(FIND(CHAR(10),D52),FALSE)</formula>
    </cfRule>
    <cfRule type="endsWith" dxfId="2866" priority="236" operator="endsWith" text=" ">
      <formula>RIGHT(D52,1)=" "</formula>
    </cfRule>
    <cfRule type="beginsWith" dxfId="2865" priority="237" operator="beginsWith" text=" ">
      <formula>LEFT(D52,1)=" "</formula>
    </cfRule>
  </conditionalFormatting>
  <conditionalFormatting sqref="D53">
    <cfRule type="expression" dxfId="2864" priority="232">
      <formula>IFERROR(FIND(CHAR(10),D53),FALSE)</formula>
    </cfRule>
    <cfRule type="endsWith" dxfId="2863" priority="233" operator="endsWith" text=" ">
      <formula>RIGHT(D53,1)=" "</formula>
    </cfRule>
    <cfRule type="beginsWith" dxfId="2862" priority="234" operator="beginsWith" text=" ">
      <formula>LEFT(D53,1)=" "</formula>
    </cfRule>
  </conditionalFormatting>
  <conditionalFormatting sqref="D54">
    <cfRule type="expression" dxfId="2861" priority="229">
      <formula>IFERROR(FIND(CHAR(10),D54),FALSE)</formula>
    </cfRule>
    <cfRule type="endsWith" dxfId="2860" priority="230" operator="endsWith" text=" ">
      <formula>RIGHT(D54,1)=" "</formula>
    </cfRule>
    <cfRule type="beginsWith" dxfId="2859" priority="231" operator="beginsWith" text=" ">
      <formula>LEFT(D54,1)=" "</formula>
    </cfRule>
  </conditionalFormatting>
  <conditionalFormatting sqref="D80">
    <cfRule type="expression" dxfId="2858" priority="142">
      <formula>IFERROR(FIND(CHAR(10),D80),FALSE)</formula>
    </cfRule>
    <cfRule type="endsWith" dxfId="2857" priority="143" operator="endsWith" text=" ">
      <formula>RIGHT(D80,1)=" "</formula>
    </cfRule>
    <cfRule type="beginsWith" dxfId="2856" priority="144" operator="beginsWith" text=" ">
      <formula>LEFT(D80,1)=" "</formula>
    </cfRule>
  </conditionalFormatting>
  <conditionalFormatting sqref="D79">
    <cfRule type="expression" dxfId="2855" priority="145">
      <formula>IFERROR(FIND(CHAR(10),D79),FALSE)</formula>
    </cfRule>
    <cfRule type="endsWith" dxfId="2854" priority="146" operator="endsWith" text=" ">
      <formula>RIGHT(D79,1)=" "</formula>
    </cfRule>
    <cfRule type="beginsWith" dxfId="2853" priority="147" operator="beginsWith" text=" ">
      <formula>LEFT(D79,1)=" "</formula>
    </cfRule>
  </conditionalFormatting>
  <conditionalFormatting sqref="D81">
    <cfRule type="expression" dxfId="2852" priority="139">
      <formula>IFERROR(FIND(CHAR(10),D81),FALSE)</formula>
    </cfRule>
    <cfRule type="endsWith" dxfId="2851" priority="140" operator="endsWith" text=" ">
      <formula>RIGHT(D81,1)=" "</formula>
    </cfRule>
    <cfRule type="beginsWith" dxfId="2850" priority="141" operator="beginsWith" text=" ">
      <formula>LEFT(D81,1)=" "</formula>
    </cfRule>
  </conditionalFormatting>
  <conditionalFormatting sqref="D126:E126">
    <cfRule type="expression" dxfId="2849" priority="85">
      <formula>IFERROR(FIND(CHAR(10),D126),FALSE)</formula>
    </cfRule>
    <cfRule type="endsWith" dxfId="2848" priority="86" operator="endsWith" text=" ">
      <formula>RIGHT(D126,1)=" "</formula>
    </cfRule>
    <cfRule type="beginsWith" dxfId="2847" priority="87" operator="beginsWith" text=" ">
      <formula>LEFT(D126,1)=" "</formula>
    </cfRule>
  </conditionalFormatting>
  <conditionalFormatting sqref="D133:E133">
    <cfRule type="expression" dxfId="2846" priority="82">
      <formula>IFERROR(FIND(CHAR(10),D133),FALSE)</formula>
    </cfRule>
    <cfRule type="endsWith" dxfId="2845" priority="83" operator="endsWith" text=" ">
      <formula>RIGHT(D133,1)=" "</formula>
    </cfRule>
    <cfRule type="beginsWith" dxfId="2844" priority="84" operator="beginsWith" text=" ">
      <formula>LEFT(D133,1)=" "</formula>
    </cfRule>
  </conditionalFormatting>
  <conditionalFormatting sqref="D34">
    <cfRule type="expression" dxfId="2843" priority="79">
      <formula>IFERROR(FIND(CHAR(10),D34),FALSE)</formula>
    </cfRule>
    <cfRule type="endsWith" dxfId="2842" priority="80" operator="endsWith" text=" ">
      <formula>RIGHT(D34,1)=" "</formula>
    </cfRule>
    <cfRule type="beginsWith" dxfId="2841" priority="81" operator="beginsWith" text=" ">
      <formula>LEFT(D34,1)=" "</formula>
    </cfRule>
  </conditionalFormatting>
  <conditionalFormatting sqref="D40">
    <cfRule type="expression" dxfId="2840" priority="73">
      <formula>IFERROR(FIND(CHAR(10),D40),FALSE)</formula>
    </cfRule>
    <cfRule type="endsWith" dxfId="2839" priority="74" operator="endsWith" text=" ">
      <formula>RIGHT(D40,1)=" "</formula>
    </cfRule>
    <cfRule type="beginsWith" dxfId="2838" priority="75" operator="beginsWith" text=" ">
      <formula>LEFT(D40,1)=" "</formula>
    </cfRule>
  </conditionalFormatting>
  <conditionalFormatting sqref="D56">
    <cfRule type="expression" dxfId="2837" priority="70">
      <formula>IFERROR(FIND(CHAR(10),D56),FALSE)</formula>
    </cfRule>
    <cfRule type="endsWith" dxfId="2836" priority="71" operator="endsWith" text=" ">
      <formula>RIGHT(D56,1)=" "</formula>
    </cfRule>
    <cfRule type="beginsWith" dxfId="2835" priority="72" operator="beginsWith" text=" ">
      <formula>LEFT(D56,1)=" "</formula>
    </cfRule>
  </conditionalFormatting>
  <conditionalFormatting sqref="D6:F7 D9:F9">
    <cfRule type="expression" dxfId="2834" priority="67">
      <formula>IFERROR(FIND(CHAR(10),D6),FALSE)</formula>
    </cfRule>
    <cfRule type="endsWith" dxfId="2833" priority="68" operator="endsWith" text=" ">
      <formula>RIGHT(D6,1)=" "</formula>
    </cfRule>
    <cfRule type="beginsWith" dxfId="2832" priority="69" operator="beginsWith" text=" ">
      <formula>LEFT(D6,1)=" "</formula>
    </cfRule>
  </conditionalFormatting>
  <conditionalFormatting sqref="D21:F21">
    <cfRule type="expression" dxfId="2831" priority="61">
      <formula>IFERROR(FIND(CHAR(10),D21),FALSE)</formula>
    </cfRule>
    <cfRule type="endsWith" dxfId="2830" priority="62" operator="endsWith" text=" ">
      <formula>RIGHT(D21,1)=" "</formula>
    </cfRule>
    <cfRule type="beginsWith" dxfId="2829" priority="63" operator="beginsWith" text=" ">
      <formula>LEFT(D21,1)=" "</formula>
    </cfRule>
  </conditionalFormatting>
  <conditionalFormatting sqref="D10:F20">
    <cfRule type="expression" dxfId="2828" priority="58">
      <formula>IFERROR(FIND(CHAR(10),D10),FALSE)</formula>
    </cfRule>
    <cfRule type="endsWith" dxfId="2827" priority="59" operator="endsWith" text=" ">
      <formula>RIGHT(D10,1)=" "</formula>
    </cfRule>
    <cfRule type="beginsWith" dxfId="2826" priority="60" operator="beginsWith" text=" ">
      <formula>LEFT(D10,1)=" "</formula>
    </cfRule>
  </conditionalFormatting>
  <conditionalFormatting sqref="D129:E131">
    <cfRule type="expression" dxfId="2825" priority="55">
      <formula>IFERROR(FIND(CHAR(10),D129),FALSE)</formula>
    </cfRule>
    <cfRule type="endsWith" dxfId="2824" priority="56" operator="endsWith" text=" ">
      <formula>RIGHT(D129,1)=" "</formula>
    </cfRule>
    <cfRule type="beginsWith" dxfId="2823" priority="57" operator="beginsWith" text=" ">
      <formula>LEFT(D129,1)=" "</formula>
    </cfRule>
  </conditionalFormatting>
  <conditionalFormatting sqref="D35">
    <cfRule type="expression" dxfId="2822" priority="16">
      <formula>IFERROR(FIND(CHAR(10),D35),FALSE)</formula>
    </cfRule>
    <cfRule type="endsWith" dxfId="2821" priority="17" operator="endsWith" text=" ">
      <formula>RIGHT(D35,1)=" "</formula>
    </cfRule>
    <cfRule type="beginsWith" dxfId="2820" priority="18" operator="beginsWith" text=" ">
      <formula>LEFT(D35,1)=" "</formula>
    </cfRule>
  </conditionalFormatting>
  <conditionalFormatting sqref="D8:F8">
    <cfRule type="expression" dxfId="2819" priority="13">
      <formula>IFERROR(FIND(CHAR(10),D8),FALSE)</formula>
    </cfRule>
    <cfRule type="endsWith" dxfId="2818" priority="14" operator="endsWith" text=" ">
      <formula>RIGHT(D8,1)=" "</formula>
    </cfRule>
    <cfRule type="beginsWith" dxfId="2817" priority="15" operator="beginsWith" text=" ">
      <formula>LEFT(D8,1)=" "</formula>
    </cfRule>
  </conditionalFormatting>
  <conditionalFormatting sqref="D62:D78">
    <cfRule type="expression" dxfId="2816" priority="10">
      <formula>IFERROR(FIND(CHAR(10),D62),FALSE)</formula>
    </cfRule>
    <cfRule type="endsWith" dxfId="2815" priority="11" operator="endsWith" text=" ">
      <formula>RIGHT(D62,1)=" "</formula>
    </cfRule>
    <cfRule type="beginsWith" dxfId="2814" priority="12" operator="beginsWith" text=" ">
      <formula>LEFT(D62,1)=" "</formula>
    </cfRule>
  </conditionalFormatting>
  <conditionalFormatting sqref="D57">
    <cfRule type="expression" dxfId="2813" priority="4">
      <formula>IFERROR(FIND(CHAR(10),D57),FALSE)</formula>
    </cfRule>
    <cfRule type="endsWith" dxfId="2812" priority="5" operator="endsWith" text=" ">
      <formula>RIGHT(D57,1)=" "</formula>
    </cfRule>
    <cfRule type="beginsWith" dxfId="2811" priority="6" operator="beginsWith" text=" ">
      <formula>LEFT(D57,1)=" "</formula>
    </cfRule>
  </conditionalFormatting>
  <conditionalFormatting sqref="D58:D60">
    <cfRule type="expression" dxfId="2810" priority="7">
      <formula>IFERROR(FIND(CHAR(10),D58),FALSE)</formula>
    </cfRule>
    <cfRule type="endsWith" dxfId="2809" priority="8" operator="endsWith" text=" ">
      <formula>RIGHT(D58,1)=" "</formula>
    </cfRule>
    <cfRule type="beginsWith" dxfId="2808" priority="9" operator="beginsWith" text=" ">
      <formula>LEFT(D58,1)=" "</formula>
    </cfRule>
  </conditionalFormatting>
  <conditionalFormatting sqref="D61">
    <cfRule type="expression" dxfId="2807" priority="1">
      <formula>IFERROR(FIND(CHAR(10),D61),FALSE)</formula>
    </cfRule>
    <cfRule type="endsWith" dxfId="2806" priority="2" operator="endsWith" text=" ">
      <formula>RIGHT(D61,1)=" "</formula>
    </cfRule>
    <cfRule type="beginsWith" dxfId="2805"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6"/>
      <c r="U1" s="186"/>
      <c r="V1" s="186"/>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ht="15" customHeight="1">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ht="15" customHeight="1">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ht="15" customHeight="1">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ht="15" customHeight="1">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ht="15" customHeight="1">
      <c r="B40" s="30"/>
      <c r="C40" s="122" t="s">
        <v>52</v>
      </c>
      <c r="D40" s="669"/>
      <c r="E40" s="892">
        <v>5</v>
      </c>
      <c r="F40" s="893"/>
      <c r="G40" s="113">
        <f t="shared" si="0"/>
        <v>0</v>
      </c>
      <c r="H40" s="113">
        <v>0</v>
      </c>
      <c r="I40" s="113">
        <f t="shared" si="1"/>
        <v>0</v>
      </c>
      <c r="J40" s="44"/>
      <c r="K40" s="180" t="s">
        <v>42</v>
      </c>
      <c r="L40" s="899"/>
      <c r="M40" s="900"/>
      <c r="N40" s="187"/>
      <c r="O40" s="2"/>
      <c r="P40" s="2"/>
      <c r="Q40" s="2"/>
      <c r="R40" s="2"/>
      <c r="S40" s="32"/>
    </row>
    <row r="41" spans="2:23" ht="1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ht="15" customHeight="1">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ht="12.75" customHeight="1">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ht="15" customHeight="1">
      <c r="B44" s="30"/>
      <c r="C44" s="120" t="s">
        <v>116</v>
      </c>
      <c r="D44" s="669"/>
      <c r="E44" s="834">
        <v>5</v>
      </c>
      <c r="F44" s="835"/>
      <c r="G44" s="113">
        <f t="shared" si="0"/>
        <v>0</v>
      </c>
      <c r="H44" s="113">
        <v>0</v>
      </c>
      <c r="I44" s="113">
        <f t="shared" si="1"/>
        <v>0</v>
      </c>
      <c r="K44" s="112" t="s">
        <v>607</v>
      </c>
      <c r="O44" s="2"/>
      <c r="P44" s="2"/>
      <c r="Q44" s="2"/>
      <c r="R44" s="2"/>
      <c r="S44" s="32"/>
    </row>
    <row r="45" spans="2:23" ht="1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ht="15" customHeight="1">
      <c r="B46" s="30"/>
      <c r="C46" s="120" t="s">
        <v>118</v>
      </c>
      <c r="D46" s="669"/>
      <c r="E46" s="834">
        <v>40</v>
      </c>
      <c r="F46" s="835"/>
      <c r="G46" s="113">
        <f t="shared" si="0"/>
        <v>0</v>
      </c>
      <c r="H46" s="113">
        <v>0</v>
      </c>
      <c r="I46" s="113">
        <f t="shared" si="1"/>
        <v>0</v>
      </c>
      <c r="K46" s="286" t="s">
        <v>804</v>
      </c>
      <c r="O46" s="2"/>
      <c r="P46" s="2"/>
      <c r="Q46" s="2"/>
      <c r="R46" s="2"/>
      <c r="S46" s="32"/>
    </row>
    <row r="47" spans="2:23" ht="15" customHeight="1">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ht="15.75" customHeight="1">
      <c r="B48" s="30"/>
      <c r="C48" s="120" t="s">
        <v>120</v>
      </c>
      <c r="D48" s="669"/>
      <c r="E48" s="834">
        <v>200</v>
      </c>
      <c r="F48" s="835"/>
      <c r="G48" s="113">
        <f t="shared" si="0"/>
        <v>0</v>
      </c>
      <c r="H48" s="113">
        <v>0</v>
      </c>
      <c r="I48" s="113">
        <f t="shared" si="1"/>
        <v>0</v>
      </c>
      <c r="J48" s="48"/>
      <c r="K48" s="183" t="s">
        <v>139</v>
      </c>
      <c r="L48" s="671"/>
      <c r="M48" s="283" t="s">
        <v>618</v>
      </c>
      <c r="N48" s="794"/>
      <c r="O48" s="795"/>
      <c r="P48" s="796"/>
      <c r="Q48" s="2"/>
      <c r="R48" s="2"/>
      <c r="S48" s="32"/>
    </row>
    <row r="49" spans="2:19">
      <c r="B49" s="30"/>
      <c r="C49" s="120" t="s">
        <v>55</v>
      </c>
      <c r="D49" s="669"/>
      <c r="E49" s="834">
        <v>0</v>
      </c>
      <c r="F49" s="835"/>
      <c r="G49" s="113">
        <f t="shared" si="0"/>
        <v>0</v>
      </c>
      <c r="H49" s="113">
        <v>0</v>
      </c>
      <c r="I49" s="113">
        <f t="shared" si="1"/>
        <v>0</v>
      </c>
      <c r="J49" s="48"/>
      <c r="K49" s="183" t="s">
        <v>142</v>
      </c>
      <c r="L49" s="671"/>
      <c r="M49" s="283" t="s">
        <v>733</v>
      </c>
      <c r="N49" s="794"/>
      <c r="O49" s="795"/>
      <c r="P49" s="796"/>
      <c r="Q49" s="452"/>
      <c r="R49" s="267"/>
      <c r="S49" s="32"/>
    </row>
    <row r="50" spans="2:19" ht="15" customHeight="1">
      <c r="B50" s="30"/>
      <c r="C50" s="123" t="s">
        <v>56</v>
      </c>
      <c r="D50" s="669"/>
      <c r="E50" s="834">
        <v>2.95</v>
      </c>
      <c r="F50" s="835"/>
      <c r="G50" s="113">
        <f t="shared" si="0"/>
        <v>0</v>
      </c>
      <c r="H50" s="284">
        <v>0</v>
      </c>
      <c r="I50" s="113">
        <f t="shared" si="1"/>
        <v>0</v>
      </c>
      <c r="J50" s="48"/>
      <c r="K50" s="183" t="s">
        <v>141</v>
      </c>
      <c r="L50" s="671"/>
      <c r="M50" s="283" t="s">
        <v>620</v>
      </c>
      <c r="N50" s="794"/>
      <c r="O50" s="795"/>
      <c r="P50" s="796"/>
      <c r="Q50" s="452"/>
      <c r="R50" s="267"/>
      <c r="S50" s="32"/>
    </row>
    <row r="51" spans="2:19" ht="15" customHeight="1">
      <c r="B51" s="30"/>
      <c r="C51" s="123" t="s">
        <v>794</v>
      </c>
      <c r="D51" s="669"/>
      <c r="E51" s="834">
        <v>2</v>
      </c>
      <c r="F51" s="835"/>
      <c r="G51" s="113">
        <f t="shared" si="0"/>
        <v>0</v>
      </c>
      <c r="H51" s="113">
        <f>IF(OR($H$129="Renewal",$H$127&lt;&gt;""),0,24.95)</f>
        <v>24.95</v>
      </c>
      <c r="I51" s="113">
        <f t="shared" si="1"/>
        <v>0</v>
      </c>
      <c r="J51" s="48"/>
      <c r="K51" s="183" t="s">
        <v>143</v>
      </c>
      <c r="L51" s="671"/>
      <c r="M51" s="283" t="s">
        <v>621</v>
      </c>
      <c r="N51" s="803"/>
      <c r="O51" s="804"/>
      <c r="P51" s="805"/>
      <c r="Q51" s="452"/>
      <c r="R51" s="267"/>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3" t="s">
        <v>622</v>
      </c>
      <c r="N52" s="803"/>
      <c r="O52" s="804"/>
      <c r="P52" s="805"/>
      <c r="Q52" s="452"/>
      <c r="R52" s="267"/>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452"/>
      <c r="R53" s="267"/>
      <c r="S53" s="32"/>
    </row>
    <row r="54" spans="2:19">
      <c r="B54" s="30"/>
      <c r="C54" s="123" t="s">
        <v>796</v>
      </c>
      <c r="D54" s="669"/>
      <c r="E54" s="834">
        <v>4.5</v>
      </c>
      <c r="F54" s="835"/>
      <c r="G54" s="113">
        <f>D54*E54</f>
        <v>0</v>
      </c>
      <c r="H54" s="113">
        <f>IF(OR($H$129="Renewal",$H$127&lt;&gt;""),0,24.95)</f>
        <v>24.95</v>
      </c>
      <c r="I54" s="113">
        <f>D54*H54</f>
        <v>0</v>
      </c>
      <c r="J54" s="48"/>
      <c r="K54" s="198" t="s">
        <v>138</v>
      </c>
      <c r="L54" s="672"/>
      <c r="M54" s="806" t="str">
        <f>IF(N51="","",N51&amp;IF(N52="",""," ")&amp;N52)&amp;IF(N50="","",M50&amp;" "&amp;N50)&amp;IF(N49="","",M49&amp;" "&amp;N49)&amp;IF(N48="","",M48&amp;" "&amp;N48)</f>
        <v/>
      </c>
      <c r="N54" s="807"/>
      <c r="O54" s="807"/>
      <c r="P54" s="808"/>
      <c r="Q54" s="452"/>
      <c r="R54" s="267"/>
      <c r="S54" s="32"/>
    </row>
    <row r="55" spans="2:19" ht="15" customHeight="1">
      <c r="B55" s="30"/>
      <c r="C55" s="124" t="s">
        <v>57</v>
      </c>
      <c r="D55" s="51"/>
      <c r="E55" s="126"/>
      <c r="F55" s="126"/>
      <c r="G55" s="126"/>
      <c r="H55" s="126"/>
      <c r="I55" s="113">
        <f>D55*H55</f>
        <v>0</v>
      </c>
      <c r="J55" s="48"/>
      <c r="K55" s="198" t="s">
        <v>140</v>
      </c>
      <c r="L55" s="673"/>
      <c r="M55" s="919" t="str">
        <f>L53&amp;IF(L53="","",", ")&amp;L54&amp;IF(L55="","","  ")&amp;IF(L55="","",TEXT(L55,"00000"))</f>
        <v/>
      </c>
      <c r="N55" s="920"/>
      <c r="O55" s="920"/>
      <c r="P55" s="921"/>
      <c r="Q55" s="452"/>
      <c r="R55" s="267"/>
      <c r="S55" s="32"/>
    </row>
    <row r="56" spans="2:19" ht="13.5" customHeight="1">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452"/>
      <c r="R56" s="267"/>
      <c r="S56" s="32"/>
    </row>
    <row r="57" spans="2:19">
      <c r="B57" s="30"/>
      <c r="C57" s="122" t="s">
        <v>875</v>
      </c>
      <c r="D57" s="669"/>
      <c r="E57" s="834">
        <f>IF(M21&gt;=36,0,4.95)</f>
        <v>4.95</v>
      </c>
      <c r="F57" s="835"/>
      <c r="G57" s="113">
        <f>D57*E57</f>
        <v>0</v>
      </c>
      <c r="H57" s="113">
        <v>0</v>
      </c>
      <c r="I57" s="113">
        <f t="shared" ref="I57" si="2">D57*H57</f>
        <v>0</v>
      </c>
      <c r="J57" s="48"/>
      <c r="M57" s="2"/>
      <c r="N57" s="2"/>
      <c r="O57" s="2"/>
      <c r="P57" s="2"/>
      <c r="Q57" s="2"/>
      <c r="R57" s="2"/>
      <c r="S57" s="32"/>
    </row>
    <row r="58" spans="2:19" ht="15" customHeight="1">
      <c r="B58" s="30"/>
      <c r="C58" s="120" t="s">
        <v>879</v>
      </c>
      <c r="D58" s="669"/>
      <c r="E58" s="834">
        <v>5.95</v>
      </c>
      <c r="F58" s="835"/>
      <c r="G58" s="113">
        <f t="shared" ref="G58:G64" si="3">D58*E58</f>
        <v>0</v>
      </c>
      <c r="H58" s="113">
        <v>0</v>
      </c>
      <c r="I58" s="113">
        <f>D58*H58</f>
        <v>0</v>
      </c>
      <c r="J58" s="62"/>
      <c r="M58" s="2"/>
      <c r="N58" s="2"/>
      <c r="O58" s="2"/>
      <c r="P58" s="2"/>
      <c r="Q58" s="2"/>
      <c r="R58" s="2"/>
      <c r="S58" s="32"/>
    </row>
    <row r="59" spans="2:19" ht="12.75" customHeight="1">
      <c r="B59" s="30"/>
      <c r="C59" s="120" t="s">
        <v>122</v>
      </c>
      <c r="D59" s="669"/>
      <c r="E59" s="834">
        <v>6.95</v>
      </c>
      <c r="F59" s="835"/>
      <c r="G59" s="113">
        <f t="shared" si="3"/>
        <v>0</v>
      </c>
      <c r="H59" s="113">
        <v>0</v>
      </c>
      <c r="I59" s="113">
        <f>D59*H59</f>
        <v>0</v>
      </c>
      <c r="J59" s="62"/>
      <c r="M59" s="2"/>
      <c r="N59" s="2"/>
      <c r="O59" s="2"/>
      <c r="P59" s="2"/>
      <c r="Q59" s="2"/>
      <c r="R59" s="2"/>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ht="15" customHeight="1">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ht="15" customHeight="1">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47"/>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75"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7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75"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75"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75" customHeight="1">
      <c r="B120" s="30"/>
      <c r="C120" s="117" t="s">
        <v>47</v>
      </c>
      <c r="D120" s="939"/>
      <c r="E120" s="939"/>
      <c r="F120" s="926" t="s">
        <v>824</v>
      </c>
      <c r="G120" s="927"/>
      <c r="H120" s="850"/>
      <c r="I120" s="851"/>
      <c r="J120" s="345"/>
      <c r="K120" s="345"/>
      <c r="L120" s="352"/>
      <c r="M120" s="353"/>
      <c r="N120" s="351"/>
      <c r="P120" s="2"/>
      <c r="Q120" s="2"/>
      <c r="R120" s="2"/>
      <c r="S120" s="32"/>
    </row>
    <row r="121" spans="2:19" ht="12.75"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75"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75"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75"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75" customHeight="1">
      <c r="B125" s="30"/>
      <c r="C125" s="117" t="s">
        <v>136</v>
      </c>
      <c r="D125" s="839"/>
      <c r="E125" s="840"/>
      <c r="F125" s="475"/>
      <c r="G125" s="941"/>
      <c r="H125" s="850"/>
      <c r="I125" s="851"/>
      <c r="J125" s="345"/>
      <c r="K125" s="345"/>
      <c r="L125" s="345"/>
      <c r="M125" s="345"/>
      <c r="N125" s="2"/>
      <c r="O125" s="2"/>
      <c r="P125" s="2"/>
      <c r="Q125" s="2"/>
      <c r="R125" s="2"/>
      <c r="S125" s="32"/>
    </row>
    <row r="126" spans="2:19" ht="12.75"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75"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833"/>
      <c r="E135" s="833"/>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L4yzkNnN9MCabeDP+ODkd2usiCRFwWOB+67CqsuNoMvEByACp1bXh3hjkflDDliSnZelRJdr/8nmQsRFFEncaA==" saltValue="i+0WuNba4CDwPLQ3XvX8U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04" priority="514" operator="equal">
      <formula>"Validation Ready"</formula>
    </cfRule>
  </conditionalFormatting>
  <conditionalFormatting sqref="N48:N52 O51:P52 D6:F6 L42:M43 D115:E117 L48:L55 L37:M37 L35:M35 D134:E134 L38:L40 D120:E120 D9:F13">
    <cfRule type="expression" dxfId="2803" priority="510">
      <formula>IFERROR(FIND(CHAR(10),D6),FALSE)</formula>
    </cfRule>
    <cfRule type="endsWith" dxfId="2802" priority="511" operator="endsWith" text=" ">
      <formula>RIGHT(D6,1)=" "</formula>
    </cfRule>
    <cfRule type="beginsWith" dxfId="2801" priority="512" operator="beginsWith" text=" ">
      <formula>LEFT(D6,1)=" "</formula>
    </cfRule>
  </conditionalFormatting>
  <conditionalFormatting sqref="D23:F23">
    <cfRule type="expression" dxfId="2800" priority="493">
      <formula>IFERROR(FIND(CHAR(10),D23),FALSE)</formula>
    </cfRule>
    <cfRule type="endsWith" dxfId="2799" priority="494" operator="endsWith" text=" ">
      <formula>RIGHT(D23,1)=" "</formula>
    </cfRule>
    <cfRule type="beginsWith" dxfId="2798" priority="495" operator="beginsWith" text=" ">
      <formula>LEFT(D23,1)=" "</formula>
    </cfRule>
  </conditionalFormatting>
  <conditionalFormatting sqref="D23:F23">
    <cfRule type="expression" dxfId="2797" priority="492">
      <formula>IF($D$22="Teleworker",FALSE,TRUE)</formula>
    </cfRule>
  </conditionalFormatting>
  <conditionalFormatting sqref="L45:M45">
    <cfRule type="expression" dxfId="2796" priority="485">
      <formula>IF($L$42="Yes",FALSE,TRUE)</formula>
    </cfRule>
    <cfRule type="expression" dxfId="2795" priority="486">
      <formula>IFERROR(FIND(CHAR(10),L45),FALSE)</formula>
    </cfRule>
    <cfRule type="endsWith" dxfId="2794" priority="487" operator="endsWith" text=" ">
      <formula>RIGHT(L45,1)=" "</formula>
    </cfRule>
    <cfRule type="beginsWith" dxfId="2793" priority="488" operator="beginsWith" text=" ">
      <formula>LEFT(L45,1)=" "</formula>
    </cfRule>
  </conditionalFormatting>
  <conditionalFormatting sqref="L41:M41">
    <cfRule type="expression" dxfId="2792" priority="443">
      <formula>IFERROR(FIND(CHAR(10),L41),FALSE)</formula>
    </cfRule>
    <cfRule type="endsWith" dxfId="2791" priority="444" operator="endsWith" text=" ">
      <formula>RIGHT(L41,1)=" "</formula>
    </cfRule>
    <cfRule type="beginsWith" dxfId="2790" priority="445" operator="beginsWith" text=" ">
      <formula>LEFT(L41,1)=" "</formula>
    </cfRule>
  </conditionalFormatting>
  <conditionalFormatting sqref="D25:E25">
    <cfRule type="expression" dxfId="2789" priority="365">
      <formula>IFERROR(FIND(CHAR(10),D25),FALSE)</formula>
    </cfRule>
    <cfRule type="endsWith" dxfId="2788" priority="366" operator="endsWith" text=" ">
      <formula>RIGHT(D25,1)=" "</formula>
    </cfRule>
    <cfRule type="beginsWith" dxfId="2787" priority="367" operator="beginsWith" text=" ">
      <formula>LEFT(D25,1)=" "</formula>
    </cfRule>
  </conditionalFormatting>
  <conditionalFormatting sqref="L36:M36">
    <cfRule type="expression" dxfId="2786" priority="389">
      <formula>IFERROR(FIND(CHAR(10),L36),FALSE)</formula>
    </cfRule>
    <cfRule type="endsWith" dxfId="2785" priority="390" operator="endsWith" text=" ">
      <formula>RIGHT(L36,1)=" "</formula>
    </cfRule>
    <cfRule type="beginsWith" dxfId="2784" priority="391" operator="beginsWith" text=" ">
      <formula>LEFT(L36,1)=" "</formula>
    </cfRule>
  </conditionalFormatting>
  <conditionalFormatting sqref="D118:E119">
    <cfRule type="expression" dxfId="2783" priority="362">
      <formula>IFERROR(FIND(CHAR(10),D118),FALSE)</formula>
    </cfRule>
    <cfRule type="endsWith" dxfId="2782" priority="363" operator="endsWith" text=" ">
      <formula>RIGHT(D118,1)=" "</formula>
    </cfRule>
    <cfRule type="beginsWith" dxfId="2781" priority="364" operator="beginsWith" text=" ">
      <formula>LEFT(D118,1)=" "</formula>
    </cfRule>
  </conditionalFormatting>
  <conditionalFormatting sqref="D22:F22">
    <cfRule type="expression" dxfId="2780" priority="359">
      <formula>IFERROR(FIND(CHAR(10),D22),FALSE)</formula>
    </cfRule>
    <cfRule type="endsWith" dxfId="2779" priority="360" operator="endsWith" text=" ">
      <formula>RIGHT(D22,1)=" "</formula>
    </cfRule>
    <cfRule type="beginsWith" dxfId="2778" priority="361" operator="beginsWith" text=" ">
      <formula>LEFT(D22,1)=" "</formula>
    </cfRule>
  </conditionalFormatting>
  <conditionalFormatting sqref="D7:F8">
    <cfRule type="expression" dxfId="2777" priority="353">
      <formula>IFERROR(FIND(CHAR(10),D7),FALSE)</formula>
    </cfRule>
    <cfRule type="endsWith" dxfId="2776" priority="354" operator="endsWith" text=" ">
      <formula>RIGHT(D7,1)=" "</formula>
    </cfRule>
    <cfRule type="beginsWith" dxfId="2775" priority="355" operator="beginsWith" text=" ">
      <formula>LEFT(D7,1)=" "</formula>
    </cfRule>
  </conditionalFormatting>
  <conditionalFormatting sqref="D14:F21">
    <cfRule type="expression" dxfId="2774" priority="350">
      <formula>IFERROR(FIND(CHAR(10),D14),FALSE)</formula>
    </cfRule>
    <cfRule type="endsWith" dxfId="2773" priority="351" operator="endsWith" text=" ">
      <formula>RIGHT(D14,1)=" "</formula>
    </cfRule>
    <cfRule type="beginsWith" dxfId="2772" priority="352" operator="beginsWith" text=" ">
      <formula>LEFT(D14,1)=" "</formula>
    </cfRule>
  </conditionalFormatting>
  <conditionalFormatting sqref="L6:N18">
    <cfRule type="expression" dxfId="2771" priority="347">
      <formula>IFERROR(FIND(CHAR(10),L6),FALSE)</formula>
    </cfRule>
    <cfRule type="endsWith" dxfId="2770" priority="348" operator="endsWith" text=" ">
      <formula>RIGHT(L6,1)=" "</formula>
    </cfRule>
    <cfRule type="beginsWith" dxfId="2769" priority="349" operator="beginsWith" text=" ">
      <formula>LEFT(L6,1)=" "</formula>
    </cfRule>
  </conditionalFormatting>
  <conditionalFormatting sqref="L7:N17">
    <cfRule type="expression" dxfId="2768" priority="346">
      <formula>IF($L$6="Yes",TRUE,FALSE)</formula>
    </cfRule>
  </conditionalFormatting>
  <conditionalFormatting sqref="D114:E114">
    <cfRule type="expression" dxfId="2767" priority="343">
      <formula>IFERROR(FIND(CHAR(10),D114),FALSE)</formula>
    </cfRule>
    <cfRule type="endsWith" dxfId="2766" priority="344" operator="endsWith" text=" ">
      <formula>RIGHT(D114,1)=" "</formula>
    </cfRule>
    <cfRule type="beginsWith" dxfId="2765" priority="345" operator="beginsWith" text=" ">
      <formula>LEFT(D114,1)=" "</formula>
    </cfRule>
  </conditionalFormatting>
  <conditionalFormatting sqref="D121:E125 D127:E127 D129:E132">
    <cfRule type="expression" dxfId="2764" priority="340">
      <formula>IFERROR(FIND(CHAR(10),D121),FALSE)</formula>
    </cfRule>
    <cfRule type="endsWith" dxfId="2763" priority="341" operator="endsWith" text=" ">
      <formula>RIGHT(D121,1)=" "</formula>
    </cfRule>
    <cfRule type="beginsWith" dxfId="2762" priority="342" operator="beginsWith" text=" ">
      <formula>LEFT(D121,1)=" "</formula>
    </cfRule>
  </conditionalFormatting>
  <conditionalFormatting sqref="D135:E135">
    <cfRule type="expression" dxfId="2761" priority="337">
      <formula>IFERROR(FIND(CHAR(10),D135),FALSE)</formula>
    </cfRule>
    <cfRule type="endsWith" dxfId="2760" priority="338" operator="endsWith" text=" ">
      <formula>RIGHT(D135,1)=" "</formula>
    </cfRule>
    <cfRule type="beginsWith" dxfId="2759" priority="339" operator="beginsWith" text=" ">
      <formula>LEFT(D135,1)=" "</formula>
    </cfRule>
  </conditionalFormatting>
  <conditionalFormatting sqref="D36">
    <cfRule type="expression" dxfId="2758" priority="322">
      <formula>IFERROR(FIND(CHAR(10),D36),FALSE)</formula>
    </cfRule>
    <cfRule type="endsWith" dxfId="2757" priority="323" operator="endsWith" text=" ">
      <formula>RIGHT(D36,1)=" "</formula>
    </cfRule>
    <cfRule type="beginsWith" dxfId="2756" priority="324" operator="beginsWith" text=" ">
      <formula>LEFT(D36,1)=" "</formula>
    </cfRule>
  </conditionalFormatting>
  <conditionalFormatting sqref="D37">
    <cfRule type="expression" dxfId="2755" priority="319">
      <formula>IFERROR(FIND(CHAR(10),D37),FALSE)</formula>
    </cfRule>
    <cfRule type="endsWith" dxfId="2754" priority="320" operator="endsWith" text=" ">
      <formula>RIGHT(D37,1)=" "</formula>
    </cfRule>
    <cfRule type="beginsWith" dxfId="2753" priority="321" operator="beginsWith" text=" ">
      <formula>LEFT(D37,1)=" "</formula>
    </cfRule>
  </conditionalFormatting>
  <conditionalFormatting sqref="D38">
    <cfRule type="expression" dxfId="2752" priority="316">
      <formula>IFERROR(FIND(CHAR(10),D38),FALSE)</formula>
    </cfRule>
    <cfRule type="endsWith" dxfId="2751" priority="317" operator="endsWith" text=" ">
      <formula>RIGHT(D38,1)=" "</formula>
    </cfRule>
    <cfRule type="beginsWith" dxfId="2750" priority="318" operator="beginsWith" text=" ">
      <formula>LEFT(D38,1)=" "</formula>
    </cfRule>
  </conditionalFormatting>
  <conditionalFormatting sqref="D39">
    <cfRule type="expression" dxfId="2749" priority="313">
      <formula>IFERROR(FIND(CHAR(10),D39),FALSE)</formula>
    </cfRule>
    <cfRule type="endsWith" dxfId="2748" priority="314" operator="endsWith" text=" ">
      <formula>RIGHT(D39,1)=" "</formula>
    </cfRule>
    <cfRule type="beginsWith" dxfId="2747" priority="315" operator="beginsWith" text=" ">
      <formula>LEFT(D39,1)=" "</formula>
    </cfRule>
  </conditionalFormatting>
  <conditionalFormatting sqref="D40">
    <cfRule type="expression" dxfId="2746" priority="310">
      <formula>IFERROR(FIND(CHAR(10),D40),FALSE)</formula>
    </cfRule>
    <cfRule type="endsWith" dxfId="2745" priority="311" operator="endsWith" text=" ">
      <formula>RIGHT(D40,1)=" "</formula>
    </cfRule>
    <cfRule type="beginsWith" dxfId="2744" priority="312" operator="beginsWith" text=" ">
      <formula>LEFT(D40,1)=" "</formula>
    </cfRule>
  </conditionalFormatting>
  <conditionalFormatting sqref="D41">
    <cfRule type="expression" dxfId="2743" priority="307">
      <formula>IFERROR(FIND(CHAR(10),D41),FALSE)</formula>
    </cfRule>
    <cfRule type="endsWith" dxfId="2742" priority="308" operator="endsWith" text=" ">
      <formula>RIGHT(D41,1)=" "</formula>
    </cfRule>
    <cfRule type="beginsWith" dxfId="2741" priority="309" operator="beginsWith" text=" ">
      <formula>LEFT(D41,1)=" "</formula>
    </cfRule>
  </conditionalFormatting>
  <conditionalFormatting sqref="D42:D43">
    <cfRule type="expression" dxfId="2740" priority="301">
      <formula>IFERROR(FIND(CHAR(10),D42),FALSE)</formula>
    </cfRule>
    <cfRule type="endsWith" dxfId="2739" priority="302" operator="endsWith" text=" ">
      <formula>RIGHT(D42,1)=" "</formula>
    </cfRule>
    <cfRule type="beginsWith" dxfId="2738" priority="303" operator="beginsWith" text=" ">
      <formula>LEFT(D42,1)=" "</formula>
    </cfRule>
  </conditionalFormatting>
  <conditionalFormatting sqref="D44:D45">
    <cfRule type="expression" dxfId="2737" priority="298">
      <formula>IFERROR(FIND(CHAR(10),D44),FALSE)</formula>
    </cfRule>
    <cfRule type="endsWith" dxfId="2736" priority="299" operator="endsWith" text=" ">
      <formula>RIGHT(D44,1)=" "</formula>
    </cfRule>
    <cfRule type="beginsWith" dxfId="2735" priority="300" operator="beginsWith" text=" ">
      <formula>LEFT(D44,1)=" "</formula>
    </cfRule>
  </conditionalFormatting>
  <conditionalFormatting sqref="D46:D47">
    <cfRule type="expression" dxfId="2734" priority="295">
      <formula>IFERROR(FIND(CHAR(10),D46),FALSE)</formula>
    </cfRule>
    <cfRule type="endsWith" dxfId="2733" priority="296" operator="endsWith" text=" ">
      <formula>RIGHT(D46,1)=" "</formula>
    </cfRule>
    <cfRule type="beginsWith" dxfId="2732" priority="297" operator="beginsWith" text=" ">
      <formula>LEFT(D46,1)=" "</formula>
    </cfRule>
  </conditionalFormatting>
  <conditionalFormatting sqref="D48:D49">
    <cfRule type="expression" dxfId="2731" priority="292">
      <formula>IFERROR(FIND(CHAR(10),D48),FALSE)</formula>
    </cfRule>
    <cfRule type="endsWith" dxfId="2730" priority="293" operator="endsWith" text=" ">
      <formula>RIGHT(D48,1)=" "</formula>
    </cfRule>
    <cfRule type="beginsWith" dxfId="2729" priority="294" operator="beginsWith" text=" ">
      <formula>LEFT(D48,1)=" "</formula>
    </cfRule>
  </conditionalFormatting>
  <conditionalFormatting sqref="D50:D51">
    <cfRule type="expression" dxfId="2728" priority="289">
      <formula>IFERROR(FIND(CHAR(10),D50),FALSE)</formula>
    </cfRule>
    <cfRule type="endsWith" dxfId="2727" priority="290" operator="endsWith" text=" ">
      <formula>RIGHT(D50,1)=" "</formula>
    </cfRule>
    <cfRule type="beginsWith" dxfId="2726" priority="291" operator="beginsWith" text=" ">
      <formula>LEFT(D50,1)=" "</formula>
    </cfRule>
  </conditionalFormatting>
  <conditionalFormatting sqref="D52">
    <cfRule type="expression" dxfId="2725" priority="286">
      <formula>IFERROR(FIND(CHAR(10),D52),FALSE)</formula>
    </cfRule>
    <cfRule type="endsWith" dxfId="2724" priority="287" operator="endsWith" text=" ">
      <formula>RIGHT(D52,1)=" "</formula>
    </cfRule>
    <cfRule type="beginsWith" dxfId="2723" priority="288" operator="beginsWith" text=" ">
      <formula>LEFT(D52,1)=" "</formula>
    </cfRule>
  </conditionalFormatting>
  <conditionalFormatting sqref="D53">
    <cfRule type="expression" dxfId="2722" priority="283">
      <formula>IFERROR(FIND(CHAR(10),D53),FALSE)</formula>
    </cfRule>
    <cfRule type="endsWith" dxfId="2721" priority="284" operator="endsWith" text=" ">
      <formula>RIGHT(D53,1)=" "</formula>
    </cfRule>
    <cfRule type="beginsWith" dxfId="2720" priority="285" operator="beginsWith" text=" ">
      <formula>LEFT(D53,1)=" "</formula>
    </cfRule>
  </conditionalFormatting>
  <conditionalFormatting sqref="D54">
    <cfRule type="expression" dxfId="2719" priority="280">
      <formula>IFERROR(FIND(CHAR(10),D54),FALSE)</formula>
    </cfRule>
    <cfRule type="endsWith" dxfId="2718" priority="281" operator="endsWith" text=" ">
      <formula>RIGHT(D54,1)=" "</formula>
    </cfRule>
    <cfRule type="beginsWith" dxfId="2717" priority="282" operator="beginsWith" text=" ">
      <formula>LEFT(D54,1)=" "</formula>
    </cfRule>
  </conditionalFormatting>
  <conditionalFormatting sqref="D80">
    <cfRule type="expression" dxfId="2716" priority="184">
      <formula>IFERROR(FIND(CHAR(10),D80),FALSE)</formula>
    </cfRule>
    <cfRule type="endsWith" dxfId="2715" priority="185" operator="endsWith" text=" ">
      <formula>RIGHT(D80,1)=" "</formula>
    </cfRule>
    <cfRule type="beginsWith" dxfId="2714" priority="186" operator="beginsWith" text=" ">
      <formula>LEFT(D80,1)=" "</formula>
    </cfRule>
  </conditionalFormatting>
  <conditionalFormatting sqref="D79">
    <cfRule type="expression" dxfId="2713" priority="187">
      <formula>IFERROR(FIND(CHAR(10),D79),FALSE)</formula>
    </cfRule>
    <cfRule type="endsWith" dxfId="2712" priority="188" operator="endsWith" text=" ">
      <formula>RIGHT(D79,1)=" "</formula>
    </cfRule>
    <cfRule type="beginsWith" dxfId="2711" priority="189" operator="beginsWith" text=" ">
      <formula>LEFT(D79,1)=" "</formula>
    </cfRule>
  </conditionalFormatting>
  <conditionalFormatting sqref="D81">
    <cfRule type="expression" dxfId="2710" priority="181">
      <formula>IFERROR(FIND(CHAR(10),D81),FALSE)</formula>
    </cfRule>
    <cfRule type="endsWith" dxfId="2709" priority="182" operator="endsWith" text=" ">
      <formula>RIGHT(D81,1)=" "</formula>
    </cfRule>
    <cfRule type="beginsWith" dxfId="2708" priority="183" operator="beginsWith" text=" ">
      <formula>LEFT(D81,1)=" "</formula>
    </cfRule>
  </conditionalFormatting>
  <conditionalFormatting sqref="D133:E133">
    <cfRule type="expression" dxfId="2707" priority="97">
      <formula>IFERROR(FIND(CHAR(10),D133),FALSE)</formula>
    </cfRule>
    <cfRule type="endsWith" dxfId="2706" priority="98" operator="endsWith" text=" ">
      <formula>RIGHT(D133,1)=" "</formula>
    </cfRule>
    <cfRule type="beginsWith" dxfId="2705" priority="99" operator="beginsWith" text=" ">
      <formula>LEFT(D133,1)=" "</formula>
    </cfRule>
  </conditionalFormatting>
  <conditionalFormatting sqref="D34">
    <cfRule type="expression" dxfId="2704" priority="94">
      <formula>IFERROR(FIND(CHAR(10),D34),FALSE)</formula>
    </cfRule>
    <cfRule type="endsWith" dxfId="2703" priority="95" operator="endsWith" text=" ">
      <formula>RIGHT(D34,1)=" "</formula>
    </cfRule>
    <cfRule type="beginsWith" dxfId="2702" priority="96" operator="beginsWith" text=" ">
      <formula>LEFT(D34,1)=" "</formula>
    </cfRule>
  </conditionalFormatting>
  <conditionalFormatting sqref="D126:E126">
    <cfRule type="expression" dxfId="2701" priority="46">
      <formula>IFERROR(FIND(CHAR(10),D126),FALSE)</formula>
    </cfRule>
    <cfRule type="endsWith" dxfId="2700" priority="47" operator="endsWith" text=" ">
      <formula>RIGHT(D126,1)=" "</formula>
    </cfRule>
    <cfRule type="beginsWith" dxfId="2699" priority="48" operator="beginsWith" text=" ">
      <formula>LEFT(D126,1)=" "</formula>
    </cfRule>
  </conditionalFormatting>
  <conditionalFormatting sqref="D56">
    <cfRule type="expression" dxfId="2698" priority="31">
      <formula>IFERROR(FIND(CHAR(10),D56),FALSE)</formula>
    </cfRule>
    <cfRule type="endsWith" dxfId="2697" priority="32" operator="endsWith" text=" ">
      <formula>RIGHT(D56,1)=" "</formula>
    </cfRule>
    <cfRule type="beginsWith" dxfId="2696" priority="33" operator="beginsWith" text=" ">
      <formula>LEFT(D56,1)=" "</formula>
    </cfRule>
  </conditionalFormatting>
  <conditionalFormatting sqref="D35">
    <cfRule type="expression" dxfId="2695" priority="16">
      <formula>IFERROR(FIND(CHAR(10),D35),FALSE)</formula>
    </cfRule>
    <cfRule type="endsWith" dxfId="2694" priority="17" operator="endsWith" text=" ">
      <formula>RIGHT(D35,1)=" "</formula>
    </cfRule>
    <cfRule type="beginsWith" dxfId="2693" priority="18" operator="beginsWith" text=" ">
      <formula>LEFT(D35,1)=" "</formula>
    </cfRule>
  </conditionalFormatting>
  <conditionalFormatting sqref="D128:E128">
    <cfRule type="expression" dxfId="2692" priority="13">
      <formula>IFERROR(FIND(CHAR(10),D128),FALSE)</formula>
    </cfRule>
    <cfRule type="endsWith" dxfId="2691" priority="14" operator="endsWith" text=" ">
      <formula>RIGHT(D128,1)=" "</formula>
    </cfRule>
    <cfRule type="beginsWith" dxfId="2690" priority="15" operator="beginsWith" text=" ">
      <formula>LEFT(D128,1)=" "</formula>
    </cfRule>
  </conditionalFormatting>
  <conditionalFormatting sqref="D62:D78">
    <cfRule type="expression" dxfId="2689" priority="10">
      <formula>IFERROR(FIND(CHAR(10),D62),FALSE)</formula>
    </cfRule>
    <cfRule type="endsWith" dxfId="2688" priority="11" operator="endsWith" text=" ">
      <formula>RIGHT(D62,1)=" "</formula>
    </cfRule>
    <cfRule type="beginsWith" dxfId="2687" priority="12" operator="beginsWith" text=" ">
      <formula>LEFT(D62,1)=" "</formula>
    </cfRule>
  </conditionalFormatting>
  <conditionalFormatting sqref="D57">
    <cfRule type="expression" dxfId="2686" priority="4">
      <formula>IFERROR(FIND(CHAR(10),D57),FALSE)</formula>
    </cfRule>
    <cfRule type="endsWith" dxfId="2685" priority="5" operator="endsWith" text=" ">
      <formula>RIGHT(D57,1)=" "</formula>
    </cfRule>
    <cfRule type="beginsWith" dxfId="2684" priority="6" operator="beginsWith" text=" ">
      <formula>LEFT(D57,1)=" "</formula>
    </cfRule>
  </conditionalFormatting>
  <conditionalFormatting sqref="D58:D60">
    <cfRule type="expression" dxfId="2683" priority="7">
      <formula>IFERROR(FIND(CHAR(10),D58),FALSE)</formula>
    </cfRule>
    <cfRule type="endsWith" dxfId="2682" priority="8" operator="endsWith" text=" ">
      <formula>RIGHT(D58,1)=" "</formula>
    </cfRule>
    <cfRule type="beginsWith" dxfId="2681" priority="9" operator="beginsWith" text=" ">
      <formula>LEFT(D58,1)=" "</formula>
    </cfRule>
  </conditionalFormatting>
  <conditionalFormatting sqref="D61">
    <cfRule type="expression" dxfId="2680" priority="1">
      <formula>IFERROR(FIND(CHAR(10),D61),FALSE)</formula>
    </cfRule>
    <cfRule type="endsWith" dxfId="2679" priority="2" operator="endsWith" text=" ">
      <formula>RIGHT(D61,1)=" "</formula>
    </cfRule>
    <cfRule type="beginsWith" dxfId="2678"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ht="15" customHeight="1">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uF4rUlFfzpbiNffIUw1PS5NL68MLfv5W4vNACDAkB/k346Mwl/7KdS/8neyGHSeMHghqbdwriRDDZcVgbeS6oA==" saltValue="8369bMcpEEFS1RQMfPqKr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677" priority="498" operator="equal">
      <formula>"Validation Ready"</formula>
    </cfRule>
  </conditionalFormatting>
  <conditionalFormatting sqref="N48:N52 O51:P52 D6:F20 L6:N18 L42:M43 D114:E117 L48:L55 L37:M37 L35:M35 L38:L40 D120:E125 E134 D134:D135 D127:E127 D129:E132">
    <cfRule type="expression" dxfId="2676" priority="494">
      <formula>IFERROR(FIND(CHAR(10),D6),FALSE)</formula>
    </cfRule>
    <cfRule type="endsWith" dxfId="2675" priority="495" operator="endsWith" text=" ">
      <formula>RIGHT(D6,1)=" "</formula>
    </cfRule>
    <cfRule type="beginsWith" dxfId="2674" priority="496" operator="beginsWith" text=" ">
      <formula>LEFT(D6,1)=" "</formula>
    </cfRule>
  </conditionalFormatting>
  <conditionalFormatting sqref="L7:N18">
    <cfRule type="expression" dxfId="2673" priority="491">
      <formula>IFERROR(FIND(CHAR(10),L7),FALSE)</formula>
    </cfRule>
    <cfRule type="endsWith" dxfId="2672" priority="492" operator="endsWith" text=" ">
      <formula>RIGHT(L7,1)=" "</formula>
    </cfRule>
    <cfRule type="beginsWith" dxfId="2671" priority="493" operator="beginsWith" text=" ">
      <formula>LEFT(L7,1)=" "</formula>
    </cfRule>
  </conditionalFormatting>
  <conditionalFormatting sqref="L7:N17">
    <cfRule type="expression" dxfId="2670" priority="490">
      <formula>IF($L$6="Yes",TRUE,FALSE)</formula>
    </cfRule>
  </conditionalFormatting>
  <conditionalFormatting sqref="D23:F23">
    <cfRule type="expression" dxfId="2669" priority="477">
      <formula>IFERROR(FIND(CHAR(10),D23),FALSE)</formula>
    </cfRule>
    <cfRule type="endsWith" dxfId="2668" priority="478" operator="endsWith" text=" ">
      <formula>RIGHT(D23,1)=" "</formula>
    </cfRule>
    <cfRule type="beginsWith" dxfId="2667" priority="479" operator="beginsWith" text=" ">
      <formula>LEFT(D23,1)=" "</formula>
    </cfRule>
  </conditionalFormatting>
  <conditionalFormatting sqref="D23:F23">
    <cfRule type="expression" dxfId="2666" priority="476">
      <formula>IF($D$22="Teleworker",FALSE,TRUE)</formula>
    </cfRule>
  </conditionalFormatting>
  <conditionalFormatting sqref="L45:M45">
    <cfRule type="expression" dxfId="2665" priority="469">
      <formula>IF($L$42="Yes",FALSE,TRUE)</formula>
    </cfRule>
    <cfRule type="expression" dxfId="2664" priority="470">
      <formula>IFERROR(FIND(CHAR(10),L45),FALSE)</formula>
    </cfRule>
    <cfRule type="endsWith" dxfId="2663" priority="471" operator="endsWith" text=" ">
      <formula>RIGHT(L45,1)=" "</formula>
    </cfRule>
    <cfRule type="beginsWith" dxfId="2662" priority="472" operator="beginsWith" text=" ">
      <formula>LEFT(L45,1)=" "</formula>
    </cfRule>
  </conditionalFormatting>
  <conditionalFormatting sqref="L41:M41">
    <cfRule type="expression" dxfId="2661" priority="427">
      <formula>IFERROR(FIND(CHAR(10),L41),FALSE)</formula>
    </cfRule>
    <cfRule type="endsWith" dxfId="2660" priority="428" operator="endsWith" text=" ">
      <formula>RIGHT(L41,1)=" "</formula>
    </cfRule>
    <cfRule type="beginsWith" dxfId="2659" priority="429" operator="beginsWith" text=" ">
      <formula>LEFT(L41,1)=" "</formula>
    </cfRule>
  </conditionalFormatting>
  <conditionalFormatting sqref="D25:E25">
    <cfRule type="expression" dxfId="2658" priority="349">
      <formula>IFERROR(FIND(CHAR(10),D25),FALSE)</formula>
    </cfRule>
    <cfRule type="endsWith" dxfId="2657" priority="350" operator="endsWith" text=" ">
      <formula>RIGHT(D25,1)=" "</formula>
    </cfRule>
    <cfRule type="beginsWith" dxfId="2656" priority="351" operator="beginsWith" text=" ">
      <formula>LEFT(D25,1)=" "</formula>
    </cfRule>
  </conditionalFormatting>
  <conditionalFormatting sqref="D41">
    <cfRule type="expression" dxfId="2655" priority="310">
      <formula>IFERROR(FIND(CHAR(10),D41),FALSE)</formula>
    </cfRule>
    <cfRule type="endsWith" dxfId="2654" priority="311" operator="endsWith" text=" ">
      <formula>RIGHT(D41,1)=" "</formula>
    </cfRule>
    <cfRule type="beginsWith" dxfId="2653" priority="312" operator="beginsWith" text=" ">
      <formula>LEFT(D41,1)=" "</formula>
    </cfRule>
  </conditionalFormatting>
  <conditionalFormatting sqref="D36">
    <cfRule type="expression" dxfId="2652" priority="325">
      <formula>IFERROR(FIND(CHAR(10),D36),FALSE)</formula>
    </cfRule>
    <cfRule type="endsWith" dxfId="2651" priority="326" operator="endsWith" text=" ">
      <formula>RIGHT(D36,1)=" "</formula>
    </cfRule>
    <cfRule type="beginsWith" dxfId="2650" priority="327" operator="beginsWith" text=" ">
      <formula>LEFT(D36,1)=" "</formula>
    </cfRule>
  </conditionalFormatting>
  <conditionalFormatting sqref="L36:M36">
    <cfRule type="expression" dxfId="2649" priority="373">
      <formula>IFERROR(FIND(CHAR(10),L36),FALSE)</formula>
    </cfRule>
    <cfRule type="endsWith" dxfId="2648" priority="374" operator="endsWith" text=" ">
      <formula>RIGHT(L36,1)=" "</formula>
    </cfRule>
    <cfRule type="beginsWith" dxfId="2647" priority="375" operator="beginsWith" text=" ">
      <formula>LEFT(L36,1)=" "</formula>
    </cfRule>
  </conditionalFormatting>
  <conditionalFormatting sqref="D118:E119">
    <cfRule type="expression" dxfId="2646" priority="346">
      <formula>IFERROR(FIND(CHAR(10),D118),FALSE)</formula>
    </cfRule>
    <cfRule type="endsWith" dxfId="2645" priority="347" operator="endsWith" text=" ">
      <formula>RIGHT(D118,1)=" "</formula>
    </cfRule>
    <cfRule type="beginsWith" dxfId="2644" priority="348" operator="beginsWith" text=" ">
      <formula>LEFT(D118,1)=" "</formula>
    </cfRule>
  </conditionalFormatting>
  <conditionalFormatting sqref="D22:F22">
    <cfRule type="expression" dxfId="2643" priority="343">
      <formula>IFERROR(FIND(CHAR(10),D22),FALSE)</formula>
    </cfRule>
    <cfRule type="endsWith" dxfId="2642" priority="344" operator="endsWith" text=" ">
      <formula>RIGHT(D22,1)=" "</formula>
    </cfRule>
    <cfRule type="beginsWith" dxfId="2641" priority="345" operator="beginsWith" text=" ">
      <formula>LEFT(D22,1)=" "</formula>
    </cfRule>
  </conditionalFormatting>
  <conditionalFormatting sqref="D21:F21">
    <cfRule type="expression" dxfId="2640" priority="340">
      <formula>IFERROR(FIND(CHAR(10),D21),FALSE)</formula>
    </cfRule>
    <cfRule type="endsWith" dxfId="2639" priority="341" operator="endsWith" text=" ">
      <formula>RIGHT(D21,1)=" "</formula>
    </cfRule>
    <cfRule type="beginsWith" dxfId="2638" priority="342" operator="beginsWith" text=" ">
      <formula>LEFT(D21,1)=" "</formula>
    </cfRule>
  </conditionalFormatting>
  <conditionalFormatting sqref="D37">
    <cfRule type="expression" dxfId="2637" priority="322">
      <formula>IFERROR(FIND(CHAR(10),D37),FALSE)</formula>
    </cfRule>
    <cfRule type="endsWith" dxfId="2636" priority="323" operator="endsWith" text=" ">
      <formula>RIGHT(D37,1)=" "</formula>
    </cfRule>
    <cfRule type="beginsWith" dxfId="2635" priority="324" operator="beginsWith" text=" ">
      <formula>LEFT(D37,1)=" "</formula>
    </cfRule>
  </conditionalFormatting>
  <conditionalFormatting sqref="D38">
    <cfRule type="expression" dxfId="2634" priority="319">
      <formula>IFERROR(FIND(CHAR(10),D38),FALSE)</formula>
    </cfRule>
    <cfRule type="endsWith" dxfId="2633" priority="320" operator="endsWith" text=" ">
      <formula>RIGHT(D38,1)=" "</formula>
    </cfRule>
    <cfRule type="beginsWith" dxfId="2632" priority="321" operator="beginsWith" text=" ">
      <formula>LEFT(D38,1)=" "</formula>
    </cfRule>
  </conditionalFormatting>
  <conditionalFormatting sqref="D39">
    <cfRule type="expression" dxfId="2631" priority="316">
      <formula>IFERROR(FIND(CHAR(10),D39),FALSE)</formula>
    </cfRule>
    <cfRule type="endsWith" dxfId="2630" priority="317" operator="endsWith" text=" ">
      <formula>RIGHT(D39,1)=" "</formula>
    </cfRule>
    <cfRule type="beginsWith" dxfId="2629" priority="318" operator="beginsWith" text=" ">
      <formula>LEFT(D39,1)=" "</formula>
    </cfRule>
  </conditionalFormatting>
  <conditionalFormatting sqref="D40">
    <cfRule type="expression" dxfId="2628" priority="313">
      <formula>IFERROR(FIND(CHAR(10),D40),FALSE)</formula>
    </cfRule>
    <cfRule type="endsWith" dxfId="2627" priority="314" operator="endsWith" text=" ">
      <formula>RIGHT(D40,1)=" "</formula>
    </cfRule>
    <cfRule type="beginsWith" dxfId="2626" priority="315" operator="beginsWith" text=" ">
      <formula>LEFT(D40,1)=" "</formula>
    </cfRule>
  </conditionalFormatting>
  <conditionalFormatting sqref="D42:D43">
    <cfRule type="expression" dxfId="2625" priority="304">
      <formula>IFERROR(FIND(CHAR(10),D42),FALSE)</formula>
    </cfRule>
    <cfRule type="endsWith" dxfId="2624" priority="305" operator="endsWith" text=" ">
      <formula>RIGHT(D42,1)=" "</formula>
    </cfRule>
    <cfRule type="beginsWith" dxfId="2623" priority="306" operator="beginsWith" text=" ">
      <formula>LEFT(D42,1)=" "</formula>
    </cfRule>
  </conditionalFormatting>
  <conditionalFormatting sqref="D44:D45">
    <cfRule type="expression" dxfId="2622" priority="301">
      <formula>IFERROR(FIND(CHAR(10),D44),FALSE)</formula>
    </cfRule>
    <cfRule type="endsWith" dxfId="2621" priority="302" operator="endsWith" text=" ">
      <formula>RIGHT(D44,1)=" "</formula>
    </cfRule>
    <cfRule type="beginsWith" dxfId="2620" priority="303" operator="beginsWith" text=" ">
      <formula>LEFT(D44,1)=" "</formula>
    </cfRule>
  </conditionalFormatting>
  <conditionalFormatting sqref="D46:D47">
    <cfRule type="expression" dxfId="2619" priority="298">
      <formula>IFERROR(FIND(CHAR(10),D46),FALSE)</formula>
    </cfRule>
    <cfRule type="endsWith" dxfId="2618" priority="299" operator="endsWith" text=" ">
      <formula>RIGHT(D46,1)=" "</formula>
    </cfRule>
    <cfRule type="beginsWith" dxfId="2617" priority="300" operator="beginsWith" text=" ">
      <formula>LEFT(D46,1)=" "</formula>
    </cfRule>
  </conditionalFormatting>
  <conditionalFormatting sqref="D48:D49">
    <cfRule type="expression" dxfId="2616" priority="295">
      <formula>IFERROR(FIND(CHAR(10),D48),FALSE)</formula>
    </cfRule>
    <cfRule type="endsWith" dxfId="2615" priority="296" operator="endsWith" text=" ">
      <formula>RIGHT(D48,1)=" "</formula>
    </cfRule>
    <cfRule type="beginsWith" dxfId="2614" priority="297" operator="beginsWith" text=" ">
      <formula>LEFT(D48,1)=" "</formula>
    </cfRule>
  </conditionalFormatting>
  <conditionalFormatting sqref="D50:D51">
    <cfRule type="expression" dxfId="2613" priority="292">
      <formula>IFERROR(FIND(CHAR(10),D50),FALSE)</formula>
    </cfRule>
    <cfRule type="endsWith" dxfId="2612" priority="293" operator="endsWith" text=" ">
      <formula>RIGHT(D50,1)=" "</formula>
    </cfRule>
    <cfRule type="beginsWith" dxfId="2611" priority="294" operator="beginsWith" text=" ">
      <formula>LEFT(D50,1)=" "</formula>
    </cfRule>
  </conditionalFormatting>
  <conditionalFormatting sqref="D52">
    <cfRule type="expression" dxfId="2610" priority="289">
      <formula>IFERROR(FIND(CHAR(10),D52),FALSE)</formula>
    </cfRule>
    <cfRule type="endsWith" dxfId="2609" priority="290" operator="endsWith" text=" ">
      <formula>RIGHT(D52,1)=" "</formula>
    </cfRule>
    <cfRule type="beginsWith" dxfId="2608" priority="291" operator="beginsWith" text=" ">
      <formula>LEFT(D52,1)=" "</formula>
    </cfRule>
  </conditionalFormatting>
  <conditionalFormatting sqref="D53">
    <cfRule type="expression" dxfId="2607" priority="286">
      <formula>IFERROR(FIND(CHAR(10),D53),FALSE)</formula>
    </cfRule>
    <cfRule type="endsWith" dxfId="2606" priority="287" operator="endsWith" text=" ">
      <formula>RIGHT(D53,1)=" "</formula>
    </cfRule>
    <cfRule type="beginsWith" dxfId="2605" priority="288" operator="beginsWith" text=" ">
      <formula>LEFT(D53,1)=" "</formula>
    </cfRule>
  </conditionalFormatting>
  <conditionalFormatting sqref="D54">
    <cfRule type="expression" dxfId="2604" priority="283">
      <formula>IFERROR(FIND(CHAR(10),D54),FALSE)</formula>
    </cfRule>
    <cfRule type="endsWith" dxfId="2603" priority="284" operator="endsWith" text=" ">
      <formula>RIGHT(D54,1)=" "</formula>
    </cfRule>
    <cfRule type="beginsWith" dxfId="2602" priority="285" operator="beginsWith" text=" ">
      <formula>LEFT(D54,1)=" "</formula>
    </cfRule>
  </conditionalFormatting>
  <conditionalFormatting sqref="D80">
    <cfRule type="expression" dxfId="2601" priority="187">
      <formula>IFERROR(FIND(CHAR(10),D80),FALSE)</formula>
    </cfRule>
    <cfRule type="endsWith" dxfId="2600" priority="188" operator="endsWith" text=" ">
      <formula>RIGHT(D80,1)=" "</formula>
    </cfRule>
    <cfRule type="beginsWith" dxfId="2599" priority="189" operator="beginsWith" text=" ">
      <formula>LEFT(D80,1)=" "</formula>
    </cfRule>
  </conditionalFormatting>
  <conditionalFormatting sqref="D79">
    <cfRule type="expression" dxfId="2598" priority="190">
      <formula>IFERROR(FIND(CHAR(10),D79),FALSE)</formula>
    </cfRule>
    <cfRule type="endsWith" dxfId="2597" priority="191" operator="endsWith" text=" ">
      <formula>RIGHT(D79,1)=" "</formula>
    </cfRule>
    <cfRule type="beginsWith" dxfId="2596" priority="192" operator="beginsWith" text=" ">
      <formula>LEFT(D79,1)=" "</formula>
    </cfRule>
  </conditionalFormatting>
  <conditionalFormatting sqref="D81">
    <cfRule type="expression" dxfId="2595" priority="184">
      <formula>IFERROR(FIND(CHAR(10),D81),FALSE)</formula>
    </cfRule>
    <cfRule type="endsWith" dxfId="2594" priority="185" operator="endsWith" text=" ">
      <formula>RIGHT(D81,1)=" "</formula>
    </cfRule>
    <cfRule type="beginsWith" dxfId="2593" priority="186" operator="beginsWith" text=" ">
      <formula>LEFT(D81,1)=" "</formula>
    </cfRule>
  </conditionalFormatting>
  <conditionalFormatting sqref="D133:E133">
    <cfRule type="expression" dxfId="2592" priority="97">
      <formula>IFERROR(FIND(CHAR(10),D133),FALSE)</formula>
    </cfRule>
    <cfRule type="endsWith" dxfId="2591" priority="98" operator="endsWith" text=" ">
      <formula>RIGHT(D133,1)=" "</formula>
    </cfRule>
    <cfRule type="beginsWith" dxfId="2590" priority="99" operator="beginsWith" text=" ">
      <formula>LEFT(D133,1)=" "</formula>
    </cfRule>
  </conditionalFormatting>
  <conditionalFormatting sqref="D34">
    <cfRule type="expression" dxfId="2589" priority="94">
      <formula>IFERROR(FIND(CHAR(10),D34),FALSE)</formula>
    </cfRule>
    <cfRule type="endsWith" dxfId="2588" priority="95" operator="endsWith" text=" ">
      <formula>RIGHT(D34,1)=" "</formula>
    </cfRule>
    <cfRule type="beginsWith" dxfId="2587" priority="96" operator="beginsWith" text=" ">
      <formula>LEFT(D34,1)=" "</formula>
    </cfRule>
  </conditionalFormatting>
  <conditionalFormatting sqref="D126:E126">
    <cfRule type="expression" dxfId="2586" priority="46">
      <formula>IFERROR(FIND(CHAR(10),D126),FALSE)</formula>
    </cfRule>
    <cfRule type="endsWith" dxfId="2585" priority="47" operator="endsWith" text=" ">
      <formula>RIGHT(D126,1)=" "</formula>
    </cfRule>
    <cfRule type="beginsWith" dxfId="2584" priority="48" operator="beginsWith" text=" ">
      <formula>LEFT(D126,1)=" "</formula>
    </cfRule>
  </conditionalFormatting>
  <conditionalFormatting sqref="D56">
    <cfRule type="expression" dxfId="2583" priority="31">
      <formula>IFERROR(FIND(CHAR(10),D56),FALSE)</formula>
    </cfRule>
    <cfRule type="endsWith" dxfId="2582" priority="32" operator="endsWith" text=" ">
      <formula>RIGHT(D56,1)=" "</formula>
    </cfRule>
    <cfRule type="beginsWith" dxfId="2581" priority="33" operator="beginsWith" text=" ">
      <formula>LEFT(D56,1)=" "</formula>
    </cfRule>
  </conditionalFormatting>
  <conditionalFormatting sqref="D35">
    <cfRule type="expression" dxfId="2580" priority="16">
      <formula>IFERROR(FIND(CHAR(10),D35),FALSE)</formula>
    </cfRule>
    <cfRule type="endsWith" dxfId="2579" priority="17" operator="endsWith" text=" ">
      <formula>RIGHT(D35,1)=" "</formula>
    </cfRule>
    <cfRule type="beginsWith" dxfId="2578" priority="18" operator="beginsWith" text=" ">
      <formula>LEFT(D35,1)=" "</formula>
    </cfRule>
  </conditionalFormatting>
  <conditionalFormatting sqref="D128:E128">
    <cfRule type="expression" dxfId="2577" priority="13">
      <formula>IFERROR(FIND(CHAR(10),D128),FALSE)</formula>
    </cfRule>
    <cfRule type="endsWith" dxfId="2576" priority="14" operator="endsWith" text=" ">
      <formula>RIGHT(D128,1)=" "</formula>
    </cfRule>
    <cfRule type="beginsWith" dxfId="2575" priority="15" operator="beginsWith" text=" ">
      <formula>LEFT(D128,1)=" "</formula>
    </cfRule>
  </conditionalFormatting>
  <conditionalFormatting sqref="D62:D78">
    <cfRule type="expression" dxfId="2574" priority="10">
      <formula>IFERROR(FIND(CHAR(10),D62),FALSE)</formula>
    </cfRule>
    <cfRule type="endsWith" dxfId="2573" priority="11" operator="endsWith" text=" ">
      <formula>RIGHT(D62,1)=" "</formula>
    </cfRule>
    <cfRule type="beginsWith" dxfId="2572" priority="12" operator="beginsWith" text=" ">
      <formula>LEFT(D62,1)=" "</formula>
    </cfRule>
  </conditionalFormatting>
  <conditionalFormatting sqref="D57">
    <cfRule type="expression" dxfId="2571" priority="4">
      <formula>IFERROR(FIND(CHAR(10),D57),FALSE)</formula>
    </cfRule>
    <cfRule type="endsWith" dxfId="2570" priority="5" operator="endsWith" text=" ">
      <formula>RIGHT(D57,1)=" "</formula>
    </cfRule>
    <cfRule type="beginsWith" dxfId="2569" priority="6" operator="beginsWith" text=" ">
      <formula>LEFT(D57,1)=" "</formula>
    </cfRule>
  </conditionalFormatting>
  <conditionalFormatting sqref="D58:D60">
    <cfRule type="expression" dxfId="2568" priority="7">
      <formula>IFERROR(FIND(CHAR(10),D58),FALSE)</formula>
    </cfRule>
    <cfRule type="endsWith" dxfId="2567" priority="8" operator="endsWith" text=" ">
      <formula>RIGHT(D58,1)=" "</formula>
    </cfRule>
    <cfRule type="beginsWith" dxfId="2566" priority="9" operator="beginsWith" text=" ">
      <formula>LEFT(D58,1)=" "</formula>
    </cfRule>
  </conditionalFormatting>
  <conditionalFormatting sqref="D61">
    <cfRule type="expression" dxfId="2565" priority="1">
      <formula>IFERROR(FIND(CHAR(10),D61),FALSE)</formula>
    </cfRule>
    <cfRule type="endsWith" dxfId="2564" priority="2" operator="endsWith" text=" ">
      <formula>RIGHT(D61,1)=" "</formula>
    </cfRule>
    <cfRule type="beginsWith" dxfId="256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ht="15" customHeight="1">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5">
      <c r="B124" s="30"/>
      <c r="C124" s="117" t="s">
        <v>135</v>
      </c>
      <c r="D124" s="836"/>
      <c r="E124" s="836"/>
      <c r="F124" s="474"/>
      <c r="G124" s="940" t="s">
        <v>832</v>
      </c>
      <c r="H124" s="848"/>
      <c r="I124" s="849"/>
      <c r="J124" s="345"/>
      <c r="K124" s="345"/>
      <c r="L124" s="345"/>
      <c r="M124" s="345"/>
      <c r="N124" s="2"/>
      <c r="O124" s="2"/>
      <c r="P124" s="2"/>
      <c r="Q124" s="2"/>
      <c r="R124" s="2"/>
      <c r="S124" s="32"/>
    </row>
    <row r="125" spans="2:19" ht="15">
      <c r="B125" s="30"/>
      <c r="C125" s="117" t="s">
        <v>136</v>
      </c>
      <c r="D125" s="839"/>
      <c r="E125" s="840"/>
      <c r="F125" s="475"/>
      <c r="G125" s="941"/>
      <c r="H125" s="850"/>
      <c r="I125" s="851"/>
      <c r="J125" s="345"/>
      <c r="K125" s="345"/>
      <c r="L125" s="345"/>
      <c r="M125" s="345"/>
      <c r="N125" s="2"/>
      <c r="O125" s="2"/>
      <c r="P125" s="2"/>
      <c r="Q125" s="2"/>
      <c r="R125" s="2"/>
      <c r="S125" s="32"/>
    </row>
    <row r="126" spans="2:19" ht="15">
      <c r="B126" s="30"/>
      <c r="C126" s="117" t="s">
        <v>129</v>
      </c>
      <c r="D126" s="836"/>
      <c r="E126" s="836"/>
      <c r="F126" s="39"/>
      <c r="G126" s="111" t="s">
        <v>1126</v>
      </c>
      <c r="H126" s="922"/>
      <c r="I126" s="923"/>
      <c r="J126" s="345"/>
      <c r="K126" s="345"/>
      <c r="L126" s="345"/>
      <c r="M126" s="345"/>
      <c r="N126" s="2"/>
      <c r="O126" s="2"/>
      <c r="P126" s="2"/>
      <c r="Q126" s="2"/>
      <c r="R126" s="2"/>
      <c r="S126" s="32"/>
    </row>
    <row r="127" spans="2:19" ht="15">
      <c r="B127" s="30"/>
      <c r="C127" s="117" t="s">
        <v>148</v>
      </c>
      <c r="D127" s="836"/>
      <c r="E127" s="836"/>
      <c r="F127" s="350"/>
      <c r="G127" s="111" t="s">
        <v>1310</v>
      </c>
      <c r="H127" s="933"/>
      <c r="I127" s="934"/>
      <c r="J127" s="345"/>
      <c r="K127" s="345"/>
      <c r="L127" s="345"/>
      <c r="M127" s="345"/>
      <c r="N127" s="2"/>
      <c r="O127" s="2"/>
      <c r="P127" s="2"/>
      <c r="Q127" s="2"/>
      <c r="R127" s="2"/>
      <c r="S127" s="32"/>
    </row>
    <row r="128" spans="2:19">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62" priority="486" operator="equal">
      <formula>"Validation Ready"</formula>
    </cfRule>
  </conditionalFormatting>
  <conditionalFormatting sqref="N48:N52 O51:P52 D6:F20 L6:N18 L42:M43 D114:E117 L48:L55 L37:M37 L35:M35 L38:L40 D120:E125 E134 D134:D135 D127:E127 D129:E132">
    <cfRule type="expression" dxfId="2561" priority="482">
      <formula>IFERROR(FIND(CHAR(10),D6),FALSE)</formula>
    </cfRule>
    <cfRule type="endsWith" dxfId="2560" priority="483" operator="endsWith" text=" ">
      <formula>RIGHT(D6,1)=" "</formula>
    </cfRule>
    <cfRule type="beginsWith" dxfId="2559" priority="484" operator="beginsWith" text=" ">
      <formula>LEFT(D6,1)=" "</formula>
    </cfRule>
  </conditionalFormatting>
  <conditionalFormatting sqref="L7:N18">
    <cfRule type="expression" dxfId="2558" priority="479">
      <formula>IFERROR(FIND(CHAR(10),L7),FALSE)</formula>
    </cfRule>
    <cfRule type="endsWith" dxfId="2557" priority="480" operator="endsWith" text=" ">
      <formula>RIGHT(L7,1)=" "</formula>
    </cfRule>
    <cfRule type="beginsWith" dxfId="2556" priority="481" operator="beginsWith" text=" ">
      <formula>LEFT(L7,1)=" "</formula>
    </cfRule>
  </conditionalFormatting>
  <conditionalFormatting sqref="L7:N17">
    <cfRule type="expression" dxfId="2555" priority="478">
      <formula>IF($L$6="Yes",TRUE,FALSE)</formula>
    </cfRule>
  </conditionalFormatting>
  <conditionalFormatting sqref="D23:F23">
    <cfRule type="expression" dxfId="2554" priority="465">
      <formula>IFERROR(FIND(CHAR(10),D23),FALSE)</formula>
    </cfRule>
    <cfRule type="endsWith" dxfId="2553" priority="466" operator="endsWith" text=" ">
      <formula>RIGHT(D23,1)=" "</formula>
    </cfRule>
    <cfRule type="beginsWith" dxfId="2552" priority="467" operator="beginsWith" text=" ">
      <formula>LEFT(D23,1)=" "</formula>
    </cfRule>
  </conditionalFormatting>
  <conditionalFormatting sqref="D23:F23">
    <cfRule type="expression" dxfId="2551" priority="464">
      <formula>IF($D$22="Teleworker",FALSE,TRUE)</formula>
    </cfRule>
  </conditionalFormatting>
  <conditionalFormatting sqref="L45:M45">
    <cfRule type="expression" dxfId="2550" priority="457">
      <formula>IF($L$42="Yes",FALSE,TRUE)</formula>
    </cfRule>
    <cfRule type="expression" dxfId="2549" priority="458">
      <formula>IFERROR(FIND(CHAR(10),L45),FALSE)</formula>
    </cfRule>
    <cfRule type="endsWith" dxfId="2548" priority="459" operator="endsWith" text=" ">
      <formula>RIGHT(L45,1)=" "</formula>
    </cfRule>
    <cfRule type="beginsWith" dxfId="2547" priority="460" operator="beginsWith" text=" ">
      <formula>LEFT(L45,1)=" "</formula>
    </cfRule>
  </conditionalFormatting>
  <conditionalFormatting sqref="L41:M41">
    <cfRule type="expression" dxfId="2546" priority="415">
      <formula>IFERROR(FIND(CHAR(10),L41),FALSE)</formula>
    </cfRule>
    <cfRule type="endsWith" dxfId="2545" priority="416" operator="endsWith" text=" ">
      <formula>RIGHT(L41,1)=" "</formula>
    </cfRule>
    <cfRule type="beginsWith" dxfId="2544" priority="417" operator="beginsWith" text=" ">
      <formula>LEFT(L41,1)=" "</formula>
    </cfRule>
  </conditionalFormatting>
  <conditionalFormatting sqref="D25:E25">
    <cfRule type="expression" dxfId="2543" priority="337">
      <formula>IFERROR(FIND(CHAR(10),D25),FALSE)</formula>
    </cfRule>
    <cfRule type="endsWith" dxfId="2542" priority="338" operator="endsWith" text=" ">
      <formula>RIGHT(D25,1)=" "</formula>
    </cfRule>
    <cfRule type="beginsWith" dxfId="2541" priority="339" operator="beginsWith" text=" ">
      <formula>LEFT(D25,1)=" "</formula>
    </cfRule>
  </conditionalFormatting>
  <conditionalFormatting sqref="D41">
    <cfRule type="expression" dxfId="2540" priority="298">
      <formula>IFERROR(FIND(CHAR(10),D41),FALSE)</formula>
    </cfRule>
    <cfRule type="endsWith" dxfId="2539" priority="299" operator="endsWith" text=" ">
      <formula>RIGHT(D41,1)=" "</formula>
    </cfRule>
    <cfRule type="beginsWith" dxfId="2538" priority="300" operator="beginsWith" text=" ">
      <formula>LEFT(D41,1)=" "</formula>
    </cfRule>
  </conditionalFormatting>
  <conditionalFormatting sqref="D36">
    <cfRule type="expression" dxfId="2537" priority="313">
      <formula>IFERROR(FIND(CHAR(10),D36),FALSE)</formula>
    </cfRule>
    <cfRule type="endsWith" dxfId="2536" priority="314" operator="endsWith" text=" ">
      <formula>RIGHT(D36,1)=" "</formula>
    </cfRule>
    <cfRule type="beginsWith" dxfId="2535" priority="315" operator="beginsWith" text=" ">
      <formula>LEFT(D36,1)=" "</formula>
    </cfRule>
  </conditionalFormatting>
  <conditionalFormatting sqref="L36:M36">
    <cfRule type="expression" dxfId="2534" priority="361">
      <formula>IFERROR(FIND(CHAR(10),L36),FALSE)</formula>
    </cfRule>
    <cfRule type="endsWith" dxfId="2533" priority="362" operator="endsWith" text=" ">
      <formula>RIGHT(L36,1)=" "</formula>
    </cfRule>
    <cfRule type="beginsWith" dxfId="2532" priority="363" operator="beginsWith" text=" ">
      <formula>LEFT(L36,1)=" "</formula>
    </cfRule>
  </conditionalFormatting>
  <conditionalFormatting sqref="D118:E119">
    <cfRule type="expression" dxfId="2531" priority="334">
      <formula>IFERROR(FIND(CHAR(10),D118),FALSE)</formula>
    </cfRule>
    <cfRule type="endsWith" dxfId="2530" priority="335" operator="endsWith" text=" ">
      <formula>RIGHT(D118,1)=" "</formula>
    </cfRule>
    <cfRule type="beginsWith" dxfId="2529" priority="336" operator="beginsWith" text=" ">
      <formula>LEFT(D118,1)=" "</formula>
    </cfRule>
  </conditionalFormatting>
  <conditionalFormatting sqref="D22:F22">
    <cfRule type="expression" dxfId="2528" priority="331">
      <formula>IFERROR(FIND(CHAR(10),D22),FALSE)</formula>
    </cfRule>
    <cfRule type="endsWith" dxfId="2527" priority="332" operator="endsWith" text=" ">
      <formula>RIGHT(D22,1)=" "</formula>
    </cfRule>
    <cfRule type="beginsWith" dxfId="2526" priority="333" operator="beginsWith" text=" ">
      <formula>LEFT(D22,1)=" "</formula>
    </cfRule>
  </conditionalFormatting>
  <conditionalFormatting sqref="D21:F21">
    <cfRule type="expression" dxfId="2525" priority="328">
      <formula>IFERROR(FIND(CHAR(10),D21),FALSE)</formula>
    </cfRule>
    <cfRule type="endsWith" dxfId="2524" priority="329" operator="endsWith" text=" ">
      <formula>RIGHT(D21,1)=" "</formula>
    </cfRule>
    <cfRule type="beginsWith" dxfId="2523" priority="330" operator="beginsWith" text=" ">
      <formula>LEFT(D21,1)=" "</formula>
    </cfRule>
  </conditionalFormatting>
  <conditionalFormatting sqref="D37">
    <cfRule type="expression" dxfId="2522" priority="310">
      <formula>IFERROR(FIND(CHAR(10),D37),FALSE)</formula>
    </cfRule>
    <cfRule type="endsWith" dxfId="2521" priority="311" operator="endsWith" text=" ">
      <formula>RIGHT(D37,1)=" "</formula>
    </cfRule>
    <cfRule type="beginsWith" dxfId="2520" priority="312" operator="beginsWith" text=" ">
      <formula>LEFT(D37,1)=" "</formula>
    </cfRule>
  </conditionalFormatting>
  <conditionalFormatting sqref="D38">
    <cfRule type="expression" dxfId="2519" priority="307">
      <formula>IFERROR(FIND(CHAR(10),D38),FALSE)</formula>
    </cfRule>
    <cfRule type="endsWith" dxfId="2518" priority="308" operator="endsWith" text=" ">
      <formula>RIGHT(D38,1)=" "</formula>
    </cfRule>
    <cfRule type="beginsWith" dxfId="2517" priority="309" operator="beginsWith" text=" ">
      <formula>LEFT(D38,1)=" "</formula>
    </cfRule>
  </conditionalFormatting>
  <conditionalFormatting sqref="D39">
    <cfRule type="expression" dxfId="2516" priority="304">
      <formula>IFERROR(FIND(CHAR(10),D39),FALSE)</formula>
    </cfRule>
    <cfRule type="endsWith" dxfId="2515" priority="305" operator="endsWith" text=" ">
      <formula>RIGHT(D39,1)=" "</formula>
    </cfRule>
    <cfRule type="beginsWith" dxfId="2514" priority="306" operator="beginsWith" text=" ">
      <formula>LEFT(D39,1)=" "</formula>
    </cfRule>
  </conditionalFormatting>
  <conditionalFormatting sqref="D40">
    <cfRule type="expression" dxfId="2513" priority="301">
      <formula>IFERROR(FIND(CHAR(10),D40),FALSE)</formula>
    </cfRule>
    <cfRule type="endsWith" dxfId="2512" priority="302" operator="endsWith" text=" ">
      <formula>RIGHT(D40,1)=" "</formula>
    </cfRule>
    <cfRule type="beginsWith" dxfId="2511" priority="303" operator="beginsWith" text=" ">
      <formula>LEFT(D40,1)=" "</formula>
    </cfRule>
  </conditionalFormatting>
  <conditionalFormatting sqref="D42:D43">
    <cfRule type="expression" dxfId="2510" priority="292">
      <formula>IFERROR(FIND(CHAR(10),D42),FALSE)</formula>
    </cfRule>
    <cfRule type="endsWith" dxfId="2509" priority="293" operator="endsWith" text=" ">
      <formula>RIGHT(D42,1)=" "</formula>
    </cfRule>
    <cfRule type="beginsWith" dxfId="2508" priority="294" operator="beginsWith" text=" ">
      <formula>LEFT(D42,1)=" "</formula>
    </cfRule>
  </conditionalFormatting>
  <conditionalFormatting sqref="D44:D45">
    <cfRule type="expression" dxfId="2507" priority="289">
      <formula>IFERROR(FIND(CHAR(10),D44),FALSE)</formula>
    </cfRule>
    <cfRule type="endsWith" dxfId="2506" priority="290" operator="endsWith" text=" ">
      <formula>RIGHT(D44,1)=" "</formula>
    </cfRule>
    <cfRule type="beginsWith" dxfId="2505" priority="291" operator="beginsWith" text=" ">
      <formula>LEFT(D44,1)=" "</formula>
    </cfRule>
  </conditionalFormatting>
  <conditionalFormatting sqref="D46:D47">
    <cfRule type="expression" dxfId="2504" priority="286">
      <formula>IFERROR(FIND(CHAR(10),D46),FALSE)</formula>
    </cfRule>
    <cfRule type="endsWith" dxfId="2503" priority="287" operator="endsWith" text=" ">
      <formula>RIGHT(D46,1)=" "</formula>
    </cfRule>
    <cfRule type="beginsWith" dxfId="2502" priority="288" operator="beginsWith" text=" ">
      <formula>LEFT(D46,1)=" "</formula>
    </cfRule>
  </conditionalFormatting>
  <conditionalFormatting sqref="D48:D49">
    <cfRule type="expression" dxfId="2501" priority="283">
      <formula>IFERROR(FIND(CHAR(10),D48),FALSE)</formula>
    </cfRule>
    <cfRule type="endsWith" dxfId="2500" priority="284" operator="endsWith" text=" ">
      <formula>RIGHT(D48,1)=" "</formula>
    </cfRule>
    <cfRule type="beginsWith" dxfId="2499" priority="285" operator="beginsWith" text=" ">
      <formula>LEFT(D48,1)=" "</formula>
    </cfRule>
  </conditionalFormatting>
  <conditionalFormatting sqref="D50:D51">
    <cfRule type="expression" dxfId="2498" priority="280">
      <formula>IFERROR(FIND(CHAR(10),D50),FALSE)</formula>
    </cfRule>
    <cfRule type="endsWith" dxfId="2497" priority="281" operator="endsWith" text=" ">
      <formula>RIGHT(D50,1)=" "</formula>
    </cfRule>
    <cfRule type="beginsWith" dxfId="2496" priority="282" operator="beginsWith" text=" ">
      <formula>LEFT(D50,1)=" "</formula>
    </cfRule>
  </conditionalFormatting>
  <conditionalFormatting sqref="D52">
    <cfRule type="expression" dxfId="2495" priority="277">
      <formula>IFERROR(FIND(CHAR(10),D52),FALSE)</formula>
    </cfRule>
    <cfRule type="endsWith" dxfId="2494" priority="278" operator="endsWith" text=" ">
      <formula>RIGHT(D52,1)=" "</formula>
    </cfRule>
    <cfRule type="beginsWith" dxfId="2493" priority="279" operator="beginsWith" text=" ">
      <formula>LEFT(D52,1)=" "</formula>
    </cfRule>
  </conditionalFormatting>
  <conditionalFormatting sqref="D53">
    <cfRule type="expression" dxfId="2492" priority="274">
      <formula>IFERROR(FIND(CHAR(10),D53),FALSE)</formula>
    </cfRule>
    <cfRule type="endsWith" dxfId="2491" priority="275" operator="endsWith" text=" ">
      <formula>RIGHT(D53,1)=" "</formula>
    </cfRule>
    <cfRule type="beginsWith" dxfId="2490" priority="276" operator="beginsWith" text=" ">
      <formula>LEFT(D53,1)=" "</formula>
    </cfRule>
  </conditionalFormatting>
  <conditionalFormatting sqref="D54">
    <cfRule type="expression" dxfId="2489" priority="271">
      <formula>IFERROR(FIND(CHAR(10),D54),FALSE)</formula>
    </cfRule>
    <cfRule type="endsWith" dxfId="2488" priority="272" operator="endsWith" text=" ">
      <formula>RIGHT(D54,1)=" "</formula>
    </cfRule>
    <cfRule type="beginsWith" dxfId="2487" priority="273" operator="beginsWith" text=" ">
      <formula>LEFT(D54,1)=" "</formula>
    </cfRule>
  </conditionalFormatting>
  <conditionalFormatting sqref="D80">
    <cfRule type="expression" dxfId="2486" priority="175">
      <formula>IFERROR(FIND(CHAR(10),D80),FALSE)</formula>
    </cfRule>
    <cfRule type="endsWith" dxfId="2485" priority="176" operator="endsWith" text=" ">
      <formula>RIGHT(D80,1)=" "</formula>
    </cfRule>
    <cfRule type="beginsWith" dxfId="2484" priority="177" operator="beginsWith" text=" ">
      <formula>LEFT(D80,1)=" "</formula>
    </cfRule>
  </conditionalFormatting>
  <conditionalFormatting sqref="D79">
    <cfRule type="expression" dxfId="2483" priority="178">
      <formula>IFERROR(FIND(CHAR(10),D79),FALSE)</formula>
    </cfRule>
    <cfRule type="endsWith" dxfId="2482" priority="179" operator="endsWith" text=" ">
      <formula>RIGHT(D79,1)=" "</formula>
    </cfRule>
    <cfRule type="beginsWith" dxfId="2481" priority="180" operator="beginsWith" text=" ">
      <formula>LEFT(D79,1)=" "</formula>
    </cfRule>
  </conditionalFormatting>
  <conditionalFormatting sqref="D81">
    <cfRule type="expression" dxfId="2480" priority="172">
      <formula>IFERROR(FIND(CHAR(10),D81),FALSE)</formula>
    </cfRule>
    <cfRule type="endsWith" dxfId="2479" priority="173" operator="endsWith" text=" ">
      <formula>RIGHT(D81,1)=" "</formula>
    </cfRule>
    <cfRule type="beginsWith" dxfId="2478" priority="174" operator="beginsWith" text=" ">
      <formula>LEFT(D81,1)=" "</formula>
    </cfRule>
  </conditionalFormatting>
  <conditionalFormatting sqref="D133:E133">
    <cfRule type="expression" dxfId="2477" priority="85">
      <formula>IFERROR(FIND(CHAR(10),D133),FALSE)</formula>
    </cfRule>
    <cfRule type="endsWith" dxfId="2476" priority="86" operator="endsWith" text=" ">
      <formula>RIGHT(D133,1)=" "</formula>
    </cfRule>
    <cfRule type="beginsWith" dxfId="2475" priority="87" operator="beginsWith" text=" ">
      <formula>LEFT(D133,1)=" "</formula>
    </cfRule>
  </conditionalFormatting>
  <conditionalFormatting sqref="D34">
    <cfRule type="expression" dxfId="2474" priority="82">
      <formula>IFERROR(FIND(CHAR(10),D34),FALSE)</formula>
    </cfRule>
    <cfRule type="endsWith" dxfId="2473" priority="83" operator="endsWith" text=" ">
      <formula>RIGHT(D34,1)=" "</formula>
    </cfRule>
    <cfRule type="beginsWith" dxfId="2472" priority="84" operator="beginsWith" text=" ">
      <formula>LEFT(D34,1)=" "</formula>
    </cfRule>
  </conditionalFormatting>
  <conditionalFormatting sqref="D126:E126">
    <cfRule type="expression" dxfId="2471" priority="43">
      <formula>IFERROR(FIND(CHAR(10),D126),FALSE)</formula>
    </cfRule>
    <cfRule type="endsWith" dxfId="2470" priority="44" operator="endsWith" text=" ">
      <formula>RIGHT(D126,1)=" "</formula>
    </cfRule>
    <cfRule type="beginsWith" dxfId="2469" priority="45" operator="beginsWith" text=" ">
      <formula>LEFT(D126,1)=" "</formula>
    </cfRule>
  </conditionalFormatting>
  <conditionalFormatting sqref="D56">
    <cfRule type="expression" dxfId="2468" priority="28">
      <formula>IFERROR(FIND(CHAR(10),D56),FALSE)</formula>
    </cfRule>
    <cfRule type="endsWith" dxfId="2467" priority="29" operator="endsWith" text=" ">
      <formula>RIGHT(D56,1)=" "</formula>
    </cfRule>
    <cfRule type="beginsWith" dxfId="2466" priority="30" operator="beginsWith" text=" ">
      <formula>LEFT(D56,1)=" "</formula>
    </cfRule>
  </conditionalFormatting>
  <conditionalFormatting sqref="D35">
    <cfRule type="expression" dxfId="2465" priority="16">
      <formula>IFERROR(FIND(CHAR(10),D35),FALSE)</formula>
    </cfRule>
    <cfRule type="endsWith" dxfId="2464" priority="17" operator="endsWith" text=" ">
      <formula>RIGHT(D35,1)=" "</formula>
    </cfRule>
    <cfRule type="beginsWith" dxfId="2463" priority="18" operator="beginsWith" text=" ">
      <formula>LEFT(D35,1)=" "</formula>
    </cfRule>
  </conditionalFormatting>
  <conditionalFormatting sqref="D128:E128">
    <cfRule type="expression" dxfId="2462" priority="13">
      <formula>IFERROR(FIND(CHAR(10),D128),FALSE)</formula>
    </cfRule>
    <cfRule type="endsWith" dxfId="2461" priority="14" operator="endsWith" text=" ">
      <formula>RIGHT(D128,1)=" "</formula>
    </cfRule>
    <cfRule type="beginsWith" dxfId="2460" priority="15" operator="beginsWith" text=" ">
      <formula>LEFT(D128,1)=" "</formula>
    </cfRule>
  </conditionalFormatting>
  <conditionalFormatting sqref="D62:D78">
    <cfRule type="expression" dxfId="2459" priority="10">
      <formula>IFERROR(FIND(CHAR(10),D62),FALSE)</formula>
    </cfRule>
    <cfRule type="endsWith" dxfId="2458" priority="11" operator="endsWith" text=" ">
      <formula>RIGHT(D62,1)=" "</formula>
    </cfRule>
    <cfRule type="beginsWith" dxfId="2457" priority="12" operator="beginsWith" text=" ">
      <formula>LEFT(D62,1)=" "</formula>
    </cfRule>
  </conditionalFormatting>
  <conditionalFormatting sqref="D57">
    <cfRule type="expression" dxfId="2456" priority="4">
      <formula>IFERROR(FIND(CHAR(10),D57),FALSE)</formula>
    </cfRule>
    <cfRule type="endsWith" dxfId="2455" priority="5" operator="endsWith" text=" ">
      <formula>RIGHT(D57,1)=" "</formula>
    </cfRule>
    <cfRule type="beginsWith" dxfId="2454" priority="6" operator="beginsWith" text=" ">
      <formula>LEFT(D57,1)=" "</formula>
    </cfRule>
  </conditionalFormatting>
  <conditionalFormatting sqref="D58:D60">
    <cfRule type="expression" dxfId="2453" priority="7">
      <formula>IFERROR(FIND(CHAR(10),D58),FALSE)</formula>
    </cfRule>
    <cfRule type="endsWith" dxfId="2452" priority="8" operator="endsWith" text=" ">
      <formula>RIGHT(D58,1)=" "</formula>
    </cfRule>
    <cfRule type="beginsWith" dxfId="2451" priority="9" operator="beginsWith" text=" ">
      <formula>LEFT(D58,1)=" "</formula>
    </cfRule>
  </conditionalFormatting>
  <conditionalFormatting sqref="D61">
    <cfRule type="expression" dxfId="2450" priority="1">
      <formula>IFERROR(FIND(CHAR(10),D61),FALSE)</formula>
    </cfRule>
    <cfRule type="endsWith" dxfId="2449" priority="2" operator="endsWith" text=" ">
      <formula>RIGHT(D61,1)=" "</formula>
    </cfRule>
    <cfRule type="beginsWith" dxfId="244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47" priority="486" operator="equal">
      <formula>"Validation Ready"</formula>
    </cfRule>
  </conditionalFormatting>
  <conditionalFormatting sqref="N48:N52 O51:P52 D6:F20 L6:N18 L42:M43 D114:E117 L48:L55 L37:M37 L35:M35 L38:L40 D120:E125 E134 D134:D135 D127:E127 D129:E132">
    <cfRule type="expression" dxfId="2446" priority="482">
      <formula>IFERROR(FIND(CHAR(10),D6),FALSE)</formula>
    </cfRule>
    <cfRule type="endsWith" dxfId="2445" priority="483" operator="endsWith" text=" ">
      <formula>RIGHT(D6,1)=" "</formula>
    </cfRule>
    <cfRule type="beginsWith" dxfId="2444" priority="484" operator="beginsWith" text=" ">
      <formula>LEFT(D6,1)=" "</formula>
    </cfRule>
  </conditionalFormatting>
  <conditionalFormatting sqref="L7:N18">
    <cfRule type="expression" dxfId="2443" priority="479">
      <formula>IFERROR(FIND(CHAR(10),L7),FALSE)</formula>
    </cfRule>
    <cfRule type="endsWith" dxfId="2442" priority="480" operator="endsWith" text=" ">
      <formula>RIGHT(L7,1)=" "</formula>
    </cfRule>
    <cfRule type="beginsWith" dxfId="2441" priority="481" operator="beginsWith" text=" ">
      <formula>LEFT(L7,1)=" "</formula>
    </cfRule>
  </conditionalFormatting>
  <conditionalFormatting sqref="L7:N17">
    <cfRule type="expression" dxfId="2440" priority="478">
      <formula>IF($L$6="Yes",TRUE,FALSE)</formula>
    </cfRule>
  </conditionalFormatting>
  <conditionalFormatting sqref="D23:F23">
    <cfRule type="expression" dxfId="2439" priority="465">
      <formula>IFERROR(FIND(CHAR(10),D23),FALSE)</formula>
    </cfRule>
    <cfRule type="endsWith" dxfId="2438" priority="466" operator="endsWith" text=" ">
      <formula>RIGHT(D23,1)=" "</formula>
    </cfRule>
    <cfRule type="beginsWith" dxfId="2437" priority="467" operator="beginsWith" text=" ">
      <formula>LEFT(D23,1)=" "</formula>
    </cfRule>
  </conditionalFormatting>
  <conditionalFormatting sqref="D23:F23">
    <cfRule type="expression" dxfId="2436" priority="464">
      <formula>IF($D$22="Teleworker",FALSE,TRUE)</formula>
    </cfRule>
  </conditionalFormatting>
  <conditionalFormatting sqref="L45:M45">
    <cfRule type="expression" dxfId="2435" priority="457">
      <formula>IF($L$42="Yes",FALSE,TRUE)</formula>
    </cfRule>
    <cfRule type="expression" dxfId="2434" priority="458">
      <formula>IFERROR(FIND(CHAR(10),L45),FALSE)</formula>
    </cfRule>
    <cfRule type="endsWith" dxfId="2433" priority="459" operator="endsWith" text=" ">
      <formula>RIGHT(L45,1)=" "</formula>
    </cfRule>
    <cfRule type="beginsWith" dxfId="2432" priority="460" operator="beginsWith" text=" ">
      <formula>LEFT(L45,1)=" "</formula>
    </cfRule>
  </conditionalFormatting>
  <conditionalFormatting sqref="L41:M41">
    <cfRule type="expression" dxfId="2431" priority="415">
      <formula>IFERROR(FIND(CHAR(10),L41),FALSE)</formula>
    </cfRule>
    <cfRule type="endsWith" dxfId="2430" priority="416" operator="endsWith" text=" ">
      <formula>RIGHT(L41,1)=" "</formula>
    </cfRule>
    <cfRule type="beginsWith" dxfId="2429" priority="417" operator="beginsWith" text=" ">
      <formula>LEFT(L41,1)=" "</formula>
    </cfRule>
  </conditionalFormatting>
  <conditionalFormatting sqref="D25:E25">
    <cfRule type="expression" dxfId="2428" priority="337">
      <formula>IFERROR(FIND(CHAR(10),D25),FALSE)</formula>
    </cfRule>
    <cfRule type="endsWith" dxfId="2427" priority="338" operator="endsWith" text=" ">
      <formula>RIGHT(D25,1)=" "</formula>
    </cfRule>
    <cfRule type="beginsWith" dxfId="2426" priority="339" operator="beginsWith" text=" ">
      <formula>LEFT(D25,1)=" "</formula>
    </cfRule>
  </conditionalFormatting>
  <conditionalFormatting sqref="D41">
    <cfRule type="expression" dxfId="2425" priority="298">
      <formula>IFERROR(FIND(CHAR(10),D41),FALSE)</formula>
    </cfRule>
    <cfRule type="endsWith" dxfId="2424" priority="299" operator="endsWith" text=" ">
      <formula>RIGHT(D41,1)=" "</formula>
    </cfRule>
    <cfRule type="beginsWith" dxfId="2423" priority="300" operator="beginsWith" text=" ">
      <formula>LEFT(D41,1)=" "</formula>
    </cfRule>
  </conditionalFormatting>
  <conditionalFormatting sqref="D36">
    <cfRule type="expression" dxfId="2422" priority="313">
      <formula>IFERROR(FIND(CHAR(10),D36),FALSE)</formula>
    </cfRule>
    <cfRule type="endsWith" dxfId="2421" priority="314" operator="endsWith" text=" ">
      <formula>RIGHT(D36,1)=" "</formula>
    </cfRule>
    <cfRule type="beginsWith" dxfId="2420" priority="315" operator="beginsWith" text=" ">
      <formula>LEFT(D36,1)=" "</formula>
    </cfRule>
  </conditionalFormatting>
  <conditionalFormatting sqref="L36:M36">
    <cfRule type="expression" dxfId="2419" priority="361">
      <formula>IFERROR(FIND(CHAR(10),L36),FALSE)</formula>
    </cfRule>
    <cfRule type="endsWith" dxfId="2418" priority="362" operator="endsWith" text=" ">
      <formula>RIGHT(L36,1)=" "</formula>
    </cfRule>
    <cfRule type="beginsWith" dxfId="2417" priority="363" operator="beginsWith" text=" ">
      <formula>LEFT(L36,1)=" "</formula>
    </cfRule>
  </conditionalFormatting>
  <conditionalFormatting sqref="D118:E119">
    <cfRule type="expression" dxfId="2416" priority="334">
      <formula>IFERROR(FIND(CHAR(10),D118),FALSE)</formula>
    </cfRule>
    <cfRule type="endsWith" dxfId="2415" priority="335" operator="endsWith" text=" ">
      <formula>RIGHT(D118,1)=" "</formula>
    </cfRule>
    <cfRule type="beginsWith" dxfId="2414" priority="336" operator="beginsWith" text=" ">
      <formula>LEFT(D118,1)=" "</formula>
    </cfRule>
  </conditionalFormatting>
  <conditionalFormatting sqref="D22:F22">
    <cfRule type="expression" dxfId="2413" priority="331">
      <formula>IFERROR(FIND(CHAR(10),D22),FALSE)</formula>
    </cfRule>
    <cfRule type="endsWith" dxfId="2412" priority="332" operator="endsWith" text=" ">
      <formula>RIGHT(D22,1)=" "</formula>
    </cfRule>
    <cfRule type="beginsWith" dxfId="2411" priority="333" operator="beginsWith" text=" ">
      <formula>LEFT(D22,1)=" "</formula>
    </cfRule>
  </conditionalFormatting>
  <conditionalFormatting sqref="D21:F21">
    <cfRule type="expression" dxfId="2410" priority="328">
      <formula>IFERROR(FIND(CHAR(10),D21),FALSE)</formula>
    </cfRule>
    <cfRule type="endsWith" dxfId="2409" priority="329" operator="endsWith" text=" ">
      <formula>RIGHT(D21,1)=" "</formula>
    </cfRule>
    <cfRule type="beginsWith" dxfId="2408" priority="330" operator="beginsWith" text=" ">
      <formula>LEFT(D21,1)=" "</formula>
    </cfRule>
  </conditionalFormatting>
  <conditionalFormatting sqref="D37">
    <cfRule type="expression" dxfId="2407" priority="310">
      <formula>IFERROR(FIND(CHAR(10),D37),FALSE)</formula>
    </cfRule>
    <cfRule type="endsWith" dxfId="2406" priority="311" operator="endsWith" text=" ">
      <formula>RIGHT(D37,1)=" "</formula>
    </cfRule>
    <cfRule type="beginsWith" dxfId="2405" priority="312" operator="beginsWith" text=" ">
      <formula>LEFT(D37,1)=" "</formula>
    </cfRule>
  </conditionalFormatting>
  <conditionalFormatting sqref="D38">
    <cfRule type="expression" dxfId="2404" priority="307">
      <formula>IFERROR(FIND(CHAR(10),D38),FALSE)</formula>
    </cfRule>
    <cfRule type="endsWith" dxfId="2403" priority="308" operator="endsWith" text=" ">
      <formula>RIGHT(D38,1)=" "</formula>
    </cfRule>
    <cfRule type="beginsWith" dxfId="2402" priority="309" operator="beginsWith" text=" ">
      <formula>LEFT(D38,1)=" "</formula>
    </cfRule>
  </conditionalFormatting>
  <conditionalFormatting sqref="D39">
    <cfRule type="expression" dxfId="2401" priority="304">
      <formula>IFERROR(FIND(CHAR(10),D39),FALSE)</formula>
    </cfRule>
    <cfRule type="endsWith" dxfId="2400" priority="305" operator="endsWith" text=" ">
      <formula>RIGHT(D39,1)=" "</formula>
    </cfRule>
    <cfRule type="beginsWith" dxfId="2399" priority="306" operator="beginsWith" text=" ">
      <formula>LEFT(D39,1)=" "</formula>
    </cfRule>
  </conditionalFormatting>
  <conditionalFormatting sqref="D40">
    <cfRule type="expression" dxfId="2398" priority="301">
      <formula>IFERROR(FIND(CHAR(10),D40),FALSE)</formula>
    </cfRule>
    <cfRule type="endsWith" dxfId="2397" priority="302" operator="endsWith" text=" ">
      <formula>RIGHT(D40,1)=" "</formula>
    </cfRule>
    <cfRule type="beginsWith" dxfId="2396" priority="303" operator="beginsWith" text=" ">
      <formula>LEFT(D40,1)=" "</formula>
    </cfRule>
  </conditionalFormatting>
  <conditionalFormatting sqref="D42:D43">
    <cfRule type="expression" dxfId="2395" priority="292">
      <formula>IFERROR(FIND(CHAR(10),D42),FALSE)</formula>
    </cfRule>
    <cfRule type="endsWith" dxfId="2394" priority="293" operator="endsWith" text=" ">
      <formula>RIGHT(D42,1)=" "</formula>
    </cfRule>
    <cfRule type="beginsWith" dxfId="2393" priority="294" operator="beginsWith" text=" ">
      <formula>LEFT(D42,1)=" "</formula>
    </cfRule>
  </conditionalFormatting>
  <conditionalFormatting sqref="D44:D45">
    <cfRule type="expression" dxfId="2392" priority="289">
      <formula>IFERROR(FIND(CHAR(10),D44),FALSE)</formula>
    </cfRule>
    <cfRule type="endsWith" dxfId="2391" priority="290" operator="endsWith" text=" ">
      <formula>RIGHT(D44,1)=" "</formula>
    </cfRule>
    <cfRule type="beginsWith" dxfId="2390" priority="291" operator="beginsWith" text=" ">
      <formula>LEFT(D44,1)=" "</formula>
    </cfRule>
  </conditionalFormatting>
  <conditionalFormatting sqref="D46:D47">
    <cfRule type="expression" dxfId="2389" priority="286">
      <formula>IFERROR(FIND(CHAR(10),D46),FALSE)</formula>
    </cfRule>
    <cfRule type="endsWith" dxfId="2388" priority="287" operator="endsWith" text=" ">
      <formula>RIGHT(D46,1)=" "</formula>
    </cfRule>
    <cfRule type="beginsWith" dxfId="2387" priority="288" operator="beginsWith" text=" ">
      <formula>LEFT(D46,1)=" "</formula>
    </cfRule>
  </conditionalFormatting>
  <conditionalFormatting sqref="D48:D49">
    <cfRule type="expression" dxfId="2386" priority="283">
      <formula>IFERROR(FIND(CHAR(10),D48),FALSE)</formula>
    </cfRule>
    <cfRule type="endsWith" dxfId="2385" priority="284" operator="endsWith" text=" ">
      <formula>RIGHT(D48,1)=" "</formula>
    </cfRule>
    <cfRule type="beginsWith" dxfId="2384" priority="285" operator="beginsWith" text=" ">
      <formula>LEFT(D48,1)=" "</formula>
    </cfRule>
  </conditionalFormatting>
  <conditionalFormatting sqref="D50:D51">
    <cfRule type="expression" dxfId="2383" priority="280">
      <formula>IFERROR(FIND(CHAR(10),D50),FALSE)</formula>
    </cfRule>
    <cfRule type="endsWith" dxfId="2382" priority="281" operator="endsWith" text=" ">
      <formula>RIGHT(D50,1)=" "</formula>
    </cfRule>
    <cfRule type="beginsWith" dxfId="2381" priority="282" operator="beginsWith" text=" ">
      <formula>LEFT(D50,1)=" "</formula>
    </cfRule>
  </conditionalFormatting>
  <conditionalFormatting sqref="D52">
    <cfRule type="expression" dxfId="2380" priority="277">
      <formula>IFERROR(FIND(CHAR(10),D52),FALSE)</formula>
    </cfRule>
    <cfRule type="endsWith" dxfId="2379" priority="278" operator="endsWith" text=" ">
      <formula>RIGHT(D52,1)=" "</formula>
    </cfRule>
    <cfRule type="beginsWith" dxfId="2378" priority="279" operator="beginsWith" text=" ">
      <formula>LEFT(D52,1)=" "</formula>
    </cfRule>
  </conditionalFormatting>
  <conditionalFormatting sqref="D53">
    <cfRule type="expression" dxfId="2377" priority="274">
      <formula>IFERROR(FIND(CHAR(10),D53),FALSE)</formula>
    </cfRule>
    <cfRule type="endsWith" dxfId="2376" priority="275" operator="endsWith" text=" ">
      <formula>RIGHT(D53,1)=" "</formula>
    </cfRule>
    <cfRule type="beginsWith" dxfId="2375" priority="276" operator="beginsWith" text=" ">
      <formula>LEFT(D53,1)=" "</formula>
    </cfRule>
  </conditionalFormatting>
  <conditionalFormatting sqref="D54">
    <cfRule type="expression" dxfId="2374" priority="271">
      <formula>IFERROR(FIND(CHAR(10),D54),FALSE)</formula>
    </cfRule>
    <cfRule type="endsWith" dxfId="2373" priority="272" operator="endsWith" text=" ">
      <formula>RIGHT(D54,1)=" "</formula>
    </cfRule>
    <cfRule type="beginsWith" dxfId="2372" priority="273" operator="beginsWith" text=" ">
      <formula>LEFT(D54,1)=" "</formula>
    </cfRule>
  </conditionalFormatting>
  <conditionalFormatting sqref="D80">
    <cfRule type="expression" dxfId="2371" priority="175">
      <formula>IFERROR(FIND(CHAR(10),D80),FALSE)</formula>
    </cfRule>
    <cfRule type="endsWith" dxfId="2370" priority="176" operator="endsWith" text=" ">
      <formula>RIGHT(D80,1)=" "</formula>
    </cfRule>
    <cfRule type="beginsWith" dxfId="2369" priority="177" operator="beginsWith" text=" ">
      <formula>LEFT(D80,1)=" "</formula>
    </cfRule>
  </conditionalFormatting>
  <conditionalFormatting sqref="D79">
    <cfRule type="expression" dxfId="2368" priority="178">
      <formula>IFERROR(FIND(CHAR(10),D79),FALSE)</formula>
    </cfRule>
    <cfRule type="endsWith" dxfId="2367" priority="179" operator="endsWith" text=" ">
      <formula>RIGHT(D79,1)=" "</formula>
    </cfRule>
    <cfRule type="beginsWith" dxfId="2366" priority="180" operator="beginsWith" text=" ">
      <formula>LEFT(D79,1)=" "</formula>
    </cfRule>
  </conditionalFormatting>
  <conditionalFormatting sqref="D81">
    <cfRule type="expression" dxfId="2365" priority="172">
      <formula>IFERROR(FIND(CHAR(10),D81),FALSE)</formula>
    </cfRule>
    <cfRule type="endsWith" dxfId="2364" priority="173" operator="endsWith" text=" ">
      <formula>RIGHT(D81,1)=" "</formula>
    </cfRule>
    <cfRule type="beginsWith" dxfId="2363" priority="174" operator="beginsWith" text=" ">
      <formula>LEFT(D81,1)=" "</formula>
    </cfRule>
  </conditionalFormatting>
  <conditionalFormatting sqref="D133:E133">
    <cfRule type="expression" dxfId="2362" priority="85">
      <formula>IFERROR(FIND(CHAR(10),D133),FALSE)</formula>
    </cfRule>
    <cfRule type="endsWith" dxfId="2361" priority="86" operator="endsWith" text=" ">
      <formula>RIGHT(D133,1)=" "</formula>
    </cfRule>
    <cfRule type="beginsWith" dxfId="2360" priority="87" operator="beginsWith" text=" ">
      <formula>LEFT(D133,1)=" "</formula>
    </cfRule>
  </conditionalFormatting>
  <conditionalFormatting sqref="D34">
    <cfRule type="expression" dxfId="2359" priority="82">
      <formula>IFERROR(FIND(CHAR(10),D34),FALSE)</formula>
    </cfRule>
    <cfRule type="endsWith" dxfId="2358" priority="83" operator="endsWith" text=" ">
      <formula>RIGHT(D34,1)=" "</formula>
    </cfRule>
    <cfRule type="beginsWith" dxfId="2357" priority="84" operator="beginsWith" text=" ">
      <formula>LEFT(D34,1)=" "</formula>
    </cfRule>
  </conditionalFormatting>
  <conditionalFormatting sqref="D126:E126">
    <cfRule type="expression" dxfId="2356" priority="43">
      <formula>IFERROR(FIND(CHAR(10),D126),FALSE)</formula>
    </cfRule>
    <cfRule type="endsWith" dxfId="2355" priority="44" operator="endsWith" text=" ">
      <formula>RIGHT(D126,1)=" "</formula>
    </cfRule>
    <cfRule type="beginsWith" dxfId="2354" priority="45" operator="beginsWith" text=" ">
      <formula>LEFT(D126,1)=" "</formula>
    </cfRule>
  </conditionalFormatting>
  <conditionalFormatting sqref="D56">
    <cfRule type="expression" dxfId="2353" priority="28">
      <formula>IFERROR(FIND(CHAR(10),D56),FALSE)</formula>
    </cfRule>
    <cfRule type="endsWith" dxfId="2352" priority="29" operator="endsWith" text=" ">
      <formula>RIGHT(D56,1)=" "</formula>
    </cfRule>
    <cfRule type="beginsWith" dxfId="2351" priority="30" operator="beginsWith" text=" ">
      <formula>LEFT(D56,1)=" "</formula>
    </cfRule>
  </conditionalFormatting>
  <conditionalFormatting sqref="D35">
    <cfRule type="expression" dxfId="2350" priority="16">
      <formula>IFERROR(FIND(CHAR(10),D35),FALSE)</formula>
    </cfRule>
    <cfRule type="endsWith" dxfId="2349" priority="17" operator="endsWith" text=" ">
      <formula>RIGHT(D35,1)=" "</formula>
    </cfRule>
    <cfRule type="beginsWith" dxfId="2348" priority="18" operator="beginsWith" text=" ">
      <formula>LEFT(D35,1)=" "</formula>
    </cfRule>
  </conditionalFormatting>
  <conditionalFormatting sqref="D128:E128">
    <cfRule type="expression" dxfId="2347" priority="13">
      <formula>IFERROR(FIND(CHAR(10),D128),FALSE)</formula>
    </cfRule>
    <cfRule type="endsWith" dxfId="2346" priority="14" operator="endsWith" text=" ">
      <formula>RIGHT(D128,1)=" "</formula>
    </cfRule>
    <cfRule type="beginsWith" dxfId="2345" priority="15" operator="beginsWith" text=" ">
      <formula>LEFT(D128,1)=" "</formula>
    </cfRule>
  </conditionalFormatting>
  <conditionalFormatting sqref="D62:D78">
    <cfRule type="expression" dxfId="2344" priority="10">
      <formula>IFERROR(FIND(CHAR(10),D62),FALSE)</formula>
    </cfRule>
    <cfRule type="endsWith" dxfId="2343" priority="11" operator="endsWith" text=" ">
      <formula>RIGHT(D62,1)=" "</formula>
    </cfRule>
    <cfRule type="beginsWith" dxfId="2342" priority="12" operator="beginsWith" text=" ">
      <formula>LEFT(D62,1)=" "</formula>
    </cfRule>
  </conditionalFormatting>
  <conditionalFormatting sqref="D57">
    <cfRule type="expression" dxfId="2341" priority="4">
      <formula>IFERROR(FIND(CHAR(10),D57),FALSE)</formula>
    </cfRule>
    <cfRule type="endsWith" dxfId="2340" priority="5" operator="endsWith" text=" ">
      <formula>RIGHT(D57,1)=" "</formula>
    </cfRule>
    <cfRule type="beginsWith" dxfId="2339" priority="6" operator="beginsWith" text=" ">
      <formula>LEFT(D57,1)=" "</formula>
    </cfRule>
  </conditionalFormatting>
  <conditionalFormatting sqref="D58:D60">
    <cfRule type="expression" dxfId="2338" priority="7">
      <formula>IFERROR(FIND(CHAR(10),D58),FALSE)</formula>
    </cfRule>
    <cfRule type="endsWith" dxfId="2337" priority="8" operator="endsWith" text=" ">
      <formula>RIGHT(D58,1)=" "</formula>
    </cfRule>
    <cfRule type="beginsWith" dxfId="2336" priority="9" operator="beginsWith" text=" ">
      <formula>LEFT(D58,1)=" "</formula>
    </cfRule>
  </conditionalFormatting>
  <conditionalFormatting sqref="D61">
    <cfRule type="expression" dxfId="2335" priority="1">
      <formula>IFERROR(FIND(CHAR(10),D61),FALSE)</formula>
    </cfRule>
    <cfRule type="endsWith" dxfId="2334" priority="2" operator="endsWith" text=" ">
      <formula>RIGHT(D61,1)=" "</formula>
    </cfRule>
    <cfRule type="beginsWith" dxfId="233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32" priority="486" operator="equal">
      <formula>"Validation Ready"</formula>
    </cfRule>
  </conditionalFormatting>
  <conditionalFormatting sqref="N48:N52 O51:P52 D6:F20 L6:N18 L42:M43 D114:E117 L48:L55 L37:M37 L35:M35 L38:L40 D120:E125 E134 D134:D135 D127:E127 D129:E132">
    <cfRule type="expression" dxfId="2331" priority="482">
      <formula>IFERROR(FIND(CHAR(10),D6),FALSE)</formula>
    </cfRule>
    <cfRule type="endsWith" dxfId="2330" priority="483" operator="endsWith" text=" ">
      <formula>RIGHT(D6,1)=" "</formula>
    </cfRule>
    <cfRule type="beginsWith" dxfId="2329" priority="484" operator="beginsWith" text=" ">
      <formula>LEFT(D6,1)=" "</formula>
    </cfRule>
  </conditionalFormatting>
  <conditionalFormatting sqref="L7:N18">
    <cfRule type="expression" dxfId="2328" priority="479">
      <formula>IFERROR(FIND(CHAR(10),L7),FALSE)</formula>
    </cfRule>
    <cfRule type="endsWith" dxfId="2327" priority="480" operator="endsWith" text=" ">
      <formula>RIGHT(L7,1)=" "</formula>
    </cfRule>
    <cfRule type="beginsWith" dxfId="2326" priority="481" operator="beginsWith" text=" ">
      <formula>LEFT(L7,1)=" "</formula>
    </cfRule>
  </conditionalFormatting>
  <conditionalFormatting sqref="L7:N17">
    <cfRule type="expression" dxfId="2325" priority="478">
      <formula>IF($L$6="Yes",TRUE,FALSE)</formula>
    </cfRule>
  </conditionalFormatting>
  <conditionalFormatting sqref="D23:F23">
    <cfRule type="expression" dxfId="2324" priority="465">
      <formula>IFERROR(FIND(CHAR(10),D23),FALSE)</formula>
    </cfRule>
    <cfRule type="endsWith" dxfId="2323" priority="466" operator="endsWith" text=" ">
      <formula>RIGHT(D23,1)=" "</formula>
    </cfRule>
    <cfRule type="beginsWith" dxfId="2322" priority="467" operator="beginsWith" text=" ">
      <formula>LEFT(D23,1)=" "</formula>
    </cfRule>
  </conditionalFormatting>
  <conditionalFormatting sqref="D23:F23">
    <cfRule type="expression" dxfId="2321" priority="464">
      <formula>IF($D$22="Teleworker",FALSE,TRUE)</formula>
    </cfRule>
  </conditionalFormatting>
  <conditionalFormatting sqref="L45:M45">
    <cfRule type="expression" dxfId="2320" priority="457">
      <formula>IF($L$42="Yes",FALSE,TRUE)</formula>
    </cfRule>
    <cfRule type="expression" dxfId="2319" priority="458">
      <formula>IFERROR(FIND(CHAR(10),L45),FALSE)</formula>
    </cfRule>
    <cfRule type="endsWith" dxfId="2318" priority="459" operator="endsWith" text=" ">
      <formula>RIGHT(L45,1)=" "</formula>
    </cfRule>
    <cfRule type="beginsWith" dxfId="2317" priority="460" operator="beginsWith" text=" ">
      <formula>LEFT(L45,1)=" "</formula>
    </cfRule>
  </conditionalFormatting>
  <conditionalFormatting sqref="L41:M41">
    <cfRule type="expression" dxfId="2316" priority="415">
      <formula>IFERROR(FIND(CHAR(10),L41),FALSE)</formula>
    </cfRule>
    <cfRule type="endsWith" dxfId="2315" priority="416" operator="endsWith" text=" ">
      <formula>RIGHT(L41,1)=" "</formula>
    </cfRule>
    <cfRule type="beginsWith" dxfId="2314" priority="417" operator="beginsWith" text=" ">
      <formula>LEFT(L41,1)=" "</formula>
    </cfRule>
  </conditionalFormatting>
  <conditionalFormatting sqref="D25:E25">
    <cfRule type="expression" dxfId="2313" priority="337">
      <formula>IFERROR(FIND(CHAR(10),D25),FALSE)</formula>
    </cfRule>
    <cfRule type="endsWith" dxfId="2312" priority="338" operator="endsWith" text=" ">
      <formula>RIGHT(D25,1)=" "</formula>
    </cfRule>
    <cfRule type="beginsWith" dxfId="2311" priority="339" operator="beginsWith" text=" ">
      <formula>LEFT(D25,1)=" "</formula>
    </cfRule>
  </conditionalFormatting>
  <conditionalFormatting sqref="D41">
    <cfRule type="expression" dxfId="2310" priority="298">
      <formula>IFERROR(FIND(CHAR(10),D41),FALSE)</formula>
    </cfRule>
    <cfRule type="endsWith" dxfId="2309" priority="299" operator="endsWith" text=" ">
      <formula>RIGHT(D41,1)=" "</formula>
    </cfRule>
    <cfRule type="beginsWith" dxfId="2308" priority="300" operator="beginsWith" text=" ">
      <formula>LEFT(D41,1)=" "</formula>
    </cfRule>
  </conditionalFormatting>
  <conditionalFormatting sqref="D36">
    <cfRule type="expression" dxfId="2307" priority="313">
      <formula>IFERROR(FIND(CHAR(10),D36),FALSE)</formula>
    </cfRule>
    <cfRule type="endsWith" dxfId="2306" priority="314" operator="endsWith" text=" ">
      <formula>RIGHT(D36,1)=" "</formula>
    </cfRule>
    <cfRule type="beginsWith" dxfId="2305" priority="315" operator="beginsWith" text=" ">
      <formula>LEFT(D36,1)=" "</formula>
    </cfRule>
  </conditionalFormatting>
  <conditionalFormatting sqref="L36:M36">
    <cfRule type="expression" dxfId="2304" priority="361">
      <formula>IFERROR(FIND(CHAR(10),L36),FALSE)</formula>
    </cfRule>
    <cfRule type="endsWith" dxfId="2303" priority="362" operator="endsWith" text=" ">
      <formula>RIGHT(L36,1)=" "</formula>
    </cfRule>
    <cfRule type="beginsWith" dxfId="2302" priority="363" operator="beginsWith" text=" ">
      <formula>LEFT(L36,1)=" "</formula>
    </cfRule>
  </conditionalFormatting>
  <conditionalFormatting sqref="D118:E119">
    <cfRule type="expression" dxfId="2301" priority="334">
      <formula>IFERROR(FIND(CHAR(10),D118),FALSE)</formula>
    </cfRule>
    <cfRule type="endsWith" dxfId="2300" priority="335" operator="endsWith" text=" ">
      <formula>RIGHT(D118,1)=" "</formula>
    </cfRule>
    <cfRule type="beginsWith" dxfId="2299" priority="336" operator="beginsWith" text=" ">
      <formula>LEFT(D118,1)=" "</formula>
    </cfRule>
  </conditionalFormatting>
  <conditionalFormatting sqref="D22:F22">
    <cfRule type="expression" dxfId="2298" priority="331">
      <formula>IFERROR(FIND(CHAR(10),D22),FALSE)</formula>
    </cfRule>
    <cfRule type="endsWith" dxfId="2297" priority="332" operator="endsWith" text=" ">
      <formula>RIGHT(D22,1)=" "</formula>
    </cfRule>
    <cfRule type="beginsWith" dxfId="2296" priority="333" operator="beginsWith" text=" ">
      <formula>LEFT(D22,1)=" "</formula>
    </cfRule>
  </conditionalFormatting>
  <conditionalFormatting sqref="D21:F21">
    <cfRule type="expression" dxfId="2295" priority="328">
      <formula>IFERROR(FIND(CHAR(10),D21),FALSE)</formula>
    </cfRule>
    <cfRule type="endsWith" dxfId="2294" priority="329" operator="endsWith" text=" ">
      <formula>RIGHT(D21,1)=" "</formula>
    </cfRule>
    <cfRule type="beginsWith" dxfId="2293" priority="330" operator="beginsWith" text=" ">
      <formula>LEFT(D21,1)=" "</formula>
    </cfRule>
  </conditionalFormatting>
  <conditionalFormatting sqref="D37">
    <cfRule type="expression" dxfId="2292" priority="310">
      <formula>IFERROR(FIND(CHAR(10),D37),FALSE)</formula>
    </cfRule>
    <cfRule type="endsWith" dxfId="2291" priority="311" operator="endsWith" text=" ">
      <formula>RIGHT(D37,1)=" "</formula>
    </cfRule>
    <cfRule type="beginsWith" dxfId="2290" priority="312" operator="beginsWith" text=" ">
      <formula>LEFT(D37,1)=" "</formula>
    </cfRule>
  </conditionalFormatting>
  <conditionalFormatting sqref="D38">
    <cfRule type="expression" dxfId="2289" priority="307">
      <formula>IFERROR(FIND(CHAR(10),D38),FALSE)</formula>
    </cfRule>
    <cfRule type="endsWith" dxfId="2288" priority="308" operator="endsWith" text=" ">
      <formula>RIGHT(D38,1)=" "</formula>
    </cfRule>
    <cfRule type="beginsWith" dxfId="2287" priority="309" operator="beginsWith" text=" ">
      <formula>LEFT(D38,1)=" "</formula>
    </cfRule>
  </conditionalFormatting>
  <conditionalFormatting sqref="D39">
    <cfRule type="expression" dxfId="2286" priority="304">
      <formula>IFERROR(FIND(CHAR(10),D39),FALSE)</formula>
    </cfRule>
    <cfRule type="endsWith" dxfId="2285" priority="305" operator="endsWith" text=" ">
      <formula>RIGHT(D39,1)=" "</formula>
    </cfRule>
    <cfRule type="beginsWith" dxfId="2284" priority="306" operator="beginsWith" text=" ">
      <formula>LEFT(D39,1)=" "</formula>
    </cfRule>
  </conditionalFormatting>
  <conditionalFormatting sqref="D40">
    <cfRule type="expression" dxfId="2283" priority="301">
      <formula>IFERROR(FIND(CHAR(10),D40),FALSE)</formula>
    </cfRule>
    <cfRule type="endsWith" dxfId="2282" priority="302" operator="endsWith" text=" ">
      <formula>RIGHT(D40,1)=" "</formula>
    </cfRule>
    <cfRule type="beginsWith" dxfId="2281" priority="303" operator="beginsWith" text=" ">
      <formula>LEFT(D40,1)=" "</formula>
    </cfRule>
  </conditionalFormatting>
  <conditionalFormatting sqref="D42:D43">
    <cfRule type="expression" dxfId="2280" priority="292">
      <formula>IFERROR(FIND(CHAR(10),D42),FALSE)</formula>
    </cfRule>
    <cfRule type="endsWith" dxfId="2279" priority="293" operator="endsWith" text=" ">
      <formula>RIGHT(D42,1)=" "</formula>
    </cfRule>
    <cfRule type="beginsWith" dxfId="2278" priority="294" operator="beginsWith" text=" ">
      <formula>LEFT(D42,1)=" "</formula>
    </cfRule>
  </conditionalFormatting>
  <conditionalFormatting sqref="D44:D45">
    <cfRule type="expression" dxfId="2277" priority="289">
      <formula>IFERROR(FIND(CHAR(10),D44),FALSE)</formula>
    </cfRule>
    <cfRule type="endsWith" dxfId="2276" priority="290" operator="endsWith" text=" ">
      <formula>RIGHT(D44,1)=" "</formula>
    </cfRule>
    <cfRule type="beginsWith" dxfId="2275" priority="291" operator="beginsWith" text=" ">
      <formula>LEFT(D44,1)=" "</formula>
    </cfRule>
  </conditionalFormatting>
  <conditionalFormatting sqref="D46:D47">
    <cfRule type="expression" dxfId="2274" priority="286">
      <formula>IFERROR(FIND(CHAR(10),D46),FALSE)</formula>
    </cfRule>
    <cfRule type="endsWith" dxfId="2273" priority="287" operator="endsWith" text=" ">
      <formula>RIGHT(D46,1)=" "</formula>
    </cfRule>
    <cfRule type="beginsWith" dxfId="2272" priority="288" operator="beginsWith" text=" ">
      <formula>LEFT(D46,1)=" "</formula>
    </cfRule>
  </conditionalFormatting>
  <conditionalFormatting sqref="D48:D49">
    <cfRule type="expression" dxfId="2271" priority="283">
      <formula>IFERROR(FIND(CHAR(10),D48),FALSE)</formula>
    </cfRule>
    <cfRule type="endsWith" dxfId="2270" priority="284" operator="endsWith" text=" ">
      <formula>RIGHT(D48,1)=" "</formula>
    </cfRule>
    <cfRule type="beginsWith" dxfId="2269" priority="285" operator="beginsWith" text=" ">
      <formula>LEFT(D48,1)=" "</formula>
    </cfRule>
  </conditionalFormatting>
  <conditionalFormatting sqref="D50:D51">
    <cfRule type="expression" dxfId="2268" priority="280">
      <formula>IFERROR(FIND(CHAR(10),D50),FALSE)</formula>
    </cfRule>
    <cfRule type="endsWith" dxfId="2267" priority="281" operator="endsWith" text=" ">
      <formula>RIGHT(D50,1)=" "</formula>
    </cfRule>
    <cfRule type="beginsWith" dxfId="2266" priority="282" operator="beginsWith" text=" ">
      <formula>LEFT(D50,1)=" "</formula>
    </cfRule>
  </conditionalFormatting>
  <conditionalFormatting sqref="D52">
    <cfRule type="expression" dxfId="2265" priority="277">
      <formula>IFERROR(FIND(CHAR(10),D52),FALSE)</formula>
    </cfRule>
    <cfRule type="endsWith" dxfId="2264" priority="278" operator="endsWith" text=" ">
      <formula>RIGHT(D52,1)=" "</formula>
    </cfRule>
    <cfRule type="beginsWith" dxfId="2263" priority="279" operator="beginsWith" text=" ">
      <formula>LEFT(D52,1)=" "</formula>
    </cfRule>
  </conditionalFormatting>
  <conditionalFormatting sqref="D53">
    <cfRule type="expression" dxfId="2262" priority="274">
      <formula>IFERROR(FIND(CHAR(10),D53),FALSE)</formula>
    </cfRule>
    <cfRule type="endsWith" dxfId="2261" priority="275" operator="endsWith" text=" ">
      <formula>RIGHT(D53,1)=" "</formula>
    </cfRule>
    <cfRule type="beginsWith" dxfId="2260" priority="276" operator="beginsWith" text=" ">
      <formula>LEFT(D53,1)=" "</formula>
    </cfRule>
  </conditionalFormatting>
  <conditionalFormatting sqref="D54">
    <cfRule type="expression" dxfId="2259" priority="271">
      <formula>IFERROR(FIND(CHAR(10),D54),FALSE)</formula>
    </cfRule>
    <cfRule type="endsWith" dxfId="2258" priority="272" operator="endsWith" text=" ">
      <formula>RIGHT(D54,1)=" "</formula>
    </cfRule>
    <cfRule type="beginsWith" dxfId="2257" priority="273" operator="beginsWith" text=" ">
      <formula>LEFT(D54,1)=" "</formula>
    </cfRule>
  </conditionalFormatting>
  <conditionalFormatting sqref="D80">
    <cfRule type="expression" dxfId="2256" priority="175">
      <formula>IFERROR(FIND(CHAR(10),D80),FALSE)</formula>
    </cfRule>
    <cfRule type="endsWith" dxfId="2255" priority="176" operator="endsWith" text=" ">
      <formula>RIGHT(D80,1)=" "</formula>
    </cfRule>
    <cfRule type="beginsWith" dxfId="2254" priority="177" operator="beginsWith" text=" ">
      <formula>LEFT(D80,1)=" "</formula>
    </cfRule>
  </conditionalFormatting>
  <conditionalFormatting sqref="D79">
    <cfRule type="expression" dxfId="2253" priority="178">
      <formula>IFERROR(FIND(CHAR(10),D79),FALSE)</formula>
    </cfRule>
    <cfRule type="endsWith" dxfId="2252" priority="179" operator="endsWith" text=" ">
      <formula>RIGHT(D79,1)=" "</formula>
    </cfRule>
    <cfRule type="beginsWith" dxfId="2251" priority="180" operator="beginsWith" text=" ">
      <formula>LEFT(D79,1)=" "</formula>
    </cfRule>
  </conditionalFormatting>
  <conditionalFormatting sqref="D81">
    <cfRule type="expression" dxfId="2250" priority="172">
      <formula>IFERROR(FIND(CHAR(10),D81),FALSE)</formula>
    </cfRule>
    <cfRule type="endsWith" dxfId="2249" priority="173" operator="endsWith" text=" ">
      <formula>RIGHT(D81,1)=" "</formula>
    </cfRule>
    <cfRule type="beginsWith" dxfId="2248" priority="174" operator="beginsWith" text=" ">
      <formula>LEFT(D81,1)=" "</formula>
    </cfRule>
  </conditionalFormatting>
  <conditionalFormatting sqref="D133:E133">
    <cfRule type="expression" dxfId="2247" priority="85">
      <formula>IFERROR(FIND(CHAR(10),D133),FALSE)</formula>
    </cfRule>
    <cfRule type="endsWith" dxfId="2246" priority="86" operator="endsWith" text=" ">
      <formula>RIGHT(D133,1)=" "</formula>
    </cfRule>
    <cfRule type="beginsWith" dxfId="2245" priority="87" operator="beginsWith" text=" ">
      <formula>LEFT(D133,1)=" "</formula>
    </cfRule>
  </conditionalFormatting>
  <conditionalFormatting sqref="D34">
    <cfRule type="expression" dxfId="2244" priority="82">
      <formula>IFERROR(FIND(CHAR(10),D34),FALSE)</formula>
    </cfRule>
    <cfRule type="endsWith" dxfId="2243" priority="83" operator="endsWith" text=" ">
      <formula>RIGHT(D34,1)=" "</formula>
    </cfRule>
    <cfRule type="beginsWith" dxfId="2242" priority="84" operator="beginsWith" text=" ">
      <formula>LEFT(D34,1)=" "</formula>
    </cfRule>
  </conditionalFormatting>
  <conditionalFormatting sqref="D126:E126">
    <cfRule type="expression" dxfId="2241" priority="43">
      <formula>IFERROR(FIND(CHAR(10),D126),FALSE)</formula>
    </cfRule>
    <cfRule type="endsWith" dxfId="2240" priority="44" operator="endsWith" text=" ">
      <formula>RIGHT(D126,1)=" "</formula>
    </cfRule>
    <cfRule type="beginsWith" dxfId="2239" priority="45" operator="beginsWith" text=" ">
      <formula>LEFT(D126,1)=" "</formula>
    </cfRule>
  </conditionalFormatting>
  <conditionalFormatting sqref="D56">
    <cfRule type="expression" dxfId="2238" priority="28">
      <formula>IFERROR(FIND(CHAR(10),D56),FALSE)</formula>
    </cfRule>
    <cfRule type="endsWith" dxfId="2237" priority="29" operator="endsWith" text=" ">
      <formula>RIGHT(D56,1)=" "</formula>
    </cfRule>
    <cfRule type="beginsWith" dxfId="2236" priority="30" operator="beginsWith" text=" ">
      <formula>LEFT(D56,1)=" "</formula>
    </cfRule>
  </conditionalFormatting>
  <conditionalFormatting sqref="D35">
    <cfRule type="expression" dxfId="2235" priority="16">
      <formula>IFERROR(FIND(CHAR(10),D35),FALSE)</formula>
    </cfRule>
    <cfRule type="endsWith" dxfId="2234" priority="17" operator="endsWith" text=" ">
      <formula>RIGHT(D35,1)=" "</formula>
    </cfRule>
    <cfRule type="beginsWith" dxfId="2233" priority="18" operator="beginsWith" text=" ">
      <formula>LEFT(D35,1)=" "</formula>
    </cfRule>
  </conditionalFormatting>
  <conditionalFormatting sqref="D128:E128">
    <cfRule type="expression" dxfId="2232" priority="13">
      <formula>IFERROR(FIND(CHAR(10),D128),FALSE)</formula>
    </cfRule>
    <cfRule type="endsWith" dxfId="2231" priority="14" operator="endsWith" text=" ">
      <formula>RIGHT(D128,1)=" "</formula>
    </cfRule>
    <cfRule type="beginsWith" dxfId="2230" priority="15" operator="beginsWith" text=" ">
      <formula>LEFT(D128,1)=" "</formula>
    </cfRule>
  </conditionalFormatting>
  <conditionalFormatting sqref="D62:D78">
    <cfRule type="expression" dxfId="2229" priority="10">
      <formula>IFERROR(FIND(CHAR(10),D62),FALSE)</formula>
    </cfRule>
    <cfRule type="endsWith" dxfId="2228" priority="11" operator="endsWith" text=" ">
      <formula>RIGHT(D62,1)=" "</formula>
    </cfRule>
    <cfRule type="beginsWith" dxfId="2227" priority="12" operator="beginsWith" text=" ">
      <formula>LEFT(D62,1)=" "</formula>
    </cfRule>
  </conditionalFormatting>
  <conditionalFormatting sqref="D57">
    <cfRule type="expression" dxfId="2226" priority="4">
      <formula>IFERROR(FIND(CHAR(10),D57),FALSE)</formula>
    </cfRule>
    <cfRule type="endsWith" dxfId="2225" priority="5" operator="endsWith" text=" ">
      <formula>RIGHT(D57,1)=" "</formula>
    </cfRule>
    <cfRule type="beginsWith" dxfId="2224" priority="6" operator="beginsWith" text=" ">
      <formula>LEFT(D57,1)=" "</formula>
    </cfRule>
  </conditionalFormatting>
  <conditionalFormatting sqref="D58:D60">
    <cfRule type="expression" dxfId="2223" priority="7">
      <formula>IFERROR(FIND(CHAR(10),D58),FALSE)</formula>
    </cfRule>
    <cfRule type="endsWith" dxfId="2222" priority="8" operator="endsWith" text=" ">
      <formula>RIGHT(D58,1)=" "</formula>
    </cfRule>
    <cfRule type="beginsWith" dxfId="2221" priority="9" operator="beginsWith" text=" ">
      <formula>LEFT(D58,1)=" "</formula>
    </cfRule>
  </conditionalFormatting>
  <conditionalFormatting sqref="D61">
    <cfRule type="expression" dxfId="2220" priority="1">
      <formula>IFERROR(FIND(CHAR(10),D61),FALSE)</formula>
    </cfRule>
    <cfRule type="endsWith" dxfId="2219" priority="2" operator="endsWith" text=" ">
      <formula>RIGHT(D61,1)=" "</formula>
    </cfRule>
    <cfRule type="beginsWith" dxfId="221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17" priority="513" operator="equal">
      <formula>"Validation Ready"</formula>
    </cfRule>
  </conditionalFormatting>
  <conditionalFormatting sqref="N48:N52 O51:P52 D6:F20 L6:N18 L42:M43 D114:E117 L48:L55 L37:M37 L35:M35 L38:L40 D120:E125 E134 D134:D135 D127:E127 D129:E132">
    <cfRule type="expression" dxfId="2216" priority="509">
      <formula>IFERROR(FIND(CHAR(10),D6),FALSE)</formula>
    </cfRule>
    <cfRule type="endsWith" dxfId="2215" priority="510" operator="endsWith" text=" ">
      <formula>RIGHT(D6,1)=" "</formula>
    </cfRule>
    <cfRule type="beginsWith" dxfId="2214" priority="511" operator="beginsWith" text=" ">
      <formula>LEFT(D6,1)=" "</formula>
    </cfRule>
  </conditionalFormatting>
  <conditionalFormatting sqref="L7:N18">
    <cfRule type="expression" dxfId="2213" priority="506">
      <formula>IFERROR(FIND(CHAR(10),L7),FALSE)</formula>
    </cfRule>
    <cfRule type="endsWith" dxfId="2212" priority="507" operator="endsWith" text=" ">
      <formula>RIGHT(L7,1)=" "</formula>
    </cfRule>
    <cfRule type="beginsWith" dxfId="2211" priority="508" operator="beginsWith" text=" ">
      <formula>LEFT(L7,1)=" "</formula>
    </cfRule>
  </conditionalFormatting>
  <conditionalFormatting sqref="L7:N17">
    <cfRule type="expression" dxfId="2210" priority="505">
      <formula>IF($L$6="Yes",TRUE,FALSE)</formula>
    </cfRule>
  </conditionalFormatting>
  <conditionalFormatting sqref="D23:F23">
    <cfRule type="expression" dxfId="2209" priority="492">
      <formula>IFERROR(FIND(CHAR(10),D23),FALSE)</formula>
    </cfRule>
    <cfRule type="endsWith" dxfId="2208" priority="493" operator="endsWith" text=" ">
      <formula>RIGHT(D23,1)=" "</formula>
    </cfRule>
    <cfRule type="beginsWith" dxfId="2207" priority="494" operator="beginsWith" text=" ">
      <formula>LEFT(D23,1)=" "</formula>
    </cfRule>
  </conditionalFormatting>
  <conditionalFormatting sqref="D23:F23">
    <cfRule type="expression" dxfId="2206" priority="491">
      <formula>IF($D$22="Teleworker",FALSE,TRUE)</formula>
    </cfRule>
  </conditionalFormatting>
  <conditionalFormatting sqref="L45:M45">
    <cfRule type="expression" dxfId="2205" priority="484">
      <formula>IF($L$42="Yes",FALSE,TRUE)</formula>
    </cfRule>
    <cfRule type="expression" dxfId="2204" priority="485">
      <formula>IFERROR(FIND(CHAR(10),L45),FALSE)</formula>
    </cfRule>
    <cfRule type="endsWith" dxfId="2203" priority="486" operator="endsWith" text=" ">
      <formula>RIGHT(L45,1)=" "</formula>
    </cfRule>
    <cfRule type="beginsWith" dxfId="2202" priority="487" operator="beginsWith" text=" ">
      <formula>LEFT(L45,1)=" "</formula>
    </cfRule>
  </conditionalFormatting>
  <conditionalFormatting sqref="L41:M41">
    <cfRule type="expression" dxfId="2201" priority="442">
      <formula>IFERROR(FIND(CHAR(10),L41),FALSE)</formula>
    </cfRule>
    <cfRule type="endsWith" dxfId="2200" priority="443" operator="endsWith" text=" ">
      <formula>RIGHT(L41,1)=" "</formula>
    </cfRule>
    <cfRule type="beginsWith" dxfId="2199" priority="444" operator="beginsWith" text=" ">
      <formula>LEFT(L41,1)=" "</formula>
    </cfRule>
  </conditionalFormatting>
  <conditionalFormatting sqref="D41">
    <cfRule type="expression" dxfId="2198" priority="301">
      <formula>IFERROR(FIND(CHAR(10),D41),FALSE)</formula>
    </cfRule>
    <cfRule type="endsWith" dxfId="2197" priority="302" operator="endsWith" text=" ">
      <formula>RIGHT(D41,1)=" "</formula>
    </cfRule>
    <cfRule type="beginsWith" dxfId="2196" priority="303" operator="beginsWith" text=" ">
      <formula>LEFT(D41,1)=" "</formula>
    </cfRule>
  </conditionalFormatting>
  <conditionalFormatting sqref="D25:E25">
    <cfRule type="expression" dxfId="2195" priority="340">
      <formula>IFERROR(FIND(CHAR(10),D25),FALSE)</formula>
    </cfRule>
    <cfRule type="endsWith" dxfId="2194" priority="341" operator="endsWith" text=" ">
      <formula>RIGHT(D25,1)=" "</formula>
    </cfRule>
    <cfRule type="beginsWith" dxfId="2193" priority="342" operator="beginsWith" text=" ">
      <formula>LEFT(D25,1)=" "</formula>
    </cfRule>
  </conditionalFormatting>
  <conditionalFormatting sqref="D36">
    <cfRule type="expression" dxfId="2192" priority="316">
      <formula>IFERROR(FIND(CHAR(10),D36),FALSE)</formula>
    </cfRule>
    <cfRule type="endsWith" dxfId="2191" priority="317" operator="endsWith" text=" ">
      <formula>RIGHT(D36,1)=" "</formula>
    </cfRule>
    <cfRule type="beginsWith" dxfId="2190" priority="318" operator="beginsWith" text=" ">
      <formula>LEFT(D36,1)=" "</formula>
    </cfRule>
  </conditionalFormatting>
  <conditionalFormatting sqref="L36:M36">
    <cfRule type="expression" dxfId="2189" priority="364">
      <formula>IFERROR(FIND(CHAR(10),L36),FALSE)</formula>
    </cfRule>
    <cfRule type="endsWith" dxfId="2188" priority="365" operator="endsWith" text=" ">
      <formula>RIGHT(L36,1)=" "</formula>
    </cfRule>
    <cfRule type="beginsWith" dxfId="2187" priority="366" operator="beginsWith" text=" ">
      <formula>LEFT(L36,1)=" "</formula>
    </cfRule>
  </conditionalFormatting>
  <conditionalFormatting sqref="D118:E119">
    <cfRule type="expression" dxfId="2186" priority="337">
      <formula>IFERROR(FIND(CHAR(10),D118),FALSE)</formula>
    </cfRule>
    <cfRule type="endsWith" dxfId="2185" priority="338" operator="endsWith" text=" ">
      <formula>RIGHT(D118,1)=" "</formula>
    </cfRule>
    <cfRule type="beginsWith" dxfId="2184" priority="339" operator="beginsWith" text=" ">
      <formula>LEFT(D118,1)=" "</formula>
    </cfRule>
  </conditionalFormatting>
  <conditionalFormatting sqref="D22:F22">
    <cfRule type="expression" dxfId="2183" priority="334">
      <formula>IFERROR(FIND(CHAR(10),D22),FALSE)</formula>
    </cfRule>
    <cfRule type="endsWith" dxfId="2182" priority="335" operator="endsWith" text=" ">
      <formula>RIGHT(D22,1)=" "</formula>
    </cfRule>
    <cfRule type="beginsWith" dxfId="2181" priority="336" operator="beginsWith" text=" ">
      <formula>LEFT(D22,1)=" "</formula>
    </cfRule>
  </conditionalFormatting>
  <conditionalFormatting sqref="D21:F21">
    <cfRule type="expression" dxfId="2180" priority="331">
      <formula>IFERROR(FIND(CHAR(10),D21),FALSE)</formula>
    </cfRule>
    <cfRule type="endsWith" dxfId="2179" priority="332" operator="endsWith" text=" ">
      <formula>RIGHT(D21,1)=" "</formula>
    </cfRule>
    <cfRule type="beginsWith" dxfId="2178" priority="333" operator="beginsWith" text=" ">
      <formula>LEFT(D21,1)=" "</formula>
    </cfRule>
  </conditionalFormatting>
  <conditionalFormatting sqref="D37">
    <cfRule type="expression" dxfId="2177" priority="313">
      <formula>IFERROR(FIND(CHAR(10),D37),FALSE)</formula>
    </cfRule>
    <cfRule type="endsWith" dxfId="2176" priority="314" operator="endsWith" text=" ">
      <formula>RIGHT(D37,1)=" "</formula>
    </cfRule>
    <cfRule type="beginsWith" dxfId="2175" priority="315" operator="beginsWith" text=" ">
      <formula>LEFT(D37,1)=" "</formula>
    </cfRule>
  </conditionalFormatting>
  <conditionalFormatting sqref="D38">
    <cfRule type="expression" dxfId="2174" priority="310">
      <formula>IFERROR(FIND(CHAR(10),D38),FALSE)</formula>
    </cfRule>
    <cfRule type="endsWith" dxfId="2173" priority="311" operator="endsWith" text=" ">
      <formula>RIGHT(D38,1)=" "</formula>
    </cfRule>
    <cfRule type="beginsWith" dxfId="2172" priority="312" operator="beginsWith" text=" ">
      <formula>LEFT(D38,1)=" "</formula>
    </cfRule>
  </conditionalFormatting>
  <conditionalFormatting sqref="D39">
    <cfRule type="expression" dxfId="2171" priority="307">
      <formula>IFERROR(FIND(CHAR(10),D39),FALSE)</formula>
    </cfRule>
    <cfRule type="endsWith" dxfId="2170" priority="308" operator="endsWith" text=" ">
      <formula>RIGHT(D39,1)=" "</formula>
    </cfRule>
    <cfRule type="beginsWith" dxfId="2169" priority="309" operator="beginsWith" text=" ">
      <formula>LEFT(D39,1)=" "</formula>
    </cfRule>
  </conditionalFormatting>
  <conditionalFormatting sqref="D40">
    <cfRule type="expression" dxfId="2168" priority="304">
      <formula>IFERROR(FIND(CHAR(10),D40),FALSE)</formula>
    </cfRule>
    <cfRule type="endsWith" dxfId="2167" priority="305" operator="endsWith" text=" ">
      <formula>RIGHT(D40,1)=" "</formula>
    </cfRule>
    <cfRule type="beginsWith" dxfId="2166" priority="306" operator="beginsWith" text=" ">
      <formula>LEFT(D40,1)=" "</formula>
    </cfRule>
  </conditionalFormatting>
  <conditionalFormatting sqref="D42:D43">
    <cfRule type="expression" dxfId="2165" priority="295">
      <formula>IFERROR(FIND(CHAR(10),D42),FALSE)</formula>
    </cfRule>
    <cfRule type="endsWith" dxfId="2164" priority="296" operator="endsWith" text=" ">
      <formula>RIGHT(D42,1)=" "</formula>
    </cfRule>
    <cfRule type="beginsWith" dxfId="2163" priority="297" operator="beginsWith" text=" ">
      <formula>LEFT(D42,1)=" "</formula>
    </cfRule>
  </conditionalFormatting>
  <conditionalFormatting sqref="D44:D45">
    <cfRule type="expression" dxfId="2162" priority="292">
      <formula>IFERROR(FIND(CHAR(10),D44),FALSE)</formula>
    </cfRule>
    <cfRule type="endsWith" dxfId="2161" priority="293" operator="endsWith" text=" ">
      <formula>RIGHT(D44,1)=" "</formula>
    </cfRule>
    <cfRule type="beginsWith" dxfId="2160" priority="294" operator="beginsWith" text=" ">
      <formula>LEFT(D44,1)=" "</formula>
    </cfRule>
  </conditionalFormatting>
  <conditionalFormatting sqref="D46:D47">
    <cfRule type="expression" dxfId="2159" priority="289">
      <formula>IFERROR(FIND(CHAR(10),D46),FALSE)</formula>
    </cfRule>
    <cfRule type="endsWith" dxfId="2158" priority="290" operator="endsWith" text=" ">
      <formula>RIGHT(D46,1)=" "</formula>
    </cfRule>
    <cfRule type="beginsWith" dxfId="2157" priority="291" operator="beginsWith" text=" ">
      <formula>LEFT(D46,1)=" "</formula>
    </cfRule>
  </conditionalFormatting>
  <conditionalFormatting sqref="D48:D49">
    <cfRule type="expression" dxfId="2156" priority="286">
      <formula>IFERROR(FIND(CHAR(10),D48),FALSE)</formula>
    </cfRule>
    <cfRule type="endsWith" dxfId="2155" priority="287" operator="endsWith" text=" ">
      <formula>RIGHT(D48,1)=" "</formula>
    </cfRule>
    <cfRule type="beginsWith" dxfId="2154" priority="288" operator="beginsWith" text=" ">
      <formula>LEFT(D48,1)=" "</formula>
    </cfRule>
  </conditionalFormatting>
  <conditionalFormatting sqref="D50:D51">
    <cfRule type="expression" dxfId="2153" priority="283">
      <formula>IFERROR(FIND(CHAR(10),D50),FALSE)</formula>
    </cfRule>
    <cfRule type="endsWith" dxfId="2152" priority="284" operator="endsWith" text=" ">
      <formula>RIGHT(D50,1)=" "</formula>
    </cfRule>
    <cfRule type="beginsWith" dxfId="2151" priority="285" operator="beginsWith" text=" ">
      <formula>LEFT(D50,1)=" "</formula>
    </cfRule>
  </conditionalFormatting>
  <conditionalFormatting sqref="D52">
    <cfRule type="expression" dxfId="2150" priority="280">
      <formula>IFERROR(FIND(CHAR(10),D52),FALSE)</formula>
    </cfRule>
    <cfRule type="endsWith" dxfId="2149" priority="281" operator="endsWith" text=" ">
      <formula>RIGHT(D52,1)=" "</formula>
    </cfRule>
    <cfRule type="beginsWith" dxfId="2148" priority="282" operator="beginsWith" text=" ">
      <formula>LEFT(D52,1)=" "</formula>
    </cfRule>
  </conditionalFormatting>
  <conditionalFormatting sqref="D53">
    <cfRule type="expression" dxfId="2147" priority="277">
      <formula>IFERROR(FIND(CHAR(10),D53),FALSE)</formula>
    </cfRule>
    <cfRule type="endsWith" dxfId="2146" priority="278" operator="endsWith" text=" ">
      <formula>RIGHT(D53,1)=" "</formula>
    </cfRule>
    <cfRule type="beginsWith" dxfId="2145" priority="279" operator="beginsWith" text=" ">
      <formula>LEFT(D53,1)=" "</formula>
    </cfRule>
  </conditionalFormatting>
  <conditionalFormatting sqref="D54">
    <cfRule type="expression" dxfId="2144" priority="274">
      <formula>IFERROR(FIND(CHAR(10),D54),FALSE)</formula>
    </cfRule>
    <cfRule type="endsWith" dxfId="2143" priority="275" operator="endsWith" text=" ">
      <formula>RIGHT(D54,1)=" "</formula>
    </cfRule>
    <cfRule type="beginsWith" dxfId="2142" priority="276" operator="beginsWith" text=" ">
      <formula>LEFT(D54,1)=" "</formula>
    </cfRule>
  </conditionalFormatting>
  <conditionalFormatting sqref="D80">
    <cfRule type="expression" dxfId="2141" priority="178">
      <formula>IFERROR(FIND(CHAR(10),D80),FALSE)</formula>
    </cfRule>
    <cfRule type="endsWith" dxfId="2140" priority="179" operator="endsWith" text=" ">
      <formula>RIGHT(D80,1)=" "</formula>
    </cfRule>
    <cfRule type="beginsWith" dxfId="2139" priority="180" operator="beginsWith" text=" ">
      <formula>LEFT(D80,1)=" "</formula>
    </cfRule>
  </conditionalFormatting>
  <conditionalFormatting sqref="D79">
    <cfRule type="expression" dxfId="2138" priority="181">
      <formula>IFERROR(FIND(CHAR(10),D79),FALSE)</formula>
    </cfRule>
    <cfRule type="endsWith" dxfId="2137" priority="182" operator="endsWith" text=" ">
      <formula>RIGHT(D79,1)=" "</formula>
    </cfRule>
    <cfRule type="beginsWith" dxfId="2136" priority="183" operator="beginsWith" text=" ">
      <formula>LEFT(D79,1)=" "</formula>
    </cfRule>
  </conditionalFormatting>
  <conditionalFormatting sqref="D81">
    <cfRule type="expression" dxfId="2135" priority="175">
      <formula>IFERROR(FIND(CHAR(10),D81),FALSE)</formula>
    </cfRule>
    <cfRule type="endsWith" dxfId="2134" priority="176" operator="endsWith" text=" ">
      <formula>RIGHT(D81,1)=" "</formula>
    </cfRule>
    <cfRule type="beginsWith" dxfId="2133" priority="177" operator="beginsWith" text=" ">
      <formula>LEFT(D81,1)=" "</formula>
    </cfRule>
  </conditionalFormatting>
  <conditionalFormatting sqref="D133:E133">
    <cfRule type="expression" dxfId="2132" priority="88">
      <formula>IFERROR(FIND(CHAR(10),D133),FALSE)</formula>
    </cfRule>
    <cfRule type="endsWith" dxfId="2131" priority="89" operator="endsWith" text=" ">
      <formula>RIGHT(D133,1)=" "</formula>
    </cfRule>
    <cfRule type="beginsWith" dxfId="2130" priority="90" operator="beginsWith" text=" ">
      <formula>LEFT(D133,1)=" "</formula>
    </cfRule>
  </conditionalFormatting>
  <conditionalFormatting sqref="D34">
    <cfRule type="expression" dxfId="2129" priority="85">
      <formula>IFERROR(FIND(CHAR(10),D34),FALSE)</formula>
    </cfRule>
    <cfRule type="endsWith" dxfId="2128" priority="86" operator="endsWith" text=" ">
      <formula>RIGHT(D34,1)=" "</formula>
    </cfRule>
    <cfRule type="beginsWith" dxfId="2127" priority="87" operator="beginsWith" text=" ">
      <formula>LEFT(D34,1)=" "</formula>
    </cfRule>
  </conditionalFormatting>
  <conditionalFormatting sqref="D126:E126">
    <cfRule type="expression" dxfId="2126" priority="46">
      <formula>IFERROR(FIND(CHAR(10),D126),FALSE)</formula>
    </cfRule>
    <cfRule type="endsWith" dxfId="2125" priority="47" operator="endsWith" text=" ">
      <formula>RIGHT(D126,1)=" "</formula>
    </cfRule>
    <cfRule type="beginsWith" dxfId="2124" priority="48" operator="beginsWith" text=" ">
      <formula>LEFT(D126,1)=" "</formula>
    </cfRule>
  </conditionalFormatting>
  <conditionalFormatting sqref="D56">
    <cfRule type="expression" dxfId="2123" priority="31">
      <formula>IFERROR(FIND(CHAR(10),D56),FALSE)</formula>
    </cfRule>
    <cfRule type="endsWith" dxfId="2122" priority="32" operator="endsWith" text=" ">
      <formula>RIGHT(D56,1)=" "</formula>
    </cfRule>
    <cfRule type="beginsWith" dxfId="2121" priority="33" operator="beginsWith" text=" ">
      <formula>LEFT(D56,1)=" "</formula>
    </cfRule>
  </conditionalFormatting>
  <conditionalFormatting sqref="D35">
    <cfRule type="expression" dxfId="2120" priority="16">
      <formula>IFERROR(FIND(CHAR(10),D35),FALSE)</formula>
    </cfRule>
    <cfRule type="endsWith" dxfId="2119" priority="17" operator="endsWith" text=" ">
      <formula>RIGHT(D35,1)=" "</formula>
    </cfRule>
    <cfRule type="beginsWith" dxfId="2118" priority="18" operator="beginsWith" text=" ">
      <formula>LEFT(D35,1)=" "</formula>
    </cfRule>
  </conditionalFormatting>
  <conditionalFormatting sqref="D128:E128">
    <cfRule type="expression" dxfId="2117" priority="13">
      <formula>IFERROR(FIND(CHAR(10),D128),FALSE)</formula>
    </cfRule>
    <cfRule type="endsWith" dxfId="2116" priority="14" operator="endsWith" text=" ">
      <formula>RIGHT(D128,1)=" "</formula>
    </cfRule>
    <cfRule type="beginsWith" dxfId="2115" priority="15" operator="beginsWith" text=" ">
      <formula>LEFT(D128,1)=" "</formula>
    </cfRule>
  </conditionalFormatting>
  <conditionalFormatting sqref="D62:D78">
    <cfRule type="expression" dxfId="2114" priority="10">
      <formula>IFERROR(FIND(CHAR(10),D62),FALSE)</formula>
    </cfRule>
    <cfRule type="endsWith" dxfId="2113" priority="11" operator="endsWith" text=" ">
      <formula>RIGHT(D62,1)=" "</formula>
    </cfRule>
    <cfRule type="beginsWith" dxfId="2112" priority="12" operator="beginsWith" text=" ">
      <formula>LEFT(D62,1)=" "</formula>
    </cfRule>
  </conditionalFormatting>
  <conditionalFormatting sqref="D57">
    <cfRule type="expression" dxfId="2111" priority="4">
      <formula>IFERROR(FIND(CHAR(10),D57),FALSE)</formula>
    </cfRule>
    <cfRule type="endsWith" dxfId="2110" priority="5" operator="endsWith" text=" ">
      <formula>RIGHT(D57,1)=" "</formula>
    </cfRule>
    <cfRule type="beginsWith" dxfId="2109" priority="6" operator="beginsWith" text=" ">
      <formula>LEFT(D57,1)=" "</formula>
    </cfRule>
  </conditionalFormatting>
  <conditionalFormatting sqref="D58:D60">
    <cfRule type="expression" dxfId="2108" priority="7">
      <formula>IFERROR(FIND(CHAR(10),D58),FALSE)</formula>
    </cfRule>
    <cfRule type="endsWith" dxfId="2107" priority="8" operator="endsWith" text=" ">
      <formula>RIGHT(D58,1)=" "</formula>
    </cfRule>
    <cfRule type="beginsWith" dxfId="2106" priority="9" operator="beginsWith" text=" ">
      <formula>LEFT(D58,1)=" "</formula>
    </cfRule>
  </conditionalFormatting>
  <conditionalFormatting sqref="D61">
    <cfRule type="expression" dxfId="2105" priority="1">
      <formula>IFERROR(FIND(CHAR(10),D61),FALSE)</formula>
    </cfRule>
    <cfRule type="endsWith" dxfId="2104" priority="2" operator="endsWith" text=" ">
      <formula>RIGHT(D61,1)=" "</formula>
    </cfRule>
    <cfRule type="beginsWith" dxfId="210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5">
      <c r="B127" s="30"/>
      <c r="C127" s="117" t="s">
        <v>148</v>
      </c>
      <c r="D127" s="836"/>
      <c r="E127" s="836"/>
      <c r="F127" s="350"/>
      <c r="G127" s="111" t="s">
        <v>1310</v>
      </c>
      <c r="H127" s="933"/>
      <c r="I127" s="934"/>
      <c r="J127" s="345"/>
      <c r="K127" s="345"/>
      <c r="L127" s="345"/>
      <c r="M127" s="345"/>
      <c r="N127" s="2"/>
      <c r="O127" s="2"/>
      <c r="P127" s="2"/>
      <c r="Q127" s="2"/>
      <c r="R127" s="2"/>
      <c r="S127" s="32"/>
    </row>
    <row r="128" spans="2:19">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02" priority="486" operator="equal">
      <formula>"Validation Ready"</formula>
    </cfRule>
  </conditionalFormatting>
  <conditionalFormatting sqref="N48:N52 O51:P52 D6:F20 L6:N18 L42:M43 D114:E117 L48:L55 L37:M37 L35:M35 L38:L40 D120:E125 E134 D134:D135 D127:E127 D129:E132">
    <cfRule type="expression" dxfId="2101" priority="482">
      <formula>IFERROR(FIND(CHAR(10),D6),FALSE)</formula>
    </cfRule>
    <cfRule type="endsWith" dxfId="2100" priority="483" operator="endsWith" text=" ">
      <formula>RIGHT(D6,1)=" "</formula>
    </cfRule>
    <cfRule type="beginsWith" dxfId="2099" priority="484" operator="beginsWith" text=" ">
      <formula>LEFT(D6,1)=" "</formula>
    </cfRule>
  </conditionalFormatting>
  <conditionalFormatting sqref="L7:N18">
    <cfRule type="expression" dxfId="2098" priority="479">
      <formula>IFERROR(FIND(CHAR(10),L7),FALSE)</formula>
    </cfRule>
    <cfRule type="endsWith" dxfId="2097" priority="480" operator="endsWith" text=" ">
      <formula>RIGHT(L7,1)=" "</formula>
    </cfRule>
    <cfRule type="beginsWith" dxfId="2096" priority="481" operator="beginsWith" text=" ">
      <formula>LEFT(L7,1)=" "</formula>
    </cfRule>
  </conditionalFormatting>
  <conditionalFormatting sqref="L7:N17">
    <cfRule type="expression" dxfId="2095" priority="478">
      <formula>IF($L$6="Yes",TRUE,FALSE)</formula>
    </cfRule>
  </conditionalFormatting>
  <conditionalFormatting sqref="D23:F23">
    <cfRule type="expression" dxfId="2094" priority="465">
      <formula>IFERROR(FIND(CHAR(10),D23),FALSE)</formula>
    </cfRule>
    <cfRule type="endsWith" dxfId="2093" priority="466" operator="endsWith" text=" ">
      <formula>RIGHT(D23,1)=" "</formula>
    </cfRule>
    <cfRule type="beginsWith" dxfId="2092" priority="467" operator="beginsWith" text=" ">
      <formula>LEFT(D23,1)=" "</formula>
    </cfRule>
  </conditionalFormatting>
  <conditionalFormatting sqref="D23:F23">
    <cfRule type="expression" dxfId="2091" priority="464">
      <formula>IF($D$22="Teleworker",FALSE,TRUE)</formula>
    </cfRule>
  </conditionalFormatting>
  <conditionalFormatting sqref="L45:M45">
    <cfRule type="expression" dxfId="2090" priority="457">
      <formula>IF($L$42="Yes",FALSE,TRUE)</formula>
    </cfRule>
    <cfRule type="expression" dxfId="2089" priority="458">
      <formula>IFERROR(FIND(CHAR(10),L45),FALSE)</formula>
    </cfRule>
    <cfRule type="endsWith" dxfId="2088" priority="459" operator="endsWith" text=" ">
      <formula>RIGHT(L45,1)=" "</formula>
    </cfRule>
    <cfRule type="beginsWith" dxfId="2087" priority="460" operator="beginsWith" text=" ">
      <formula>LEFT(L45,1)=" "</formula>
    </cfRule>
  </conditionalFormatting>
  <conditionalFormatting sqref="L41:M41">
    <cfRule type="expression" dxfId="2086" priority="415">
      <formula>IFERROR(FIND(CHAR(10),L41),FALSE)</formula>
    </cfRule>
    <cfRule type="endsWith" dxfId="2085" priority="416" operator="endsWith" text=" ">
      <formula>RIGHT(L41,1)=" "</formula>
    </cfRule>
    <cfRule type="beginsWith" dxfId="2084" priority="417" operator="beginsWith" text=" ">
      <formula>LEFT(L41,1)=" "</formula>
    </cfRule>
  </conditionalFormatting>
  <conditionalFormatting sqref="D25:E25">
    <cfRule type="expression" dxfId="2083" priority="337">
      <formula>IFERROR(FIND(CHAR(10),D25),FALSE)</formula>
    </cfRule>
    <cfRule type="endsWith" dxfId="2082" priority="338" operator="endsWith" text=" ">
      <formula>RIGHT(D25,1)=" "</formula>
    </cfRule>
    <cfRule type="beginsWith" dxfId="2081" priority="339" operator="beginsWith" text=" ">
      <formula>LEFT(D25,1)=" "</formula>
    </cfRule>
  </conditionalFormatting>
  <conditionalFormatting sqref="D41">
    <cfRule type="expression" dxfId="2080" priority="298">
      <formula>IFERROR(FIND(CHAR(10),D41),FALSE)</formula>
    </cfRule>
    <cfRule type="endsWith" dxfId="2079" priority="299" operator="endsWith" text=" ">
      <formula>RIGHT(D41,1)=" "</formula>
    </cfRule>
    <cfRule type="beginsWith" dxfId="2078" priority="300" operator="beginsWith" text=" ">
      <formula>LEFT(D41,1)=" "</formula>
    </cfRule>
  </conditionalFormatting>
  <conditionalFormatting sqref="D36">
    <cfRule type="expression" dxfId="2077" priority="313">
      <formula>IFERROR(FIND(CHAR(10),D36),FALSE)</formula>
    </cfRule>
    <cfRule type="endsWith" dxfId="2076" priority="314" operator="endsWith" text=" ">
      <formula>RIGHT(D36,1)=" "</formula>
    </cfRule>
    <cfRule type="beginsWith" dxfId="2075" priority="315" operator="beginsWith" text=" ">
      <formula>LEFT(D36,1)=" "</formula>
    </cfRule>
  </conditionalFormatting>
  <conditionalFormatting sqref="L36:M36">
    <cfRule type="expression" dxfId="2074" priority="361">
      <formula>IFERROR(FIND(CHAR(10),L36),FALSE)</formula>
    </cfRule>
    <cfRule type="endsWith" dxfId="2073" priority="362" operator="endsWith" text=" ">
      <formula>RIGHT(L36,1)=" "</formula>
    </cfRule>
    <cfRule type="beginsWith" dxfId="2072" priority="363" operator="beginsWith" text=" ">
      <formula>LEFT(L36,1)=" "</formula>
    </cfRule>
  </conditionalFormatting>
  <conditionalFormatting sqref="D118:E119">
    <cfRule type="expression" dxfId="2071" priority="334">
      <formula>IFERROR(FIND(CHAR(10),D118),FALSE)</formula>
    </cfRule>
    <cfRule type="endsWith" dxfId="2070" priority="335" operator="endsWith" text=" ">
      <formula>RIGHT(D118,1)=" "</formula>
    </cfRule>
    <cfRule type="beginsWith" dxfId="2069" priority="336" operator="beginsWith" text=" ">
      <formula>LEFT(D118,1)=" "</formula>
    </cfRule>
  </conditionalFormatting>
  <conditionalFormatting sqref="D22:F22">
    <cfRule type="expression" dxfId="2068" priority="331">
      <formula>IFERROR(FIND(CHAR(10),D22),FALSE)</formula>
    </cfRule>
    <cfRule type="endsWith" dxfId="2067" priority="332" operator="endsWith" text=" ">
      <formula>RIGHT(D22,1)=" "</formula>
    </cfRule>
    <cfRule type="beginsWith" dxfId="2066" priority="333" operator="beginsWith" text=" ">
      <formula>LEFT(D22,1)=" "</formula>
    </cfRule>
  </conditionalFormatting>
  <conditionalFormatting sqref="D21:F21">
    <cfRule type="expression" dxfId="2065" priority="328">
      <formula>IFERROR(FIND(CHAR(10),D21),FALSE)</formula>
    </cfRule>
    <cfRule type="endsWith" dxfId="2064" priority="329" operator="endsWith" text=" ">
      <formula>RIGHT(D21,1)=" "</formula>
    </cfRule>
    <cfRule type="beginsWith" dxfId="2063" priority="330" operator="beginsWith" text=" ">
      <formula>LEFT(D21,1)=" "</formula>
    </cfRule>
  </conditionalFormatting>
  <conditionalFormatting sqref="D37">
    <cfRule type="expression" dxfId="2062" priority="310">
      <formula>IFERROR(FIND(CHAR(10),D37),FALSE)</formula>
    </cfRule>
    <cfRule type="endsWith" dxfId="2061" priority="311" operator="endsWith" text=" ">
      <formula>RIGHT(D37,1)=" "</formula>
    </cfRule>
    <cfRule type="beginsWith" dxfId="2060" priority="312" operator="beginsWith" text=" ">
      <formula>LEFT(D37,1)=" "</formula>
    </cfRule>
  </conditionalFormatting>
  <conditionalFormatting sqref="D38">
    <cfRule type="expression" dxfId="2059" priority="307">
      <formula>IFERROR(FIND(CHAR(10),D38),FALSE)</formula>
    </cfRule>
    <cfRule type="endsWith" dxfId="2058" priority="308" operator="endsWith" text=" ">
      <formula>RIGHT(D38,1)=" "</formula>
    </cfRule>
    <cfRule type="beginsWith" dxfId="2057" priority="309" operator="beginsWith" text=" ">
      <formula>LEFT(D38,1)=" "</formula>
    </cfRule>
  </conditionalFormatting>
  <conditionalFormatting sqref="D39">
    <cfRule type="expression" dxfId="2056" priority="304">
      <formula>IFERROR(FIND(CHAR(10),D39),FALSE)</formula>
    </cfRule>
    <cfRule type="endsWith" dxfId="2055" priority="305" operator="endsWith" text=" ">
      <formula>RIGHT(D39,1)=" "</formula>
    </cfRule>
    <cfRule type="beginsWith" dxfId="2054" priority="306" operator="beginsWith" text=" ">
      <formula>LEFT(D39,1)=" "</formula>
    </cfRule>
  </conditionalFormatting>
  <conditionalFormatting sqref="D40">
    <cfRule type="expression" dxfId="2053" priority="301">
      <formula>IFERROR(FIND(CHAR(10),D40),FALSE)</formula>
    </cfRule>
    <cfRule type="endsWith" dxfId="2052" priority="302" operator="endsWith" text=" ">
      <formula>RIGHT(D40,1)=" "</formula>
    </cfRule>
    <cfRule type="beginsWith" dxfId="2051" priority="303" operator="beginsWith" text=" ">
      <formula>LEFT(D40,1)=" "</formula>
    </cfRule>
  </conditionalFormatting>
  <conditionalFormatting sqref="D42:D43">
    <cfRule type="expression" dxfId="2050" priority="292">
      <formula>IFERROR(FIND(CHAR(10),D42),FALSE)</formula>
    </cfRule>
    <cfRule type="endsWith" dxfId="2049" priority="293" operator="endsWith" text=" ">
      <formula>RIGHT(D42,1)=" "</formula>
    </cfRule>
    <cfRule type="beginsWith" dxfId="2048" priority="294" operator="beginsWith" text=" ">
      <formula>LEFT(D42,1)=" "</formula>
    </cfRule>
  </conditionalFormatting>
  <conditionalFormatting sqref="D44:D45">
    <cfRule type="expression" dxfId="2047" priority="289">
      <formula>IFERROR(FIND(CHAR(10),D44),FALSE)</formula>
    </cfRule>
    <cfRule type="endsWith" dxfId="2046" priority="290" operator="endsWith" text=" ">
      <formula>RIGHT(D44,1)=" "</formula>
    </cfRule>
    <cfRule type="beginsWith" dxfId="2045" priority="291" operator="beginsWith" text=" ">
      <formula>LEFT(D44,1)=" "</formula>
    </cfRule>
  </conditionalFormatting>
  <conditionalFormatting sqref="D46:D47">
    <cfRule type="expression" dxfId="2044" priority="286">
      <formula>IFERROR(FIND(CHAR(10),D46),FALSE)</formula>
    </cfRule>
    <cfRule type="endsWith" dxfId="2043" priority="287" operator="endsWith" text=" ">
      <formula>RIGHT(D46,1)=" "</formula>
    </cfRule>
    <cfRule type="beginsWith" dxfId="2042" priority="288" operator="beginsWith" text=" ">
      <formula>LEFT(D46,1)=" "</formula>
    </cfRule>
  </conditionalFormatting>
  <conditionalFormatting sqref="D48:D49">
    <cfRule type="expression" dxfId="2041" priority="283">
      <formula>IFERROR(FIND(CHAR(10),D48),FALSE)</formula>
    </cfRule>
    <cfRule type="endsWith" dxfId="2040" priority="284" operator="endsWith" text=" ">
      <formula>RIGHT(D48,1)=" "</formula>
    </cfRule>
    <cfRule type="beginsWith" dxfId="2039" priority="285" operator="beginsWith" text=" ">
      <formula>LEFT(D48,1)=" "</formula>
    </cfRule>
  </conditionalFormatting>
  <conditionalFormatting sqref="D50:D51">
    <cfRule type="expression" dxfId="2038" priority="280">
      <formula>IFERROR(FIND(CHAR(10),D50),FALSE)</formula>
    </cfRule>
    <cfRule type="endsWith" dxfId="2037" priority="281" operator="endsWith" text=" ">
      <formula>RIGHT(D50,1)=" "</formula>
    </cfRule>
    <cfRule type="beginsWith" dxfId="2036" priority="282" operator="beginsWith" text=" ">
      <formula>LEFT(D50,1)=" "</formula>
    </cfRule>
  </conditionalFormatting>
  <conditionalFormatting sqref="D52">
    <cfRule type="expression" dxfId="2035" priority="277">
      <formula>IFERROR(FIND(CHAR(10),D52),FALSE)</formula>
    </cfRule>
    <cfRule type="endsWith" dxfId="2034" priority="278" operator="endsWith" text=" ">
      <formula>RIGHT(D52,1)=" "</formula>
    </cfRule>
    <cfRule type="beginsWith" dxfId="2033" priority="279" operator="beginsWith" text=" ">
      <formula>LEFT(D52,1)=" "</formula>
    </cfRule>
  </conditionalFormatting>
  <conditionalFormatting sqref="D53">
    <cfRule type="expression" dxfId="2032" priority="274">
      <formula>IFERROR(FIND(CHAR(10),D53),FALSE)</formula>
    </cfRule>
    <cfRule type="endsWith" dxfId="2031" priority="275" operator="endsWith" text=" ">
      <formula>RIGHT(D53,1)=" "</formula>
    </cfRule>
    <cfRule type="beginsWith" dxfId="2030" priority="276" operator="beginsWith" text=" ">
      <formula>LEFT(D53,1)=" "</formula>
    </cfRule>
  </conditionalFormatting>
  <conditionalFormatting sqref="D54">
    <cfRule type="expression" dxfId="2029" priority="271">
      <formula>IFERROR(FIND(CHAR(10),D54),FALSE)</formula>
    </cfRule>
    <cfRule type="endsWith" dxfId="2028" priority="272" operator="endsWith" text=" ">
      <formula>RIGHT(D54,1)=" "</formula>
    </cfRule>
    <cfRule type="beginsWith" dxfId="2027" priority="273" operator="beginsWith" text=" ">
      <formula>LEFT(D54,1)=" "</formula>
    </cfRule>
  </conditionalFormatting>
  <conditionalFormatting sqref="D80">
    <cfRule type="expression" dxfId="2026" priority="175">
      <formula>IFERROR(FIND(CHAR(10),D80),FALSE)</formula>
    </cfRule>
    <cfRule type="endsWith" dxfId="2025" priority="176" operator="endsWith" text=" ">
      <formula>RIGHT(D80,1)=" "</formula>
    </cfRule>
    <cfRule type="beginsWith" dxfId="2024" priority="177" operator="beginsWith" text=" ">
      <formula>LEFT(D80,1)=" "</formula>
    </cfRule>
  </conditionalFormatting>
  <conditionalFormatting sqref="D79">
    <cfRule type="expression" dxfId="2023" priority="178">
      <formula>IFERROR(FIND(CHAR(10),D79),FALSE)</formula>
    </cfRule>
    <cfRule type="endsWith" dxfId="2022" priority="179" operator="endsWith" text=" ">
      <formula>RIGHT(D79,1)=" "</formula>
    </cfRule>
    <cfRule type="beginsWith" dxfId="2021" priority="180" operator="beginsWith" text=" ">
      <formula>LEFT(D79,1)=" "</formula>
    </cfRule>
  </conditionalFormatting>
  <conditionalFormatting sqref="D81">
    <cfRule type="expression" dxfId="2020" priority="172">
      <formula>IFERROR(FIND(CHAR(10),D81),FALSE)</formula>
    </cfRule>
    <cfRule type="endsWith" dxfId="2019" priority="173" operator="endsWith" text=" ">
      <formula>RIGHT(D81,1)=" "</formula>
    </cfRule>
    <cfRule type="beginsWith" dxfId="2018" priority="174" operator="beginsWith" text=" ">
      <formula>LEFT(D81,1)=" "</formula>
    </cfRule>
  </conditionalFormatting>
  <conditionalFormatting sqref="D133:E133">
    <cfRule type="expression" dxfId="2017" priority="85">
      <formula>IFERROR(FIND(CHAR(10),D133),FALSE)</formula>
    </cfRule>
    <cfRule type="endsWith" dxfId="2016" priority="86" operator="endsWith" text=" ">
      <formula>RIGHT(D133,1)=" "</formula>
    </cfRule>
    <cfRule type="beginsWith" dxfId="2015" priority="87" operator="beginsWith" text=" ">
      <formula>LEFT(D133,1)=" "</formula>
    </cfRule>
  </conditionalFormatting>
  <conditionalFormatting sqref="D34">
    <cfRule type="expression" dxfId="2014" priority="82">
      <formula>IFERROR(FIND(CHAR(10),D34),FALSE)</formula>
    </cfRule>
    <cfRule type="endsWith" dxfId="2013" priority="83" operator="endsWith" text=" ">
      <formula>RIGHT(D34,1)=" "</formula>
    </cfRule>
    <cfRule type="beginsWith" dxfId="2012" priority="84" operator="beginsWith" text=" ">
      <formula>LEFT(D34,1)=" "</formula>
    </cfRule>
  </conditionalFormatting>
  <conditionalFormatting sqref="D126:E126">
    <cfRule type="expression" dxfId="2011" priority="43">
      <formula>IFERROR(FIND(CHAR(10),D126),FALSE)</formula>
    </cfRule>
    <cfRule type="endsWith" dxfId="2010" priority="44" operator="endsWith" text=" ">
      <formula>RIGHT(D126,1)=" "</formula>
    </cfRule>
    <cfRule type="beginsWith" dxfId="2009" priority="45" operator="beginsWith" text=" ">
      <formula>LEFT(D126,1)=" "</formula>
    </cfRule>
  </conditionalFormatting>
  <conditionalFormatting sqref="D56">
    <cfRule type="expression" dxfId="2008" priority="28">
      <formula>IFERROR(FIND(CHAR(10),D56),FALSE)</formula>
    </cfRule>
    <cfRule type="endsWith" dxfId="2007" priority="29" operator="endsWith" text=" ">
      <formula>RIGHT(D56,1)=" "</formula>
    </cfRule>
    <cfRule type="beginsWith" dxfId="2006" priority="30" operator="beginsWith" text=" ">
      <formula>LEFT(D56,1)=" "</formula>
    </cfRule>
  </conditionalFormatting>
  <conditionalFormatting sqref="D35">
    <cfRule type="expression" dxfId="2005" priority="16">
      <formula>IFERROR(FIND(CHAR(10),D35),FALSE)</formula>
    </cfRule>
    <cfRule type="endsWith" dxfId="2004" priority="17" operator="endsWith" text=" ">
      <formula>RIGHT(D35,1)=" "</formula>
    </cfRule>
    <cfRule type="beginsWith" dxfId="2003" priority="18" operator="beginsWith" text=" ">
      <formula>LEFT(D35,1)=" "</formula>
    </cfRule>
  </conditionalFormatting>
  <conditionalFormatting sqref="D128:E128">
    <cfRule type="expression" dxfId="2002" priority="13">
      <formula>IFERROR(FIND(CHAR(10),D128),FALSE)</formula>
    </cfRule>
    <cfRule type="endsWith" dxfId="2001" priority="14" operator="endsWith" text=" ">
      <formula>RIGHT(D128,1)=" "</formula>
    </cfRule>
    <cfRule type="beginsWith" dxfId="2000" priority="15" operator="beginsWith" text=" ">
      <formula>LEFT(D128,1)=" "</formula>
    </cfRule>
  </conditionalFormatting>
  <conditionalFormatting sqref="D62:D78">
    <cfRule type="expression" dxfId="1999" priority="10">
      <formula>IFERROR(FIND(CHAR(10),D62),FALSE)</formula>
    </cfRule>
    <cfRule type="endsWith" dxfId="1998" priority="11" operator="endsWith" text=" ">
      <formula>RIGHT(D62,1)=" "</formula>
    </cfRule>
    <cfRule type="beginsWith" dxfId="1997" priority="12" operator="beginsWith" text=" ">
      <formula>LEFT(D62,1)=" "</formula>
    </cfRule>
  </conditionalFormatting>
  <conditionalFormatting sqref="D57">
    <cfRule type="expression" dxfId="1996" priority="4">
      <formula>IFERROR(FIND(CHAR(10),D57),FALSE)</formula>
    </cfRule>
    <cfRule type="endsWith" dxfId="1995" priority="5" operator="endsWith" text=" ">
      <formula>RIGHT(D57,1)=" "</formula>
    </cfRule>
    <cfRule type="beginsWith" dxfId="1994" priority="6" operator="beginsWith" text=" ">
      <formula>LEFT(D57,1)=" "</formula>
    </cfRule>
  </conditionalFormatting>
  <conditionalFormatting sqref="D58:D60">
    <cfRule type="expression" dxfId="1993" priority="7">
      <formula>IFERROR(FIND(CHAR(10),D58),FALSE)</formula>
    </cfRule>
    <cfRule type="endsWith" dxfId="1992" priority="8" operator="endsWith" text=" ">
      <formula>RIGHT(D58,1)=" "</formula>
    </cfRule>
    <cfRule type="beginsWith" dxfId="1991" priority="9" operator="beginsWith" text=" ">
      <formula>LEFT(D58,1)=" "</formula>
    </cfRule>
  </conditionalFormatting>
  <conditionalFormatting sqref="D61">
    <cfRule type="expression" dxfId="1990" priority="1">
      <formula>IFERROR(FIND(CHAR(10),D61),FALSE)</formula>
    </cfRule>
    <cfRule type="endsWith" dxfId="1989" priority="2" operator="endsWith" text=" ">
      <formula>RIGHT(D61,1)=" "</formula>
    </cfRule>
    <cfRule type="beginsWith" dxfId="198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87" priority="489" operator="equal">
      <formula>"Validation Ready"</formula>
    </cfRule>
  </conditionalFormatting>
  <conditionalFormatting sqref="N48:N52 O51:P52 D6:F20 L6:N18 L42:M43 D114:E117 L48:L55 L37:M37 L35:M35 L38:L40 D120:E125 E134 D134:D135 D127:E127 D129:E132">
    <cfRule type="expression" dxfId="1986" priority="485">
      <formula>IFERROR(FIND(CHAR(10),D6),FALSE)</formula>
    </cfRule>
    <cfRule type="endsWith" dxfId="1985" priority="486" operator="endsWith" text=" ">
      <formula>RIGHT(D6,1)=" "</formula>
    </cfRule>
    <cfRule type="beginsWith" dxfId="1984" priority="487" operator="beginsWith" text=" ">
      <formula>LEFT(D6,1)=" "</formula>
    </cfRule>
  </conditionalFormatting>
  <conditionalFormatting sqref="L7:N18">
    <cfRule type="expression" dxfId="1983" priority="482">
      <formula>IFERROR(FIND(CHAR(10),L7),FALSE)</formula>
    </cfRule>
    <cfRule type="endsWith" dxfId="1982" priority="483" operator="endsWith" text=" ">
      <formula>RIGHT(L7,1)=" "</formula>
    </cfRule>
    <cfRule type="beginsWith" dxfId="1981" priority="484" operator="beginsWith" text=" ">
      <formula>LEFT(L7,1)=" "</formula>
    </cfRule>
  </conditionalFormatting>
  <conditionalFormatting sqref="L7:N17">
    <cfRule type="expression" dxfId="1980" priority="481">
      <formula>IF($L$6="Yes",TRUE,FALSE)</formula>
    </cfRule>
  </conditionalFormatting>
  <conditionalFormatting sqref="D23:F23">
    <cfRule type="expression" dxfId="1979" priority="468">
      <formula>IFERROR(FIND(CHAR(10),D23),FALSE)</formula>
    </cfRule>
    <cfRule type="endsWith" dxfId="1978" priority="469" operator="endsWith" text=" ">
      <formula>RIGHT(D23,1)=" "</formula>
    </cfRule>
    <cfRule type="beginsWith" dxfId="1977" priority="470" operator="beginsWith" text=" ">
      <formula>LEFT(D23,1)=" "</formula>
    </cfRule>
  </conditionalFormatting>
  <conditionalFormatting sqref="D23:F23">
    <cfRule type="expression" dxfId="1976" priority="467">
      <formula>IF($D$22="Teleworker",FALSE,TRUE)</formula>
    </cfRule>
  </conditionalFormatting>
  <conditionalFormatting sqref="L45:M45">
    <cfRule type="expression" dxfId="1975" priority="460">
      <formula>IF($L$42="Yes",FALSE,TRUE)</formula>
    </cfRule>
    <cfRule type="expression" dxfId="1974" priority="461">
      <formula>IFERROR(FIND(CHAR(10),L45),FALSE)</formula>
    </cfRule>
    <cfRule type="endsWith" dxfId="1973" priority="462" operator="endsWith" text=" ">
      <formula>RIGHT(L45,1)=" "</formula>
    </cfRule>
    <cfRule type="beginsWith" dxfId="1972" priority="463" operator="beginsWith" text=" ">
      <formula>LEFT(L45,1)=" "</formula>
    </cfRule>
  </conditionalFormatting>
  <conditionalFormatting sqref="L41:M41">
    <cfRule type="expression" dxfId="1971" priority="418">
      <formula>IFERROR(FIND(CHAR(10),L41),FALSE)</formula>
    </cfRule>
    <cfRule type="endsWith" dxfId="1970" priority="419" operator="endsWith" text=" ">
      <formula>RIGHT(L41,1)=" "</formula>
    </cfRule>
    <cfRule type="beginsWith" dxfId="1969" priority="420" operator="beginsWith" text=" ">
      <formula>LEFT(L41,1)=" "</formula>
    </cfRule>
  </conditionalFormatting>
  <conditionalFormatting sqref="D25:E25">
    <cfRule type="expression" dxfId="1968" priority="337">
      <formula>IFERROR(FIND(CHAR(10),D25),FALSE)</formula>
    </cfRule>
    <cfRule type="endsWith" dxfId="1967" priority="338" operator="endsWith" text=" ">
      <formula>RIGHT(D25,1)=" "</formula>
    </cfRule>
    <cfRule type="beginsWith" dxfId="1966" priority="339" operator="beginsWith" text=" ">
      <formula>LEFT(D25,1)=" "</formula>
    </cfRule>
  </conditionalFormatting>
  <conditionalFormatting sqref="D41">
    <cfRule type="expression" dxfId="1965" priority="298">
      <formula>IFERROR(FIND(CHAR(10),D41),FALSE)</formula>
    </cfRule>
    <cfRule type="endsWith" dxfId="1964" priority="299" operator="endsWith" text=" ">
      <formula>RIGHT(D41,1)=" "</formula>
    </cfRule>
    <cfRule type="beginsWith" dxfId="1963" priority="300" operator="beginsWith" text=" ">
      <formula>LEFT(D41,1)=" "</formula>
    </cfRule>
  </conditionalFormatting>
  <conditionalFormatting sqref="D36">
    <cfRule type="expression" dxfId="1962" priority="313">
      <formula>IFERROR(FIND(CHAR(10),D36),FALSE)</formula>
    </cfRule>
    <cfRule type="endsWith" dxfId="1961" priority="314" operator="endsWith" text=" ">
      <formula>RIGHT(D36,1)=" "</formula>
    </cfRule>
    <cfRule type="beginsWith" dxfId="1960" priority="315" operator="beginsWith" text=" ">
      <formula>LEFT(D36,1)=" "</formula>
    </cfRule>
  </conditionalFormatting>
  <conditionalFormatting sqref="L36:M36">
    <cfRule type="expression" dxfId="1959" priority="361">
      <formula>IFERROR(FIND(CHAR(10),L36),FALSE)</formula>
    </cfRule>
    <cfRule type="endsWith" dxfId="1958" priority="362" operator="endsWith" text=" ">
      <formula>RIGHT(L36,1)=" "</formula>
    </cfRule>
    <cfRule type="beginsWith" dxfId="1957" priority="363" operator="beginsWith" text=" ">
      <formula>LEFT(L36,1)=" "</formula>
    </cfRule>
  </conditionalFormatting>
  <conditionalFormatting sqref="D118:E119">
    <cfRule type="expression" dxfId="1956" priority="334">
      <formula>IFERROR(FIND(CHAR(10),D118),FALSE)</formula>
    </cfRule>
    <cfRule type="endsWith" dxfId="1955" priority="335" operator="endsWith" text=" ">
      <formula>RIGHT(D118,1)=" "</formula>
    </cfRule>
    <cfRule type="beginsWith" dxfId="1954" priority="336" operator="beginsWith" text=" ">
      <formula>LEFT(D118,1)=" "</formula>
    </cfRule>
  </conditionalFormatting>
  <conditionalFormatting sqref="D22:F22">
    <cfRule type="expression" dxfId="1953" priority="331">
      <formula>IFERROR(FIND(CHAR(10),D22),FALSE)</formula>
    </cfRule>
    <cfRule type="endsWith" dxfId="1952" priority="332" operator="endsWith" text=" ">
      <formula>RIGHT(D22,1)=" "</formula>
    </cfRule>
    <cfRule type="beginsWith" dxfId="1951" priority="333" operator="beginsWith" text=" ">
      <formula>LEFT(D22,1)=" "</formula>
    </cfRule>
  </conditionalFormatting>
  <conditionalFormatting sqref="D21:F21">
    <cfRule type="expression" dxfId="1950" priority="328">
      <formula>IFERROR(FIND(CHAR(10),D21),FALSE)</formula>
    </cfRule>
    <cfRule type="endsWith" dxfId="1949" priority="329" operator="endsWith" text=" ">
      <formula>RIGHT(D21,1)=" "</formula>
    </cfRule>
    <cfRule type="beginsWith" dxfId="1948" priority="330" operator="beginsWith" text=" ">
      <formula>LEFT(D21,1)=" "</formula>
    </cfRule>
  </conditionalFormatting>
  <conditionalFormatting sqref="D37">
    <cfRule type="expression" dxfId="1947" priority="310">
      <formula>IFERROR(FIND(CHAR(10),D37),FALSE)</formula>
    </cfRule>
    <cfRule type="endsWith" dxfId="1946" priority="311" operator="endsWith" text=" ">
      <formula>RIGHT(D37,1)=" "</formula>
    </cfRule>
    <cfRule type="beginsWith" dxfId="1945" priority="312" operator="beginsWith" text=" ">
      <formula>LEFT(D37,1)=" "</formula>
    </cfRule>
  </conditionalFormatting>
  <conditionalFormatting sqref="D38">
    <cfRule type="expression" dxfId="1944" priority="307">
      <formula>IFERROR(FIND(CHAR(10),D38),FALSE)</formula>
    </cfRule>
    <cfRule type="endsWith" dxfId="1943" priority="308" operator="endsWith" text=" ">
      <formula>RIGHT(D38,1)=" "</formula>
    </cfRule>
    <cfRule type="beginsWith" dxfId="1942" priority="309" operator="beginsWith" text=" ">
      <formula>LEFT(D38,1)=" "</formula>
    </cfRule>
  </conditionalFormatting>
  <conditionalFormatting sqref="D39">
    <cfRule type="expression" dxfId="1941" priority="304">
      <formula>IFERROR(FIND(CHAR(10),D39),FALSE)</formula>
    </cfRule>
    <cfRule type="endsWith" dxfId="1940" priority="305" operator="endsWith" text=" ">
      <formula>RIGHT(D39,1)=" "</formula>
    </cfRule>
    <cfRule type="beginsWith" dxfId="1939" priority="306" operator="beginsWith" text=" ">
      <formula>LEFT(D39,1)=" "</formula>
    </cfRule>
  </conditionalFormatting>
  <conditionalFormatting sqref="D40">
    <cfRule type="expression" dxfId="1938" priority="301">
      <formula>IFERROR(FIND(CHAR(10),D40),FALSE)</formula>
    </cfRule>
    <cfRule type="endsWith" dxfId="1937" priority="302" operator="endsWith" text=" ">
      <formula>RIGHT(D40,1)=" "</formula>
    </cfRule>
    <cfRule type="beginsWith" dxfId="1936" priority="303" operator="beginsWith" text=" ">
      <formula>LEFT(D40,1)=" "</formula>
    </cfRule>
  </conditionalFormatting>
  <conditionalFormatting sqref="D42:D43">
    <cfRule type="expression" dxfId="1935" priority="292">
      <formula>IFERROR(FIND(CHAR(10),D42),FALSE)</formula>
    </cfRule>
    <cfRule type="endsWith" dxfId="1934" priority="293" operator="endsWith" text=" ">
      <formula>RIGHT(D42,1)=" "</formula>
    </cfRule>
    <cfRule type="beginsWith" dxfId="1933" priority="294" operator="beginsWith" text=" ">
      <formula>LEFT(D42,1)=" "</formula>
    </cfRule>
  </conditionalFormatting>
  <conditionalFormatting sqref="D44:D45">
    <cfRule type="expression" dxfId="1932" priority="289">
      <formula>IFERROR(FIND(CHAR(10),D44),FALSE)</formula>
    </cfRule>
    <cfRule type="endsWith" dxfId="1931" priority="290" operator="endsWith" text=" ">
      <formula>RIGHT(D44,1)=" "</formula>
    </cfRule>
    <cfRule type="beginsWith" dxfId="1930" priority="291" operator="beginsWith" text=" ">
      <formula>LEFT(D44,1)=" "</formula>
    </cfRule>
  </conditionalFormatting>
  <conditionalFormatting sqref="D46:D47">
    <cfRule type="expression" dxfId="1929" priority="286">
      <formula>IFERROR(FIND(CHAR(10),D46),FALSE)</formula>
    </cfRule>
    <cfRule type="endsWith" dxfId="1928" priority="287" operator="endsWith" text=" ">
      <formula>RIGHT(D46,1)=" "</formula>
    </cfRule>
    <cfRule type="beginsWith" dxfId="1927" priority="288" operator="beginsWith" text=" ">
      <formula>LEFT(D46,1)=" "</formula>
    </cfRule>
  </conditionalFormatting>
  <conditionalFormatting sqref="D48:D49">
    <cfRule type="expression" dxfId="1926" priority="283">
      <formula>IFERROR(FIND(CHAR(10),D48),FALSE)</formula>
    </cfRule>
    <cfRule type="endsWith" dxfId="1925" priority="284" operator="endsWith" text=" ">
      <formula>RIGHT(D48,1)=" "</formula>
    </cfRule>
    <cfRule type="beginsWith" dxfId="1924" priority="285" operator="beginsWith" text=" ">
      <formula>LEFT(D48,1)=" "</formula>
    </cfRule>
  </conditionalFormatting>
  <conditionalFormatting sqref="D50:D51">
    <cfRule type="expression" dxfId="1923" priority="280">
      <formula>IFERROR(FIND(CHAR(10),D50),FALSE)</formula>
    </cfRule>
    <cfRule type="endsWith" dxfId="1922" priority="281" operator="endsWith" text=" ">
      <formula>RIGHT(D50,1)=" "</formula>
    </cfRule>
    <cfRule type="beginsWith" dxfId="1921" priority="282" operator="beginsWith" text=" ">
      <formula>LEFT(D50,1)=" "</formula>
    </cfRule>
  </conditionalFormatting>
  <conditionalFormatting sqref="D53">
    <cfRule type="expression" dxfId="1920" priority="274">
      <formula>IFERROR(FIND(CHAR(10),D53),FALSE)</formula>
    </cfRule>
    <cfRule type="endsWith" dxfId="1919" priority="275" operator="endsWith" text=" ">
      <formula>RIGHT(D53,1)=" "</formula>
    </cfRule>
    <cfRule type="beginsWith" dxfId="1918" priority="276" operator="beginsWith" text=" ">
      <formula>LEFT(D53,1)=" "</formula>
    </cfRule>
  </conditionalFormatting>
  <conditionalFormatting sqref="D52">
    <cfRule type="expression" dxfId="1917" priority="277">
      <formula>IFERROR(FIND(CHAR(10),D52),FALSE)</formula>
    </cfRule>
    <cfRule type="endsWith" dxfId="1916" priority="278" operator="endsWith" text=" ">
      <formula>RIGHT(D52,1)=" "</formula>
    </cfRule>
    <cfRule type="beginsWith" dxfId="1915" priority="279" operator="beginsWith" text=" ">
      <formula>LEFT(D52,1)=" "</formula>
    </cfRule>
  </conditionalFormatting>
  <conditionalFormatting sqref="D54">
    <cfRule type="expression" dxfId="1914" priority="271">
      <formula>IFERROR(FIND(CHAR(10),D54),FALSE)</formula>
    </cfRule>
    <cfRule type="endsWith" dxfId="1913" priority="272" operator="endsWith" text=" ">
      <formula>RIGHT(D54,1)=" "</formula>
    </cfRule>
    <cfRule type="beginsWith" dxfId="1912" priority="273" operator="beginsWith" text=" ">
      <formula>LEFT(D54,1)=" "</formula>
    </cfRule>
  </conditionalFormatting>
  <conditionalFormatting sqref="D80">
    <cfRule type="expression" dxfId="1911" priority="175">
      <formula>IFERROR(FIND(CHAR(10),D80),FALSE)</formula>
    </cfRule>
    <cfRule type="endsWith" dxfId="1910" priority="176" operator="endsWith" text=" ">
      <formula>RIGHT(D80,1)=" "</formula>
    </cfRule>
    <cfRule type="beginsWith" dxfId="1909" priority="177" operator="beginsWith" text=" ">
      <formula>LEFT(D80,1)=" "</formula>
    </cfRule>
  </conditionalFormatting>
  <conditionalFormatting sqref="D79">
    <cfRule type="expression" dxfId="1908" priority="178">
      <formula>IFERROR(FIND(CHAR(10),D79),FALSE)</formula>
    </cfRule>
    <cfRule type="endsWith" dxfId="1907" priority="179" operator="endsWith" text=" ">
      <formula>RIGHT(D79,1)=" "</formula>
    </cfRule>
    <cfRule type="beginsWith" dxfId="1906" priority="180" operator="beginsWith" text=" ">
      <formula>LEFT(D79,1)=" "</formula>
    </cfRule>
  </conditionalFormatting>
  <conditionalFormatting sqref="D81">
    <cfRule type="expression" dxfId="1905" priority="172">
      <formula>IFERROR(FIND(CHAR(10),D81),FALSE)</formula>
    </cfRule>
    <cfRule type="endsWith" dxfId="1904" priority="173" operator="endsWith" text=" ">
      <formula>RIGHT(D81,1)=" "</formula>
    </cfRule>
    <cfRule type="beginsWith" dxfId="1903" priority="174" operator="beginsWith" text=" ">
      <formula>LEFT(D81,1)=" "</formula>
    </cfRule>
  </conditionalFormatting>
  <conditionalFormatting sqref="D133:E133">
    <cfRule type="expression" dxfId="1902" priority="85">
      <formula>IFERROR(FIND(CHAR(10),D133),FALSE)</formula>
    </cfRule>
    <cfRule type="endsWith" dxfId="1901" priority="86" operator="endsWith" text=" ">
      <formula>RIGHT(D133,1)=" "</formula>
    </cfRule>
    <cfRule type="beginsWith" dxfId="1900" priority="87" operator="beginsWith" text=" ">
      <formula>LEFT(D133,1)=" "</formula>
    </cfRule>
  </conditionalFormatting>
  <conditionalFormatting sqref="D34">
    <cfRule type="expression" dxfId="1899" priority="82">
      <formula>IFERROR(FIND(CHAR(10),D34),FALSE)</formula>
    </cfRule>
    <cfRule type="endsWith" dxfId="1898" priority="83" operator="endsWith" text=" ">
      <formula>RIGHT(D34,1)=" "</formula>
    </cfRule>
    <cfRule type="beginsWith" dxfId="1897" priority="84" operator="beginsWith" text=" ">
      <formula>LEFT(D34,1)=" "</formula>
    </cfRule>
  </conditionalFormatting>
  <conditionalFormatting sqref="D126:E126">
    <cfRule type="expression" dxfId="1896" priority="43">
      <formula>IFERROR(FIND(CHAR(10),D126),FALSE)</formula>
    </cfRule>
    <cfRule type="endsWith" dxfId="1895" priority="44" operator="endsWith" text=" ">
      <formula>RIGHT(D126,1)=" "</formula>
    </cfRule>
    <cfRule type="beginsWith" dxfId="1894" priority="45" operator="beginsWith" text=" ">
      <formula>LEFT(D126,1)=" "</formula>
    </cfRule>
  </conditionalFormatting>
  <conditionalFormatting sqref="D56">
    <cfRule type="expression" dxfId="1893" priority="28">
      <formula>IFERROR(FIND(CHAR(10),D56),FALSE)</formula>
    </cfRule>
    <cfRule type="endsWith" dxfId="1892" priority="29" operator="endsWith" text=" ">
      <formula>RIGHT(D56,1)=" "</formula>
    </cfRule>
    <cfRule type="beginsWith" dxfId="1891" priority="30" operator="beginsWith" text=" ">
      <formula>LEFT(D56,1)=" "</formula>
    </cfRule>
  </conditionalFormatting>
  <conditionalFormatting sqref="D35">
    <cfRule type="expression" dxfId="1890" priority="16">
      <formula>IFERROR(FIND(CHAR(10),D35),FALSE)</formula>
    </cfRule>
    <cfRule type="endsWith" dxfId="1889" priority="17" operator="endsWith" text=" ">
      <formula>RIGHT(D35,1)=" "</formula>
    </cfRule>
    <cfRule type="beginsWith" dxfId="1888" priority="18" operator="beginsWith" text=" ">
      <formula>LEFT(D35,1)=" "</formula>
    </cfRule>
  </conditionalFormatting>
  <conditionalFormatting sqref="D128:E128">
    <cfRule type="expression" dxfId="1887" priority="13">
      <formula>IFERROR(FIND(CHAR(10),D128),FALSE)</formula>
    </cfRule>
    <cfRule type="endsWith" dxfId="1886" priority="14" operator="endsWith" text=" ">
      <formula>RIGHT(D128,1)=" "</formula>
    </cfRule>
    <cfRule type="beginsWith" dxfId="1885" priority="15" operator="beginsWith" text=" ">
      <formula>LEFT(D128,1)=" "</formula>
    </cfRule>
  </conditionalFormatting>
  <conditionalFormatting sqref="D62:D78">
    <cfRule type="expression" dxfId="1884" priority="10">
      <formula>IFERROR(FIND(CHAR(10),D62),FALSE)</formula>
    </cfRule>
    <cfRule type="endsWith" dxfId="1883" priority="11" operator="endsWith" text=" ">
      <formula>RIGHT(D62,1)=" "</formula>
    </cfRule>
    <cfRule type="beginsWith" dxfId="1882" priority="12" operator="beginsWith" text=" ">
      <formula>LEFT(D62,1)=" "</formula>
    </cfRule>
  </conditionalFormatting>
  <conditionalFormatting sqref="D57">
    <cfRule type="expression" dxfId="1881" priority="4">
      <formula>IFERROR(FIND(CHAR(10),D57),FALSE)</formula>
    </cfRule>
    <cfRule type="endsWith" dxfId="1880" priority="5" operator="endsWith" text=" ">
      <formula>RIGHT(D57,1)=" "</formula>
    </cfRule>
    <cfRule type="beginsWith" dxfId="1879" priority="6" operator="beginsWith" text=" ">
      <formula>LEFT(D57,1)=" "</formula>
    </cfRule>
  </conditionalFormatting>
  <conditionalFormatting sqref="D58:D60">
    <cfRule type="expression" dxfId="1878" priority="7">
      <formula>IFERROR(FIND(CHAR(10),D58),FALSE)</formula>
    </cfRule>
    <cfRule type="endsWith" dxfId="1877" priority="8" operator="endsWith" text=" ">
      <formula>RIGHT(D58,1)=" "</formula>
    </cfRule>
    <cfRule type="beginsWith" dxfId="1876" priority="9" operator="beginsWith" text=" ">
      <formula>LEFT(D58,1)=" "</formula>
    </cfRule>
  </conditionalFormatting>
  <conditionalFormatting sqref="D61">
    <cfRule type="expression" dxfId="1875" priority="1">
      <formula>IFERROR(FIND(CHAR(10),D61),FALSE)</formula>
    </cfRule>
    <cfRule type="endsWith" dxfId="1874" priority="2" operator="endsWith" text=" ">
      <formula>RIGHT(D61,1)=" "</formula>
    </cfRule>
    <cfRule type="beginsWith" dxfId="187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72" priority="489" operator="equal">
      <formula>"Validation Ready"</formula>
    </cfRule>
  </conditionalFormatting>
  <conditionalFormatting sqref="N48:N52 O51:P52 D6:F20 L6:N18 L42:M43 D114:E117 L48:L55 L37:M37 L35:M35 L38:L40 D120:E125 E134 D134:D135 D127:E127 D129:E132">
    <cfRule type="expression" dxfId="1871" priority="485">
      <formula>IFERROR(FIND(CHAR(10),D6),FALSE)</formula>
    </cfRule>
    <cfRule type="endsWith" dxfId="1870" priority="486" operator="endsWith" text=" ">
      <formula>RIGHT(D6,1)=" "</formula>
    </cfRule>
    <cfRule type="beginsWith" dxfId="1869" priority="487" operator="beginsWith" text=" ">
      <formula>LEFT(D6,1)=" "</formula>
    </cfRule>
  </conditionalFormatting>
  <conditionalFormatting sqref="L7:N18">
    <cfRule type="expression" dxfId="1868" priority="482">
      <formula>IFERROR(FIND(CHAR(10),L7),FALSE)</formula>
    </cfRule>
    <cfRule type="endsWith" dxfId="1867" priority="483" operator="endsWith" text=" ">
      <formula>RIGHT(L7,1)=" "</formula>
    </cfRule>
    <cfRule type="beginsWith" dxfId="1866" priority="484" operator="beginsWith" text=" ">
      <formula>LEFT(L7,1)=" "</formula>
    </cfRule>
  </conditionalFormatting>
  <conditionalFormatting sqref="L7:N17">
    <cfRule type="expression" dxfId="1865" priority="481">
      <formula>IF($L$6="Yes",TRUE,FALSE)</formula>
    </cfRule>
  </conditionalFormatting>
  <conditionalFormatting sqref="D23:F23">
    <cfRule type="expression" dxfId="1864" priority="468">
      <formula>IFERROR(FIND(CHAR(10),D23),FALSE)</formula>
    </cfRule>
    <cfRule type="endsWith" dxfId="1863" priority="469" operator="endsWith" text=" ">
      <formula>RIGHT(D23,1)=" "</formula>
    </cfRule>
    <cfRule type="beginsWith" dxfId="1862" priority="470" operator="beginsWith" text=" ">
      <formula>LEFT(D23,1)=" "</formula>
    </cfRule>
  </conditionalFormatting>
  <conditionalFormatting sqref="D23:F23">
    <cfRule type="expression" dxfId="1861" priority="467">
      <formula>IF($D$22="Teleworker",FALSE,TRUE)</formula>
    </cfRule>
  </conditionalFormatting>
  <conditionalFormatting sqref="L45:M45">
    <cfRule type="expression" dxfId="1860" priority="460">
      <formula>IF($L$42="Yes",FALSE,TRUE)</formula>
    </cfRule>
    <cfRule type="expression" dxfId="1859" priority="461">
      <formula>IFERROR(FIND(CHAR(10),L45),FALSE)</formula>
    </cfRule>
    <cfRule type="endsWith" dxfId="1858" priority="462" operator="endsWith" text=" ">
      <formula>RIGHT(L45,1)=" "</formula>
    </cfRule>
    <cfRule type="beginsWith" dxfId="1857" priority="463" operator="beginsWith" text=" ">
      <formula>LEFT(L45,1)=" "</formula>
    </cfRule>
  </conditionalFormatting>
  <conditionalFormatting sqref="L41:M41">
    <cfRule type="expression" dxfId="1856" priority="418">
      <formula>IFERROR(FIND(CHAR(10),L41),FALSE)</formula>
    </cfRule>
    <cfRule type="endsWith" dxfId="1855" priority="419" operator="endsWith" text=" ">
      <formula>RIGHT(L41,1)=" "</formula>
    </cfRule>
    <cfRule type="beginsWith" dxfId="1854" priority="420" operator="beginsWith" text=" ">
      <formula>LEFT(L41,1)=" "</formula>
    </cfRule>
  </conditionalFormatting>
  <conditionalFormatting sqref="D25:E25">
    <cfRule type="expression" dxfId="1853" priority="337">
      <formula>IFERROR(FIND(CHAR(10),D25),FALSE)</formula>
    </cfRule>
    <cfRule type="endsWith" dxfId="1852" priority="338" operator="endsWith" text=" ">
      <formula>RIGHT(D25,1)=" "</formula>
    </cfRule>
    <cfRule type="beginsWith" dxfId="1851" priority="339" operator="beginsWith" text=" ">
      <formula>LEFT(D25,1)=" "</formula>
    </cfRule>
  </conditionalFormatting>
  <conditionalFormatting sqref="D41">
    <cfRule type="expression" dxfId="1850" priority="298">
      <formula>IFERROR(FIND(CHAR(10),D41),FALSE)</formula>
    </cfRule>
    <cfRule type="endsWith" dxfId="1849" priority="299" operator="endsWith" text=" ">
      <formula>RIGHT(D41,1)=" "</formula>
    </cfRule>
    <cfRule type="beginsWith" dxfId="1848" priority="300" operator="beginsWith" text=" ">
      <formula>LEFT(D41,1)=" "</formula>
    </cfRule>
  </conditionalFormatting>
  <conditionalFormatting sqref="D36">
    <cfRule type="expression" dxfId="1847" priority="313">
      <formula>IFERROR(FIND(CHAR(10),D36),FALSE)</formula>
    </cfRule>
    <cfRule type="endsWith" dxfId="1846" priority="314" operator="endsWith" text=" ">
      <formula>RIGHT(D36,1)=" "</formula>
    </cfRule>
    <cfRule type="beginsWith" dxfId="1845" priority="315" operator="beginsWith" text=" ">
      <formula>LEFT(D36,1)=" "</formula>
    </cfRule>
  </conditionalFormatting>
  <conditionalFormatting sqref="L36:M36">
    <cfRule type="expression" dxfId="1844" priority="361">
      <formula>IFERROR(FIND(CHAR(10),L36),FALSE)</formula>
    </cfRule>
    <cfRule type="endsWith" dxfId="1843" priority="362" operator="endsWith" text=" ">
      <formula>RIGHT(L36,1)=" "</formula>
    </cfRule>
    <cfRule type="beginsWith" dxfId="1842" priority="363" operator="beginsWith" text=" ">
      <formula>LEFT(L36,1)=" "</formula>
    </cfRule>
  </conditionalFormatting>
  <conditionalFormatting sqref="D118:E119">
    <cfRule type="expression" dxfId="1841" priority="334">
      <formula>IFERROR(FIND(CHAR(10),D118),FALSE)</formula>
    </cfRule>
    <cfRule type="endsWith" dxfId="1840" priority="335" operator="endsWith" text=" ">
      <formula>RIGHT(D118,1)=" "</formula>
    </cfRule>
    <cfRule type="beginsWith" dxfId="1839" priority="336" operator="beginsWith" text=" ">
      <formula>LEFT(D118,1)=" "</formula>
    </cfRule>
  </conditionalFormatting>
  <conditionalFormatting sqref="D22:F22">
    <cfRule type="expression" dxfId="1838" priority="331">
      <formula>IFERROR(FIND(CHAR(10),D22),FALSE)</formula>
    </cfRule>
    <cfRule type="endsWith" dxfId="1837" priority="332" operator="endsWith" text=" ">
      <formula>RIGHT(D22,1)=" "</formula>
    </cfRule>
    <cfRule type="beginsWith" dxfId="1836" priority="333" operator="beginsWith" text=" ">
      <formula>LEFT(D22,1)=" "</formula>
    </cfRule>
  </conditionalFormatting>
  <conditionalFormatting sqref="D21:F21">
    <cfRule type="expression" dxfId="1835" priority="328">
      <formula>IFERROR(FIND(CHAR(10),D21),FALSE)</formula>
    </cfRule>
    <cfRule type="endsWith" dxfId="1834" priority="329" operator="endsWith" text=" ">
      <formula>RIGHT(D21,1)=" "</formula>
    </cfRule>
    <cfRule type="beginsWith" dxfId="1833" priority="330" operator="beginsWith" text=" ">
      <formula>LEFT(D21,1)=" "</formula>
    </cfRule>
  </conditionalFormatting>
  <conditionalFormatting sqref="D37">
    <cfRule type="expression" dxfId="1832" priority="310">
      <formula>IFERROR(FIND(CHAR(10),D37),FALSE)</formula>
    </cfRule>
    <cfRule type="endsWith" dxfId="1831" priority="311" operator="endsWith" text=" ">
      <formula>RIGHT(D37,1)=" "</formula>
    </cfRule>
    <cfRule type="beginsWith" dxfId="1830" priority="312" operator="beginsWith" text=" ">
      <formula>LEFT(D37,1)=" "</formula>
    </cfRule>
  </conditionalFormatting>
  <conditionalFormatting sqref="D38">
    <cfRule type="expression" dxfId="1829" priority="307">
      <formula>IFERROR(FIND(CHAR(10),D38),FALSE)</formula>
    </cfRule>
    <cfRule type="endsWith" dxfId="1828" priority="308" operator="endsWith" text=" ">
      <formula>RIGHT(D38,1)=" "</formula>
    </cfRule>
    <cfRule type="beginsWith" dxfId="1827" priority="309" operator="beginsWith" text=" ">
      <formula>LEFT(D38,1)=" "</formula>
    </cfRule>
  </conditionalFormatting>
  <conditionalFormatting sqref="D39">
    <cfRule type="expression" dxfId="1826" priority="304">
      <formula>IFERROR(FIND(CHAR(10),D39),FALSE)</formula>
    </cfRule>
    <cfRule type="endsWith" dxfId="1825" priority="305" operator="endsWith" text=" ">
      <formula>RIGHT(D39,1)=" "</formula>
    </cfRule>
    <cfRule type="beginsWith" dxfId="1824" priority="306" operator="beginsWith" text=" ">
      <formula>LEFT(D39,1)=" "</formula>
    </cfRule>
  </conditionalFormatting>
  <conditionalFormatting sqref="D40">
    <cfRule type="expression" dxfId="1823" priority="301">
      <formula>IFERROR(FIND(CHAR(10),D40),FALSE)</formula>
    </cfRule>
    <cfRule type="endsWith" dxfId="1822" priority="302" operator="endsWith" text=" ">
      <formula>RIGHT(D40,1)=" "</formula>
    </cfRule>
    <cfRule type="beginsWith" dxfId="1821" priority="303" operator="beginsWith" text=" ">
      <formula>LEFT(D40,1)=" "</formula>
    </cfRule>
  </conditionalFormatting>
  <conditionalFormatting sqref="D42:D43">
    <cfRule type="expression" dxfId="1820" priority="292">
      <formula>IFERROR(FIND(CHAR(10),D42),FALSE)</formula>
    </cfRule>
    <cfRule type="endsWith" dxfId="1819" priority="293" operator="endsWith" text=" ">
      <formula>RIGHT(D42,1)=" "</formula>
    </cfRule>
    <cfRule type="beginsWith" dxfId="1818" priority="294" operator="beginsWith" text=" ">
      <formula>LEFT(D42,1)=" "</formula>
    </cfRule>
  </conditionalFormatting>
  <conditionalFormatting sqref="D44:D45">
    <cfRule type="expression" dxfId="1817" priority="289">
      <formula>IFERROR(FIND(CHAR(10),D44),FALSE)</formula>
    </cfRule>
    <cfRule type="endsWith" dxfId="1816" priority="290" operator="endsWith" text=" ">
      <formula>RIGHT(D44,1)=" "</formula>
    </cfRule>
    <cfRule type="beginsWith" dxfId="1815" priority="291" operator="beginsWith" text=" ">
      <formula>LEFT(D44,1)=" "</formula>
    </cfRule>
  </conditionalFormatting>
  <conditionalFormatting sqref="D46:D47">
    <cfRule type="expression" dxfId="1814" priority="286">
      <formula>IFERROR(FIND(CHAR(10),D46),FALSE)</formula>
    </cfRule>
    <cfRule type="endsWith" dxfId="1813" priority="287" operator="endsWith" text=" ">
      <formula>RIGHT(D46,1)=" "</formula>
    </cfRule>
    <cfRule type="beginsWith" dxfId="1812" priority="288" operator="beginsWith" text=" ">
      <formula>LEFT(D46,1)=" "</formula>
    </cfRule>
  </conditionalFormatting>
  <conditionalFormatting sqref="D48:D49">
    <cfRule type="expression" dxfId="1811" priority="283">
      <formula>IFERROR(FIND(CHAR(10),D48),FALSE)</formula>
    </cfRule>
    <cfRule type="endsWith" dxfId="1810" priority="284" operator="endsWith" text=" ">
      <formula>RIGHT(D48,1)=" "</formula>
    </cfRule>
    <cfRule type="beginsWith" dxfId="1809" priority="285" operator="beginsWith" text=" ">
      <formula>LEFT(D48,1)=" "</formula>
    </cfRule>
  </conditionalFormatting>
  <conditionalFormatting sqref="D50:D51">
    <cfRule type="expression" dxfId="1808" priority="280">
      <formula>IFERROR(FIND(CHAR(10),D50),FALSE)</formula>
    </cfRule>
    <cfRule type="endsWith" dxfId="1807" priority="281" operator="endsWith" text=" ">
      <formula>RIGHT(D50,1)=" "</formula>
    </cfRule>
    <cfRule type="beginsWith" dxfId="1806" priority="282" operator="beginsWith" text=" ">
      <formula>LEFT(D50,1)=" "</formula>
    </cfRule>
  </conditionalFormatting>
  <conditionalFormatting sqref="D53">
    <cfRule type="expression" dxfId="1805" priority="274">
      <formula>IFERROR(FIND(CHAR(10),D53),FALSE)</formula>
    </cfRule>
    <cfRule type="endsWith" dxfId="1804" priority="275" operator="endsWith" text=" ">
      <formula>RIGHT(D53,1)=" "</formula>
    </cfRule>
    <cfRule type="beginsWith" dxfId="1803" priority="276" operator="beginsWith" text=" ">
      <formula>LEFT(D53,1)=" "</formula>
    </cfRule>
  </conditionalFormatting>
  <conditionalFormatting sqref="D52">
    <cfRule type="expression" dxfId="1802" priority="277">
      <formula>IFERROR(FIND(CHAR(10),D52),FALSE)</formula>
    </cfRule>
    <cfRule type="endsWith" dxfId="1801" priority="278" operator="endsWith" text=" ">
      <formula>RIGHT(D52,1)=" "</formula>
    </cfRule>
    <cfRule type="beginsWith" dxfId="1800" priority="279" operator="beginsWith" text=" ">
      <formula>LEFT(D52,1)=" "</formula>
    </cfRule>
  </conditionalFormatting>
  <conditionalFormatting sqref="D54">
    <cfRule type="expression" dxfId="1799" priority="271">
      <formula>IFERROR(FIND(CHAR(10),D54),FALSE)</formula>
    </cfRule>
    <cfRule type="endsWith" dxfId="1798" priority="272" operator="endsWith" text=" ">
      <formula>RIGHT(D54,1)=" "</formula>
    </cfRule>
    <cfRule type="beginsWith" dxfId="1797" priority="273" operator="beginsWith" text=" ">
      <formula>LEFT(D54,1)=" "</formula>
    </cfRule>
  </conditionalFormatting>
  <conditionalFormatting sqref="D80">
    <cfRule type="expression" dxfId="1796" priority="175">
      <formula>IFERROR(FIND(CHAR(10),D80),FALSE)</formula>
    </cfRule>
    <cfRule type="endsWith" dxfId="1795" priority="176" operator="endsWith" text=" ">
      <formula>RIGHT(D80,1)=" "</formula>
    </cfRule>
    <cfRule type="beginsWith" dxfId="1794" priority="177" operator="beginsWith" text=" ">
      <formula>LEFT(D80,1)=" "</formula>
    </cfRule>
  </conditionalFormatting>
  <conditionalFormatting sqref="D79">
    <cfRule type="expression" dxfId="1793" priority="178">
      <formula>IFERROR(FIND(CHAR(10),D79),FALSE)</formula>
    </cfRule>
    <cfRule type="endsWith" dxfId="1792" priority="179" operator="endsWith" text=" ">
      <formula>RIGHT(D79,1)=" "</formula>
    </cfRule>
    <cfRule type="beginsWith" dxfId="1791" priority="180" operator="beginsWith" text=" ">
      <formula>LEFT(D79,1)=" "</formula>
    </cfRule>
  </conditionalFormatting>
  <conditionalFormatting sqref="D81">
    <cfRule type="expression" dxfId="1790" priority="172">
      <formula>IFERROR(FIND(CHAR(10),D81),FALSE)</formula>
    </cfRule>
    <cfRule type="endsWith" dxfId="1789" priority="173" operator="endsWith" text=" ">
      <formula>RIGHT(D81,1)=" "</formula>
    </cfRule>
    <cfRule type="beginsWith" dxfId="1788" priority="174" operator="beginsWith" text=" ">
      <formula>LEFT(D81,1)=" "</formula>
    </cfRule>
  </conditionalFormatting>
  <conditionalFormatting sqref="D133:E133">
    <cfRule type="expression" dxfId="1787" priority="85">
      <formula>IFERROR(FIND(CHAR(10),D133),FALSE)</formula>
    </cfRule>
    <cfRule type="endsWith" dxfId="1786" priority="86" operator="endsWith" text=" ">
      <formula>RIGHT(D133,1)=" "</formula>
    </cfRule>
    <cfRule type="beginsWith" dxfId="1785" priority="87" operator="beginsWith" text=" ">
      <formula>LEFT(D133,1)=" "</formula>
    </cfRule>
  </conditionalFormatting>
  <conditionalFormatting sqref="D34">
    <cfRule type="expression" dxfId="1784" priority="82">
      <formula>IFERROR(FIND(CHAR(10),D34),FALSE)</formula>
    </cfRule>
    <cfRule type="endsWith" dxfId="1783" priority="83" operator="endsWith" text=" ">
      <formula>RIGHT(D34,1)=" "</formula>
    </cfRule>
    <cfRule type="beginsWith" dxfId="1782" priority="84" operator="beginsWith" text=" ">
      <formula>LEFT(D34,1)=" "</formula>
    </cfRule>
  </conditionalFormatting>
  <conditionalFormatting sqref="D126:E126">
    <cfRule type="expression" dxfId="1781" priority="43">
      <formula>IFERROR(FIND(CHAR(10),D126),FALSE)</formula>
    </cfRule>
    <cfRule type="endsWith" dxfId="1780" priority="44" operator="endsWith" text=" ">
      <formula>RIGHT(D126,1)=" "</formula>
    </cfRule>
    <cfRule type="beginsWith" dxfId="1779" priority="45" operator="beginsWith" text=" ">
      <formula>LEFT(D126,1)=" "</formula>
    </cfRule>
  </conditionalFormatting>
  <conditionalFormatting sqref="D56">
    <cfRule type="expression" dxfId="1778" priority="28">
      <formula>IFERROR(FIND(CHAR(10),D56),FALSE)</formula>
    </cfRule>
    <cfRule type="endsWith" dxfId="1777" priority="29" operator="endsWith" text=" ">
      <formula>RIGHT(D56,1)=" "</formula>
    </cfRule>
    <cfRule type="beginsWith" dxfId="1776" priority="30" operator="beginsWith" text=" ">
      <formula>LEFT(D56,1)=" "</formula>
    </cfRule>
  </conditionalFormatting>
  <conditionalFormatting sqref="D35">
    <cfRule type="expression" dxfId="1775" priority="16">
      <formula>IFERROR(FIND(CHAR(10),D35),FALSE)</formula>
    </cfRule>
    <cfRule type="endsWith" dxfId="1774" priority="17" operator="endsWith" text=" ">
      <formula>RIGHT(D35,1)=" "</formula>
    </cfRule>
    <cfRule type="beginsWith" dxfId="1773" priority="18" operator="beginsWith" text=" ">
      <formula>LEFT(D35,1)=" "</formula>
    </cfRule>
  </conditionalFormatting>
  <conditionalFormatting sqref="D128:E128">
    <cfRule type="expression" dxfId="1772" priority="13">
      <formula>IFERROR(FIND(CHAR(10),D128),FALSE)</formula>
    </cfRule>
    <cfRule type="endsWith" dxfId="1771" priority="14" operator="endsWith" text=" ">
      <formula>RIGHT(D128,1)=" "</formula>
    </cfRule>
    <cfRule type="beginsWith" dxfId="1770" priority="15" operator="beginsWith" text=" ">
      <formula>LEFT(D128,1)=" "</formula>
    </cfRule>
  </conditionalFormatting>
  <conditionalFormatting sqref="D62:D78">
    <cfRule type="expression" dxfId="1769" priority="10">
      <formula>IFERROR(FIND(CHAR(10),D62),FALSE)</formula>
    </cfRule>
    <cfRule type="endsWith" dxfId="1768" priority="11" operator="endsWith" text=" ">
      <formula>RIGHT(D62,1)=" "</formula>
    </cfRule>
    <cfRule type="beginsWith" dxfId="1767" priority="12" operator="beginsWith" text=" ">
      <formula>LEFT(D62,1)=" "</formula>
    </cfRule>
  </conditionalFormatting>
  <conditionalFormatting sqref="D57">
    <cfRule type="expression" dxfId="1766" priority="4">
      <formula>IFERROR(FIND(CHAR(10),D57),FALSE)</formula>
    </cfRule>
    <cfRule type="endsWith" dxfId="1765" priority="5" operator="endsWith" text=" ">
      <formula>RIGHT(D57,1)=" "</formula>
    </cfRule>
    <cfRule type="beginsWith" dxfId="1764" priority="6" operator="beginsWith" text=" ">
      <formula>LEFT(D57,1)=" "</formula>
    </cfRule>
  </conditionalFormatting>
  <conditionalFormatting sqref="D58:D60">
    <cfRule type="expression" dxfId="1763" priority="7">
      <formula>IFERROR(FIND(CHAR(10),D58),FALSE)</formula>
    </cfRule>
    <cfRule type="endsWith" dxfId="1762" priority="8" operator="endsWith" text=" ">
      <formula>RIGHT(D58,1)=" "</formula>
    </cfRule>
    <cfRule type="beginsWith" dxfId="1761" priority="9" operator="beginsWith" text=" ">
      <formula>LEFT(D58,1)=" "</formula>
    </cfRule>
  </conditionalFormatting>
  <conditionalFormatting sqref="D61">
    <cfRule type="expression" dxfId="1760" priority="1">
      <formula>IFERROR(FIND(CHAR(10),D61),FALSE)</formula>
    </cfRule>
    <cfRule type="endsWith" dxfId="1759" priority="2" operator="endsWith" text=" ">
      <formula>RIGHT(D61,1)=" "</formula>
    </cfRule>
    <cfRule type="beginsWith" dxfId="175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57" priority="485" operator="equal">
      <formula>"Validation Ready"</formula>
    </cfRule>
  </conditionalFormatting>
  <conditionalFormatting sqref="N48:N52 O51:P52 D6:F20 L6:N18 L42:M43 D114:E117 L48:L55 L37:M37 L35:M35 L38:L40 D120:E125 E134 D134:D135 D127:E127 D129:E132">
    <cfRule type="expression" dxfId="1756" priority="482">
      <formula>IFERROR(FIND(CHAR(10),D6),FALSE)</formula>
    </cfRule>
    <cfRule type="endsWith" dxfId="1755" priority="483" operator="endsWith" text=" ">
      <formula>RIGHT(D6,1)=" "</formula>
    </cfRule>
    <cfRule type="beginsWith" dxfId="1754" priority="484" operator="beginsWith" text=" ">
      <formula>LEFT(D6,1)=" "</formula>
    </cfRule>
  </conditionalFormatting>
  <conditionalFormatting sqref="L7:N18">
    <cfRule type="expression" dxfId="1753" priority="479">
      <formula>IFERROR(FIND(CHAR(10),L7),FALSE)</formula>
    </cfRule>
    <cfRule type="endsWith" dxfId="1752" priority="480" operator="endsWith" text=" ">
      <formula>RIGHT(L7,1)=" "</formula>
    </cfRule>
    <cfRule type="beginsWith" dxfId="1751" priority="481" operator="beginsWith" text=" ">
      <formula>LEFT(L7,1)=" "</formula>
    </cfRule>
  </conditionalFormatting>
  <conditionalFormatting sqref="L7:N17">
    <cfRule type="expression" dxfId="1750" priority="478">
      <formula>IF($L$6="Yes",TRUE,FALSE)</formula>
    </cfRule>
  </conditionalFormatting>
  <conditionalFormatting sqref="D23:F23">
    <cfRule type="expression" dxfId="1749" priority="465">
      <formula>IFERROR(FIND(CHAR(10),D23),FALSE)</formula>
    </cfRule>
    <cfRule type="endsWith" dxfId="1748" priority="466" operator="endsWith" text=" ">
      <formula>RIGHT(D23,1)=" "</formula>
    </cfRule>
    <cfRule type="beginsWith" dxfId="1747" priority="467" operator="beginsWith" text=" ">
      <formula>LEFT(D23,1)=" "</formula>
    </cfRule>
  </conditionalFormatting>
  <conditionalFormatting sqref="D23:F23">
    <cfRule type="expression" dxfId="1746" priority="464">
      <formula>IF($D$22="Teleworker",FALSE,TRUE)</formula>
    </cfRule>
  </conditionalFormatting>
  <conditionalFormatting sqref="L45:M45">
    <cfRule type="expression" dxfId="1745" priority="457">
      <formula>IF($L$42="Yes",FALSE,TRUE)</formula>
    </cfRule>
    <cfRule type="expression" dxfId="1744" priority="458">
      <formula>IFERROR(FIND(CHAR(10),L45),FALSE)</formula>
    </cfRule>
    <cfRule type="endsWith" dxfId="1743" priority="459" operator="endsWith" text=" ">
      <formula>RIGHT(L45,1)=" "</formula>
    </cfRule>
    <cfRule type="beginsWith" dxfId="1742" priority="460" operator="beginsWith" text=" ">
      <formula>LEFT(L45,1)=" "</formula>
    </cfRule>
  </conditionalFormatting>
  <conditionalFormatting sqref="L41:M41">
    <cfRule type="expression" dxfId="1741" priority="415">
      <formula>IFERROR(FIND(CHAR(10),L41),FALSE)</formula>
    </cfRule>
    <cfRule type="endsWith" dxfId="1740" priority="416" operator="endsWith" text=" ">
      <formula>RIGHT(L41,1)=" "</formula>
    </cfRule>
    <cfRule type="beginsWith" dxfId="1739" priority="417" operator="beginsWith" text=" ">
      <formula>LEFT(L41,1)=" "</formula>
    </cfRule>
  </conditionalFormatting>
  <conditionalFormatting sqref="D25:E25">
    <cfRule type="expression" dxfId="1738" priority="337">
      <formula>IFERROR(FIND(CHAR(10),D25),FALSE)</formula>
    </cfRule>
    <cfRule type="endsWith" dxfId="1737" priority="338" operator="endsWith" text=" ">
      <formula>RIGHT(D25,1)=" "</formula>
    </cfRule>
    <cfRule type="beginsWith" dxfId="1736" priority="339" operator="beginsWith" text=" ">
      <formula>LEFT(D25,1)=" "</formula>
    </cfRule>
  </conditionalFormatting>
  <conditionalFormatting sqref="D41">
    <cfRule type="expression" dxfId="1735" priority="298">
      <formula>IFERROR(FIND(CHAR(10),D41),FALSE)</formula>
    </cfRule>
    <cfRule type="endsWith" dxfId="1734" priority="299" operator="endsWith" text=" ">
      <formula>RIGHT(D41,1)=" "</formula>
    </cfRule>
    <cfRule type="beginsWith" dxfId="1733" priority="300" operator="beginsWith" text=" ">
      <formula>LEFT(D41,1)=" "</formula>
    </cfRule>
  </conditionalFormatting>
  <conditionalFormatting sqref="D36">
    <cfRule type="expression" dxfId="1732" priority="313">
      <formula>IFERROR(FIND(CHAR(10),D36),FALSE)</formula>
    </cfRule>
    <cfRule type="endsWith" dxfId="1731" priority="314" operator="endsWith" text=" ">
      <formula>RIGHT(D36,1)=" "</formula>
    </cfRule>
    <cfRule type="beginsWith" dxfId="1730" priority="315" operator="beginsWith" text=" ">
      <formula>LEFT(D36,1)=" "</formula>
    </cfRule>
  </conditionalFormatting>
  <conditionalFormatting sqref="L36:M36">
    <cfRule type="expression" dxfId="1729" priority="361">
      <formula>IFERROR(FIND(CHAR(10),L36),FALSE)</formula>
    </cfRule>
    <cfRule type="endsWith" dxfId="1728" priority="362" operator="endsWith" text=" ">
      <formula>RIGHT(L36,1)=" "</formula>
    </cfRule>
    <cfRule type="beginsWith" dxfId="1727" priority="363" operator="beginsWith" text=" ">
      <formula>LEFT(L36,1)=" "</formula>
    </cfRule>
  </conditionalFormatting>
  <conditionalFormatting sqref="D118:E119">
    <cfRule type="expression" dxfId="1726" priority="334">
      <formula>IFERROR(FIND(CHAR(10),D118),FALSE)</formula>
    </cfRule>
    <cfRule type="endsWith" dxfId="1725" priority="335" operator="endsWith" text=" ">
      <formula>RIGHT(D118,1)=" "</formula>
    </cfRule>
    <cfRule type="beginsWith" dxfId="1724" priority="336" operator="beginsWith" text=" ">
      <formula>LEFT(D118,1)=" "</formula>
    </cfRule>
  </conditionalFormatting>
  <conditionalFormatting sqref="D22:F22">
    <cfRule type="expression" dxfId="1723" priority="331">
      <formula>IFERROR(FIND(CHAR(10),D22),FALSE)</formula>
    </cfRule>
    <cfRule type="endsWith" dxfId="1722" priority="332" operator="endsWith" text=" ">
      <formula>RIGHT(D22,1)=" "</formula>
    </cfRule>
    <cfRule type="beginsWith" dxfId="1721" priority="333" operator="beginsWith" text=" ">
      <formula>LEFT(D22,1)=" "</formula>
    </cfRule>
  </conditionalFormatting>
  <conditionalFormatting sqref="D21:F21">
    <cfRule type="expression" dxfId="1720" priority="328">
      <formula>IFERROR(FIND(CHAR(10),D21),FALSE)</formula>
    </cfRule>
    <cfRule type="endsWith" dxfId="1719" priority="329" operator="endsWith" text=" ">
      <formula>RIGHT(D21,1)=" "</formula>
    </cfRule>
    <cfRule type="beginsWith" dxfId="1718" priority="330" operator="beginsWith" text=" ">
      <formula>LEFT(D21,1)=" "</formula>
    </cfRule>
  </conditionalFormatting>
  <conditionalFormatting sqref="D37">
    <cfRule type="expression" dxfId="1717" priority="310">
      <formula>IFERROR(FIND(CHAR(10),D37),FALSE)</formula>
    </cfRule>
    <cfRule type="endsWith" dxfId="1716" priority="311" operator="endsWith" text=" ">
      <formula>RIGHT(D37,1)=" "</formula>
    </cfRule>
    <cfRule type="beginsWith" dxfId="1715" priority="312" operator="beginsWith" text=" ">
      <formula>LEFT(D37,1)=" "</formula>
    </cfRule>
  </conditionalFormatting>
  <conditionalFormatting sqref="D38">
    <cfRule type="expression" dxfId="1714" priority="307">
      <formula>IFERROR(FIND(CHAR(10),D38),FALSE)</formula>
    </cfRule>
    <cfRule type="endsWith" dxfId="1713" priority="308" operator="endsWith" text=" ">
      <formula>RIGHT(D38,1)=" "</formula>
    </cfRule>
    <cfRule type="beginsWith" dxfId="1712" priority="309" operator="beginsWith" text=" ">
      <formula>LEFT(D38,1)=" "</formula>
    </cfRule>
  </conditionalFormatting>
  <conditionalFormatting sqref="D39">
    <cfRule type="expression" dxfId="1711" priority="304">
      <formula>IFERROR(FIND(CHAR(10),D39),FALSE)</formula>
    </cfRule>
    <cfRule type="endsWith" dxfId="1710" priority="305" operator="endsWith" text=" ">
      <formula>RIGHT(D39,1)=" "</formula>
    </cfRule>
    <cfRule type="beginsWith" dxfId="1709" priority="306" operator="beginsWith" text=" ">
      <formula>LEFT(D39,1)=" "</formula>
    </cfRule>
  </conditionalFormatting>
  <conditionalFormatting sqref="D40">
    <cfRule type="expression" dxfId="1708" priority="301">
      <formula>IFERROR(FIND(CHAR(10),D40),FALSE)</formula>
    </cfRule>
    <cfRule type="endsWith" dxfId="1707" priority="302" operator="endsWith" text=" ">
      <formula>RIGHT(D40,1)=" "</formula>
    </cfRule>
    <cfRule type="beginsWith" dxfId="1706" priority="303" operator="beginsWith" text=" ">
      <formula>LEFT(D40,1)=" "</formula>
    </cfRule>
  </conditionalFormatting>
  <conditionalFormatting sqref="D42:D43">
    <cfRule type="expression" dxfId="1705" priority="292">
      <formula>IFERROR(FIND(CHAR(10),D42),FALSE)</formula>
    </cfRule>
    <cfRule type="endsWith" dxfId="1704" priority="293" operator="endsWith" text=" ">
      <formula>RIGHT(D42,1)=" "</formula>
    </cfRule>
    <cfRule type="beginsWith" dxfId="1703" priority="294" operator="beginsWith" text=" ">
      <formula>LEFT(D42,1)=" "</formula>
    </cfRule>
  </conditionalFormatting>
  <conditionalFormatting sqref="D44:D45">
    <cfRule type="expression" dxfId="1702" priority="289">
      <formula>IFERROR(FIND(CHAR(10),D44),FALSE)</formula>
    </cfRule>
    <cfRule type="endsWith" dxfId="1701" priority="290" operator="endsWith" text=" ">
      <formula>RIGHT(D44,1)=" "</formula>
    </cfRule>
    <cfRule type="beginsWith" dxfId="1700" priority="291" operator="beginsWith" text=" ">
      <formula>LEFT(D44,1)=" "</formula>
    </cfRule>
  </conditionalFormatting>
  <conditionalFormatting sqref="D46:D47">
    <cfRule type="expression" dxfId="1699" priority="286">
      <formula>IFERROR(FIND(CHAR(10),D46),FALSE)</formula>
    </cfRule>
    <cfRule type="endsWith" dxfId="1698" priority="287" operator="endsWith" text=" ">
      <formula>RIGHT(D46,1)=" "</formula>
    </cfRule>
    <cfRule type="beginsWith" dxfId="1697" priority="288" operator="beginsWith" text=" ">
      <formula>LEFT(D46,1)=" "</formula>
    </cfRule>
  </conditionalFormatting>
  <conditionalFormatting sqref="D48:D49">
    <cfRule type="expression" dxfId="1696" priority="283">
      <formula>IFERROR(FIND(CHAR(10),D48),FALSE)</formula>
    </cfRule>
    <cfRule type="endsWith" dxfId="1695" priority="284" operator="endsWith" text=" ">
      <formula>RIGHT(D48,1)=" "</formula>
    </cfRule>
    <cfRule type="beginsWith" dxfId="1694" priority="285" operator="beginsWith" text=" ">
      <formula>LEFT(D48,1)=" "</formula>
    </cfRule>
  </conditionalFormatting>
  <conditionalFormatting sqref="D50:D51">
    <cfRule type="expression" dxfId="1693" priority="280">
      <formula>IFERROR(FIND(CHAR(10),D50),FALSE)</formula>
    </cfRule>
    <cfRule type="endsWith" dxfId="1692" priority="281" operator="endsWith" text=" ">
      <formula>RIGHT(D50,1)=" "</formula>
    </cfRule>
    <cfRule type="beginsWith" dxfId="1691" priority="282" operator="beginsWith" text=" ">
      <formula>LEFT(D50,1)=" "</formula>
    </cfRule>
  </conditionalFormatting>
  <conditionalFormatting sqref="D52">
    <cfRule type="expression" dxfId="1690" priority="277">
      <formula>IFERROR(FIND(CHAR(10),D52),FALSE)</formula>
    </cfRule>
    <cfRule type="endsWith" dxfId="1689" priority="278" operator="endsWith" text=" ">
      <formula>RIGHT(D52,1)=" "</formula>
    </cfRule>
    <cfRule type="beginsWith" dxfId="1688" priority="279" operator="beginsWith" text=" ">
      <formula>LEFT(D52,1)=" "</formula>
    </cfRule>
  </conditionalFormatting>
  <conditionalFormatting sqref="D53">
    <cfRule type="expression" dxfId="1687" priority="274">
      <formula>IFERROR(FIND(CHAR(10),D53),FALSE)</formula>
    </cfRule>
    <cfRule type="endsWith" dxfId="1686" priority="275" operator="endsWith" text=" ">
      <formula>RIGHT(D53,1)=" "</formula>
    </cfRule>
    <cfRule type="beginsWith" dxfId="1685" priority="276" operator="beginsWith" text=" ">
      <formula>LEFT(D53,1)=" "</formula>
    </cfRule>
  </conditionalFormatting>
  <conditionalFormatting sqref="D54">
    <cfRule type="expression" dxfId="1684" priority="271">
      <formula>IFERROR(FIND(CHAR(10),D54),FALSE)</formula>
    </cfRule>
    <cfRule type="endsWith" dxfId="1683" priority="272" operator="endsWith" text=" ">
      <formula>RIGHT(D54,1)=" "</formula>
    </cfRule>
    <cfRule type="beginsWith" dxfId="1682" priority="273" operator="beginsWith" text=" ">
      <formula>LEFT(D54,1)=" "</formula>
    </cfRule>
  </conditionalFormatting>
  <conditionalFormatting sqref="D80">
    <cfRule type="expression" dxfId="1681" priority="175">
      <formula>IFERROR(FIND(CHAR(10),D80),FALSE)</formula>
    </cfRule>
    <cfRule type="endsWith" dxfId="1680" priority="176" operator="endsWith" text=" ">
      <formula>RIGHT(D80,1)=" "</formula>
    </cfRule>
    <cfRule type="beginsWith" dxfId="1679" priority="177" operator="beginsWith" text=" ">
      <formula>LEFT(D80,1)=" "</formula>
    </cfRule>
  </conditionalFormatting>
  <conditionalFormatting sqref="D79">
    <cfRule type="expression" dxfId="1678" priority="178">
      <formula>IFERROR(FIND(CHAR(10),D79),FALSE)</formula>
    </cfRule>
    <cfRule type="endsWith" dxfId="1677" priority="179" operator="endsWith" text=" ">
      <formula>RIGHT(D79,1)=" "</formula>
    </cfRule>
    <cfRule type="beginsWith" dxfId="1676" priority="180" operator="beginsWith" text=" ">
      <formula>LEFT(D79,1)=" "</formula>
    </cfRule>
  </conditionalFormatting>
  <conditionalFormatting sqref="D81">
    <cfRule type="expression" dxfId="1675" priority="172">
      <formula>IFERROR(FIND(CHAR(10),D81),FALSE)</formula>
    </cfRule>
    <cfRule type="endsWith" dxfId="1674" priority="173" operator="endsWith" text=" ">
      <formula>RIGHT(D81,1)=" "</formula>
    </cfRule>
    <cfRule type="beginsWith" dxfId="1673" priority="174" operator="beginsWith" text=" ">
      <formula>LEFT(D81,1)=" "</formula>
    </cfRule>
  </conditionalFormatting>
  <conditionalFormatting sqref="D133:E133">
    <cfRule type="expression" dxfId="1672" priority="85">
      <formula>IFERROR(FIND(CHAR(10),D133),FALSE)</formula>
    </cfRule>
    <cfRule type="endsWith" dxfId="1671" priority="86" operator="endsWith" text=" ">
      <formula>RIGHT(D133,1)=" "</formula>
    </cfRule>
    <cfRule type="beginsWith" dxfId="1670" priority="87" operator="beginsWith" text=" ">
      <formula>LEFT(D133,1)=" "</formula>
    </cfRule>
  </conditionalFormatting>
  <conditionalFormatting sqref="D34">
    <cfRule type="expression" dxfId="1669" priority="82">
      <formula>IFERROR(FIND(CHAR(10),D34),FALSE)</formula>
    </cfRule>
    <cfRule type="endsWith" dxfId="1668" priority="83" operator="endsWith" text=" ">
      <formula>RIGHT(D34,1)=" "</formula>
    </cfRule>
    <cfRule type="beginsWith" dxfId="1667" priority="84" operator="beginsWith" text=" ">
      <formula>LEFT(D34,1)=" "</formula>
    </cfRule>
  </conditionalFormatting>
  <conditionalFormatting sqref="D126:E126">
    <cfRule type="expression" dxfId="1666" priority="43">
      <formula>IFERROR(FIND(CHAR(10),D126),FALSE)</formula>
    </cfRule>
    <cfRule type="endsWith" dxfId="1665" priority="44" operator="endsWith" text=" ">
      <formula>RIGHT(D126,1)=" "</formula>
    </cfRule>
    <cfRule type="beginsWith" dxfId="1664" priority="45" operator="beginsWith" text=" ">
      <formula>LEFT(D126,1)=" "</formula>
    </cfRule>
  </conditionalFormatting>
  <conditionalFormatting sqref="D56">
    <cfRule type="expression" dxfId="1663" priority="28">
      <formula>IFERROR(FIND(CHAR(10),D56),FALSE)</formula>
    </cfRule>
    <cfRule type="endsWith" dxfId="1662" priority="29" operator="endsWith" text=" ">
      <formula>RIGHT(D56,1)=" "</formula>
    </cfRule>
    <cfRule type="beginsWith" dxfId="1661" priority="30" operator="beginsWith" text=" ">
      <formula>LEFT(D56,1)=" "</formula>
    </cfRule>
  </conditionalFormatting>
  <conditionalFormatting sqref="D35">
    <cfRule type="expression" dxfId="1660" priority="16">
      <formula>IFERROR(FIND(CHAR(10),D35),FALSE)</formula>
    </cfRule>
    <cfRule type="endsWith" dxfId="1659" priority="17" operator="endsWith" text=" ">
      <formula>RIGHT(D35,1)=" "</formula>
    </cfRule>
    <cfRule type="beginsWith" dxfId="1658" priority="18" operator="beginsWith" text=" ">
      <formula>LEFT(D35,1)=" "</formula>
    </cfRule>
  </conditionalFormatting>
  <conditionalFormatting sqref="D128:E128">
    <cfRule type="expression" dxfId="1657" priority="13">
      <formula>IFERROR(FIND(CHAR(10),D128),FALSE)</formula>
    </cfRule>
    <cfRule type="endsWith" dxfId="1656" priority="14" operator="endsWith" text=" ">
      <formula>RIGHT(D128,1)=" "</formula>
    </cfRule>
    <cfRule type="beginsWith" dxfId="1655" priority="15" operator="beginsWith" text=" ">
      <formula>LEFT(D128,1)=" "</formula>
    </cfRule>
  </conditionalFormatting>
  <conditionalFormatting sqref="D62:D78">
    <cfRule type="expression" dxfId="1654" priority="10">
      <formula>IFERROR(FIND(CHAR(10),D62),FALSE)</formula>
    </cfRule>
    <cfRule type="endsWith" dxfId="1653" priority="11" operator="endsWith" text=" ">
      <formula>RIGHT(D62,1)=" "</formula>
    </cfRule>
    <cfRule type="beginsWith" dxfId="1652" priority="12" operator="beginsWith" text=" ">
      <formula>LEFT(D62,1)=" "</formula>
    </cfRule>
  </conditionalFormatting>
  <conditionalFormatting sqref="D57">
    <cfRule type="expression" dxfId="1651" priority="4">
      <formula>IFERROR(FIND(CHAR(10),D57),FALSE)</formula>
    </cfRule>
    <cfRule type="endsWith" dxfId="1650" priority="5" operator="endsWith" text=" ">
      <formula>RIGHT(D57,1)=" "</formula>
    </cfRule>
    <cfRule type="beginsWith" dxfId="1649" priority="6" operator="beginsWith" text=" ">
      <formula>LEFT(D57,1)=" "</formula>
    </cfRule>
  </conditionalFormatting>
  <conditionalFormatting sqref="D58:D60">
    <cfRule type="expression" dxfId="1648" priority="7">
      <formula>IFERROR(FIND(CHAR(10),D58),FALSE)</formula>
    </cfRule>
    <cfRule type="endsWith" dxfId="1647" priority="8" operator="endsWith" text=" ">
      <formula>RIGHT(D58,1)=" "</formula>
    </cfRule>
    <cfRule type="beginsWith" dxfId="1646" priority="9" operator="beginsWith" text=" ">
      <formula>LEFT(D58,1)=" "</formula>
    </cfRule>
  </conditionalFormatting>
  <conditionalFormatting sqref="D61">
    <cfRule type="expression" dxfId="1645" priority="1">
      <formula>IFERROR(FIND(CHAR(10),D61),FALSE)</formula>
    </cfRule>
    <cfRule type="endsWith" dxfId="1644" priority="2" operator="endsWith" text=" ">
      <formula>RIGHT(D61,1)=" "</formula>
    </cfRule>
    <cfRule type="beginsWith" dxfId="164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42" priority="485" operator="equal">
      <formula>"Validation Ready"</formula>
    </cfRule>
  </conditionalFormatting>
  <conditionalFormatting sqref="N48:N52 O51:P52 D6:F20 L6:N18 L42:M43 D114:E117 L48:L55 L37:M37 L35:M35 L38:L40 D120:E125 E134 D134:D135 D127:E127 D129:E132">
    <cfRule type="expression" dxfId="1641" priority="482">
      <formula>IFERROR(FIND(CHAR(10),D6),FALSE)</formula>
    </cfRule>
    <cfRule type="endsWith" dxfId="1640" priority="483" operator="endsWith" text=" ">
      <formula>RIGHT(D6,1)=" "</formula>
    </cfRule>
    <cfRule type="beginsWith" dxfId="1639" priority="484" operator="beginsWith" text=" ">
      <formula>LEFT(D6,1)=" "</formula>
    </cfRule>
  </conditionalFormatting>
  <conditionalFormatting sqref="L7:N18">
    <cfRule type="expression" dxfId="1638" priority="479">
      <formula>IFERROR(FIND(CHAR(10),L7),FALSE)</formula>
    </cfRule>
    <cfRule type="endsWith" dxfId="1637" priority="480" operator="endsWith" text=" ">
      <formula>RIGHT(L7,1)=" "</formula>
    </cfRule>
    <cfRule type="beginsWith" dxfId="1636" priority="481" operator="beginsWith" text=" ">
      <formula>LEFT(L7,1)=" "</formula>
    </cfRule>
  </conditionalFormatting>
  <conditionalFormatting sqref="L7:N17">
    <cfRule type="expression" dxfId="1635" priority="478">
      <formula>IF($L$6="Yes",TRUE,FALSE)</formula>
    </cfRule>
  </conditionalFormatting>
  <conditionalFormatting sqref="D23:F23">
    <cfRule type="expression" dxfId="1634" priority="465">
      <formula>IFERROR(FIND(CHAR(10),D23),FALSE)</formula>
    </cfRule>
    <cfRule type="endsWith" dxfId="1633" priority="466" operator="endsWith" text=" ">
      <formula>RIGHT(D23,1)=" "</formula>
    </cfRule>
    <cfRule type="beginsWith" dxfId="1632" priority="467" operator="beginsWith" text=" ">
      <formula>LEFT(D23,1)=" "</formula>
    </cfRule>
  </conditionalFormatting>
  <conditionalFormatting sqref="D23:F23">
    <cfRule type="expression" dxfId="1631" priority="464">
      <formula>IF($D$22="Teleworker",FALSE,TRUE)</formula>
    </cfRule>
  </conditionalFormatting>
  <conditionalFormatting sqref="L45:M45">
    <cfRule type="expression" dxfId="1630" priority="457">
      <formula>IF($L$42="Yes",FALSE,TRUE)</formula>
    </cfRule>
    <cfRule type="expression" dxfId="1629" priority="458">
      <formula>IFERROR(FIND(CHAR(10),L45),FALSE)</formula>
    </cfRule>
    <cfRule type="endsWith" dxfId="1628" priority="459" operator="endsWith" text=" ">
      <formula>RIGHT(L45,1)=" "</formula>
    </cfRule>
    <cfRule type="beginsWith" dxfId="1627" priority="460" operator="beginsWith" text=" ">
      <formula>LEFT(L45,1)=" "</formula>
    </cfRule>
  </conditionalFormatting>
  <conditionalFormatting sqref="L41:M41">
    <cfRule type="expression" dxfId="1626" priority="415">
      <formula>IFERROR(FIND(CHAR(10),L41),FALSE)</formula>
    </cfRule>
    <cfRule type="endsWith" dxfId="1625" priority="416" operator="endsWith" text=" ">
      <formula>RIGHT(L41,1)=" "</formula>
    </cfRule>
    <cfRule type="beginsWith" dxfId="1624" priority="417" operator="beginsWith" text=" ">
      <formula>LEFT(L41,1)=" "</formula>
    </cfRule>
  </conditionalFormatting>
  <conditionalFormatting sqref="D25:E25">
    <cfRule type="expression" dxfId="1623" priority="337">
      <formula>IFERROR(FIND(CHAR(10),D25),FALSE)</formula>
    </cfRule>
    <cfRule type="endsWith" dxfId="1622" priority="338" operator="endsWith" text=" ">
      <formula>RIGHT(D25,1)=" "</formula>
    </cfRule>
    <cfRule type="beginsWith" dxfId="1621" priority="339" operator="beginsWith" text=" ">
      <formula>LEFT(D25,1)=" "</formula>
    </cfRule>
  </conditionalFormatting>
  <conditionalFormatting sqref="D41">
    <cfRule type="expression" dxfId="1620" priority="298">
      <formula>IFERROR(FIND(CHAR(10),D41),FALSE)</formula>
    </cfRule>
    <cfRule type="endsWith" dxfId="1619" priority="299" operator="endsWith" text=" ">
      <formula>RIGHT(D41,1)=" "</formula>
    </cfRule>
    <cfRule type="beginsWith" dxfId="1618" priority="300" operator="beginsWith" text=" ">
      <formula>LEFT(D41,1)=" "</formula>
    </cfRule>
  </conditionalFormatting>
  <conditionalFormatting sqref="D36">
    <cfRule type="expression" dxfId="1617" priority="313">
      <formula>IFERROR(FIND(CHAR(10),D36),FALSE)</formula>
    </cfRule>
    <cfRule type="endsWith" dxfId="1616" priority="314" operator="endsWith" text=" ">
      <formula>RIGHT(D36,1)=" "</formula>
    </cfRule>
    <cfRule type="beginsWith" dxfId="1615" priority="315" operator="beginsWith" text=" ">
      <formula>LEFT(D36,1)=" "</formula>
    </cfRule>
  </conditionalFormatting>
  <conditionalFormatting sqref="L36:M36">
    <cfRule type="expression" dxfId="1614" priority="361">
      <formula>IFERROR(FIND(CHAR(10),L36),FALSE)</formula>
    </cfRule>
    <cfRule type="endsWith" dxfId="1613" priority="362" operator="endsWith" text=" ">
      <formula>RIGHT(L36,1)=" "</formula>
    </cfRule>
    <cfRule type="beginsWith" dxfId="1612" priority="363" operator="beginsWith" text=" ">
      <formula>LEFT(L36,1)=" "</formula>
    </cfRule>
  </conditionalFormatting>
  <conditionalFormatting sqref="D118:E119">
    <cfRule type="expression" dxfId="1611" priority="334">
      <formula>IFERROR(FIND(CHAR(10),D118),FALSE)</formula>
    </cfRule>
    <cfRule type="endsWith" dxfId="1610" priority="335" operator="endsWith" text=" ">
      <formula>RIGHT(D118,1)=" "</formula>
    </cfRule>
    <cfRule type="beginsWith" dxfId="1609" priority="336" operator="beginsWith" text=" ">
      <formula>LEFT(D118,1)=" "</formula>
    </cfRule>
  </conditionalFormatting>
  <conditionalFormatting sqref="D22:F22">
    <cfRule type="expression" dxfId="1608" priority="331">
      <formula>IFERROR(FIND(CHAR(10),D22),FALSE)</formula>
    </cfRule>
    <cfRule type="endsWith" dxfId="1607" priority="332" operator="endsWith" text=" ">
      <formula>RIGHT(D22,1)=" "</formula>
    </cfRule>
    <cfRule type="beginsWith" dxfId="1606" priority="333" operator="beginsWith" text=" ">
      <formula>LEFT(D22,1)=" "</formula>
    </cfRule>
  </conditionalFormatting>
  <conditionalFormatting sqref="D21:F21">
    <cfRule type="expression" dxfId="1605" priority="328">
      <formula>IFERROR(FIND(CHAR(10),D21),FALSE)</formula>
    </cfRule>
    <cfRule type="endsWith" dxfId="1604" priority="329" operator="endsWith" text=" ">
      <formula>RIGHT(D21,1)=" "</formula>
    </cfRule>
    <cfRule type="beginsWith" dxfId="1603" priority="330" operator="beginsWith" text=" ">
      <formula>LEFT(D21,1)=" "</formula>
    </cfRule>
  </conditionalFormatting>
  <conditionalFormatting sqref="D37">
    <cfRule type="expression" dxfId="1602" priority="310">
      <formula>IFERROR(FIND(CHAR(10),D37),FALSE)</formula>
    </cfRule>
    <cfRule type="endsWith" dxfId="1601" priority="311" operator="endsWith" text=" ">
      <formula>RIGHT(D37,1)=" "</formula>
    </cfRule>
    <cfRule type="beginsWith" dxfId="1600" priority="312" operator="beginsWith" text=" ">
      <formula>LEFT(D37,1)=" "</formula>
    </cfRule>
  </conditionalFormatting>
  <conditionalFormatting sqref="D38">
    <cfRule type="expression" dxfId="1599" priority="307">
      <formula>IFERROR(FIND(CHAR(10),D38),FALSE)</formula>
    </cfRule>
    <cfRule type="endsWith" dxfId="1598" priority="308" operator="endsWith" text=" ">
      <formula>RIGHT(D38,1)=" "</formula>
    </cfRule>
    <cfRule type="beginsWith" dxfId="1597" priority="309" operator="beginsWith" text=" ">
      <formula>LEFT(D38,1)=" "</formula>
    </cfRule>
  </conditionalFormatting>
  <conditionalFormatting sqref="D39">
    <cfRule type="expression" dxfId="1596" priority="304">
      <formula>IFERROR(FIND(CHAR(10),D39),FALSE)</formula>
    </cfRule>
    <cfRule type="endsWith" dxfId="1595" priority="305" operator="endsWith" text=" ">
      <formula>RIGHT(D39,1)=" "</formula>
    </cfRule>
    <cfRule type="beginsWith" dxfId="1594" priority="306" operator="beginsWith" text=" ">
      <formula>LEFT(D39,1)=" "</formula>
    </cfRule>
  </conditionalFormatting>
  <conditionalFormatting sqref="D40">
    <cfRule type="expression" dxfId="1593" priority="301">
      <formula>IFERROR(FIND(CHAR(10),D40),FALSE)</formula>
    </cfRule>
    <cfRule type="endsWith" dxfId="1592" priority="302" operator="endsWith" text=" ">
      <formula>RIGHT(D40,1)=" "</formula>
    </cfRule>
    <cfRule type="beginsWith" dxfId="1591" priority="303" operator="beginsWith" text=" ">
      <formula>LEFT(D40,1)=" "</formula>
    </cfRule>
  </conditionalFormatting>
  <conditionalFormatting sqref="D42:D43">
    <cfRule type="expression" dxfId="1590" priority="292">
      <formula>IFERROR(FIND(CHAR(10),D42),FALSE)</formula>
    </cfRule>
    <cfRule type="endsWith" dxfId="1589" priority="293" operator="endsWith" text=" ">
      <formula>RIGHT(D42,1)=" "</formula>
    </cfRule>
    <cfRule type="beginsWith" dxfId="1588" priority="294" operator="beginsWith" text=" ">
      <formula>LEFT(D42,1)=" "</formula>
    </cfRule>
  </conditionalFormatting>
  <conditionalFormatting sqref="D44:D45">
    <cfRule type="expression" dxfId="1587" priority="289">
      <formula>IFERROR(FIND(CHAR(10),D44),FALSE)</formula>
    </cfRule>
    <cfRule type="endsWith" dxfId="1586" priority="290" operator="endsWith" text=" ">
      <formula>RIGHT(D44,1)=" "</formula>
    </cfRule>
    <cfRule type="beginsWith" dxfId="1585" priority="291" operator="beginsWith" text=" ">
      <formula>LEFT(D44,1)=" "</formula>
    </cfRule>
  </conditionalFormatting>
  <conditionalFormatting sqref="D46:D47">
    <cfRule type="expression" dxfId="1584" priority="286">
      <formula>IFERROR(FIND(CHAR(10),D46),FALSE)</formula>
    </cfRule>
    <cfRule type="endsWith" dxfId="1583" priority="287" operator="endsWith" text=" ">
      <formula>RIGHT(D46,1)=" "</formula>
    </cfRule>
    <cfRule type="beginsWith" dxfId="1582" priority="288" operator="beginsWith" text=" ">
      <formula>LEFT(D46,1)=" "</formula>
    </cfRule>
  </conditionalFormatting>
  <conditionalFormatting sqref="D48:D49">
    <cfRule type="expression" dxfId="1581" priority="283">
      <formula>IFERROR(FIND(CHAR(10),D48),FALSE)</formula>
    </cfRule>
    <cfRule type="endsWith" dxfId="1580" priority="284" operator="endsWith" text=" ">
      <formula>RIGHT(D48,1)=" "</formula>
    </cfRule>
    <cfRule type="beginsWith" dxfId="1579" priority="285" operator="beginsWith" text=" ">
      <formula>LEFT(D48,1)=" "</formula>
    </cfRule>
  </conditionalFormatting>
  <conditionalFormatting sqref="D50:D51">
    <cfRule type="expression" dxfId="1578" priority="280">
      <formula>IFERROR(FIND(CHAR(10),D50),FALSE)</formula>
    </cfRule>
    <cfRule type="endsWith" dxfId="1577" priority="281" operator="endsWith" text=" ">
      <formula>RIGHT(D50,1)=" "</formula>
    </cfRule>
    <cfRule type="beginsWith" dxfId="1576" priority="282" operator="beginsWith" text=" ">
      <formula>LEFT(D50,1)=" "</formula>
    </cfRule>
  </conditionalFormatting>
  <conditionalFormatting sqref="D52">
    <cfRule type="expression" dxfId="1575" priority="277">
      <formula>IFERROR(FIND(CHAR(10),D52),FALSE)</formula>
    </cfRule>
    <cfRule type="endsWith" dxfId="1574" priority="278" operator="endsWith" text=" ">
      <formula>RIGHT(D52,1)=" "</formula>
    </cfRule>
    <cfRule type="beginsWith" dxfId="1573" priority="279" operator="beginsWith" text=" ">
      <formula>LEFT(D52,1)=" "</formula>
    </cfRule>
  </conditionalFormatting>
  <conditionalFormatting sqref="D53">
    <cfRule type="expression" dxfId="1572" priority="274">
      <formula>IFERROR(FIND(CHAR(10),D53),FALSE)</formula>
    </cfRule>
    <cfRule type="endsWith" dxfId="1571" priority="275" operator="endsWith" text=" ">
      <formula>RIGHT(D53,1)=" "</formula>
    </cfRule>
    <cfRule type="beginsWith" dxfId="1570" priority="276" operator="beginsWith" text=" ">
      <formula>LEFT(D53,1)=" "</formula>
    </cfRule>
  </conditionalFormatting>
  <conditionalFormatting sqref="D54">
    <cfRule type="expression" dxfId="1569" priority="271">
      <formula>IFERROR(FIND(CHAR(10),D54),FALSE)</formula>
    </cfRule>
    <cfRule type="endsWith" dxfId="1568" priority="272" operator="endsWith" text=" ">
      <formula>RIGHT(D54,1)=" "</formula>
    </cfRule>
    <cfRule type="beginsWith" dxfId="1567" priority="273" operator="beginsWith" text=" ">
      <formula>LEFT(D54,1)=" "</formula>
    </cfRule>
  </conditionalFormatting>
  <conditionalFormatting sqref="D80">
    <cfRule type="expression" dxfId="1566" priority="175">
      <formula>IFERROR(FIND(CHAR(10),D80),FALSE)</formula>
    </cfRule>
    <cfRule type="endsWith" dxfId="1565" priority="176" operator="endsWith" text=" ">
      <formula>RIGHT(D80,1)=" "</formula>
    </cfRule>
    <cfRule type="beginsWith" dxfId="1564" priority="177" operator="beginsWith" text=" ">
      <formula>LEFT(D80,1)=" "</formula>
    </cfRule>
  </conditionalFormatting>
  <conditionalFormatting sqref="D79">
    <cfRule type="expression" dxfId="1563" priority="178">
      <formula>IFERROR(FIND(CHAR(10),D79),FALSE)</formula>
    </cfRule>
    <cfRule type="endsWith" dxfId="1562" priority="179" operator="endsWith" text=" ">
      <formula>RIGHT(D79,1)=" "</formula>
    </cfRule>
    <cfRule type="beginsWith" dxfId="1561" priority="180" operator="beginsWith" text=" ">
      <formula>LEFT(D79,1)=" "</formula>
    </cfRule>
  </conditionalFormatting>
  <conditionalFormatting sqref="D81">
    <cfRule type="expression" dxfId="1560" priority="172">
      <formula>IFERROR(FIND(CHAR(10),D81),FALSE)</formula>
    </cfRule>
    <cfRule type="endsWith" dxfId="1559" priority="173" operator="endsWith" text=" ">
      <formula>RIGHT(D81,1)=" "</formula>
    </cfRule>
    <cfRule type="beginsWith" dxfId="1558" priority="174" operator="beginsWith" text=" ">
      <formula>LEFT(D81,1)=" "</formula>
    </cfRule>
  </conditionalFormatting>
  <conditionalFormatting sqref="D133:E133">
    <cfRule type="expression" dxfId="1557" priority="85">
      <formula>IFERROR(FIND(CHAR(10),D133),FALSE)</formula>
    </cfRule>
    <cfRule type="endsWith" dxfId="1556" priority="86" operator="endsWith" text=" ">
      <formula>RIGHT(D133,1)=" "</formula>
    </cfRule>
    <cfRule type="beginsWith" dxfId="1555" priority="87" operator="beginsWith" text=" ">
      <formula>LEFT(D133,1)=" "</formula>
    </cfRule>
  </conditionalFormatting>
  <conditionalFormatting sqref="D34">
    <cfRule type="expression" dxfId="1554" priority="82">
      <formula>IFERROR(FIND(CHAR(10),D34),FALSE)</formula>
    </cfRule>
    <cfRule type="endsWith" dxfId="1553" priority="83" operator="endsWith" text=" ">
      <formula>RIGHT(D34,1)=" "</formula>
    </cfRule>
    <cfRule type="beginsWith" dxfId="1552" priority="84" operator="beginsWith" text=" ">
      <formula>LEFT(D34,1)=" "</formula>
    </cfRule>
  </conditionalFormatting>
  <conditionalFormatting sqref="D126:E126">
    <cfRule type="expression" dxfId="1551" priority="43">
      <formula>IFERROR(FIND(CHAR(10),D126),FALSE)</formula>
    </cfRule>
    <cfRule type="endsWith" dxfId="1550" priority="44" operator="endsWith" text=" ">
      <formula>RIGHT(D126,1)=" "</formula>
    </cfRule>
    <cfRule type="beginsWith" dxfId="1549" priority="45" operator="beginsWith" text=" ">
      <formula>LEFT(D126,1)=" "</formula>
    </cfRule>
  </conditionalFormatting>
  <conditionalFormatting sqref="D56">
    <cfRule type="expression" dxfId="1548" priority="28">
      <formula>IFERROR(FIND(CHAR(10),D56),FALSE)</formula>
    </cfRule>
    <cfRule type="endsWith" dxfId="1547" priority="29" operator="endsWith" text=" ">
      <formula>RIGHT(D56,1)=" "</formula>
    </cfRule>
    <cfRule type="beginsWith" dxfId="1546" priority="30" operator="beginsWith" text=" ">
      <formula>LEFT(D56,1)=" "</formula>
    </cfRule>
  </conditionalFormatting>
  <conditionalFormatting sqref="D35">
    <cfRule type="expression" dxfId="1545" priority="16">
      <formula>IFERROR(FIND(CHAR(10),D35),FALSE)</formula>
    </cfRule>
    <cfRule type="endsWith" dxfId="1544" priority="17" operator="endsWith" text=" ">
      <formula>RIGHT(D35,1)=" "</formula>
    </cfRule>
    <cfRule type="beginsWith" dxfId="1543" priority="18" operator="beginsWith" text=" ">
      <formula>LEFT(D35,1)=" "</formula>
    </cfRule>
  </conditionalFormatting>
  <conditionalFormatting sqref="D128:E128">
    <cfRule type="expression" dxfId="1542" priority="13">
      <formula>IFERROR(FIND(CHAR(10),D128),FALSE)</formula>
    </cfRule>
    <cfRule type="endsWith" dxfId="1541" priority="14" operator="endsWith" text=" ">
      <formula>RIGHT(D128,1)=" "</formula>
    </cfRule>
    <cfRule type="beginsWith" dxfId="1540" priority="15" operator="beginsWith" text=" ">
      <formula>LEFT(D128,1)=" "</formula>
    </cfRule>
  </conditionalFormatting>
  <conditionalFormatting sqref="D62:D78">
    <cfRule type="expression" dxfId="1539" priority="10">
      <formula>IFERROR(FIND(CHAR(10),D62),FALSE)</formula>
    </cfRule>
    <cfRule type="endsWith" dxfId="1538" priority="11" operator="endsWith" text=" ">
      <formula>RIGHT(D62,1)=" "</formula>
    </cfRule>
    <cfRule type="beginsWith" dxfId="1537" priority="12" operator="beginsWith" text=" ">
      <formula>LEFT(D62,1)=" "</formula>
    </cfRule>
  </conditionalFormatting>
  <conditionalFormatting sqref="D57">
    <cfRule type="expression" dxfId="1536" priority="4">
      <formula>IFERROR(FIND(CHAR(10),D57),FALSE)</formula>
    </cfRule>
    <cfRule type="endsWith" dxfId="1535" priority="5" operator="endsWith" text=" ">
      <formula>RIGHT(D57,1)=" "</formula>
    </cfRule>
    <cfRule type="beginsWith" dxfId="1534" priority="6" operator="beginsWith" text=" ">
      <formula>LEFT(D57,1)=" "</formula>
    </cfRule>
  </conditionalFormatting>
  <conditionalFormatting sqref="D58:D60">
    <cfRule type="expression" dxfId="1533" priority="7">
      <formula>IFERROR(FIND(CHAR(10),D58),FALSE)</formula>
    </cfRule>
    <cfRule type="endsWith" dxfId="1532" priority="8" operator="endsWith" text=" ">
      <formula>RIGHT(D58,1)=" "</formula>
    </cfRule>
    <cfRule type="beginsWith" dxfId="1531" priority="9" operator="beginsWith" text=" ">
      <formula>LEFT(D58,1)=" "</formula>
    </cfRule>
  </conditionalFormatting>
  <conditionalFormatting sqref="D61">
    <cfRule type="expression" dxfId="1530" priority="1">
      <formula>IFERROR(FIND(CHAR(10),D61),FALSE)</formula>
    </cfRule>
    <cfRule type="endsWith" dxfId="1529" priority="2" operator="endsWith" text=" ">
      <formula>RIGHT(D61,1)=" "</formula>
    </cfRule>
    <cfRule type="beginsWith" dxfId="152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27" priority="485" operator="equal">
      <formula>"Validation Ready"</formula>
    </cfRule>
  </conditionalFormatting>
  <conditionalFormatting sqref="N48:N52 O51:P52 D6:F20 L6:N18 L42:M43 D114:E117 L48:L55 L37:M37 L35:M35 L38:L40 D120:E125 E134 D134:D135 D127:E127 D129:E132">
    <cfRule type="expression" dxfId="1526" priority="482">
      <formula>IFERROR(FIND(CHAR(10),D6),FALSE)</formula>
    </cfRule>
    <cfRule type="endsWith" dxfId="1525" priority="483" operator="endsWith" text=" ">
      <formula>RIGHT(D6,1)=" "</formula>
    </cfRule>
    <cfRule type="beginsWith" dxfId="1524" priority="484" operator="beginsWith" text=" ">
      <formula>LEFT(D6,1)=" "</formula>
    </cfRule>
  </conditionalFormatting>
  <conditionalFormatting sqref="L7:N18">
    <cfRule type="expression" dxfId="1523" priority="479">
      <formula>IFERROR(FIND(CHAR(10),L7),FALSE)</formula>
    </cfRule>
    <cfRule type="endsWith" dxfId="1522" priority="480" operator="endsWith" text=" ">
      <formula>RIGHT(L7,1)=" "</formula>
    </cfRule>
    <cfRule type="beginsWith" dxfId="1521" priority="481" operator="beginsWith" text=" ">
      <formula>LEFT(L7,1)=" "</formula>
    </cfRule>
  </conditionalFormatting>
  <conditionalFormatting sqref="L7:N17">
    <cfRule type="expression" dxfId="1520" priority="478">
      <formula>IF($L$6="Yes",TRUE,FALSE)</formula>
    </cfRule>
  </conditionalFormatting>
  <conditionalFormatting sqref="D23:F23">
    <cfRule type="expression" dxfId="1519" priority="465">
      <formula>IFERROR(FIND(CHAR(10),D23),FALSE)</formula>
    </cfRule>
    <cfRule type="endsWith" dxfId="1518" priority="466" operator="endsWith" text=" ">
      <formula>RIGHT(D23,1)=" "</formula>
    </cfRule>
    <cfRule type="beginsWith" dxfId="1517" priority="467" operator="beginsWith" text=" ">
      <formula>LEFT(D23,1)=" "</formula>
    </cfRule>
  </conditionalFormatting>
  <conditionalFormatting sqref="D23:F23">
    <cfRule type="expression" dxfId="1516" priority="464">
      <formula>IF($D$22="Teleworker",FALSE,TRUE)</formula>
    </cfRule>
  </conditionalFormatting>
  <conditionalFormatting sqref="L45:M45">
    <cfRule type="expression" dxfId="1515" priority="457">
      <formula>IF($L$42="Yes",FALSE,TRUE)</formula>
    </cfRule>
    <cfRule type="expression" dxfId="1514" priority="458">
      <formula>IFERROR(FIND(CHAR(10),L45),FALSE)</formula>
    </cfRule>
    <cfRule type="endsWith" dxfId="1513" priority="459" operator="endsWith" text=" ">
      <formula>RIGHT(L45,1)=" "</formula>
    </cfRule>
    <cfRule type="beginsWith" dxfId="1512" priority="460" operator="beginsWith" text=" ">
      <formula>LEFT(L45,1)=" "</formula>
    </cfRule>
  </conditionalFormatting>
  <conditionalFormatting sqref="L41:M41">
    <cfRule type="expression" dxfId="1511" priority="415">
      <formula>IFERROR(FIND(CHAR(10),L41),FALSE)</formula>
    </cfRule>
    <cfRule type="endsWith" dxfId="1510" priority="416" operator="endsWith" text=" ">
      <formula>RIGHT(L41,1)=" "</formula>
    </cfRule>
    <cfRule type="beginsWith" dxfId="1509" priority="417" operator="beginsWith" text=" ">
      <formula>LEFT(L41,1)=" "</formula>
    </cfRule>
  </conditionalFormatting>
  <conditionalFormatting sqref="D25:E25">
    <cfRule type="expression" dxfId="1508" priority="337">
      <formula>IFERROR(FIND(CHAR(10),D25),FALSE)</formula>
    </cfRule>
    <cfRule type="endsWith" dxfId="1507" priority="338" operator="endsWith" text=" ">
      <formula>RIGHT(D25,1)=" "</formula>
    </cfRule>
    <cfRule type="beginsWith" dxfId="1506" priority="339" operator="beginsWith" text=" ">
      <formula>LEFT(D25,1)=" "</formula>
    </cfRule>
  </conditionalFormatting>
  <conditionalFormatting sqref="D41">
    <cfRule type="expression" dxfId="1505" priority="298">
      <formula>IFERROR(FIND(CHAR(10),D41),FALSE)</formula>
    </cfRule>
    <cfRule type="endsWith" dxfId="1504" priority="299" operator="endsWith" text=" ">
      <formula>RIGHT(D41,1)=" "</formula>
    </cfRule>
    <cfRule type="beginsWith" dxfId="1503" priority="300" operator="beginsWith" text=" ">
      <formula>LEFT(D41,1)=" "</formula>
    </cfRule>
  </conditionalFormatting>
  <conditionalFormatting sqref="D36">
    <cfRule type="expression" dxfId="1502" priority="313">
      <formula>IFERROR(FIND(CHAR(10),D36),FALSE)</formula>
    </cfRule>
    <cfRule type="endsWith" dxfId="1501" priority="314" operator="endsWith" text=" ">
      <formula>RIGHT(D36,1)=" "</formula>
    </cfRule>
    <cfRule type="beginsWith" dxfId="1500" priority="315" operator="beginsWith" text=" ">
      <formula>LEFT(D36,1)=" "</formula>
    </cfRule>
  </conditionalFormatting>
  <conditionalFormatting sqref="L36:M36">
    <cfRule type="expression" dxfId="1499" priority="361">
      <formula>IFERROR(FIND(CHAR(10),L36),FALSE)</formula>
    </cfRule>
    <cfRule type="endsWith" dxfId="1498" priority="362" operator="endsWith" text=" ">
      <formula>RIGHT(L36,1)=" "</formula>
    </cfRule>
    <cfRule type="beginsWith" dxfId="1497" priority="363" operator="beginsWith" text=" ">
      <formula>LEFT(L36,1)=" "</formula>
    </cfRule>
  </conditionalFormatting>
  <conditionalFormatting sqref="D118:E119">
    <cfRule type="expression" dxfId="1496" priority="334">
      <formula>IFERROR(FIND(CHAR(10),D118),FALSE)</formula>
    </cfRule>
    <cfRule type="endsWith" dxfId="1495" priority="335" operator="endsWith" text=" ">
      <formula>RIGHT(D118,1)=" "</formula>
    </cfRule>
    <cfRule type="beginsWith" dxfId="1494" priority="336" operator="beginsWith" text=" ">
      <formula>LEFT(D118,1)=" "</formula>
    </cfRule>
  </conditionalFormatting>
  <conditionalFormatting sqref="D22:F22">
    <cfRule type="expression" dxfId="1493" priority="331">
      <formula>IFERROR(FIND(CHAR(10),D22),FALSE)</formula>
    </cfRule>
    <cfRule type="endsWith" dxfId="1492" priority="332" operator="endsWith" text=" ">
      <formula>RIGHT(D22,1)=" "</formula>
    </cfRule>
    <cfRule type="beginsWith" dxfId="1491" priority="333" operator="beginsWith" text=" ">
      <formula>LEFT(D22,1)=" "</formula>
    </cfRule>
  </conditionalFormatting>
  <conditionalFormatting sqref="D21:F21">
    <cfRule type="expression" dxfId="1490" priority="328">
      <formula>IFERROR(FIND(CHAR(10),D21),FALSE)</formula>
    </cfRule>
    <cfRule type="endsWith" dxfId="1489" priority="329" operator="endsWith" text=" ">
      <formula>RIGHT(D21,1)=" "</formula>
    </cfRule>
    <cfRule type="beginsWith" dxfId="1488" priority="330" operator="beginsWith" text=" ">
      <formula>LEFT(D21,1)=" "</formula>
    </cfRule>
  </conditionalFormatting>
  <conditionalFormatting sqref="D37">
    <cfRule type="expression" dxfId="1487" priority="310">
      <formula>IFERROR(FIND(CHAR(10),D37),FALSE)</formula>
    </cfRule>
    <cfRule type="endsWith" dxfId="1486" priority="311" operator="endsWith" text=" ">
      <formula>RIGHT(D37,1)=" "</formula>
    </cfRule>
    <cfRule type="beginsWith" dxfId="1485" priority="312" operator="beginsWith" text=" ">
      <formula>LEFT(D37,1)=" "</formula>
    </cfRule>
  </conditionalFormatting>
  <conditionalFormatting sqref="D38">
    <cfRule type="expression" dxfId="1484" priority="307">
      <formula>IFERROR(FIND(CHAR(10),D38),FALSE)</formula>
    </cfRule>
    <cfRule type="endsWith" dxfId="1483" priority="308" operator="endsWith" text=" ">
      <formula>RIGHT(D38,1)=" "</formula>
    </cfRule>
    <cfRule type="beginsWith" dxfId="1482" priority="309" operator="beginsWith" text=" ">
      <formula>LEFT(D38,1)=" "</formula>
    </cfRule>
  </conditionalFormatting>
  <conditionalFormatting sqref="D39">
    <cfRule type="expression" dxfId="1481" priority="304">
      <formula>IFERROR(FIND(CHAR(10),D39),FALSE)</formula>
    </cfRule>
    <cfRule type="endsWith" dxfId="1480" priority="305" operator="endsWith" text=" ">
      <formula>RIGHT(D39,1)=" "</formula>
    </cfRule>
    <cfRule type="beginsWith" dxfId="1479" priority="306" operator="beginsWith" text=" ">
      <formula>LEFT(D39,1)=" "</formula>
    </cfRule>
  </conditionalFormatting>
  <conditionalFormatting sqref="D40">
    <cfRule type="expression" dxfId="1478" priority="301">
      <formula>IFERROR(FIND(CHAR(10),D40),FALSE)</formula>
    </cfRule>
    <cfRule type="endsWith" dxfId="1477" priority="302" operator="endsWith" text=" ">
      <formula>RIGHT(D40,1)=" "</formula>
    </cfRule>
    <cfRule type="beginsWith" dxfId="1476" priority="303" operator="beginsWith" text=" ">
      <formula>LEFT(D40,1)=" "</formula>
    </cfRule>
  </conditionalFormatting>
  <conditionalFormatting sqref="D42:D43">
    <cfRule type="expression" dxfId="1475" priority="292">
      <formula>IFERROR(FIND(CHAR(10),D42),FALSE)</formula>
    </cfRule>
    <cfRule type="endsWith" dxfId="1474" priority="293" operator="endsWith" text=" ">
      <formula>RIGHT(D42,1)=" "</formula>
    </cfRule>
    <cfRule type="beginsWith" dxfId="1473" priority="294" operator="beginsWith" text=" ">
      <formula>LEFT(D42,1)=" "</formula>
    </cfRule>
  </conditionalFormatting>
  <conditionalFormatting sqref="D44:D45">
    <cfRule type="expression" dxfId="1472" priority="289">
      <formula>IFERROR(FIND(CHAR(10),D44),FALSE)</formula>
    </cfRule>
    <cfRule type="endsWith" dxfId="1471" priority="290" operator="endsWith" text=" ">
      <formula>RIGHT(D44,1)=" "</formula>
    </cfRule>
    <cfRule type="beginsWith" dxfId="1470" priority="291" operator="beginsWith" text=" ">
      <formula>LEFT(D44,1)=" "</formula>
    </cfRule>
  </conditionalFormatting>
  <conditionalFormatting sqref="D46:D47">
    <cfRule type="expression" dxfId="1469" priority="286">
      <formula>IFERROR(FIND(CHAR(10),D46),FALSE)</formula>
    </cfRule>
    <cfRule type="endsWith" dxfId="1468" priority="287" operator="endsWith" text=" ">
      <formula>RIGHT(D46,1)=" "</formula>
    </cfRule>
    <cfRule type="beginsWith" dxfId="1467" priority="288" operator="beginsWith" text=" ">
      <formula>LEFT(D46,1)=" "</formula>
    </cfRule>
  </conditionalFormatting>
  <conditionalFormatting sqref="D48:D49">
    <cfRule type="expression" dxfId="1466" priority="283">
      <formula>IFERROR(FIND(CHAR(10),D48),FALSE)</formula>
    </cfRule>
    <cfRule type="endsWith" dxfId="1465" priority="284" operator="endsWith" text=" ">
      <formula>RIGHT(D48,1)=" "</formula>
    </cfRule>
    <cfRule type="beginsWith" dxfId="1464" priority="285" operator="beginsWith" text=" ">
      <formula>LEFT(D48,1)=" "</formula>
    </cfRule>
  </conditionalFormatting>
  <conditionalFormatting sqref="D50:D51">
    <cfRule type="expression" dxfId="1463" priority="280">
      <formula>IFERROR(FIND(CHAR(10),D50),FALSE)</formula>
    </cfRule>
    <cfRule type="endsWith" dxfId="1462" priority="281" operator="endsWith" text=" ">
      <formula>RIGHT(D50,1)=" "</formula>
    </cfRule>
    <cfRule type="beginsWith" dxfId="1461" priority="282" operator="beginsWith" text=" ">
      <formula>LEFT(D50,1)=" "</formula>
    </cfRule>
  </conditionalFormatting>
  <conditionalFormatting sqref="D52">
    <cfRule type="expression" dxfId="1460" priority="277">
      <formula>IFERROR(FIND(CHAR(10),D52),FALSE)</formula>
    </cfRule>
    <cfRule type="endsWith" dxfId="1459" priority="278" operator="endsWith" text=" ">
      <formula>RIGHT(D52,1)=" "</formula>
    </cfRule>
    <cfRule type="beginsWith" dxfId="1458" priority="279" operator="beginsWith" text=" ">
      <formula>LEFT(D52,1)=" "</formula>
    </cfRule>
  </conditionalFormatting>
  <conditionalFormatting sqref="D53">
    <cfRule type="expression" dxfId="1457" priority="274">
      <formula>IFERROR(FIND(CHAR(10),D53),FALSE)</formula>
    </cfRule>
    <cfRule type="endsWith" dxfId="1456" priority="275" operator="endsWith" text=" ">
      <formula>RIGHT(D53,1)=" "</formula>
    </cfRule>
    <cfRule type="beginsWith" dxfId="1455" priority="276" operator="beginsWith" text=" ">
      <formula>LEFT(D53,1)=" "</formula>
    </cfRule>
  </conditionalFormatting>
  <conditionalFormatting sqref="D54">
    <cfRule type="expression" dxfId="1454" priority="271">
      <formula>IFERROR(FIND(CHAR(10),D54),FALSE)</formula>
    </cfRule>
    <cfRule type="endsWith" dxfId="1453" priority="272" operator="endsWith" text=" ">
      <formula>RIGHT(D54,1)=" "</formula>
    </cfRule>
    <cfRule type="beginsWith" dxfId="1452" priority="273" operator="beginsWith" text=" ">
      <formula>LEFT(D54,1)=" "</formula>
    </cfRule>
  </conditionalFormatting>
  <conditionalFormatting sqref="D80">
    <cfRule type="expression" dxfId="1451" priority="175">
      <formula>IFERROR(FIND(CHAR(10),D80),FALSE)</formula>
    </cfRule>
    <cfRule type="endsWith" dxfId="1450" priority="176" operator="endsWith" text=" ">
      <formula>RIGHT(D80,1)=" "</formula>
    </cfRule>
    <cfRule type="beginsWith" dxfId="1449" priority="177" operator="beginsWith" text=" ">
      <formula>LEFT(D80,1)=" "</formula>
    </cfRule>
  </conditionalFormatting>
  <conditionalFormatting sqref="D79">
    <cfRule type="expression" dxfId="1448" priority="178">
      <formula>IFERROR(FIND(CHAR(10),D79),FALSE)</formula>
    </cfRule>
    <cfRule type="endsWith" dxfId="1447" priority="179" operator="endsWith" text=" ">
      <formula>RIGHT(D79,1)=" "</formula>
    </cfRule>
    <cfRule type="beginsWith" dxfId="1446" priority="180" operator="beginsWith" text=" ">
      <formula>LEFT(D79,1)=" "</formula>
    </cfRule>
  </conditionalFormatting>
  <conditionalFormatting sqref="D81">
    <cfRule type="expression" dxfId="1445" priority="172">
      <formula>IFERROR(FIND(CHAR(10),D81),FALSE)</formula>
    </cfRule>
    <cfRule type="endsWith" dxfId="1444" priority="173" operator="endsWith" text=" ">
      <formula>RIGHT(D81,1)=" "</formula>
    </cfRule>
    <cfRule type="beginsWith" dxfId="1443" priority="174" operator="beginsWith" text=" ">
      <formula>LEFT(D81,1)=" "</formula>
    </cfRule>
  </conditionalFormatting>
  <conditionalFormatting sqref="D133:E133">
    <cfRule type="expression" dxfId="1442" priority="85">
      <formula>IFERROR(FIND(CHAR(10),D133),FALSE)</formula>
    </cfRule>
    <cfRule type="endsWith" dxfId="1441" priority="86" operator="endsWith" text=" ">
      <formula>RIGHT(D133,1)=" "</formula>
    </cfRule>
    <cfRule type="beginsWith" dxfId="1440" priority="87" operator="beginsWith" text=" ">
      <formula>LEFT(D133,1)=" "</formula>
    </cfRule>
  </conditionalFormatting>
  <conditionalFormatting sqref="D34">
    <cfRule type="expression" dxfId="1439" priority="82">
      <formula>IFERROR(FIND(CHAR(10),D34),FALSE)</formula>
    </cfRule>
    <cfRule type="endsWith" dxfId="1438" priority="83" operator="endsWith" text=" ">
      <formula>RIGHT(D34,1)=" "</formula>
    </cfRule>
    <cfRule type="beginsWith" dxfId="1437" priority="84" operator="beginsWith" text=" ">
      <formula>LEFT(D34,1)=" "</formula>
    </cfRule>
  </conditionalFormatting>
  <conditionalFormatting sqref="D126:E126">
    <cfRule type="expression" dxfId="1436" priority="43">
      <formula>IFERROR(FIND(CHAR(10),D126),FALSE)</formula>
    </cfRule>
    <cfRule type="endsWith" dxfId="1435" priority="44" operator="endsWith" text=" ">
      <formula>RIGHT(D126,1)=" "</formula>
    </cfRule>
    <cfRule type="beginsWith" dxfId="1434" priority="45" operator="beginsWith" text=" ">
      <formula>LEFT(D126,1)=" "</formula>
    </cfRule>
  </conditionalFormatting>
  <conditionalFormatting sqref="D56">
    <cfRule type="expression" dxfId="1433" priority="28">
      <formula>IFERROR(FIND(CHAR(10),D56),FALSE)</formula>
    </cfRule>
    <cfRule type="endsWith" dxfId="1432" priority="29" operator="endsWith" text=" ">
      <formula>RIGHT(D56,1)=" "</formula>
    </cfRule>
    <cfRule type="beginsWith" dxfId="1431" priority="30" operator="beginsWith" text=" ">
      <formula>LEFT(D56,1)=" "</formula>
    </cfRule>
  </conditionalFormatting>
  <conditionalFormatting sqref="D35">
    <cfRule type="expression" dxfId="1430" priority="16">
      <formula>IFERROR(FIND(CHAR(10),D35),FALSE)</formula>
    </cfRule>
    <cfRule type="endsWith" dxfId="1429" priority="17" operator="endsWith" text=" ">
      <formula>RIGHT(D35,1)=" "</formula>
    </cfRule>
    <cfRule type="beginsWith" dxfId="1428" priority="18" operator="beginsWith" text=" ">
      <formula>LEFT(D35,1)=" "</formula>
    </cfRule>
  </conditionalFormatting>
  <conditionalFormatting sqref="D128:E128">
    <cfRule type="expression" dxfId="1427" priority="13">
      <formula>IFERROR(FIND(CHAR(10),D128),FALSE)</formula>
    </cfRule>
    <cfRule type="endsWith" dxfId="1426" priority="14" operator="endsWith" text=" ">
      <formula>RIGHT(D128,1)=" "</formula>
    </cfRule>
    <cfRule type="beginsWith" dxfId="1425" priority="15" operator="beginsWith" text=" ">
      <formula>LEFT(D128,1)=" "</formula>
    </cfRule>
  </conditionalFormatting>
  <conditionalFormatting sqref="D62:D78">
    <cfRule type="expression" dxfId="1424" priority="10">
      <formula>IFERROR(FIND(CHAR(10),D62),FALSE)</formula>
    </cfRule>
    <cfRule type="endsWith" dxfId="1423" priority="11" operator="endsWith" text=" ">
      <formula>RIGHT(D62,1)=" "</formula>
    </cfRule>
    <cfRule type="beginsWith" dxfId="1422" priority="12" operator="beginsWith" text=" ">
      <formula>LEFT(D62,1)=" "</formula>
    </cfRule>
  </conditionalFormatting>
  <conditionalFormatting sqref="D57">
    <cfRule type="expression" dxfId="1421" priority="4">
      <formula>IFERROR(FIND(CHAR(10),D57),FALSE)</formula>
    </cfRule>
    <cfRule type="endsWith" dxfId="1420" priority="5" operator="endsWith" text=" ">
      <formula>RIGHT(D57,1)=" "</formula>
    </cfRule>
    <cfRule type="beginsWith" dxfId="1419" priority="6" operator="beginsWith" text=" ">
      <formula>LEFT(D57,1)=" "</formula>
    </cfRule>
  </conditionalFormatting>
  <conditionalFormatting sqref="D58:D60">
    <cfRule type="expression" dxfId="1418" priority="7">
      <formula>IFERROR(FIND(CHAR(10),D58),FALSE)</formula>
    </cfRule>
    <cfRule type="endsWith" dxfId="1417" priority="8" operator="endsWith" text=" ">
      <formula>RIGHT(D58,1)=" "</formula>
    </cfRule>
    <cfRule type="beginsWith" dxfId="1416" priority="9" operator="beginsWith" text=" ">
      <formula>LEFT(D58,1)=" "</formula>
    </cfRule>
  </conditionalFormatting>
  <conditionalFormatting sqref="D61">
    <cfRule type="expression" dxfId="1415" priority="1">
      <formula>IFERROR(FIND(CHAR(10),D61),FALSE)</formula>
    </cfRule>
    <cfRule type="endsWith" dxfId="1414" priority="2" operator="endsWith" text=" ">
      <formula>RIGHT(D61,1)=" "</formula>
    </cfRule>
    <cfRule type="beginsWith" dxfId="141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3.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12" priority="485" operator="equal">
      <formula>"Validation Ready"</formula>
    </cfRule>
  </conditionalFormatting>
  <conditionalFormatting sqref="N48:N52 O51:P52 D6:F20 L6:N18 L42:M43 D114:E117 L48:L55 L37:M37 L35:M35 L38:L40 D120:E125 E134 D134:D135 D127:E127 D129:E132">
    <cfRule type="expression" dxfId="1411" priority="482">
      <formula>IFERROR(FIND(CHAR(10),D6),FALSE)</formula>
    </cfRule>
    <cfRule type="endsWith" dxfId="1410" priority="483" operator="endsWith" text=" ">
      <formula>RIGHT(D6,1)=" "</formula>
    </cfRule>
    <cfRule type="beginsWith" dxfId="1409" priority="484" operator="beginsWith" text=" ">
      <formula>LEFT(D6,1)=" "</formula>
    </cfRule>
  </conditionalFormatting>
  <conditionalFormatting sqref="L7:N18">
    <cfRule type="expression" dxfId="1408" priority="479">
      <formula>IFERROR(FIND(CHAR(10),L7),FALSE)</formula>
    </cfRule>
    <cfRule type="endsWith" dxfId="1407" priority="480" operator="endsWith" text=" ">
      <formula>RIGHT(L7,1)=" "</formula>
    </cfRule>
    <cfRule type="beginsWith" dxfId="1406" priority="481" operator="beginsWith" text=" ">
      <formula>LEFT(L7,1)=" "</formula>
    </cfRule>
  </conditionalFormatting>
  <conditionalFormatting sqref="L7:N17">
    <cfRule type="expression" dxfId="1405" priority="478">
      <formula>IF($L$6="Yes",TRUE,FALSE)</formula>
    </cfRule>
  </conditionalFormatting>
  <conditionalFormatting sqref="D23:F23">
    <cfRule type="expression" dxfId="1404" priority="465">
      <formula>IFERROR(FIND(CHAR(10),D23),FALSE)</formula>
    </cfRule>
    <cfRule type="endsWith" dxfId="1403" priority="466" operator="endsWith" text=" ">
      <formula>RIGHT(D23,1)=" "</formula>
    </cfRule>
    <cfRule type="beginsWith" dxfId="1402" priority="467" operator="beginsWith" text=" ">
      <formula>LEFT(D23,1)=" "</formula>
    </cfRule>
  </conditionalFormatting>
  <conditionalFormatting sqref="D23:F23">
    <cfRule type="expression" dxfId="1401" priority="464">
      <formula>IF($D$22="Teleworker",FALSE,TRUE)</formula>
    </cfRule>
  </conditionalFormatting>
  <conditionalFormatting sqref="L45:M45">
    <cfRule type="expression" dxfId="1400" priority="457">
      <formula>IF($L$42="Yes",FALSE,TRUE)</formula>
    </cfRule>
    <cfRule type="expression" dxfId="1399" priority="458">
      <formula>IFERROR(FIND(CHAR(10),L45),FALSE)</formula>
    </cfRule>
    <cfRule type="endsWith" dxfId="1398" priority="459" operator="endsWith" text=" ">
      <formula>RIGHT(L45,1)=" "</formula>
    </cfRule>
    <cfRule type="beginsWith" dxfId="1397" priority="460" operator="beginsWith" text=" ">
      <formula>LEFT(L45,1)=" "</formula>
    </cfRule>
  </conditionalFormatting>
  <conditionalFormatting sqref="L41:M41">
    <cfRule type="expression" dxfId="1396" priority="415">
      <formula>IFERROR(FIND(CHAR(10),L41),FALSE)</formula>
    </cfRule>
    <cfRule type="endsWith" dxfId="1395" priority="416" operator="endsWith" text=" ">
      <formula>RIGHT(L41,1)=" "</formula>
    </cfRule>
    <cfRule type="beginsWith" dxfId="1394" priority="417" operator="beginsWith" text=" ">
      <formula>LEFT(L41,1)=" "</formula>
    </cfRule>
  </conditionalFormatting>
  <conditionalFormatting sqref="D25:E25">
    <cfRule type="expression" dxfId="1393" priority="337">
      <formula>IFERROR(FIND(CHAR(10),D25),FALSE)</formula>
    </cfRule>
    <cfRule type="endsWith" dxfId="1392" priority="338" operator="endsWith" text=" ">
      <formula>RIGHT(D25,1)=" "</formula>
    </cfRule>
    <cfRule type="beginsWith" dxfId="1391" priority="339" operator="beginsWith" text=" ">
      <formula>LEFT(D25,1)=" "</formula>
    </cfRule>
  </conditionalFormatting>
  <conditionalFormatting sqref="D41">
    <cfRule type="expression" dxfId="1390" priority="298">
      <formula>IFERROR(FIND(CHAR(10),D41),FALSE)</formula>
    </cfRule>
    <cfRule type="endsWith" dxfId="1389" priority="299" operator="endsWith" text=" ">
      <formula>RIGHT(D41,1)=" "</formula>
    </cfRule>
    <cfRule type="beginsWith" dxfId="1388" priority="300" operator="beginsWith" text=" ">
      <formula>LEFT(D41,1)=" "</formula>
    </cfRule>
  </conditionalFormatting>
  <conditionalFormatting sqref="D36">
    <cfRule type="expression" dxfId="1387" priority="313">
      <formula>IFERROR(FIND(CHAR(10),D36),FALSE)</formula>
    </cfRule>
    <cfRule type="endsWith" dxfId="1386" priority="314" operator="endsWith" text=" ">
      <formula>RIGHT(D36,1)=" "</formula>
    </cfRule>
    <cfRule type="beginsWith" dxfId="1385" priority="315" operator="beginsWith" text=" ">
      <formula>LEFT(D36,1)=" "</formula>
    </cfRule>
  </conditionalFormatting>
  <conditionalFormatting sqref="L36:M36">
    <cfRule type="expression" dxfId="1384" priority="361">
      <formula>IFERROR(FIND(CHAR(10),L36),FALSE)</formula>
    </cfRule>
    <cfRule type="endsWith" dxfId="1383" priority="362" operator="endsWith" text=" ">
      <formula>RIGHT(L36,1)=" "</formula>
    </cfRule>
    <cfRule type="beginsWith" dxfId="1382" priority="363" operator="beginsWith" text=" ">
      <formula>LEFT(L36,1)=" "</formula>
    </cfRule>
  </conditionalFormatting>
  <conditionalFormatting sqref="D118:E119">
    <cfRule type="expression" dxfId="1381" priority="334">
      <formula>IFERROR(FIND(CHAR(10),D118),FALSE)</formula>
    </cfRule>
    <cfRule type="endsWith" dxfId="1380" priority="335" operator="endsWith" text=" ">
      <formula>RIGHT(D118,1)=" "</formula>
    </cfRule>
    <cfRule type="beginsWith" dxfId="1379" priority="336" operator="beginsWith" text=" ">
      <formula>LEFT(D118,1)=" "</formula>
    </cfRule>
  </conditionalFormatting>
  <conditionalFormatting sqref="D22:F22">
    <cfRule type="expression" dxfId="1378" priority="331">
      <formula>IFERROR(FIND(CHAR(10),D22),FALSE)</formula>
    </cfRule>
    <cfRule type="endsWith" dxfId="1377" priority="332" operator="endsWith" text=" ">
      <formula>RIGHT(D22,1)=" "</formula>
    </cfRule>
    <cfRule type="beginsWith" dxfId="1376" priority="333" operator="beginsWith" text=" ">
      <formula>LEFT(D22,1)=" "</formula>
    </cfRule>
  </conditionalFormatting>
  <conditionalFormatting sqref="D21:F21">
    <cfRule type="expression" dxfId="1375" priority="328">
      <formula>IFERROR(FIND(CHAR(10),D21),FALSE)</formula>
    </cfRule>
    <cfRule type="endsWith" dxfId="1374" priority="329" operator="endsWith" text=" ">
      <formula>RIGHT(D21,1)=" "</formula>
    </cfRule>
    <cfRule type="beginsWith" dxfId="1373" priority="330" operator="beginsWith" text=" ">
      <formula>LEFT(D21,1)=" "</formula>
    </cfRule>
  </conditionalFormatting>
  <conditionalFormatting sqref="D37">
    <cfRule type="expression" dxfId="1372" priority="310">
      <formula>IFERROR(FIND(CHAR(10),D37),FALSE)</formula>
    </cfRule>
    <cfRule type="endsWith" dxfId="1371" priority="311" operator="endsWith" text=" ">
      <formula>RIGHT(D37,1)=" "</formula>
    </cfRule>
    <cfRule type="beginsWith" dxfId="1370" priority="312" operator="beginsWith" text=" ">
      <formula>LEFT(D37,1)=" "</formula>
    </cfRule>
  </conditionalFormatting>
  <conditionalFormatting sqref="D38">
    <cfRule type="expression" dxfId="1369" priority="307">
      <formula>IFERROR(FIND(CHAR(10),D38),FALSE)</formula>
    </cfRule>
    <cfRule type="endsWith" dxfId="1368" priority="308" operator="endsWith" text=" ">
      <formula>RIGHT(D38,1)=" "</formula>
    </cfRule>
    <cfRule type="beginsWith" dxfId="1367" priority="309" operator="beginsWith" text=" ">
      <formula>LEFT(D38,1)=" "</formula>
    </cfRule>
  </conditionalFormatting>
  <conditionalFormatting sqref="D39">
    <cfRule type="expression" dxfId="1366" priority="304">
      <formula>IFERROR(FIND(CHAR(10),D39),FALSE)</formula>
    </cfRule>
    <cfRule type="endsWith" dxfId="1365" priority="305" operator="endsWith" text=" ">
      <formula>RIGHT(D39,1)=" "</formula>
    </cfRule>
    <cfRule type="beginsWith" dxfId="1364" priority="306" operator="beginsWith" text=" ">
      <formula>LEFT(D39,1)=" "</formula>
    </cfRule>
  </conditionalFormatting>
  <conditionalFormatting sqref="D40">
    <cfRule type="expression" dxfId="1363" priority="301">
      <formula>IFERROR(FIND(CHAR(10),D40),FALSE)</formula>
    </cfRule>
    <cfRule type="endsWith" dxfId="1362" priority="302" operator="endsWith" text=" ">
      <formula>RIGHT(D40,1)=" "</formula>
    </cfRule>
    <cfRule type="beginsWith" dxfId="1361" priority="303" operator="beginsWith" text=" ">
      <formula>LEFT(D40,1)=" "</formula>
    </cfRule>
  </conditionalFormatting>
  <conditionalFormatting sqref="D42:D43">
    <cfRule type="expression" dxfId="1360" priority="292">
      <formula>IFERROR(FIND(CHAR(10),D42),FALSE)</formula>
    </cfRule>
    <cfRule type="endsWith" dxfId="1359" priority="293" operator="endsWith" text=" ">
      <formula>RIGHT(D42,1)=" "</formula>
    </cfRule>
    <cfRule type="beginsWith" dxfId="1358" priority="294" operator="beginsWith" text=" ">
      <formula>LEFT(D42,1)=" "</formula>
    </cfRule>
  </conditionalFormatting>
  <conditionalFormatting sqref="D44:D45">
    <cfRule type="expression" dxfId="1357" priority="289">
      <formula>IFERROR(FIND(CHAR(10),D44),FALSE)</formula>
    </cfRule>
    <cfRule type="endsWith" dxfId="1356" priority="290" operator="endsWith" text=" ">
      <formula>RIGHT(D44,1)=" "</formula>
    </cfRule>
    <cfRule type="beginsWith" dxfId="1355" priority="291" operator="beginsWith" text=" ">
      <formula>LEFT(D44,1)=" "</formula>
    </cfRule>
  </conditionalFormatting>
  <conditionalFormatting sqref="D46:D47">
    <cfRule type="expression" dxfId="1354" priority="286">
      <formula>IFERROR(FIND(CHAR(10),D46),FALSE)</formula>
    </cfRule>
    <cfRule type="endsWith" dxfId="1353" priority="287" operator="endsWith" text=" ">
      <formula>RIGHT(D46,1)=" "</formula>
    </cfRule>
    <cfRule type="beginsWith" dxfId="1352" priority="288" operator="beginsWith" text=" ">
      <formula>LEFT(D46,1)=" "</formula>
    </cfRule>
  </conditionalFormatting>
  <conditionalFormatting sqref="D48:D49">
    <cfRule type="expression" dxfId="1351" priority="283">
      <formula>IFERROR(FIND(CHAR(10),D48),FALSE)</formula>
    </cfRule>
    <cfRule type="endsWith" dxfId="1350" priority="284" operator="endsWith" text=" ">
      <formula>RIGHT(D48,1)=" "</formula>
    </cfRule>
    <cfRule type="beginsWith" dxfId="1349" priority="285" operator="beginsWith" text=" ">
      <formula>LEFT(D48,1)=" "</formula>
    </cfRule>
  </conditionalFormatting>
  <conditionalFormatting sqref="D50:D51">
    <cfRule type="expression" dxfId="1348" priority="280">
      <formula>IFERROR(FIND(CHAR(10),D50),FALSE)</formula>
    </cfRule>
    <cfRule type="endsWith" dxfId="1347" priority="281" operator="endsWith" text=" ">
      <formula>RIGHT(D50,1)=" "</formula>
    </cfRule>
    <cfRule type="beginsWith" dxfId="1346" priority="282" operator="beginsWith" text=" ">
      <formula>LEFT(D50,1)=" "</formula>
    </cfRule>
  </conditionalFormatting>
  <conditionalFormatting sqref="D52">
    <cfRule type="expression" dxfId="1345" priority="277">
      <formula>IFERROR(FIND(CHAR(10),D52),FALSE)</formula>
    </cfRule>
    <cfRule type="endsWith" dxfId="1344" priority="278" operator="endsWith" text=" ">
      <formula>RIGHT(D52,1)=" "</formula>
    </cfRule>
    <cfRule type="beginsWith" dxfId="1343" priority="279" operator="beginsWith" text=" ">
      <formula>LEFT(D52,1)=" "</formula>
    </cfRule>
  </conditionalFormatting>
  <conditionalFormatting sqref="D53">
    <cfRule type="expression" dxfId="1342" priority="274">
      <formula>IFERROR(FIND(CHAR(10),D53),FALSE)</formula>
    </cfRule>
    <cfRule type="endsWith" dxfId="1341" priority="275" operator="endsWith" text=" ">
      <formula>RIGHT(D53,1)=" "</formula>
    </cfRule>
    <cfRule type="beginsWith" dxfId="1340" priority="276" operator="beginsWith" text=" ">
      <formula>LEFT(D53,1)=" "</formula>
    </cfRule>
  </conditionalFormatting>
  <conditionalFormatting sqref="D54">
    <cfRule type="expression" dxfId="1339" priority="271">
      <formula>IFERROR(FIND(CHAR(10),D54),FALSE)</formula>
    </cfRule>
    <cfRule type="endsWith" dxfId="1338" priority="272" operator="endsWith" text=" ">
      <formula>RIGHT(D54,1)=" "</formula>
    </cfRule>
    <cfRule type="beginsWith" dxfId="1337" priority="273" operator="beginsWith" text=" ">
      <formula>LEFT(D54,1)=" "</formula>
    </cfRule>
  </conditionalFormatting>
  <conditionalFormatting sqref="D80">
    <cfRule type="expression" dxfId="1336" priority="175">
      <formula>IFERROR(FIND(CHAR(10),D80),FALSE)</formula>
    </cfRule>
    <cfRule type="endsWith" dxfId="1335" priority="176" operator="endsWith" text=" ">
      <formula>RIGHT(D80,1)=" "</formula>
    </cfRule>
    <cfRule type="beginsWith" dxfId="1334" priority="177" operator="beginsWith" text=" ">
      <formula>LEFT(D80,1)=" "</formula>
    </cfRule>
  </conditionalFormatting>
  <conditionalFormatting sqref="D79">
    <cfRule type="expression" dxfId="1333" priority="178">
      <formula>IFERROR(FIND(CHAR(10),D79),FALSE)</formula>
    </cfRule>
    <cfRule type="endsWith" dxfId="1332" priority="179" operator="endsWith" text=" ">
      <formula>RIGHT(D79,1)=" "</formula>
    </cfRule>
    <cfRule type="beginsWith" dxfId="1331" priority="180" operator="beginsWith" text=" ">
      <formula>LEFT(D79,1)=" "</formula>
    </cfRule>
  </conditionalFormatting>
  <conditionalFormatting sqref="D81">
    <cfRule type="expression" dxfId="1330" priority="172">
      <formula>IFERROR(FIND(CHAR(10),D81),FALSE)</formula>
    </cfRule>
    <cfRule type="endsWith" dxfId="1329" priority="173" operator="endsWith" text=" ">
      <formula>RIGHT(D81,1)=" "</formula>
    </cfRule>
    <cfRule type="beginsWith" dxfId="1328" priority="174" operator="beginsWith" text=" ">
      <formula>LEFT(D81,1)=" "</formula>
    </cfRule>
  </conditionalFormatting>
  <conditionalFormatting sqref="D133:E133">
    <cfRule type="expression" dxfId="1327" priority="85">
      <formula>IFERROR(FIND(CHAR(10),D133),FALSE)</formula>
    </cfRule>
    <cfRule type="endsWith" dxfId="1326" priority="86" operator="endsWith" text=" ">
      <formula>RIGHT(D133,1)=" "</formula>
    </cfRule>
    <cfRule type="beginsWith" dxfId="1325" priority="87" operator="beginsWith" text=" ">
      <formula>LEFT(D133,1)=" "</formula>
    </cfRule>
  </conditionalFormatting>
  <conditionalFormatting sqref="D34">
    <cfRule type="expression" dxfId="1324" priority="82">
      <formula>IFERROR(FIND(CHAR(10),D34),FALSE)</formula>
    </cfRule>
    <cfRule type="endsWith" dxfId="1323" priority="83" operator="endsWith" text=" ">
      <formula>RIGHT(D34,1)=" "</formula>
    </cfRule>
    <cfRule type="beginsWith" dxfId="1322" priority="84" operator="beginsWith" text=" ">
      <formula>LEFT(D34,1)=" "</formula>
    </cfRule>
  </conditionalFormatting>
  <conditionalFormatting sqref="D126:E126">
    <cfRule type="expression" dxfId="1321" priority="43">
      <formula>IFERROR(FIND(CHAR(10),D126),FALSE)</formula>
    </cfRule>
    <cfRule type="endsWith" dxfId="1320" priority="44" operator="endsWith" text=" ">
      <formula>RIGHT(D126,1)=" "</formula>
    </cfRule>
    <cfRule type="beginsWith" dxfId="1319" priority="45" operator="beginsWith" text=" ">
      <formula>LEFT(D126,1)=" "</formula>
    </cfRule>
  </conditionalFormatting>
  <conditionalFormatting sqref="D56">
    <cfRule type="expression" dxfId="1318" priority="28">
      <formula>IFERROR(FIND(CHAR(10),D56),FALSE)</formula>
    </cfRule>
    <cfRule type="endsWith" dxfId="1317" priority="29" operator="endsWith" text=" ">
      <formula>RIGHT(D56,1)=" "</formula>
    </cfRule>
    <cfRule type="beginsWith" dxfId="1316" priority="30" operator="beginsWith" text=" ">
      <formula>LEFT(D56,1)=" "</formula>
    </cfRule>
  </conditionalFormatting>
  <conditionalFormatting sqref="D35">
    <cfRule type="expression" dxfId="1315" priority="16">
      <formula>IFERROR(FIND(CHAR(10),D35),FALSE)</formula>
    </cfRule>
    <cfRule type="endsWith" dxfId="1314" priority="17" operator="endsWith" text=" ">
      <formula>RIGHT(D35,1)=" "</formula>
    </cfRule>
    <cfRule type="beginsWith" dxfId="1313" priority="18" operator="beginsWith" text=" ">
      <formula>LEFT(D35,1)=" "</formula>
    </cfRule>
  </conditionalFormatting>
  <conditionalFormatting sqref="D128:E128">
    <cfRule type="expression" dxfId="1312" priority="13">
      <formula>IFERROR(FIND(CHAR(10),D128),FALSE)</formula>
    </cfRule>
    <cfRule type="endsWith" dxfId="1311" priority="14" operator="endsWith" text=" ">
      <formula>RIGHT(D128,1)=" "</formula>
    </cfRule>
    <cfRule type="beginsWith" dxfId="1310" priority="15" operator="beginsWith" text=" ">
      <formula>LEFT(D128,1)=" "</formula>
    </cfRule>
  </conditionalFormatting>
  <conditionalFormatting sqref="D62:D78">
    <cfRule type="expression" dxfId="1309" priority="10">
      <formula>IFERROR(FIND(CHAR(10),D62),FALSE)</formula>
    </cfRule>
    <cfRule type="endsWith" dxfId="1308" priority="11" operator="endsWith" text=" ">
      <formula>RIGHT(D62,1)=" "</formula>
    </cfRule>
    <cfRule type="beginsWith" dxfId="1307" priority="12" operator="beginsWith" text=" ">
      <formula>LEFT(D62,1)=" "</formula>
    </cfRule>
  </conditionalFormatting>
  <conditionalFormatting sqref="D57">
    <cfRule type="expression" dxfId="1306" priority="4">
      <formula>IFERROR(FIND(CHAR(10),D57),FALSE)</formula>
    </cfRule>
    <cfRule type="endsWith" dxfId="1305" priority="5" operator="endsWith" text=" ">
      <formula>RIGHT(D57,1)=" "</formula>
    </cfRule>
    <cfRule type="beginsWith" dxfId="1304" priority="6" operator="beginsWith" text=" ">
      <formula>LEFT(D57,1)=" "</formula>
    </cfRule>
  </conditionalFormatting>
  <conditionalFormatting sqref="D58:D60">
    <cfRule type="expression" dxfId="1303" priority="7">
      <formula>IFERROR(FIND(CHAR(10),D58),FALSE)</formula>
    </cfRule>
    <cfRule type="endsWith" dxfId="1302" priority="8" operator="endsWith" text=" ">
      <formula>RIGHT(D58,1)=" "</formula>
    </cfRule>
    <cfRule type="beginsWith" dxfId="1301" priority="9" operator="beginsWith" text=" ">
      <formula>LEFT(D58,1)=" "</formula>
    </cfRule>
  </conditionalFormatting>
  <conditionalFormatting sqref="D61">
    <cfRule type="expression" dxfId="1300" priority="1">
      <formula>IFERROR(FIND(CHAR(10),D61),FALSE)</formula>
    </cfRule>
    <cfRule type="endsWith" dxfId="1299" priority="2" operator="endsWith" text=" ">
      <formula>RIGHT(D61,1)=" "</formula>
    </cfRule>
    <cfRule type="beginsWith" dxfId="129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97" priority="485" operator="equal">
      <formula>"Validation Ready"</formula>
    </cfRule>
  </conditionalFormatting>
  <conditionalFormatting sqref="N48:N52 O51:P52 D6:F20 L6:N18 L42:M43 D114:E117 L48:L55 L37:M37 L35:M35 L38:L40 D120:E125 E134 D134:D135 D127:E127 D129:E132">
    <cfRule type="expression" dxfId="1296" priority="482">
      <formula>IFERROR(FIND(CHAR(10),D6),FALSE)</formula>
    </cfRule>
    <cfRule type="endsWith" dxfId="1295" priority="483" operator="endsWith" text=" ">
      <formula>RIGHT(D6,1)=" "</formula>
    </cfRule>
    <cfRule type="beginsWith" dxfId="1294" priority="484" operator="beginsWith" text=" ">
      <formula>LEFT(D6,1)=" "</formula>
    </cfRule>
  </conditionalFormatting>
  <conditionalFormatting sqref="L7:N18">
    <cfRule type="expression" dxfId="1293" priority="479">
      <formula>IFERROR(FIND(CHAR(10),L7),FALSE)</formula>
    </cfRule>
    <cfRule type="endsWith" dxfId="1292" priority="480" operator="endsWith" text=" ">
      <formula>RIGHT(L7,1)=" "</formula>
    </cfRule>
    <cfRule type="beginsWith" dxfId="1291" priority="481" operator="beginsWith" text=" ">
      <formula>LEFT(L7,1)=" "</formula>
    </cfRule>
  </conditionalFormatting>
  <conditionalFormatting sqref="L7:N17">
    <cfRule type="expression" dxfId="1290" priority="478">
      <formula>IF($L$6="Yes",TRUE,FALSE)</formula>
    </cfRule>
  </conditionalFormatting>
  <conditionalFormatting sqref="D23:F23">
    <cfRule type="expression" dxfId="1289" priority="465">
      <formula>IFERROR(FIND(CHAR(10),D23),FALSE)</formula>
    </cfRule>
    <cfRule type="endsWith" dxfId="1288" priority="466" operator="endsWith" text=" ">
      <formula>RIGHT(D23,1)=" "</formula>
    </cfRule>
    <cfRule type="beginsWith" dxfId="1287" priority="467" operator="beginsWith" text=" ">
      <formula>LEFT(D23,1)=" "</formula>
    </cfRule>
  </conditionalFormatting>
  <conditionalFormatting sqref="D23:F23">
    <cfRule type="expression" dxfId="1286" priority="464">
      <formula>IF($D$22="Teleworker",FALSE,TRUE)</formula>
    </cfRule>
  </conditionalFormatting>
  <conditionalFormatting sqref="L45:M45">
    <cfRule type="expression" dxfId="1285" priority="457">
      <formula>IF($L$42="Yes",FALSE,TRUE)</formula>
    </cfRule>
    <cfRule type="expression" dxfId="1284" priority="458">
      <formula>IFERROR(FIND(CHAR(10),L45),FALSE)</formula>
    </cfRule>
    <cfRule type="endsWith" dxfId="1283" priority="459" operator="endsWith" text=" ">
      <formula>RIGHT(L45,1)=" "</formula>
    </cfRule>
    <cfRule type="beginsWith" dxfId="1282" priority="460" operator="beginsWith" text=" ">
      <formula>LEFT(L45,1)=" "</formula>
    </cfRule>
  </conditionalFormatting>
  <conditionalFormatting sqref="L41:M41">
    <cfRule type="expression" dxfId="1281" priority="415">
      <formula>IFERROR(FIND(CHAR(10),L41),FALSE)</formula>
    </cfRule>
    <cfRule type="endsWith" dxfId="1280" priority="416" operator="endsWith" text=" ">
      <formula>RIGHT(L41,1)=" "</formula>
    </cfRule>
    <cfRule type="beginsWith" dxfId="1279" priority="417" operator="beginsWith" text=" ">
      <formula>LEFT(L41,1)=" "</formula>
    </cfRule>
  </conditionalFormatting>
  <conditionalFormatting sqref="D25:E25">
    <cfRule type="expression" dxfId="1278" priority="337">
      <formula>IFERROR(FIND(CHAR(10),D25),FALSE)</formula>
    </cfRule>
    <cfRule type="endsWith" dxfId="1277" priority="338" operator="endsWith" text=" ">
      <formula>RIGHT(D25,1)=" "</formula>
    </cfRule>
    <cfRule type="beginsWith" dxfId="1276" priority="339" operator="beginsWith" text=" ">
      <formula>LEFT(D25,1)=" "</formula>
    </cfRule>
  </conditionalFormatting>
  <conditionalFormatting sqref="D41">
    <cfRule type="expression" dxfId="1275" priority="298">
      <formula>IFERROR(FIND(CHAR(10),D41),FALSE)</formula>
    </cfRule>
    <cfRule type="endsWith" dxfId="1274" priority="299" operator="endsWith" text=" ">
      <formula>RIGHT(D41,1)=" "</formula>
    </cfRule>
    <cfRule type="beginsWith" dxfId="1273" priority="300" operator="beginsWith" text=" ">
      <formula>LEFT(D41,1)=" "</formula>
    </cfRule>
  </conditionalFormatting>
  <conditionalFormatting sqref="D36">
    <cfRule type="expression" dxfId="1272" priority="313">
      <formula>IFERROR(FIND(CHAR(10),D36),FALSE)</formula>
    </cfRule>
    <cfRule type="endsWith" dxfId="1271" priority="314" operator="endsWith" text=" ">
      <formula>RIGHT(D36,1)=" "</formula>
    </cfRule>
    <cfRule type="beginsWith" dxfId="1270" priority="315" operator="beginsWith" text=" ">
      <formula>LEFT(D36,1)=" "</formula>
    </cfRule>
  </conditionalFormatting>
  <conditionalFormatting sqref="L36:M36">
    <cfRule type="expression" dxfId="1269" priority="361">
      <formula>IFERROR(FIND(CHAR(10),L36),FALSE)</formula>
    </cfRule>
    <cfRule type="endsWith" dxfId="1268" priority="362" operator="endsWith" text=" ">
      <formula>RIGHT(L36,1)=" "</formula>
    </cfRule>
    <cfRule type="beginsWith" dxfId="1267" priority="363" operator="beginsWith" text=" ">
      <formula>LEFT(L36,1)=" "</formula>
    </cfRule>
  </conditionalFormatting>
  <conditionalFormatting sqref="D118:E119">
    <cfRule type="expression" dxfId="1266" priority="334">
      <formula>IFERROR(FIND(CHAR(10),D118),FALSE)</formula>
    </cfRule>
    <cfRule type="endsWith" dxfId="1265" priority="335" operator="endsWith" text=" ">
      <formula>RIGHT(D118,1)=" "</formula>
    </cfRule>
    <cfRule type="beginsWith" dxfId="1264" priority="336" operator="beginsWith" text=" ">
      <formula>LEFT(D118,1)=" "</formula>
    </cfRule>
  </conditionalFormatting>
  <conditionalFormatting sqref="D22:F22">
    <cfRule type="expression" dxfId="1263" priority="331">
      <formula>IFERROR(FIND(CHAR(10),D22),FALSE)</formula>
    </cfRule>
    <cfRule type="endsWith" dxfId="1262" priority="332" operator="endsWith" text=" ">
      <formula>RIGHT(D22,1)=" "</formula>
    </cfRule>
    <cfRule type="beginsWith" dxfId="1261" priority="333" operator="beginsWith" text=" ">
      <formula>LEFT(D22,1)=" "</formula>
    </cfRule>
  </conditionalFormatting>
  <conditionalFormatting sqref="D21:F21">
    <cfRule type="expression" dxfId="1260" priority="328">
      <formula>IFERROR(FIND(CHAR(10),D21),FALSE)</formula>
    </cfRule>
    <cfRule type="endsWith" dxfId="1259" priority="329" operator="endsWith" text=" ">
      <formula>RIGHT(D21,1)=" "</formula>
    </cfRule>
    <cfRule type="beginsWith" dxfId="1258" priority="330" operator="beginsWith" text=" ">
      <formula>LEFT(D21,1)=" "</formula>
    </cfRule>
  </conditionalFormatting>
  <conditionalFormatting sqref="D37">
    <cfRule type="expression" dxfId="1257" priority="310">
      <formula>IFERROR(FIND(CHAR(10),D37),FALSE)</formula>
    </cfRule>
    <cfRule type="endsWith" dxfId="1256" priority="311" operator="endsWith" text=" ">
      <formula>RIGHT(D37,1)=" "</formula>
    </cfRule>
    <cfRule type="beginsWith" dxfId="1255" priority="312" operator="beginsWith" text=" ">
      <formula>LEFT(D37,1)=" "</formula>
    </cfRule>
  </conditionalFormatting>
  <conditionalFormatting sqref="D38">
    <cfRule type="expression" dxfId="1254" priority="307">
      <formula>IFERROR(FIND(CHAR(10),D38),FALSE)</formula>
    </cfRule>
    <cfRule type="endsWith" dxfId="1253" priority="308" operator="endsWith" text=" ">
      <formula>RIGHT(D38,1)=" "</formula>
    </cfRule>
    <cfRule type="beginsWith" dxfId="1252" priority="309" operator="beginsWith" text=" ">
      <formula>LEFT(D38,1)=" "</formula>
    </cfRule>
  </conditionalFormatting>
  <conditionalFormatting sqref="D39">
    <cfRule type="expression" dxfId="1251" priority="304">
      <formula>IFERROR(FIND(CHAR(10),D39),FALSE)</formula>
    </cfRule>
    <cfRule type="endsWith" dxfId="1250" priority="305" operator="endsWith" text=" ">
      <formula>RIGHT(D39,1)=" "</formula>
    </cfRule>
    <cfRule type="beginsWith" dxfId="1249" priority="306" operator="beginsWith" text=" ">
      <formula>LEFT(D39,1)=" "</formula>
    </cfRule>
  </conditionalFormatting>
  <conditionalFormatting sqref="D40">
    <cfRule type="expression" dxfId="1248" priority="301">
      <formula>IFERROR(FIND(CHAR(10),D40),FALSE)</formula>
    </cfRule>
    <cfRule type="endsWith" dxfId="1247" priority="302" operator="endsWith" text=" ">
      <formula>RIGHT(D40,1)=" "</formula>
    </cfRule>
    <cfRule type="beginsWith" dxfId="1246" priority="303" operator="beginsWith" text=" ">
      <formula>LEFT(D40,1)=" "</formula>
    </cfRule>
  </conditionalFormatting>
  <conditionalFormatting sqref="D42:D43">
    <cfRule type="expression" dxfId="1245" priority="292">
      <formula>IFERROR(FIND(CHAR(10),D42),FALSE)</formula>
    </cfRule>
    <cfRule type="endsWith" dxfId="1244" priority="293" operator="endsWith" text=" ">
      <formula>RIGHT(D42,1)=" "</formula>
    </cfRule>
    <cfRule type="beginsWith" dxfId="1243" priority="294" operator="beginsWith" text=" ">
      <formula>LEFT(D42,1)=" "</formula>
    </cfRule>
  </conditionalFormatting>
  <conditionalFormatting sqref="D44:D45">
    <cfRule type="expression" dxfId="1242" priority="289">
      <formula>IFERROR(FIND(CHAR(10),D44),FALSE)</formula>
    </cfRule>
    <cfRule type="endsWith" dxfId="1241" priority="290" operator="endsWith" text=" ">
      <formula>RIGHT(D44,1)=" "</formula>
    </cfRule>
    <cfRule type="beginsWith" dxfId="1240" priority="291" operator="beginsWith" text=" ">
      <formula>LEFT(D44,1)=" "</formula>
    </cfRule>
  </conditionalFormatting>
  <conditionalFormatting sqref="D46:D47">
    <cfRule type="expression" dxfId="1239" priority="286">
      <formula>IFERROR(FIND(CHAR(10),D46),FALSE)</formula>
    </cfRule>
    <cfRule type="endsWith" dxfId="1238" priority="287" operator="endsWith" text=" ">
      <formula>RIGHT(D46,1)=" "</formula>
    </cfRule>
    <cfRule type="beginsWith" dxfId="1237" priority="288" operator="beginsWith" text=" ">
      <formula>LEFT(D46,1)=" "</formula>
    </cfRule>
  </conditionalFormatting>
  <conditionalFormatting sqref="D48:D49">
    <cfRule type="expression" dxfId="1236" priority="283">
      <formula>IFERROR(FIND(CHAR(10),D48),FALSE)</formula>
    </cfRule>
    <cfRule type="endsWith" dxfId="1235" priority="284" operator="endsWith" text=" ">
      <formula>RIGHT(D48,1)=" "</formula>
    </cfRule>
    <cfRule type="beginsWith" dxfId="1234" priority="285" operator="beginsWith" text=" ">
      <formula>LEFT(D48,1)=" "</formula>
    </cfRule>
  </conditionalFormatting>
  <conditionalFormatting sqref="D50:D51">
    <cfRule type="expression" dxfId="1233" priority="280">
      <formula>IFERROR(FIND(CHAR(10),D50),FALSE)</formula>
    </cfRule>
    <cfRule type="endsWith" dxfId="1232" priority="281" operator="endsWith" text=" ">
      <formula>RIGHT(D50,1)=" "</formula>
    </cfRule>
    <cfRule type="beginsWith" dxfId="1231" priority="282" operator="beginsWith" text=" ">
      <formula>LEFT(D50,1)=" "</formula>
    </cfRule>
  </conditionalFormatting>
  <conditionalFormatting sqref="D52">
    <cfRule type="expression" dxfId="1230" priority="277">
      <formula>IFERROR(FIND(CHAR(10),D52),FALSE)</formula>
    </cfRule>
    <cfRule type="endsWith" dxfId="1229" priority="278" operator="endsWith" text=" ">
      <formula>RIGHT(D52,1)=" "</formula>
    </cfRule>
    <cfRule type="beginsWith" dxfId="1228" priority="279" operator="beginsWith" text=" ">
      <formula>LEFT(D52,1)=" "</formula>
    </cfRule>
  </conditionalFormatting>
  <conditionalFormatting sqref="D53">
    <cfRule type="expression" dxfId="1227" priority="274">
      <formula>IFERROR(FIND(CHAR(10),D53),FALSE)</formula>
    </cfRule>
    <cfRule type="endsWith" dxfId="1226" priority="275" operator="endsWith" text=" ">
      <formula>RIGHT(D53,1)=" "</formula>
    </cfRule>
    <cfRule type="beginsWith" dxfId="1225" priority="276" operator="beginsWith" text=" ">
      <formula>LEFT(D53,1)=" "</formula>
    </cfRule>
  </conditionalFormatting>
  <conditionalFormatting sqref="D54">
    <cfRule type="expression" dxfId="1224" priority="271">
      <formula>IFERROR(FIND(CHAR(10),D54),FALSE)</formula>
    </cfRule>
    <cfRule type="endsWith" dxfId="1223" priority="272" operator="endsWith" text=" ">
      <formula>RIGHT(D54,1)=" "</formula>
    </cfRule>
    <cfRule type="beginsWith" dxfId="1222" priority="273" operator="beginsWith" text=" ">
      <formula>LEFT(D54,1)=" "</formula>
    </cfRule>
  </conditionalFormatting>
  <conditionalFormatting sqref="D80">
    <cfRule type="expression" dxfId="1221" priority="175">
      <formula>IFERROR(FIND(CHAR(10),D80),FALSE)</formula>
    </cfRule>
    <cfRule type="endsWith" dxfId="1220" priority="176" operator="endsWith" text=" ">
      <formula>RIGHT(D80,1)=" "</formula>
    </cfRule>
    <cfRule type="beginsWith" dxfId="1219" priority="177" operator="beginsWith" text=" ">
      <formula>LEFT(D80,1)=" "</formula>
    </cfRule>
  </conditionalFormatting>
  <conditionalFormatting sqref="D79">
    <cfRule type="expression" dxfId="1218" priority="178">
      <formula>IFERROR(FIND(CHAR(10),D79),FALSE)</formula>
    </cfRule>
    <cfRule type="endsWith" dxfId="1217" priority="179" operator="endsWith" text=" ">
      <formula>RIGHT(D79,1)=" "</formula>
    </cfRule>
    <cfRule type="beginsWith" dxfId="1216" priority="180" operator="beginsWith" text=" ">
      <formula>LEFT(D79,1)=" "</formula>
    </cfRule>
  </conditionalFormatting>
  <conditionalFormatting sqref="D81">
    <cfRule type="expression" dxfId="1215" priority="172">
      <formula>IFERROR(FIND(CHAR(10),D81),FALSE)</formula>
    </cfRule>
    <cfRule type="endsWith" dxfId="1214" priority="173" operator="endsWith" text=" ">
      <formula>RIGHT(D81,1)=" "</formula>
    </cfRule>
    <cfRule type="beginsWith" dxfId="1213" priority="174" operator="beginsWith" text=" ">
      <formula>LEFT(D81,1)=" "</formula>
    </cfRule>
  </conditionalFormatting>
  <conditionalFormatting sqref="D133:E133">
    <cfRule type="expression" dxfId="1212" priority="85">
      <formula>IFERROR(FIND(CHAR(10),D133),FALSE)</formula>
    </cfRule>
    <cfRule type="endsWith" dxfId="1211" priority="86" operator="endsWith" text=" ">
      <formula>RIGHT(D133,1)=" "</formula>
    </cfRule>
    <cfRule type="beginsWith" dxfId="1210" priority="87" operator="beginsWith" text=" ">
      <formula>LEFT(D133,1)=" "</formula>
    </cfRule>
  </conditionalFormatting>
  <conditionalFormatting sqref="D34">
    <cfRule type="expression" dxfId="1209" priority="82">
      <formula>IFERROR(FIND(CHAR(10),D34),FALSE)</formula>
    </cfRule>
    <cfRule type="endsWith" dxfId="1208" priority="83" operator="endsWith" text=" ">
      <formula>RIGHT(D34,1)=" "</formula>
    </cfRule>
    <cfRule type="beginsWith" dxfId="1207" priority="84" operator="beginsWith" text=" ">
      <formula>LEFT(D34,1)=" "</formula>
    </cfRule>
  </conditionalFormatting>
  <conditionalFormatting sqref="D126:E126">
    <cfRule type="expression" dxfId="1206" priority="43">
      <formula>IFERROR(FIND(CHAR(10),D126),FALSE)</formula>
    </cfRule>
    <cfRule type="endsWith" dxfId="1205" priority="44" operator="endsWith" text=" ">
      <formula>RIGHT(D126,1)=" "</formula>
    </cfRule>
    <cfRule type="beginsWith" dxfId="1204" priority="45" operator="beginsWith" text=" ">
      <formula>LEFT(D126,1)=" "</formula>
    </cfRule>
  </conditionalFormatting>
  <conditionalFormatting sqref="D56">
    <cfRule type="expression" dxfId="1203" priority="28">
      <formula>IFERROR(FIND(CHAR(10),D56),FALSE)</formula>
    </cfRule>
    <cfRule type="endsWith" dxfId="1202" priority="29" operator="endsWith" text=" ">
      <formula>RIGHT(D56,1)=" "</formula>
    </cfRule>
    <cfRule type="beginsWith" dxfId="1201" priority="30" operator="beginsWith" text=" ">
      <formula>LEFT(D56,1)=" "</formula>
    </cfRule>
  </conditionalFormatting>
  <conditionalFormatting sqref="D35">
    <cfRule type="expression" dxfId="1200" priority="16">
      <formula>IFERROR(FIND(CHAR(10),D35),FALSE)</formula>
    </cfRule>
    <cfRule type="endsWith" dxfId="1199" priority="17" operator="endsWith" text=" ">
      <formula>RIGHT(D35,1)=" "</formula>
    </cfRule>
    <cfRule type="beginsWith" dxfId="1198" priority="18" operator="beginsWith" text=" ">
      <formula>LEFT(D35,1)=" "</formula>
    </cfRule>
  </conditionalFormatting>
  <conditionalFormatting sqref="D128:E128">
    <cfRule type="expression" dxfId="1197" priority="13">
      <formula>IFERROR(FIND(CHAR(10),D128),FALSE)</formula>
    </cfRule>
    <cfRule type="endsWith" dxfId="1196" priority="14" operator="endsWith" text=" ">
      <formula>RIGHT(D128,1)=" "</formula>
    </cfRule>
    <cfRule type="beginsWith" dxfId="1195" priority="15" operator="beginsWith" text=" ">
      <formula>LEFT(D128,1)=" "</formula>
    </cfRule>
  </conditionalFormatting>
  <conditionalFormatting sqref="D62:D78">
    <cfRule type="expression" dxfId="1194" priority="10">
      <formula>IFERROR(FIND(CHAR(10),D62),FALSE)</formula>
    </cfRule>
    <cfRule type="endsWith" dxfId="1193" priority="11" operator="endsWith" text=" ">
      <formula>RIGHT(D62,1)=" "</formula>
    </cfRule>
    <cfRule type="beginsWith" dxfId="1192" priority="12" operator="beginsWith" text=" ">
      <formula>LEFT(D62,1)=" "</formula>
    </cfRule>
  </conditionalFormatting>
  <conditionalFormatting sqref="D57">
    <cfRule type="expression" dxfId="1191" priority="4">
      <formula>IFERROR(FIND(CHAR(10),D57),FALSE)</formula>
    </cfRule>
    <cfRule type="endsWith" dxfId="1190" priority="5" operator="endsWith" text=" ">
      <formula>RIGHT(D57,1)=" "</formula>
    </cfRule>
    <cfRule type="beginsWith" dxfId="1189" priority="6" operator="beginsWith" text=" ">
      <formula>LEFT(D57,1)=" "</formula>
    </cfRule>
  </conditionalFormatting>
  <conditionalFormatting sqref="D58:D60">
    <cfRule type="expression" dxfId="1188" priority="7">
      <formula>IFERROR(FIND(CHAR(10),D58),FALSE)</formula>
    </cfRule>
    <cfRule type="endsWith" dxfId="1187" priority="8" operator="endsWith" text=" ">
      <formula>RIGHT(D58,1)=" "</formula>
    </cfRule>
    <cfRule type="beginsWith" dxfId="1186" priority="9" operator="beginsWith" text=" ">
      <formula>LEFT(D58,1)=" "</formula>
    </cfRule>
  </conditionalFormatting>
  <conditionalFormatting sqref="D61">
    <cfRule type="expression" dxfId="1185" priority="1">
      <formula>IFERROR(FIND(CHAR(10),D61),FALSE)</formula>
    </cfRule>
    <cfRule type="endsWith" dxfId="1184" priority="2" operator="endsWith" text=" ">
      <formula>RIGHT(D61,1)=" "</formula>
    </cfRule>
    <cfRule type="beginsWith" dxfId="118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82" priority="485" operator="equal">
      <formula>"Validation Ready"</formula>
    </cfRule>
  </conditionalFormatting>
  <conditionalFormatting sqref="N48:N52 O51:P52 D6:F20 L6:N18 L42:M43 D114:E117 L48:L55 L37:M37 L35:M35 L38:L40 D120:E125 E134 D134:D135 D127:E127 D129:E132">
    <cfRule type="expression" dxfId="1181" priority="482">
      <formula>IFERROR(FIND(CHAR(10),D6),FALSE)</formula>
    </cfRule>
    <cfRule type="endsWith" dxfId="1180" priority="483" operator="endsWith" text=" ">
      <formula>RIGHT(D6,1)=" "</formula>
    </cfRule>
    <cfRule type="beginsWith" dxfId="1179" priority="484" operator="beginsWith" text=" ">
      <formula>LEFT(D6,1)=" "</formula>
    </cfRule>
  </conditionalFormatting>
  <conditionalFormatting sqref="L7:N18">
    <cfRule type="expression" dxfId="1178" priority="479">
      <formula>IFERROR(FIND(CHAR(10),L7),FALSE)</formula>
    </cfRule>
    <cfRule type="endsWith" dxfId="1177" priority="480" operator="endsWith" text=" ">
      <formula>RIGHT(L7,1)=" "</formula>
    </cfRule>
    <cfRule type="beginsWith" dxfId="1176" priority="481" operator="beginsWith" text=" ">
      <formula>LEFT(L7,1)=" "</formula>
    </cfRule>
  </conditionalFormatting>
  <conditionalFormatting sqref="L7:N17">
    <cfRule type="expression" dxfId="1175" priority="478">
      <formula>IF($L$6="Yes",TRUE,FALSE)</formula>
    </cfRule>
  </conditionalFormatting>
  <conditionalFormatting sqref="D23:F23">
    <cfRule type="expression" dxfId="1174" priority="465">
      <formula>IFERROR(FIND(CHAR(10),D23),FALSE)</formula>
    </cfRule>
    <cfRule type="endsWith" dxfId="1173" priority="466" operator="endsWith" text=" ">
      <formula>RIGHT(D23,1)=" "</formula>
    </cfRule>
    <cfRule type="beginsWith" dxfId="1172" priority="467" operator="beginsWith" text=" ">
      <formula>LEFT(D23,1)=" "</formula>
    </cfRule>
  </conditionalFormatting>
  <conditionalFormatting sqref="D23:F23">
    <cfRule type="expression" dxfId="1171" priority="464">
      <formula>IF($D$22="Teleworker",FALSE,TRUE)</formula>
    </cfRule>
  </conditionalFormatting>
  <conditionalFormatting sqref="L45:M45">
    <cfRule type="expression" dxfId="1170" priority="457">
      <formula>IF($L$42="Yes",FALSE,TRUE)</formula>
    </cfRule>
    <cfRule type="expression" dxfId="1169" priority="458">
      <formula>IFERROR(FIND(CHAR(10),L45),FALSE)</formula>
    </cfRule>
    <cfRule type="endsWith" dxfId="1168" priority="459" operator="endsWith" text=" ">
      <formula>RIGHT(L45,1)=" "</formula>
    </cfRule>
    <cfRule type="beginsWith" dxfId="1167" priority="460" operator="beginsWith" text=" ">
      <formula>LEFT(L45,1)=" "</formula>
    </cfRule>
  </conditionalFormatting>
  <conditionalFormatting sqref="L41:M41">
    <cfRule type="expression" dxfId="1166" priority="415">
      <formula>IFERROR(FIND(CHAR(10),L41),FALSE)</formula>
    </cfRule>
    <cfRule type="endsWith" dxfId="1165" priority="416" operator="endsWith" text=" ">
      <formula>RIGHT(L41,1)=" "</formula>
    </cfRule>
    <cfRule type="beginsWith" dxfId="1164" priority="417" operator="beginsWith" text=" ">
      <formula>LEFT(L41,1)=" "</formula>
    </cfRule>
  </conditionalFormatting>
  <conditionalFormatting sqref="D25:E25">
    <cfRule type="expression" dxfId="1163" priority="337">
      <formula>IFERROR(FIND(CHAR(10),D25),FALSE)</formula>
    </cfRule>
    <cfRule type="endsWith" dxfId="1162" priority="338" operator="endsWith" text=" ">
      <formula>RIGHT(D25,1)=" "</formula>
    </cfRule>
    <cfRule type="beginsWith" dxfId="1161" priority="339" operator="beginsWith" text=" ">
      <formula>LEFT(D25,1)=" "</formula>
    </cfRule>
  </conditionalFormatting>
  <conditionalFormatting sqref="D41">
    <cfRule type="expression" dxfId="1160" priority="298">
      <formula>IFERROR(FIND(CHAR(10),D41),FALSE)</formula>
    </cfRule>
    <cfRule type="endsWith" dxfId="1159" priority="299" operator="endsWith" text=" ">
      <formula>RIGHT(D41,1)=" "</formula>
    </cfRule>
    <cfRule type="beginsWith" dxfId="1158" priority="300" operator="beginsWith" text=" ">
      <formula>LEFT(D41,1)=" "</formula>
    </cfRule>
  </conditionalFormatting>
  <conditionalFormatting sqref="D36">
    <cfRule type="expression" dxfId="1157" priority="313">
      <formula>IFERROR(FIND(CHAR(10),D36),FALSE)</formula>
    </cfRule>
    <cfRule type="endsWith" dxfId="1156" priority="314" operator="endsWith" text=" ">
      <formula>RIGHT(D36,1)=" "</formula>
    </cfRule>
    <cfRule type="beginsWith" dxfId="1155" priority="315" operator="beginsWith" text=" ">
      <formula>LEFT(D36,1)=" "</formula>
    </cfRule>
  </conditionalFormatting>
  <conditionalFormatting sqref="L36:M36">
    <cfRule type="expression" dxfId="1154" priority="361">
      <formula>IFERROR(FIND(CHAR(10),L36),FALSE)</formula>
    </cfRule>
    <cfRule type="endsWith" dxfId="1153" priority="362" operator="endsWith" text=" ">
      <formula>RIGHT(L36,1)=" "</formula>
    </cfRule>
    <cfRule type="beginsWith" dxfId="1152" priority="363" operator="beginsWith" text=" ">
      <formula>LEFT(L36,1)=" "</formula>
    </cfRule>
  </conditionalFormatting>
  <conditionalFormatting sqref="D118:E119">
    <cfRule type="expression" dxfId="1151" priority="334">
      <formula>IFERROR(FIND(CHAR(10),D118),FALSE)</formula>
    </cfRule>
    <cfRule type="endsWith" dxfId="1150" priority="335" operator="endsWith" text=" ">
      <formula>RIGHT(D118,1)=" "</formula>
    </cfRule>
    <cfRule type="beginsWith" dxfId="1149" priority="336" operator="beginsWith" text=" ">
      <formula>LEFT(D118,1)=" "</formula>
    </cfRule>
  </conditionalFormatting>
  <conditionalFormatting sqref="D22:F22">
    <cfRule type="expression" dxfId="1148" priority="331">
      <formula>IFERROR(FIND(CHAR(10),D22),FALSE)</formula>
    </cfRule>
    <cfRule type="endsWith" dxfId="1147" priority="332" operator="endsWith" text=" ">
      <formula>RIGHT(D22,1)=" "</formula>
    </cfRule>
    <cfRule type="beginsWith" dxfId="1146" priority="333" operator="beginsWith" text=" ">
      <formula>LEFT(D22,1)=" "</formula>
    </cfRule>
  </conditionalFormatting>
  <conditionalFormatting sqref="D21:F21">
    <cfRule type="expression" dxfId="1145" priority="328">
      <formula>IFERROR(FIND(CHAR(10),D21),FALSE)</formula>
    </cfRule>
    <cfRule type="endsWith" dxfId="1144" priority="329" operator="endsWith" text=" ">
      <formula>RIGHT(D21,1)=" "</formula>
    </cfRule>
    <cfRule type="beginsWith" dxfId="1143" priority="330" operator="beginsWith" text=" ">
      <formula>LEFT(D21,1)=" "</formula>
    </cfRule>
  </conditionalFormatting>
  <conditionalFormatting sqref="D37">
    <cfRule type="expression" dxfId="1142" priority="310">
      <formula>IFERROR(FIND(CHAR(10),D37),FALSE)</formula>
    </cfRule>
    <cfRule type="endsWith" dxfId="1141" priority="311" operator="endsWith" text=" ">
      <formula>RIGHT(D37,1)=" "</formula>
    </cfRule>
    <cfRule type="beginsWith" dxfId="1140" priority="312" operator="beginsWith" text=" ">
      <formula>LEFT(D37,1)=" "</formula>
    </cfRule>
  </conditionalFormatting>
  <conditionalFormatting sqref="D38">
    <cfRule type="expression" dxfId="1139" priority="307">
      <formula>IFERROR(FIND(CHAR(10),D38),FALSE)</formula>
    </cfRule>
    <cfRule type="endsWith" dxfId="1138" priority="308" operator="endsWith" text=" ">
      <formula>RIGHT(D38,1)=" "</formula>
    </cfRule>
    <cfRule type="beginsWith" dxfId="1137" priority="309" operator="beginsWith" text=" ">
      <formula>LEFT(D38,1)=" "</formula>
    </cfRule>
  </conditionalFormatting>
  <conditionalFormatting sqref="D39">
    <cfRule type="expression" dxfId="1136" priority="304">
      <formula>IFERROR(FIND(CHAR(10),D39),FALSE)</formula>
    </cfRule>
    <cfRule type="endsWith" dxfId="1135" priority="305" operator="endsWith" text=" ">
      <formula>RIGHT(D39,1)=" "</formula>
    </cfRule>
    <cfRule type="beginsWith" dxfId="1134" priority="306" operator="beginsWith" text=" ">
      <formula>LEFT(D39,1)=" "</formula>
    </cfRule>
  </conditionalFormatting>
  <conditionalFormatting sqref="D40">
    <cfRule type="expression" dxfId="1133" priority="301">
      <formula>IFERROR(FIND(CHAR(10),D40),FALSE)</formula>
    </cfRule>
    <cfRule type="endsWith" dxfId="1132" priority="302" operator="endsWith" text=" ">
      <formula>RIGHT(D40,1)=" "</formula>
    </cfRule>
    <cfRule type="beginsWith" dxfId="1131" priority="303" operator="beginsWith" text=" ">
      <formula>LEFT(D40,1)=" "</formula>
    </cfRule>
  </conditionalFormatting>
  <conditionalFormatting sqref="D42:D43">
    <cfRule type="expression" dxfId="1130" priority="292">
      <formula>IFERROR(FIND(CHAR(10),D42),FALSE)</formula>
    </cfRule>
    <cfRule type="endsWith" dxfId="1129" priority="293" operator="endsWith" text=" ">
      <formula>RIGHT(D42,1)=" "</formula>
    </cfRule>
    <cfRule type="beginsWith" dxfId="1128" priority="294" operator="beginsWith" text=" ">
      <formula>LEFT(D42,1)=" "</formula>
    </cfRule>
  </conditionalFormatting>
  <conditionalFormatting sqref="D44:D45">
    <cfRule type="expression" dxfId="1127" priority="289">
      <formula>IFERROR(FIND(CHAR(10),D44),FALSE)</formula>
    </cfRule>
    <cfRule type="endsWith" dxfId="1126" priority="290" operator="endsWith" text=" ">
      <formula>RIGHT(D44,1)=" "</formula>
    </cfRule>
    <cfRule type="beginsWith" dxfId="1125" priority="291" operator="beginsWith" text=" ">
      <formula>LEFT(D44,1)=" "</formula>
    </cfRule>
  </conditionalFormatting>
  <conditionalFormatting sqref="D46:D47">
    <cfRule type="expression" dxfId="1124" priority="286">
      <formula>IFERROR(FIND(CHAR(10),D46),FALSE)</formula>
    </cfRule>
    <cfRule type="endsWith" dxfId="1123" priority="287" operator="endsWith" text=" ">
      <formula>RIGHT(D46,1)=" "</formula>
    </cfRule>
    <cfRule type="beginsWith" dxfId="1122" priority="288" operator="beginsWith" text=" ">
      <formula>LEFT(D46,1)=" "</formula>
    </cfRule>
  </conditionalFormatting>
  <conditionalFormatting sqref="D48:D49">
    <cfRule type="expression" dxfId="1121" priority="283">
      <formula>IFERROR(FIND(CHAR(10),D48),FALSE)</formula>
    </cfRule>
    <cfRule type="endsWith" dxfId="1120" priority="284" operator="endsWith" text=" ">
      <formula>RIGHT(D48,1)=" "</formula>
    </cfRule>
    <cfRule type="beginsWith" dxfId="1119" priority="285" operator="beginsWith" text=" ">
      <formula>LEFT(D48,1)=" "</formula>
    </cfRule>
  </conditionalFormatting>
  <conditionalFormatting sqref="D50:D51">
    <cfRule type="expression" dxfId="1118" priority="280">
      <formula>IFERROR(FIND(CHAR(10),D50),FALSE)</formula>
    </cfRule>
    <cfRule type="endsWith" dxfId="1117" priority="281" operator="endsWith" text=" ">
      <formula>RIGHT(D50,1)=" "</formula>
    </cfRule>
    <cfRule type="beginsWith" dxfId="1116" priority="282" operator="beginsWith" text=" ">
      <formula>LEFT(D50,1)=" "</formula>
    </cfRule>
  </conditionalFormatting>
  <conditionalFormatting sqref="D52">
    <cfRule type="expression" dxfId="1115" priority="277">
      <formula>IFERROR(FIND(CHAR(10),D52),FALSE)</formula>
    </cfRule>
    <cfRule type="endsWith" dxfId="1114" priority="278" operator="endsWith" text=" ">
      <formula>RIGHT(D52,1)=" "</formula>
    </cfRule>
    <cfRule type="beginsWith" dxfId="1113" priority="279" operator="beginsWith" text=" ">
      <formula>LEFT(D52,1)=" "</formula>
    </cfRule>
  </conditionalFormatting>
  <conditionalFormatting sqref="D53">
    <cfRule type="expression" dxfId="1112" priority="274">
      <formula>IFERROR(FIND(CHAR(10),D53),FALSE)</formula>
    </cfRule>
    <cfRule type="endsWith" dxfId="1111" priority="275" operator="endsWith" text=" ">
      <formula>RIGHT(D53,1)=" "</formula>
    </cfRule>
    <cfRule type="beginsWith" dxfId="1110" priority="276" operator="beginsWith" text=" ">
      <formula>LEFT(D53,1)=" "</formula>
    </cfRule>
  </conditionalFormatting>
  <conditionalFormatting sqref="D54">
    <cfRule type="expression" dxfId="1109" priority="271">
      <formula>IFERROR(FIND(CHAR(10),D54),FALSE)</formula>
    </cfRule>
    <cfRule type="endsWith" dxfId="1108" priority="272" operator="endsWith" text=" ">
      <formula>RIGHT(D54,1)=" "</formula>
    </cfRule>
    <cfRule type="beginsWith" dxfId="1107" priority="273" operator="beginsWith" text=" ">
      <formula>LEFT(D54,1)=" "</formula>
    </cfRule>
  </conditionalFormatting>
  <conditionalFormatting sqref="D80">
    <cfRule type="expression" dxfId="1106" priority="175">
      <formula>IFERROR(FIND(CHAR(10),D80),FALSE)</formula>
    </cfRule>
    <cfRule type="endsWith" dxfId="1105" priority="176" operator="endsWith" text=" ">
      <formula>RIGHT(D80,1)=" "</formula>
    </cfRule>
    <cfRule type="beginsWith" dxfId="1104" priority="177" operator="beginsWith" text=" ">
      <formula>LEFT(D80,1)=" "</formula>
    </cfRule>
  </conditionalFormatting>
  <conditionalFormatting sqref="D79">
    <cfRule type="expression" dxfId="1103" priority="178">
      <formula>IFERROR(FIND(CHAR(10),D79),FALSE)</formula>
    </cfRule>
    <cfRule type="endsWith" dxfId="1102" priority="179" operator="endsWith" text=" ">
      <formula>RIGHT(D79,1)=" "</formula>
    </cfRule>
    <cfRule type="beginsWith" dxfId="1101" priority="180" operator="beginsWith" text=" ">
      <formula>LEFT(D79,1)=" "</formula>
    </cfRule>
  </conditionalFormatting>
  <conditionalFormatting sqref="D81">
    <cfRule type="expression" dxfId="1100" priority="172">
      <formula>IFERROR(FIND(CHAR(10),D81),FALSE)</formula>
    </cfRule>
    <cfRule type="endsWith" dxfId="1099" priority="173" operator="endsWith" text=" ">
      <formula>RIGHT(D81,1)=" "</formula>
    </cfRule>
    <cfRule type="beginsWith" dxfId="1098" priority="174" operator="beginsWith" text=" ">
      <formula>LEFT(D81,1)=" "</formula>
    </cfRule>
  </conditionalFormatting>
  <conditionalFormatting sqref="D133:E133">
    <cfRule type="expression" dxfId="1097" priority="85">
      <formula>IFERROR(FIND(CHAR(10),D133),FALSE)</formula>
    </cfRule>
    <cfRule type="endsWith" dxfId="1096" priority="86" operator="endsWith" text=" ">
      <formula>RIGHT(D133,1)=" "</formula>
    </cfRule>
    <cfRule type="beginsWith" dxfId="1095" priority="87" operator="beginsWith" text=" ">
      <formula>LEFT(D133,1)=" "</formula>
    </cfRule>
  </conditionalFormatting>
  <conditionalFormatting sqref="D34">
    <cfRule type="expression" dxfId="1094" priority="82">
      <formula>IFERROR(FIND(CHAR(10),D34),FALSE)</formula>
    </cfRule>
    <cfRule type="endsWith" dxfId="1093" priority="83" operator="endsWith" text=" ">
      <formula>RIGHT(D34,1)=" "</formula>
    </cfRule>
    <cfRule type="beginsWith" dxfId="1092" priority="84" operator="beginsWith" text=" ">
      <formula>LEFT(D34,1)=" "</formula>
    </cfRule>
  </conditionalFormatting>
  <conditionalFormatting sqref="D126:E126">
    <cfRule type="expression" dxfId="1091" priority="43">
      <formula>IFERROR(FIND(CHAR(10),D126),FALSE)</formula>
    </cfRule>
    <cfRule type="endsWith" dxfId="1090" priority="44" operator="endsWith" text=" ">
      <formula>RIGHT(D126,1)=" "</formula>
    </cfRule>
    <cfRule type="beginsWith" dxfId="1089" priority="45" operator="beginsWith" text=" ">
      <formula>LEFT(D126,1)=" "</formula>
    </cfRule>
  </conditionalFormatting>
  <conditionalFormatting sqref="D56">
    <cfRule type="expression" dxfId="1088" priority="28">
      <formula>IFERROR(FIND(CHAR(10),D56),FALSE)</formula>
    </cfRule>
    <cfRule type="endsWith" dxfId="1087" priority="29" operator="endsWith" text=" ">
      <formula>RIGHT(D56,1)=" "</formula>
    </cfRule>
    <cfRule type="beginsWith" dxfId="1086" priority="30" operator="beginsWith" text=" ">
      <formula>LEFT(D56,1)=" "</formula>
    </cfRule>
  </conditionalFormatting>
  <conditionalFormatting sqref="D35">
    <cfRule type="expression" dxfId="1085" priority="16">
      <formula>IFERROR(FIND(CHAR(10),D35),FALSE)</formula>
    </cfRule>
    <cfRule type="endsWith" dxfId="1084" priority="17" operator="endsWith" text=" ">
      <formula>RIGHT(D35,1)=" "</formula>
    </cfRule>
    <cfRule type="beginsWith" dxfId="1083" priority="18" operator="beginsWith" text=" ">
      <formula>LEFT(D35,1)=" "</formula>
    </cfRule>
  </conditionalFormatting>
  <conditionalFormatting sqref="D128:E128">
    <cfRule type="expression" dxfId="1082" priority="13">
      <formula>IFERROR(FIND(CHAR(10),D128),FALSE)</formula>
    </cfRule>
    <cfRule type="endsWith" dxfId="1081" priority="14" operator="endsWith" text=" ">
      <formula>RIGHT(D128,1)=" "</formula>
    </cfRule>
    <cfRule type="beginsWith" dxfId="1080" priority="15" operator="beginsWith" text=" ">
      <formula>LEFT(D128,1)=" "</formula>
    </cfRule>
  </conditionalFormatting>
  <conditionalFormatting sqref="D62:D78">
    <cfRule type="expression" dxfId="1079" priority="10">
      <formula>IFERROR(FIND(CHAR(10),D62),FALSE)</formula>
    </cfRule>
    <cfRule type="endsWith" dxfId="1078" priority="11" operator="endsWith" text=" ">
      <formula>RIGHT(D62,1)=" "</formula>
    </cfRule>
    <cfRule type="beginsWith" dxfId="1077" priority="12" operator="beginsWith" text=" ">
      <formula>LEFT(D62,1)=" "</formula>
    </cfRule>
  </conditionalFormatting>
  <conditionalFormatting sqref="D57">
    <cfRule type="expression" dxfId="1076" priority="4">
      <formula>IFERROR(FIND(CHAR(10),D57),FALSE)</formula>
    </cfRule>
    <cfRule type="endsWith" dxfId="1075" priority="5" operator="endsWith" text=" ">
      <formula>RIGHT(D57,1)=" "</formula>
    </cfRule>
    <cfRule type="beginsWith" dxfId="1074" priority="6" operator="beginsWith" text=" ">
      <formula>LEFT(D57,1)=" "</formula>
    </cfRule>
  </conditionalFormatting>
  <conditionalFormatting sqref="D58:D60">
    <cfRule type="expression" dxfId="1073" priority="7">
      <formula>IFERROR(FIND(CHAR(10),D58),FALSE)</formula>
    </cfRule>
    <cfRule type="endsWith" dxfId="1072" priority="8" operator="endsWith" text=" ">
      <formula>RIGHT(D58,1)=" "</formula>
    </cfRule>
    <cfRule type="beginsWith" dxfId="1071" priority="9" operator="beginsWith" text=" ">
      <formula>LEFT(D58,1)=" "</formula>
    </cfRule>
  </conditionalFormatting>
  <conditionalFormatting sqref="D61">
    <cfRule type="expression" dxfId="1070" priority="1">
      <formula>IFERROR(FIND(CHAR(10),D61),FALSE)</formula>
    </cfRule>
    <cfRule type="endsWith" dxfId="1069" priority="2" operator="endsWith" text=" ">
      <formula>RIGHT(D61,1)=" "</formula>
    </cfRule>
    <cfRule type="beginsWith" dxfId="106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85" operator="equal">
      <formula>"Validation Ready"</formula>
    </cfRule>
  </conditionalFormatting>
  <conditionalFormatting sqref="N48:N52 O51:P52 D6:F20 L6:N18 L42:M43 D114:E117 L48:L55 L37:M37 L35:M35 L38:L40 D120:E125 E134 D134:D135 D127:E127 D129:E132">
    <cfRule type="expression" dxfId="1066" priority="482">
      <formula>IFERROR(FIND(CHAR(10),D6),FALSE)</formula>
    </cfRule>
    <cfRule type="endsWith" dxfId="1065" priority="483" operator="endsWith" text=" ">
      <formula>RIGHT(D6,1)=" "</formula>
    </cfRule>
    <cfRule type="beginsWith" dxfId="1064" priority="484" operator="beginsWith" text=" ">
      <formula>LEFT(D6,1)=" "</formula>
    </cfRule>
  </conditionalFormatting>
  <conditionalFormatting sqref="L7:N18">
    <cfRule type="expression" dxfId="1063" priority="479">
      <formula>IFERROR(FIND(CHAR(10),L7),FALSE)</formula>
    </cfRule>
    <cfRule type="endsWith" dxfId="1062" priority="480" operator="endsWith" text=" ">
      <formula>RIGHT(L7,1)=" "</formula>
    </cfRule>
    <cfRule type="beginsWith" dxfId="1061" priority="481" operator="beginsWith" text=" ">
      <formula>LEFT(L7,1)=" "</formula>
    </cfRule>
  </conditionalFormatting>
  <conditionalFormatting sqref="L7:N17">
    <cfRule type="expression" dxfId="1060" priority="478">
      <formula>IF($L$6="Yes",TRUE,FALSE)</formula>
    </cfRule>
  </conditionalFormatting>
  <conditionalFormatting sqref="D23:F23">
    <cfRule type="expression" dxfId="1059" priority="465">
      <formula>IFERROR(FIND(CHAR(10),D23),FALSE)</formula>
    </cfRule>
    <cfRule type="endsWith" dxfId="1058" priority="466" operator="endsWith" text=" ">
      <formula>RIGHT(D23,1)=" "</formula>
    </cfRule>
    <cfRule type="beginsWith" dxfId="1057" priority="467" operator="beginsWith" text=" ">
      <formula>LEFT(D23,1)=" "</formula>
    </cfRule>
  </conditionalFormatting>
  <conditionalFormatting sqref="D23:F23">
    <cfRule type="expression" dxfId="1056" priority="464">
      <formula>IF($D$22="Teleworker",FALSE,TRUE)</formula>
    </cfRule>
  </conditionalFormatting>
  <conditionalFormatting sqref="L45:M45">
    <cfRule type="expression" dxfId="1055" priority="457">
      <formula>IF($L$42="Yes",FALSE,TRUE)</formula>
    </cfRule>
    <cfRule type="expression" dxfId="1054" priority="458">
      <formula>IFERROR(FIND(CHAR(10),L45),FALSE)</formula>
    </cfRule>
    <cfRule type="endsWith" dxfId="1053" priority="459" operator="endsWith" text=" ">
      <formula>RIGHT(L45,1)=" "</formula>
    </cfRule>
    <cfRule type="beginsWith" dxfId="1052" priority="460" operator="beginsWith" text=" ">
      <formula>LEFT(L45,1)=" "</formula>
    </cfRule>
  </conditionalFormatting>
  <conditionalFormatting sqref="L41:M41">
    <cfRule type="expression" dxfId="1051" priority="415">
      <formula>IFERROR(FIND(CHAR(10),L41),FALSE)</formula>
    </cfRule>
    <cfRule type="endsWith" dxfId="1050" priority="416" operator="endsWith" text=" ">
      <formula>RIGHT(L41,1)=" "</formula>
    </cfRule>
    <cfRule type="beginsWith" dxfId="1049" priority="417" operator="beginsWith" text=" ">
      <formula>LEFT(L41,1)=" "</formula>
    </cfRule>
  </conditionalFormatting>
  <conditionalFormatting sqref="D25:E25">
    <cfRule type="expression" dxfId="1048" priority="337">
      <formula>IFERROR(FIND(CHAR(10),D25),FALSE)</formula>
    </cfRule>
    <cfRule type="endsWith" dxfId="1047" priority="338" operator="endsWith" text=" ">
      <formula>RIGHT(D25,1)=" "</formula>
    </cfRule>
    <cfRule type="beginsWith" dxfId="1046" priority="339" operator="beginsWith" text=" ">
      <formula>LEFT(D25,1)=" "</formula>
    </cfRule>
  </conditionalFormatting>
  <conditionalFormatting sqref="D41">
    <cfRule type="expression" dxfId="1045" priority="298">
      <formula>IFERROR(FIND(CHAR(10),D41),FALSE)</formula>
    </cfRule>
    <cfRule type="endsWith" dxfId="1044" priority="299" operator="endsWith" text=" ">
      <formula>RIGHT(D41,1)=" "</formula>
    </cfRule>
    <cfRule type="beginsWith" dxfId="1043" priority="300" operator="beginsWith" text=" ">
      <formula>LEFT(D41,1)=" "</formula>
    </cfRule>
  </conditionalFormatting>
  <conditionalFormatting sqref="D36">
    <cfRule type="expression" dxfId="1042" priority="313">
      <formula>IFERROR(FIND(CHAR(10),D36),FALSE)</formula>
    </cfRule>
    <cfRule type="endsWith" dxfId="1041" priority="314" operator="endsWith" text=" ">
      <formula>RIGHT(D36,1)=" "</formula>
    </cfRule>
    <cfRule type="beginsWith" dxfId="1040" priority="315" operator="beginsWith" text=" ">
      <formula>LEFT(D36,1)=" "</formula>
    </cfRule>
  </conditionalFormatting>
  <conditionalFormatting sqref="L36:M36">
    <cfRule type="expression" dxfId="1039" priority="361">
      <formula>IFERROR(FIND(CHAR(10),L36),FALSE)</formula>
    </cfRule>
    <cfRule type="endsWith" dxfId="1038" priority="362" operator="endsWith" text=" ">
      <formula>RIGHT(L36,1)=" "</formula>
    </cfRule>
    <cfRule type="beginsWith" dxfId="1037" priority="363" operator="beginsWith" text=" ">
      <formula>LEFT(L36,1)=" "</formula>
    </cfRule>
  </conditionalFormatting>
  <conditionalFormatting sqref="D118:E119">
    <cfRule type="expression" dxfId="1036" priority="334">
      <formula>IFERROR(FIND(CHAR(10),D118),FALSE)</formula>
    </cfRule>
    <cfRule type="endsWith" dxfId="1035" priority="335" operator="endsWith" text=" ">
      <formula>RIGHT(D118,1)=" "</formula>
    </cfRule>
    <cfRule type="beginsWith" dxfId="1034" priority="336" operator="beginsWith" text=" ">
      <formula>LEFT(D118,1)=" "</formula>
    </cfRule>
  </conditionalFormatting>
  <conditionalFormatting sqref="D22:F22">
    <cfRule type="expression" dxfId="1033" priority="331">
      <formula>IFERROR(FIND(CHAR(10),D22),FALSE)</formula>
    </cfRule>
    <cfRule type="endsWith" dxfId="1032" priority="332" operator="endsWith" text=" ">
      <formula>RIGHT(D22,1)=" "</formula>
    </cfRule>
    <cfRule type="beginsWith" dxfId="1031" priority="333" operator="beginsWith" text=" ">
      <formula>LEFT(D22,1)=" "</formula>
    </cfRule>
  </conditionalFormatting>
  <conditionalFormatting sqref="D21:F21">
    <cfRule type="expression" dxfId="1030" priority="328">
      <formula>IFERROR(FIND(CHAR(10),D21),FALSE)</formula>
    </cfRule>
    <cfRule type="endsWith" dxfId="1029" priority="329" operator="endsWith" text=" ">
      <formula>RIGHT(D21,1)=" "</formula>
    </cfRule>
    <cfRule type="beginsWith" dxfId="1028" priority="330" operator="beginsWith" text=" ">
      <formula>LEFT(D21,1)=" "</formula>
    </cfRule>
  </conditionalFormatting>
  <conditionalFormatting sqref="D37">
    <cfRule type="expression" dxfId="1027" priority="310">
      <formula>IFERROR(FIND(CHAR(10),D37),FALSE)</formula>
    </cfRule>
    <cfRule type="endsWith" dxfId="1026" priority="311" operator="endsWith" text=" ">
      <formula>RIGHT(D37,1)=" "</formula>
    </cfRule>
    <cfRule type="beginsWith" dxfId="1025" priority="312" operator="beginsWith" text=" ">
      <formula>LEFT(D37,1)=" "</formula>
    </cfRule>
  </conditionalFormatting>
  <conditionalFormatting sqref="D38">
    <cfRule type="expression" dxfId="1024" priority="307">
      <formula>IFERROR(FIND(CHAR(10),D38),FALSE)</formula>
    </cfRule>
    <cfRule type="endsWith" dxfId="1023" priority="308" operator="endsWith" text=" ">
      <formula>RIGHT(D38,1)=" "</formula>
    </cfRule>
    <cfRule type="beginsWith" dxfId="1022" priority="309" operator="beginsWith" text=" ">
      <formula>LEFT(D38,1)=" "</formula>
    </cfRule>
  </conditionalFormatting>
  <conditionalFormatting sqref="D39">
    <cfRule type="expression" dxfId="1021" priority="304">
      <formula>IFERROR(FIND(CHAR(10),D39),FALSE)</formula>
    </cfRule>
    <cfRule type="endsWith" dxfId="1020" priority="305" operator="endsWith" text=" ">
      <formula>RIGHT(D39,1)=" "</formula>
    </cfRule>
    <cfRule type="beginsWith" dxfId="1019" priority="306" operator="beginsWith" text=" ">
      <formula>LEFT(D39,1)=" "</formula>
    </cfRule>
  </conditionalFormatting>
  <conditionalFormatting sqref="D40">
    <cfRule type="expression" dxfId="1018" priority="301">
      <formula>IFERROR(FIND(CHAR(10),D40),FALSE)</formula>
    </cfRule>
    <cfRule type="endsWith" dxfId="1017" priority="302" operator="endsWith" text=" ">
      <formula>RIGHT(D40,1)=" "</formula>
    </cfRule>
    <cfRule type="beginsWith" dxfId="1016" priority="303" operator="beginsWith" text=" ">
      <formula>LEFT(D40,1)=" "</formula>
    </cfRule>
  </conditionalFormatting>
  <conditionalFormatting sqref="D42:D43">
    <cfRule type="expression" dxfId="1015" priority="292">
      <formula>IFERROR(FIND(CHAR(10),D42),FALSE)</formula>
    </cfRule>
    <cfRule type="endsWith" dxfId="1014" priority="293" operator="endsWith" text=" ">
      <formula>RIGHT(D42,1)=" "</formula>
    </cfRule>
    <cfRule type="beginsWith" dxfId="1013" priority="294" operator="beginsWith" text=" ">
      <formula>LEFT(D42,1)=" "</formula>
    </cfRule>
  </conditionalFormatting>
  <conditionalFormatting sqref="D44:D45">
    <cfRule type="expression" dxfId="1012" priority="289">
      <formula>IFERROR(FIND(CHAR(10),D44),FALSE)</formula>
    </cfRule>
    <cfRule type="endsWith" dxfId="1011" priority="290" operator="endsWith" text=" ">
      <formula>RIGHT(D44,1)=" "</formula>
    </cfRule>
    <cfRule type="beginsWith" dxfId="1010" priority="291" operator="beginsWith" text=" ">
      <formula>LEFT(D44,1)=" "</formula>
    </cfRule>
  </conditionalFormatting>
  <conditionalFormatting sqref="D46:D47">
    <cfRule type="expression" dxfId="1009" priority="286">
      <formula>IFERROR(FIND(CHAR(10),D46),FALSE)</formula>
    </cfRule>
    <cfRule type="endsWith" dxfId="1008" priority="287" operator="endsWith" text=" ">
      <formula>RIGHT(D46,1)=" "</formula>
    </cfRule>
    <cfRule type="beginsWith" dxfId="1007" priority="288" operator="beginsWith" text=" ">
      <formula>LEFT(D46,1)=" "</formula>
    </cfRule>
  </conditionalFormatting>
  <conditionalFormatting sqref="D48:D49">
    <cfRule type="expression" dxfId="1006" priority="283">
      <formula>IFERROR(FIND(CHAR(10),D48),FALSE)</formula>
    </cfRule>
    <cfRule type="endsWith" dxfId="1005" priority="284" operator="endsWith" text=" ">
      <formula>RIGHT(D48,1)=" "</formula>
    </cfRule>
    <cfRule type="beginsWith" dxfId="1004" priority="285" operator="beginsWith" text=" ">
      <formula>LEFT(D48,1)=" "</formula>
    </cfRule>
  </conditionalFormatting>
  <conditionalFormatting sqref="D50:D51">
    <cfRule type="expression" dxfId="1003" priority="280">
      <formula>IFERROR(FIND(CHAR(10),D50),FALSE)</formula>
    </cfRule>
    <cfRule type="endsWith" dxfId="1002" priority="281" operator="endsWith" text=" ">
      <formula>RIGHT(D50,1)=" "</formula>
    </cfRule>
    <cfRule type="beginsWith" dxfId="1001" priority="282" operator="beginsWith" text=" ">
      <formula>LEFT(D50,1)=" "</formula>
    </cfRule>
  </conditionalFormatting>
  <conditionalFormatting sqref="D52">
    <cfRule type="expression" dxfId="1000" priority="277">
      <formula>IFERROR(FIND(CHAR(10),D52),FALSE)</formula>
    </cfRule>
    <cfRule type="endsWith" dxfId="999" priority="278" operator="endsWith" text=" ">
      <formula>RIGHT(D52,1)=" "</formula>
    </cfRule>
    <cfRule type="beginsWith" dxfId="998" priority="279" operator="beginsWith" text=" ">
      <formula>LEFT(D52,1)=" "</formula>
    </cfRule>
  </conditionalFormatting>
  <conditionalFormatting sqref="D53">
    <cfRule type="expression" dxfId="997" priority="274">
      <formula>IFERROR(FIND(CHAR(10),D53),FALSE)</formula>
    </cfRule>
    <cfRule type="endsWith" dxfId="996" priority="275" operator="endsWith" text=" ">
      <formula>RIGHT(D53,1)=" "</formula>
    </cfRule>
    <cfRule type="beginsWith" dxfId="995" priority="276" operator="beginsWith" text=" ">
      <formula>LEFT(D53,1)=" "</formula>
    </cfRule>
  </conditionalFormatting>
  <conditionalFormatting sqref="D54">
    <cfRule type="expression" dxfId="994" priority="271">
      <formula>IFERROR(FIND(CHAR(10),D54),FALSE)</formula>
    </cfRule>
    <cfRule type="endsWith" dxfId="993" priority="272" operator="endsWith" text=" ">
      <formula>RIGHT(D54,1)=" "</formula>
    </cfRule>
    <cfRule type="beginsWith" dxfId="992" priority="273" operator="beginsWith" text=" ">
      <formula>LEFT(D54,1)=" "</formula>
    </cfRule>
  </conditionalFormatting>
  <conditionalFormatting sqref="D80">
    <cfRule type="expression" dxfId="991" priority="175">
      <formula>IFERROR(FIND(CHAR(10),D80),FALSE)</formula>
    </cfRule>
    <cfRule type="endsWith" dxfId="990" priority="176" operator="endsWith" text=" ">
      <formula>RIGHT(D80,1)=" "</formula>
    </cfRule>
    <cfRule type="beginsWith" dxfId="989" priority="177" operator="beginsWith" text=" ">
      <formula>LEFT(D80,1)=" "</formula>
    </cfRule>
  </conditionalFormatting>
  <conditionalFormatting sqref="D79">
    <cfRule type="expression" dxfId="988" priority="178">
      <formula>IFERROR(FIND(CHAR(10),D79),FALSE)</formula>
    </cfRule>
    <cfRule type="endsWith" dxfId="987" priority="179" operator="endsWith" text=" ">
      <formula>RIGHT(D79,1)=" "</formula>
    </cfRule>
    <cfRule type="beginsWith" dxfId="986" priority="180" operator="beginsWith" text=" ">
      <formula>LEFT(D79,1)=" "</formula>
    </cfRule>
  </conditionalFormatting>
  <conditionalFormatting sqref="D81">
    <cfRule type="expression" dxfId="985" priority="172">
      <formula>IFERROR(FIND(CHAR(10),D81),FALSE)</formula>
    </cfRule>
    <cfRule type="endsWith" dxfId="984" priority="173" operator="endsWith" text=" ">
      <formula>RIGHT(D81,1)=" "</formula>
    </cfRule>
    <cfRule type="beginsWith" dxfId="983" priority="174" operator="beginsWith" text=" ">
      <formula>LEFT(D81,1)=" "</formula>
    </cfRule>
  </conditionalFormatting>
  <conditionalFormatting sqref="D133:E133">
    <cfRule type="expression" dxfId="982" priority="85">
      <formula>IFERROR(FIND(CHAR(10),D133),FALSE)</formula>
    </cfRule>
    <cfRule type="endsWith" dxfId="981" priority="86" operator="endsWith" text=" ">
      <formula>RIGHT(D133,1)=" "</formula>
    </cfRule>
    <cfRule type="beginsWith" dxfId="980" priority="87" operator="beginsWith" text=" ">
      <formula>LEFT(D133,1)=" "</formula>
    </cfRule>
  </conditionalFormatting>
  <conditionalFormatting sqref="D34">
    <cfRule type="expression" dxfId="979" priority="82">
      <formula>IFERROR(FIND(CHAR(10),D34),FALSE)</formula>
    </cfRule>
    <cfRule type="endsWith" dxfId="978" priority="83" operator="endsWith" text=" ">
      <formula>RIGHT(D34,1)=" "</formula>
    </cfRule>
    <cfRule type="beginsWith" dxfId="977" priority="84" operator="beginsWith" text=" ">
      <formula>LEFT(D34,1)=" "</formula>
    </cfRule>
  </conditionalFormatting>
  <conditionalFormatting sqref="D126:E126">
    <cfRule type="expression" dxfId="976" priority="43">
      <formula>IFERROR(FIND(CHAR(10),D126),FALSE)</formula>
    </cfRule>
    <cfRule type="endsWith" dxfId="975" priority="44" operator="endsWith" text=" ">
      <formula>RIGHT(D126,1)=" "</formula>
    </cfRule>
    <cfRule type="beginsWith" dxfId="974" priority="45" operator="beginsWith" text=" ">
      <formula>LEFT(D126,1)=" "</formula>
    </cfRule>
  </conditionalFormatting>
  <conditionalFormatting sqref="D56">
    <cfRule type="expression" dxfId="973" priority="28">
      <formula>IFERROR(FIND(CHAR(10),D56),FALSE)</formula>
    </cfRule>
    <cfRule type="endsWith" dxfId="972" priority="29" operator="endsWith" text=" ">
      <formula>RIGHT(D56,1)=" "</formula>
    </cfRule>
    <cfRule type="beginsWith" dxfId="971" priority="30" operator="beginsWith" text=" ">
      <formula>LEFT(D56,1)=" "</formula>
    </cfRule>
  </conditionalFormatting>
  <conditionalFormatting sqref="D35">
    <cfRule type="expression" dxfId="970" priority="16">
      <formula>IFERROR(FIND(CHAR(10),D35),FALSE)</formula>
    </cfRule>
    <cfRule type="endsWith" dxfId="969" priority="17" operator="endsWith" text=" ">
      <formula>RIGHT(D35,1)=" "</formula>
    </cfRule>
    <cfRule type="beginsWith" dxfId="968" priority="18" operator="beginsWith" text=" ">
      <formula>LEFT(D35,1)=" "</formula>
    </cfRule>
  </conditionalFormatting>
  <conditionalFormatting sqref="D128:E128">
    <cfRule type="expression" dxfId="967" priority="13">
      <formula>IFERROR(FIND(CHAR(10),D128),FALSE)</formula>
    </cfRule>
    <cfRule type="endsWith" dxfId="966" priority="14" operator="endsWith" text=" ">
      <formula>RIGHT(D128,1)=" "</formula>
    </cfRule>
    <cfRule type="beginsWith" dxfId="965" priority="15" operator="beginsWith" text=" ">
      <formula>LEFT(D128,1)=" "</formula>
    </cfRule>
  </conditionalFormatting>
  <conditionalFormatting sqref="D62:D78">
    <cfRule type="expression" dxfId="964" priority="10">
      <formula>IFERROR(FIND(CHAR(10),D62),FALSE)</formula>
    </cfRule>
    <cfRule type="endsWith" dxfId="963" priority="11" operator="endsWith" text=" ">
      <formula>RIGHT(D62,1)=" "</formula>
    </cfRule>
    <cfRule type="beginsWith" dxfId="962" priority="12" operator="beginsWith" text=" ">
      <formula>LEFT(D62,1)=" "</formula>
    </cfRule>
  </conditionalFormatting>
  <conditionalFormatting sqref="D57">
    <cfRule type="expression" dxfId="961" priority="4">
      <formula>IFERROR(FIND(CHAR(10),D57),FALSE)</formula>
    </cfRule>
    <cfRule type="endsWith" dxfId="960" priority="5" operator="endsWith" text=" ">
      <formula>RIGHT(D57,1)=" "</formula>
    </cfRule>
    <cfRule type="beginsWith" dxfId="959" priority="6" operator="beginsWith" text=" ">
      <formula>LEFT(D57,1)=" "</formula>
    </cfRule>
  </conditionalFormatting>
  <conditionalFormatting sqref="D58:D60">
    <cfRule type="expression" dxfId="958" priority="7">
      <formula>IFERROR(FIND(CHAR(10),D58),FALSE)</formula>
    </cfRule>
    <cfRule type="endsWith" dxfId="957" priority="8" operator="endsWith" text=" ">
      <formula>RIGHT(D58,1)=" "</formula>
    </cfRule>
    <cfRule type="beginsWith" dxfId="956" priority="9" operator="beginsWith" text=" ">
      <formula>LEFT(D58,1)=" "</formula>
    </cfRule>
  </conditionalFormatting>
  <conditionalFormatting sqref="D61">
    <cfRule type="expression" dxfId="955" priority="1">
      <formula>IFERROR(FIND(CHAR(10),D61),FALSE)</formula>
    </cfRule>
    <cfRule type="endsWith" dxfId="954" priority="2" operator="endsWith" text=" ">
      <formula>RIGHT(D61,1)=" "</formula>
    </cfRule>
    <cfRule type="beginsWith" dxfId="95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52" priority="485" operator="equal">
      <formula>"Validation Ready"</formula>
    </cfRule>
  </conditionalFormatting>
  <conditionalFormatting sqref="N48:N52 O51:P52 D6:F20 L6:N18 L42:M43 D114:E117 L48:L55 L37:M37 L35:M35 L38:L40 D120:E125 E134 D134:D135 D127:E127 D129:E132">
    <cfRule type="expression" dxfId="951" priority="482">
      <formula>IFERROR(FIND(CHAR(10),D6),FALSE)</formula>
    </cfRule>
    <cfRule type="endsWith" dxfId="950" priority="483" operator="endsWith" text=" ">
      <formula>RIGHT(D6,1)=" "</formula>
    </cfRule>
    <cfRule type="beginsWith" dxfId="949" priority="484" operator="beginsWith" text=" ">
      <formula>LEFT(D6,1)=" "</formula>
    </cfRule>
  </conditionalFormatting>
  <conditionalFormatting sqref="L7:N18">
    <cfRule type="expression" dxfId="948" priority="479">
      <formula>IFERROR(FIND(CHAR(10),L7),FALSE)</formula>
    </cfRule>
    <cfRule type="endsWith" dxfId="947" priority="480" operator="endsWith" text=" ">
      <formula>RIGHT(L7,1)=" "</formula>
    </cfRule>
    <cfRule type="beginsWith" dxfId="946" priority="481" operator="beginsWith" text=" ">
      <formula>LEFT(L7,1)=" "</formula>
    </cfRule>
  </conditionalFormatting>
  <conditionalFormatting sqref="L7:N17">
    <cfRule type="expression" dxfId="945" priority="478">
      <formula>IF($L$6="Yes",TRUE,FALSE)</formula>
    </cfRule>
  </conditionalFormatting>
  <conditionalFormatting sqref="D23:F23">
    <cfRule type="expression" dxfId="944" priority="465">
      <formula>IFERROR(FIND(CHAR(10),D23),FALSE)</formula>
    </cfRule>
    <cfRule type="endsWith" dxfId="943" priority="466" operator="endsWith" text=" ">
      <formula>RIGHT(D23,1)=" "</formula>
    </cfRule>
    <cfRule type="beginsWith" dxfId="942" priority="467" operator="beginsWith" text=" ">
      <formula>LEFT(D23,1)=" "</formula>
    </cfRule>
  </conditionalFormatting>
  <conditionalFormatting sqref="D23:F23">
    <cfRule type="expression" dxfId="941" priority="464">
      <formula>IF($D$22="Teleworker",FALSE,TRUE)</formula>
    </cfRule>
  </conditionalFormatting>
  <conditionalFormatting sqref="L45:M45">
    <cfRule type="expression" dxfId="940" priority="457">
      <formula>IF($L$42="Yes",FALSE,TRUE)</formula>
    </cfRule>
    <cfRule type="expression" dxfId="939" priority="458">
      <formula>IFERROR(FIND(CHAR(10),L45),FALSE)</formula>
    </cfRule>
    <cfRule type="endsWith" dxfId="938" priority="459" operator="endsWith" text=" ">
      <formula>RIGHT(L45,1)=" "</formula>
    </cfRule>
    <cfRule type="beginsWith" dxfId="937" priority="460" operator="beginsWith" text=" ">
      <formula>LEFT(L45,1)=" "</formula>
    </cfRule>
  </conditionalFormatting>
  <conditionalFormatting sqref="L41:M41">
    <cfRule type="expression" dxfId="936" priority="415">
      <formula>IFERROR(FIND(CHAR(10),L41),FALSE)</formula>
    </cfRule>
    <cfRule type="endsWith" dxfId="935" priority="416" operator="endsWith" text=" ">
      <formula>RIGHT(L41,1)=" "</formula>
    </cfRule>
    <cfRule type="beginsWith" dxfId="934" priority="417" operator="beginsWith" text=" ">
      <formula>LEFT(L41,1)=" "</formula>
    </cfRule>
  </conditionalFormatting>
  <conditionalFormatting sqref="D25:E25">
    <cfRule type="expression" dxfId="933" priority="337">
      <formula>IFERROR(FIND(CHAR(10),D25),FALSE)</formula>
    </cfRule>
    <cfRule type="endsWith" dxfId="932" priority="338" operator="endsWith" text=" ">
      <formula>RIGHT(D25,1)=" "</formula>
    </cfRule>
    <cfRule type="beginsWith" dxfId="931" priority="339" operator="beginsWith" text=" ">
      <formula>LEFT(D25,1)=" "</formula>
    </cfRule>
  </conditionalFormatting>
  <conditionalFormatting sqref="D41">
    <cfRule type="expression" dxfId="930" priority="298">
      <formula>IFERROR(FIND(CHAR(10),D41),FALSE)</formula>
    </cfRule>
    <cfRule type="endsWith" dxfId="929" priority="299" operator="endsWith" text=" ">
      <formula>RIGHT(D41,1)=" "</formula>
    </cfRule>
    <cfRule type="beginsWith" dxfId="928" priority="300" operator="beginsWith" text=" ">
      <formula>LEFT(D41,1)=" "</formula>
    </cfRule>
  </conditionalFormatting>
  <conditionalFormatting sqref="D36">
    <cfRule type="expression" dxfId="927" priority="313">
      <formula>IFERROR(FIND(CHAR(10),D36),FALSE)</formula>
    </cfRule>
    <cfRule type="endsWith" dxfId="926" priority="314" operator="endsWith" text=" ">
      <formula>RIGHT(D36,1)=" "</formula>
    </cfRule>
    <cfRule type="beginsWith" dxfId="925" priority="315" operator="beginsWith" text=" ">
      <formula>LEFT(D36,1)=" "</formula>
    </cfRule>
  </conditionalFormatting>
  <conditionalFormatting sqref="L36:M36">
    <cfRule type="expression" dxfId="924" priority="361">
      <formula>IFERROR(FIND(CHAR(10),L36),FALSE)</formula>
    </cfRule>
    <cfRule type="endsWith" dxfId="923" priority="362" operator="endsWith" text=" ">
      <formula>RIGHT(L36,1)=" "</formula>
    </cfRule>
    <cfRule type="beginsWith" dxfId="922" priority="363" operator="beginsWith" text=" ">
      <formula>LEFT(L36,1)=" "</formula>
    </cfRule>
  </conditionalFormatting>
  <conditionalFormatting sqref="D118:E119">
    <cfRule type="expression" dxfId="921" priority="334">
      <formula>IFERROR(FIND(CHAR(10),D118),FALSE)</formula>
    </cfRule>
    <cfRule type="endsWith" dxfId="920" priority="335" operator="endsWith" text=" ">
      <formula>RIGHT(D118,1)=" "</formula>
    </cfRule>
    <cfRule type="beginsWith" dxfId="919" priority="336" operator="beginsWith" text=" ">
      <formula>LEFT(D118,1)=" "</formula>
    </cfRule>
  </conditionalFormatting>
  <conditionalFormatting sqref="D22:F22">
    <cfRule type="expression" dxfId="918" priority="331">
      <formula>IFERROR(FIND(CHAR(10),D22),FALSE)</formula>
    </cfRule>
    <cfRule type="endsWith" dxfId="917" priority="332" operator="endsWith" text=" ">
      <formula>RIGHT(D22,1)=" "</formula>
    </cfRule>
    <cfRule type="beginsWith" dxfId="916" priority="333" operator="beginsWith" text=" ">
      <formula>LEFT(D22,1)=" "</formula>
    </cfRule>
  </conditionalFormatting>
  <conditionalFormatting sqref="D21:F21">
    <cfRule type="expression" dxfId="915" priority="328">
      <formula>IFERROR(FIND(CHAR(10),D21),FALSE)</formula>
    </cfRule>
    <cfRule type="endsWith" dxfId="914" priority="329" operator="endsWith" text=" ">
      <formula>RIGHT(D21,1)=" "</formula>
    </cfRule>
    <cfRule type="beginsWith" dxfId="913" priority="330" operator="beginsWith" text=" ">
      <formula>LEFT(D21,1)=" "</formula>
    </cfRule>
  </conditionalFormatting>
  <conditionalFormatting sqref="D37">
    <cfRule type="expression" dxfId="912" priority="310">
      <formula>IFERROR(FIND(CHAR(10),D37),FALSE)</formula>
    </cfRule>
    <cfRule type="endsWith" dxfId="911" priority="311" operator="endsWith" text=" ">
      <formula>RIGHT(D37,1)=" "</formula>
    </cfRule>
    <cfRule type="beginsWith" dxfId="910" priority="312" operator="beginsWith" text=" ">
      <formula>LEFT(D37,1)=" "</formula>
    </cfRule>
  </conditionalFormatting>
  <conditionalFormatting sqref="D38">
    <cfRule type="expression" dxfId="909" priority="307">
      <formula>IFERROR(FIND(CHAR(10),D38),FALSE)</formula>
    </cfRule>
    <cfRule type="endsWith" dxfId="908" priority="308" operator="endsWith" text=" ">
      <formula>RIGHT(D38,1)=" "</formula>
    </cfRule>
    <cfRule type="beginsWith" dxfId="907" priority="309" operator="beginsWith" text=" ">
      <formula>LEFT(D38,1)=" "</formula>
    </cfRule>
  </conditionalFormatting>
  <conditionalFormatting sqref="D39">
    <cfRule type="expression" dxfId="906" priority="304">
      <formula>IFERROR(FIND(CHAR(10),D39),FALSE)</formula>
    </cfRule>
    <cfRule type="endsWith" dxfId="905" priority="305" operator="endsWith" text=" ">
      <formula>RIGHT(D39,1)=" "</formula>
    </cfRule>
    <cfRule type="beginsWith" dxfId="904" priority="306" operator="beginsWith" text=" ">
      <formula>LEFT(D39,1)=" "</formula>
    </cfRule>
  </conditionalFormatting>
  <conditionalFormatting sqref="D40">
    <cfRule type="expression" dxfId="903" priority="301">
      <formula>IFERROR(FIND(CHAR(10),D40),FALSE)</formula>
    </cfRule>
    <cfRule type="endsWith" dxfId="902" priority="302" operator="endsWith" text=" ">
      <formula>RIGHT(D40,1)=" "</formula>
    </cfRule>
    <cfRule type="beginsWith" dxfId="901" priority="303" operator="beginsWith" text=" ">
      <formula>LEFT(D40,1)=" "</formula>
    </cfRule>
  </conditionalFormatting>
  <conditionalFormatting sqref="D42:D43">
    <cfRule type="expression" dxfId="900" priority="292">
      <formula>IFERROR(FIND(CHAR(10),D42),FALSE)</formula>
    </cfRule>
    <cfRule type="endsWith" dxfId="899" priority="293" operator="endsWith" text=" ">
      <formula>RIGHT(D42,1)=" "</formula>
    </cfRule>
    <cfRule type="beginsWith" dxfId="898" priority="294" operator="beginsWith" text=" ">
      <formula>LEFT(D42,1)=" "</formula>
    </cfRule>
  </conditionalFormatting>
  <conditionalFormatting sqref="D44:D45">
    <cfRule type="expression" dxfId="897" priority="289">
      <formula>IFERROR(FIND(CHAR(10),D44),FALSE)</formula>
    </cfRule>
    <cfRule type="endsWith" dxfId="896" priority="290" operator="endsWith" text=" ">
      <formula>RIGHT(D44,1)=" "</formula>
    </cfRule>
    <cfRule type="beginsWith" dxfId="895" priority="291" operator="beginsWith" text=" ">
      <formula>LEFT(D44,1)=" "</formula>
    </cfRule>
  </conditionalFormatting>
  <conditionalFormatting sqref="D46:D47">
    <cfRule type="expression" dxfId="894" priority="286">
      <formula>IFERROR(FIND(CHAR(10),D46),FALSE)</formula>
    </cfRule>
    <cfRule type="endsWith" dxfId="893" priority="287" operator="endsWith" text=" ">
      <formula>RIGHT(D46,1)=" "</formula>
    </cfRule>
    <cfRule type="beginsWith" dxfId="892" priority="288" operator="beginsWith" text=" ">
      <formula>LEFT(D46,1)=" "</formula>
    </cfRule>
  </conditionalFormatting>
  <conditionalFormatting sqref="D48:D49">
    <cfRule type="expression" dxfId="891" priority="283">
      <formula>IFERROR(FIND(CHAR(10),D48),FALSE)</formula>
    </cfRule>
    <cfRule type="endsWith" dxfId="890" priority="284" operator="endsWith" text=" ">
      <formula>RIGHT(D48,1)=" "</formula>
    </cfRule>
    <cfRule type="beginsWith" dxfId="889" priority="285" operator="beginsWith" text=" ">
      <formula>LEFT(D48,1)=" "</formula>
    </cfRule>
  </conditionalFormatting>
  <conditionalFormatting sqref="D50:D51">
    <cfRule type="expression" dxfId="888" priority="280">
      <formula>IFERROR(FIND(CHAR(10),D50),FALSE)</formula>
    </cfRule>
    <cfRule type="endsWith" dxfId="887" priority="281" operator="endsWith" text=" ">
      <formula>RIGHT(D50,1)=" "</formula>
    </cfRule>
    <cfRule type="beginsWith" dxfId="886" priority="282" operator="beginsWith" text=" ">
      <formula>LEFT(D50,1)=" "</formula>
    </cfRule>
  </conditionalFormatting>
  <conditionalFormatting sqref="D52">
    <cfRule type="expression" dxfId="885" priority="277">
      <formula>IFERROR(FIND(CHAR(10),D52),FALSE)</formula>
    </cfRule>
    <cfRule type="endsWith" dxfId="884" priority="278" operator="endsWith" text=" ">
      <formula>RIGHT(D52,1)=" "</formula>
    </cfRule>
    <cfRule type="beginsWith" dxfId="883" priority="279" operator="beginsWith" text=" ">
      <formula>LEFT(D52,1)=" "</formula>
    </cfRule>
  </conditionalFormatting>
  <conditionalFormatting sqref="D53">
    <cfRule type="expression" dxfId="882" priority="274">
      <formula>IFERROR(FIND(CHAR(10),D53),FALSE)</formula>
    </cfRule>
    <cfRule type="endsWith" dxfId="881" priority="275" operator="endsWith" text=" ">
      <formula>RIGHT(D53,1)=" "</formula>
    </cfRule>
    <cfRule type="beginsWith" dxfId="880" priority="276" operator="beginsWith" text=" ">
      <formula>LEFT(D53,1)=" "</formula>
    </cfRule>
  </conditionalFormatting>
  <conditionalFormatting sqref="D54">
    <cfRule type="expression" dxfId="879" priority="271">
      <formula>IFERROR(FIND(CHAR(10),D54),FALSE)</formula>
    </cfRule>
    <cfRule type="endsWith" dxfId="878" priority="272" operator="endsWith" text=" ">
      <formula>RIGHT(D54,1)=" "</formula>
    </cfRule>
    <cfRule type="beginsWith" dxfId="877" priority="273" operator="beginsWith" text=" ">
      <formula>LEFT(D54,1)=" "</formula>
    </cfRule>
  </conditionalFormatting>
  <conditionalFormatting sqref="D80">
    <cfRule type="expression" dxfId="876" priority="175">
      <formula>IFERROR(FIND(CHAR(10),D80),FALSE)</formula>
    </cfRule>
    <cfRule type="endsWith" dxfId="875" priority="176" operator="endsWith" text=" ">
      <formula>RIGHT(D80,1)=" "</formula>
    </cfRule>
    <cfRule type="beginsWith" dxfId="874" priority="177" operator="beginsWith" text=" ">
      <formula>LEFT(D80,1)=" "</formula>
    </cfRule>
  </conditionalFormatting>
  <conditionalFormatting sqref="D79">
    <cfRule type="expression" dxfId="873" priority="178">
      <formula>IFERROR(FIND(CHAR(10),D79),FALSE)</formula>
    </cfRule>
    <cfRule type="endsWith" dxfId="872" priority="179" operator="endsWith" text=" ">
      <formula>RIGHT(D79,1)=" "</formula>
    </cfRule>
    <cfRule type="beginsWith" dxfId="871" priority="180" operator="beginsWith" text=" ">
      <formula>LEFT(D79,1)=" "</formula>
    </cfRule>
  </conditionalFormatting>
  <conditionalFormatting sqref="D81">
    <cfRule type="expression" dxfId="870" priority="172">
      <formula>IFERROR(FIND(CHAR(10),D81),FALSE)</formula>
    </cfRule>
    <cfRule type="endsWith" dxfId="869" priority="173" operator="endsWith" text=" ">
      <formula>RIGHT(D81,1)=" "</formula>
    </cfRule>
    <cfRule type="beginsWith" dxfId="868" priority="174" operator="beginsWith" text=" ">
      <formula>LEFT(D81,1)=" "</formula>
    </cfRule>
  </conditionalFormatting>
  <conditionalFormatting sqref="D133:E133">
    <cfRule type="expression" dxfId="867" priority="85">
      <formula>IFERROR(FIND(CHAR(10),D133),FALSE)</formula>
    </cfRule>
    <cfRule type="endsWith" dxfId="866" priority="86" operator="endsWith" text=" ">
      <formula>RIGHT(D133,1)=" "</formula>
    </cfRule>
    <cfRule type="beginsWith" dxfId="865" priority="87" operator="beginsWith" text=" ">
      <formula>LEFT(D133,1)=" "</formula>
    </cfRule>
  </conditionalFormatting>
  <conditionalFormatting sqref="D34">
    <cfRule type="expression" dxfId="864" priority="82">
      <formula>IFERROR(FIND(CHAR(10),D34),FALSE)</formula>
    </cfRule>
    <cfRule type="endsWith" dxfId="863" priority="83" operator="endsWith" text=" ">
      <formula>RIGHT(D34,1)=" "</formula>
    </cfRule>
    <cfRule type="beginsWith" dxfId="862" priority="84" operator="beginsWith" text=" ">
      <formula>LEFT(D34,1)=" "</formula>
    </cfRule>
  </conditionalFormatting>
  <conditionalFormatting sqref="D126:E126">
    <cfRule type="expression" dxfId="861" priority="43">
      <formula>IFERROR(FIND(CHAR(10),D126),FALSE)</formula>
    </cfRule>
    <cfRule type="endsWith" dxfId="860" priority="44" operator="endsWith" text=" ">
      <formula>RIGHT(D126,1)=" "</formula>
    </cfRule>
    <cfRule type="beginsWith" dxfId="859" priority="45" operator="beginsWith" text=" ">
      <formula>LEFT(D126,1)=" "</formula>
    </cfRule>
  </conditionalFormatting>
  <conditionalFormatting sqref="D56">
    <cfRule type="expression" dxfId="858" priority="28">
      <formula>IFERROR(FIND(CHAR(10),D56),FALSE)</formula>
    </cfRule>
    <cfRule type="endsWith" dxfId="857" priority="29" operator="endsWith" text=" ">
      <formula>RIGHT(D56,1)=" "</formula>
    </cfRule>
    <cfRule type="beginsWith" dxfId="856" priority="30" operator="beginsWith" text=" ">
      <formula>LEFT(D56,1)=" "</formula>
    </cfRule>
  </conditionalFormatting>
  <conditionalFormatting sqref="D35">
    <cfRule type="expression" dxfId="855" priority="16">
      <formula>IFERROR(FIND(CHAR(10),D35),FALSE)</formula>
    </cfRule>
    <cfRule type="endsWith" dxfId="854" priority="17" operator="endsWith" text=" ">
      <formula>RIGHT(D35,1)=" "</formula>
    </cfRule>
    <cfRule type="beginsWith" dxfId="853" priority="18" operator="beginsWith" text=" ">
      <formula>LEFT(D35,1)=" "</formula>
    </cfRule>
  </conditionalFormatting>
  <conditionalFormatting sqref="D128:E128">
    <cfRule type="expression" dxfId="852" priority="13">
      <formula>IFERROR(FIND(CHAR(10),D128),FALSE)</formula>
    </cfRule>
    <cfRule type="endsWith" dxfId="851" priority="14" operator="endsWith" text=" ">
      <formula>RIGHT(D128,1)=" "</formula>
    </cfRule>
    <cfRule type="beginsWith" dxfId="850" priority="15" operator="beginsWith" text=" ">
      <formula>LEFT(D128,1)=" "</formula>
    </cfRule>
  </conditionalFormatting>
  <conditionalFormatting sqref="D62:D78">
    <cfRule type="expression" dxfId="849" priority="10">
      <formula>IFERROR(FIND(CHAR(10),D62),FALSE)</formula>
    </cfRule>
    <cfRule type="endsWith" dxfId="848" priority="11" operator="endsWith" text=" ">
      <formula>RIGHT(D62,1)=" "</formula>
    </cfRule>
    <cfRule type="beginsWith" dxfId="847" priority="12" operator="beginsWith" text=" ">
      <formula>LEFT(D62,1)=" "</formula>
    </cfRule>
  </conditionalFormatting>
  <conditionalFormatting sqref="D57">
    <cfRule type="expression" dxfId="846" priority="4">
      <formula>IFERROR(FIND(CHAR(10),D57),FALSE)</formula>
    </cfRule>
    <cfRule type="endsWith" dxfId="845" priority="5" operator="endsWith" text=" ">
      <formula>RIGHT(D57,1)=" "</formula>
    </cfRule>
    <cfRule type="beginsWith" dxfId="844" priority="6" operator="beginsWith" text=" ">
      <formula>LEFT(D57,1)=" "</formula>
    </cfRule>
  </conditionalFormatting>
  <conditionalFormatting sqref="D58:D60">
    <cfRule type="expression" dxfId="843" priority="7">
      <formula>IFERROR(FIND(CHAR(10),D58),FALSE)</formula>
    </cfRule>
    <cfRule type="endsWith" dxfId="842" priority="8" operator="endsWith" text=" ">
      <formula>RIGHT(D58,1)=" "</formula>
    </cfRule>
    <cfRule type="beginsWith" dxfId="841" priority="9" operator="beginsWith" text=" ">
      <formula>LEFT(D58,1)=" "</formula>
    </cfRule>
  </conditionalFormatting>
  <conditionalFormatting sqref="D61">
    <cfRule type="expression" dxfId="840" priority="1">
      <formula>IFERROR(FIND(CHAR(10),D61),FALSE)</formula>
    </cfRule>
    <cfRule type="endsWith" dxfId="839" priority="2" operator="endsWith" text=" ">
      <formula>RIGHT(D61,1)=" "</formula>
    </cfRule>
    <cfRule type="beginsWith" dxfId="83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37" priority="485" operator="equal">
      <formula>"Validation Ready"</formula>
    </cfRule>
  </conditionalFormatting>
  <conditionalFormatting sqref="N48:N52 O51:P52 D6:F20 L6:N18 L42:M43 D114:E117 L48:L55 L37:M37 L35:M35 L38:L40 D120:E125 E134 D134:D135 D127:E127 D129:E132">
    <cfRule type="expression" dxfId="836" priority="482">
      <formula>IFERROR(FIND(CHAR(10),D6),FALSE)</formula>
    </cfRule>
    <cfRule type="endsWith" dxfId="835" priority="483" operator="endsWith" text=" ">
      <formula>RIGHT(D6,1)=" "</formula>
    </cfRule>
    <cfRule type="beginsWith" dxfId="834" priority="484" operator="beginsWith" text=" ">
      <formula>LEFT(D6,1)=" "</formula>
    </cfRule>
  </conditionalFormatting>
  <conditionalFormatting sqref="L7:N18">
    <cfRule type="expression" dxfId="833" priority="479">
      <formula>IFERROR(FIND(CHAR(10),L7),FALSE)</formula>
    </cfRule>
    <cfRule type="endsWith" dxfId="832" priority="480" operator="endsWith" text=" ">
      <formula>RIGHT(L7,1)=" "</formula>
    </cfRule>
    <cfRule type="beginsWith" dxfId="831" priority="481" operator="beginsWith" text=" ">
      <formula>LEFT(L7,1)=" "</formula>
    </cfRule>
  </conditionalFormatting>
  <conditionalFormatting sqref="L7:N17">
    <cfRule type="expression" dxfId="830" priority="478">
      <formula>IF($L$6="Yes",TRUE,FALSE)</formula>
    </cfRule>
  </conditionalFormatting>
  <conditionalFormatting sqref="D23:F23">
    <cfRule type="expression" dxfId="829" priority="465">
      <formula>IFERROR(FIND(CHAR(10),D23),FALSE)</formula>
    </cfRule>
    <cfRule type="endsWith" dxfId="828" priority="466" operator="endsWith" text=" ">
      <formula>RIGHT(D23,1)=" "</formula>
    </cfRule>
    <cfRule type="beginsWith" dxfId="827" priority="467" operator="beginsWith" text=" ">
      <formula>LEFT(D23,1)=" "</formula>
    </cfRule>
  </conditionalFormatting>
  <conditionalFormatting sqref="D23:F23">
    <cfRule type="expression" dxfId="826" priority="464">
      <formula>IF($D$22="Teleworker",FALSE,TRUE)</formula>
    </cfRule>
  </conditionalFormatting>
  <conditionalFormatting sqref="L45:M45">
    <cfRule type="expression" dxfId="825" priority="457">
      <formula>IF($L$42="Yes",FALSE,TRUE)</formula>
    </cfRule>
    <cfRule type="expression" dxfId="824" priority="458">
      <formula>IFERROR(FIND(CHAR(10),L45),FALSE)</formula>
    </cfRule>
    <cfRule type="endsWith" dxfId="823" priority="459" operator="endsWith" text=" ">
      <formula>RIGHT(L45,1)=" "</formula>
    </cfRule>
    <cfRule type="beginsWith" dxfId="822" priority="460" operator="beginsWith" text=" ">
      <formula>LEFT(L45,1)=" "</formula>
    </cfRule>
  </conditionalFormatting>
  <conditionalFormatting sqref="L41:M41">
    <cfRule type="expression" dxfId="821" priority="415">
      <formula>IFERROR(FIND(CHAR(10),L41),FALSE)</formula>
    </cfRule>
    <cfRule type="endsWith" dxfId="820" priority="416" operator="endsWith" text=" ">
      <formula>RIGHT(L41,1)=" "</formula>
    </cfRule>
    <cfRule type="beginsWith" dxfId="819" priority="417" operator="beginsWith" text=" ">
      <formula>LEFT(L41,1)=" "</formula>
    </cfRule>
  </conditionalFormatting>
  <conditionalFormatting sqref="D25:E25">
    <cfRule type="expression" dxfId="818" priority="337">
      <formula>IFERROR(FIND(CHAR(10),D25),FALSE)</formula>
    </cfRule>
    <cfRule type="endsWith" dxfId="817" priority="338" operator="endsWith" text=" ">
      <formula>RIGHT(D25,1)=" "</formula>
    </cfRule>
    <cfRule type="beginsWith" dxfId="816" priority="339" operator="beginsWith" text=" ">
      <formula>LEFT(D25,1)=" "</formula>
    </cfRule>
  </conditionalFormatting>
  <conditionalFormatting sqref="D41">
    <cfRule type="expression" dxfId="815" priority="298">
      <formula>IFERROR(FIND(CHAR(10),D41),FALSE)</formula>
    </cfRule>
    <cfRule type="endsWith" dxfId="814" priority="299" operator="endsWith" text=" ">
      <formula>RIGHT(D41,1)=" "</formula>
    </cfRule>
    <cfRule type="beginsWith" dxfId="813" priority="300" operator="beginsWith" text=" ">
      <formula>LEFT(D41,1)=" "</formula>
    </cfRule>
  </conditionalFormatting>
  <conditionalFormatting sqref="D36">
    <cfRule type="expression" dxfId="812" priority="313">
      <formula>IFERROR(FIND(CHAR(10),D36),FALSE)</formula>
    </cfRule>
    <cfRule type="endsWith" dxfId="811" priority="314" operator="endsWith" text=" ">
      <formula>RIGHT(D36,1)=" "</formula>
    </cfRule>
    <cfRule type="beginsWith" dxfId="810" priority="315" operator="beginsWith" text=" ">
      <formula>LEFT(D36,1)=" "</formula>
    </cfRule>
  </conditionalFormatting>
  <conditionalFormatting sqref="L36:M36">
    <cfRule type="expression" dxfId="809" priority="361">
      <formula>IFERROR(FIND(CHAR(10),L36),FALSE)</formula>
    </cfRule>
    <cfRule type="endsWith" dxfId="808" priority="362" operator="endsWith" text=" ">
      <formula>RIGHT(L36,1)=" "</formula>
    </cfRule>
    <cfRule type="beginsWith" dxfId="807" priority="363" operator="beginsWith" text=" ">
      <formula>LEFT(L36,1)=" "</formula>
    </cfRule>
  </conditionalFormatting>
  <conditionalFormatting sqref="D118:E119">
    <cfRule type="expression" dxfId="806" priority="334">
      <formula>IFERROR(FIND(CHAR(10),D118),FALSE)</formula>
    </cfRule>
    <cfRule type="endsWith" dxfId="805" priority="335" operator="endsWith" text=" ">
      <formula>RIGHT(D118,1)=" "</formula>
    </cfRule>
    <cfRule type="beginsWith" dxfId="804" priority="336" operator="beginsWith" text=" ">
      <formula>LEFT(D118,1)=" "</formula>
    </cfRule>
  </conditionalFormatting>
  <conditionalFormatting sqref="D22:F22">
    <cfRule type="expression" dxfId="803" priority="331">
      <formula>IFERROR(FIND(CHAR(10),D22),FALSE)</formula>
    </cfRule>
    <cfRule type="endsWith" dxfId="802" priority="332" operator="endsWith" text=" ">
      <formula>RIGHT(D22,1)=" "</formula>
    </cfRule>
    <cfRule type="beginsWith" dxfId="801" priority="333" operator="beginsWith" text=" ">
      <formula>LEFT(D22,1)=" "</formula>
    </cfRule>
  </conditionalFormatting>
  <conditionalFormatting sqref="D21:F21">
    <cfRule type="expression" dxfId="800" priority="328">
      <formula>IFERROR(FIND(CHAR(10),D21),FALSE)</formula>
    </cfRule>
    <cfRule type="endsWith" dxfId="799" priority="329" operator="endsWith" text=" ">
      <formula>RIGHT(D21,1)=" "</formula>
    </cfRule>
    <cfRule type="beginsWith" dxfId="798" priority="330" operator="beginsWith" text=" ">
      <formula>LEFT(D21,1)=" "</formula>
    </cfRule>
  </conditionalFormatting>
  <conditionalFormatting sqref="D37">
    <cfRule type="expression" dxfId="797" priority="310">
      <formula>IFERROR(FIND(CHAR(10),D37),FALSE)</formula>
    </cfRule>
    <cfRule type="endsWith" dxfId="796" priority="311" operator="endsWith" text=" ">
      <formula>RIGHT(D37,1)=" "</formula>
    </cfRule>
    <cfRule type="beginsWith" dxfId="795" priority="312" operator="beginsWith" text=" ">
      <formula>LEFT(D37,1)=" "</formula>
    </cfRule>
  </conditionalFormatting>
  <conditionalFormatting sqref="D38">
    <cfRule type="expression" dxfId="794" priority="307">
      <formula>IFERROR(FIND(CHAR(10),D38),FALSE)</formula>
    </cfRule>
    <cfRule type="endsWith" dxfId="793" priority="308" operator="endsWith" text=" ">
      <formula>RIGHT(D38,1)=" "</formula>
    </cfRule>
    <cfRule type="beginsWith" dxfId="792" priority="309" operator="beginsWith" text=" ">
      <formula>LEFT(D38,1)=" "</formula>
    </cfRule>
  </conditionalFormatting>
  <conditionalFormatting sqref="D39">
    <cfRule type="expression" dxfId="791" priority="304">
      <formula>IFERROR(FIND(CHAR(10),D39),FALSE)</formula>
    </cfRule>
    <cfRule type="endsWith" dxfId="790" priority="305" operator="endsWith" text=" ">
      <formula>RIGHT(D39,1)=" "</formula>
    </cfRule>
    <cfRule type="beginsWith" dxfId="789" priority="306" operator="beginsWith" text=" ">
      <formula>LEFT(D39,1)=" "</formula>
    </cfRule>
  </conditionalFormatting>
  <conditionalFormatting sqref="D40">
    <cfRule type="expression" dxfId="788" priority="301">
      <formula>IFERROR(FIND(CHAR(10),D40),FALSE)</formula>
    </cfRule>
    <cfRule type="endsWith" dxfId="787" priority="302" operator="endsWith" text=" ">
      <formula>RIGHT(D40,1)=" "</formula>
    </cfRule>
    <cfRule type="beginsWith" dxfId="786" priority="303" operator="beginsWith" text=" ">
      <formula>LEFT(D40,1)=" "</formula>
    </cfRule>
  </conditionalFormatting>
  <conditionalFormatting sqref="D42:D43">
    <cfRule type="expression" dxfId="785" priority="292">
      <formula>IFERROR(FIND(CHAR(10),D42),FALSE)</formula>
    </cfRule>
    <cfRule type="endsWith" dxfId="784" priority="293" operator="endsWith" text=" ">
      <formula>RIGHT(D42,1)=" "</formula>
    </cfRule>
    <cfRule type="beginsWith" dxfId="783" priority="294" operator="beginsWith" text=" ">
      <formula>LEFT(D42,1)=" "</formula>
    </cfRule>
  </conditionalFormatting>
  <conditionalFormatting sqref="D44:D45">
    <cfRule type="expression" dxfId="782" priority="289">
      <formula>IFERROR(FIND(CHAR(10),D44),FALSE)</formula>
    </cfRule>
    <cfRule type="endsWith" dxfId="781" priority="290" operator="endsWith" text=" ">
      <formula>RIGHT(D44,1)=" "</formula>
    </cfRule>
    <cfRule type="beginsWith" dxfId="780" priority="291" operator="beginsWith" text=" ">
      <formula>LEFT(D44,1)=" "</formula>
    </cfRule>
  </conditionalFormatting>
  <conditionalFormatting sqref="D46:D47">
    <cfRule type="expression" dxfId="779" priority="286">
      <formula>IFERROR(FIND(CHAR(10),D46),FALSE)</formula>
    </cfRule>
    <cfRule type="endsWith" dxfId="778" priority="287" operator="endsWith" text=" ">
      <formula>RIGHT(D46,1)=" "</formula>
    </cfRule>
    <cfRule type="beginsWith" dxfId="777" priority="288" operator="beginsWith" text=" ">
      <formula>LEFT(D46,1)=" "</formula>
    </cfRule>
  </conditionalFormatting>
  <conditionalFormatting sqref="D48:D49">
    <cfRule type="expression" dxfId="776" priority="283">
      <formula>IFERROR(FIND(CHAR(10),D48),FALSE)</formula>
    </cfRule>
    <cfRule type="endsWith" dxfId="775" priority="284" operator="endsWith" text=" ">
      <formula>RIGHT(D48,1)=" "</formula>
    </cfRule>
    <cfRule type="beginsWith" dxfId="774" priority="285" operator="beginsWith" text=" ">
      <formula>LEFT(D48,1)=" "</formula>
    </cfRule>
  </conditionalFormatting>
  <conditionalFormatting sqref="D50:D51">
    <cfRule type="expression" dxfId="773" priority="280">
      <formula>IFERROR(FIND(CHAR(10),D50),FALSE)</formula>
    </cfRule>
    <cfRule type="endsWith" dxfId="772" priority="281" operator="endsWith" text=" ">
      <formula>RIGHT(D50,1)=" "</formula>
    </cfRule>
    <cfRule type="beginsWith" dxfId="771" priority="282" operator="beginsWith" text=" ">
      <formula>LEFT(D50,1)=" "</formula>
    </cfRule>
  </conditionalFormatting>
  <conditionalFormatting sqref="D52">
    <cfRule type="expression" dxfId="770" priority="277">
      <formula>IFERROR(FIND(CHAR(10),D52),FALSE)</formula>
    </cfRule>
    <cfRule type="endsWith" dxfId="769" priority="278" operator="endsWith" text=" ">
      <formula>RIGHT(D52,1)=" "</formula>
    </cfRule>
    <cfRule type="beginsWith" dxfId="768" priority="279" operator="beginsWith" text=" ">
      <formula>LEFT(D52,1)=" "</formula>
    </cfRule>
  </conditionalFormatting>
  <conditionalFormatting sqref="D53">
    <cfRule type="expression" dxfId="767" priority="274">
      <formula>IFERROR(FIND(CHAR(10),D53),FALSE)</formula>
    </cfRule>
    <cfRule type="endsWith" dxfId="766" priority="275" operator="endsWith" text=" ">
      <formula>RIGHT(D53,1)=" "</formula>
    </cfRule>
    <cfRule type="beginsWith" dxfId="765" priority="276" operator="beginsWith" text=" ">
      <formula>LEFT(D53,1)=" "</formula>
    </cfRule>
  </conditionalFormatting>
  <conditionalFormatting sqref="D54">
    <cfRule type="expression" dxfId="764" priority="271">
      <formula>IFERROR(FIND(CHAR(10),D54),FALSE)</formula>
    </cfRule>
    <cfRule type="endsWith" dxfId="763" priority="272" operator="endsWith" text=" ">
      <formula>RIGHT(D54,1)=" "</formula>
    </cfRule>
    <cfRule type="beginsWith" dxfId="762" priority="273" operator="beginsWith" text=" ">
      <formula>LEFT(D54,1)=" "</formula>
    </cfRule>
  </conditionalFormatting>
  <conditionalFormatting sqref="D80">
    <cfRule type="expression" dxfId="761" priority="175">
      <formula>IFERROR(FIND(CHAR(10),D80),FALSE)</formula>
    </cfRule>
    <cfRule type="endsWith" dxfId="760" priority="176" operator="endsWith" text=" ">
      <formula>RIGHT(D80,1)=" "</formula>
    </cfRule>
    <cfRule type="beginsWith" dxfId="759" priority="177" operator="beginsWith" text=" ">
      <formula>LEFT(D80,1)=" "</formula>
    </cfRule>
  </conditionalFormatting>
  <conditionalFormatting sqref="D79">
    <cfRule type="expression" dxfId="758" priority="178">
      <formula>IFERROR(FIND(CHAR(10),D79),FALSE)</formula>
    </cfRule>
    <cfRule type="endsWith" dxfId="757" priority="179" operator="endsWith" text=" ">
      <formula>RIGHT(D79,1)=" "</formula>
    </cfRule>
    <cfRule type="beginsWith" dxfId="756" priority="180" operator="beginsWith" text=" ">
      <formula>LEFT(D79,1)=" "</formula>
    </cfRule>
  </conditionalFormatting>
  <conditionalFormatting sqref="D81">
    <cfRule type="expression" dxfId="755" priority="172">
      <formula>IFERROR(FIND(CHAR(10),D81),FALSE)</formula>
    </cfRule>
    <cfRule type="endsWith" dxfId="754" priority="173" operator="endsWith" text=" ">
      <formula>RIGHT(D81,1)=" "</formula>
    </cfRule>
    <cfRule type="beginsWith" dxfId="753" priority="174" operator="beginsWith" text=" ">
      <formula>LEFT(D81,1)=" "</formula>
    </cfRule>
  </conditionalFormatting>
  <conditionalFormatting sqref="D133:E133">
    <cfRule type="expression" dxfId="752" priority="85">
      <formula>IFERROR(FIND(CHAR(10),D133),FALSE)</formula>
    </cfRule>
    <cfRule type="endsWith" dxfId="751" priority="86" operator="endsWith" text=" ">
      <formula>RIGHT(D133,1)=" "</formula>
    </cfRule>
    <cfRule type="beginsWith" dxfId="750" priority="87" operator="beginsWith" text=" ">
      <formula>LEFT(D133,1)=" "</formula>
    </cfRule>
  </conditionalFormatting>
  <conditionalFormatting sqref="D34">
    <cfRule type="expression" dxfId="749" priority="82">
      <formula>IFERROR(FIND(CHAR(10),D34),FALSE)</formula>
    </cfRule>
    <cfRule type="endsWith" dxfId="748" priority="83" operator="endsWith" text=" ">
      <formula>RIGHT(D34,1)=" "</formula>
    </cfRule>
    <cfRule type="beginsWith" dxfId="747" priority="84" operator="beginsWith" text=" ">
      <formula>LEFT(D34,1)=" "</formula>
    </cfRule>
  </conditionalFormatting>
  <conditionalFormatting sqref="D126:E126">
    <cfRule type="expression" dxfId="746" priority="43">
      <formula>IFERROR(FIND(CHAR(10),D126),FALSE)</formula>
    </cfRule>
    <cfRule type="endsWith" dxfId="745" priority="44" operator="endsWith" text=" ">
      <formula>RIGHT(D126,1)=" "</formula>
    </cfRule>
    <cfRule type="beginsWith" dxfId="744" priority="45" operator="beginsWith" text=" ">
      <formula>LEFT(D126,1)=" "</formula>
    </cfRule>
  </conditionalFormatting>
  <conditionalFormatting sqref="D56">
    <cfRule type="expression" dxfId="743" priority="28">
      <formula>IFERROR(FIND(CHAR(10),D56),FALSE)</formula>
    </cfRule>
    <cfRule type="endsWith" dxfId="742" priority="29" operator="endsWith" text=" ">
      <formula>RIGHT(D56,1)=" "</formula>
    </cfRule>
    <cfRule type="beginsWith" dxfId="741" priority="30" operator="beginsWith" text=" ">
      <formula>LEFT(D56,1)=" "</formula>
    </cfRule>
  </conditionalFormatting>
  <conditionalFormatting sqref="D35">
    <cfRule type="expression" dxfId="740" priority="16">
      <formula>IFERROR(FIND(CHAR(10),D35),FALSE)</formula>
    </cfRule>
    <cfRule type="endsWith" dxfId="739" priority="17" operator="endsWith" text=" ">
      <formula>RIGHT(D35,1)=" "</formula>
    </cfRule>
    <cfRule type="beginsWith" dxfId="738" priority="18" operator="beginsWith" text=" ">
      <formula>LEFT(D35,1)=" "</formula>
    </cfRule>
  </conditionalFormatting>
  <conditionalFormatting sqref="D128:E128">
    <cfRule type="expression" dxfId="737" priority="13">
      <formula>IFERROR(FIND(CHAR(10),D128),FALSE)</formula>
    </cfRule>
    <cfRule type="endsWith" dxfId="736" priority="14" operator="endsWith" text=" ">
      <formula>RIGHT(D128,1)=" "</formula>
    </cfRule>
    <cfRule type="beginsWith" dxfId="735" priority="15" operator="beginsWith" text=" ">
      <formula>LEFT(D128,1)=" "</formula>
    </cfRule>
  </conditionalFormatting>
  <conditionalFormatting sqref="D62:D78">
    <cfRule type="expression" dxfId="734" priority="10">
      <formula>IFERROR(FIND(CHAR(10),D62),FALSE)</formula>
    </cfRule>
    <cfRule type="endsWith" dxfId="733" priority="11" operator="endsWith" text=" ">
      <formula>RIGHT(D62,1)=" "</formula>
    </cfRule>
    <cfRule type="beginsWith" dxfId="732" priority="12" operator="beginsWith" text=" ">
      <formula>LEFT(D62,1)=" "</formula>
    </cfRule>
  </conditionalFormatting>
  <conditionalFormatting sqref="D57">
    <cfRule type="expression" dxfId="731" priority="4">
      <formula>IFERROR(FIND(CHAR(10),D57),FALSE)</formula>
    </cfRule>
    <cfRule type="endsWith" dxfId="730" priority="5" operator="endsWith" text=" ">
      <formula>RIGHT(D57,1)=" "</formula>
    </cfRule>
    <cfRule type="beginsWith" dxfId="729" priority="6" operator="beginsWith" text=" ">
      <formula>LEFT(D57,1)=" "</formula>
    </cfRule>
  </conditionalFormatting>
  <conditionalFormatting sqref="D58:D60">
    <cfRule type="expression" dxfId="728" priority="7">
      <formula>IFERROR(FIND(CHAR(10),D58),FALSE)</formula>
    </cfRule>
    <cfRule type="endsWith" dxfId="727" priority="8" operator="endsWith" text=" ">
      <formula>RIGHT(D58,1)=" "</formula>
    </cfRule>
    <cfRule type="beginsWith" dxfId="726" priority="9" operator="beginsWith" text=" ">
      <formula>LEFT(D58,1)=" "</formula>
    </cfRule>
  </conditionalFormatting>
  <conditionalFormatting sqref="D61">
    <cfRule type="expression" dxfId="725" priority="1">
      <formula>IFERROR(FIND(CHAR(10),D61),FALSE)</formula>
    </cfRule>
    <cfRule type="endsWith" dxfId="724" priority="2" operator="endsWith" text=" ">
      <formula>RIGHT(D61,1)=" "</formula>
    </cfRule>
    <cfRule type="beginsWith" dxfId="72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22" priority="485" operator="equal">
      <formula>"Validation Ready"</formula>
    </cfRule>
  </conditionalFormatting>
  <conditionalFormatting sqref="N48:N52 O51:P52 D6:F20 L6:N18 L42:M43 D114:E117 L48:L55 L37:M37 L35:M35 L38:L40 D120:E125 E134 D134:D135 D127:E127 D129:E132">
    <cfRule type="expression" dxfId="721" priority="482">
      <formula>IFERROR(FIND(CHAR(10),D6),FALSE)</formula>
    </cfRule>
    <cfRule type="endsWith" dxfId="720" priority="483" operator="endsWith" text=" ">
      <formula>RIGHT(D6,1)=" "</formula>
    </cfRule>
    <cfRule type="beginsWith" dxfId="719" priority="484" operator="beginsWith" text=" ">
      <formula>LEFT(D6,1)=" "</formula>
    </cfRule>
  </conditionalFormatting>
  <conditionalFormatting sqref="L7:N18">
    <cfRule type="expression" dxfId="718" priority="479">
      <formula>IFERROR(FIND(CHAR(10),L7),FALSE)</formula>
    </cfRule>
    <cfRule type="endsWith" dxfId="717" priority="480" operator="endsWith" text=" ">
      <formula>RIGHT(L7,1)=" "</formula>
    </cfRule>
    <cfRule type="beginsWith" dxfId="716" priority="481" operator="beginsWith" text=" ">
      <formula>LEFT(L7,1)=" "</formula>
    </cfRule>
  </conditionalFormatting>
  <conditionalFormatting sqref="L7:N17">
    <cfRule type="expression" dxfId="715" priority="478">
      <formula>IF($L$6="Yes",TRUE,FALSE)</formula>
    </cfRule>
  </conditionalFormatting>
  <conditionalFormatting sqref="D23:F23">
    <cfRule type="expression" dxfId="714" priority="465">
      <formula>IFERROR(FIND(CHAR(10),D23),FALSE)</formula>
    </cfRule>
    <cfRule type="endsWith" dxfId="713" priority="466" operator="endsWith" text=" ">
      <formula>RIGHT(D23,1)=" "</formula>
    </cfRule>
    <cfRule type="beginsWith" dxfId="712" priority="467" operator="beginsWith" text=" ">
      <formula>LEFT(D23,1)=" "</formula>
    </cfRule>
  </conditionalFormatting>
  <conditionalFormatting sqref="D23:F23">
    <cfRule type="expression" dxfId="711" priority="464">
      <formula>IF($D$22="Teleworker",FALSE,TRUE)</formula>
    </cfRule>
  </conditionalFormatting>
  <conditionalFormatting sqref="L45:M45">
    <cfRule type="expression" dxfId="710" priority="457">
      <formula>IF($L$42="Yes",FALSE,TRUE)</formula>
    </cfRule>
    <cfRule type="expression" dxfId="709" priority="458">
      <formula>IFERROR(FIND(CHAR(10),L45),FALSE)</formula>
    </cfRule>
    <cfRule type="endsWith" dxfId="708" priority="459" operator="endsWith" text=" ">
      <formula>RIGHT(L45,1)=" "</formula>
    </cfRule>
    <cfRule type="beginsWith" dxfId="707" priority="460" operator="beginsWith" text=" ">
      <formula>LEFT(L45,1)=" "</formula>
    </cfRule>
  </conditionalFormatting>
  <conditionalFormatting sqref="L41:M41">
    <cfRule type="expression" dxfId="706" priority="415">
      <formula>IFERROR(FIND(CHAR(10),L41),FALSE)</formula>
    </cfRule>
    <cfRule type="endsWith" dxfId="705" priority="416" operator="endsWith" text=" ">
      <formula>RIGHT(L41,1)=" "</formula>
    </cfRule>
    <cfRule type="beginsWith" dxfId="704" priority="417" operator="beginsWith" text=" ">
      <formula>LEFT(L41,1)=" "</formula>
    </cfRule>
  </conditionalFormatting>
  <conditionalFormatting sqref="D25:E25">
    <cfRule type="expression" dxfId="703" priority="337">
      <formula>IFERROR(FIND(CHAR(10),D25),FALSE)</formula>
    </cfRule>
    <cfRule type="endsWith" dxfId="702" priority="338" operator="endsWith" text=" ">
      <formula>RIGHT(D25,1)=" "</formula>
    </cfRule>
    <cfRule type="beginsWith" dxfId="701" priority="339" operator="beginsWith" text=" ">
      <formula>LEFT(D25,1)=" "</formula>
    </cfRule>
  </conditionalFormatting>
  <conditionalFormatting sqref="D41">
    <cfRule type="expression" dxfId="700" priority="298">
      <formula>IFERROR(FIND(CHAR(10),D41),FALSE)</formula>
    </cfRule>
    <cfRule type="endsWith" dxfId="699" priority="299" operator="endsWith" text=" ">
      <formula>RIGHT(D41,1)=" "</formula>
    </cfRule>
    <cfRule type="beginsWith" dxfId="698" priority="300" operator="beginsWith" text=" ">
      <formula>LEFT(D41,1)=" "</formula>
    </cfRule>
  </conditionalFormatting>
  <conditionalFormatting sqref="D36">
    <cfRule type="expression" dxfId="697" priority="313">
      <formula>IFERROR(FIND(CHAR(10),D36),FALSE)</formula>
    </cfRule>
    <cfRule type="endsWith" dxfId="696" priority="314" operator="endsWith" text=" ">
      <formula>RIGHT(D36,1)=" "</formula>
    </cfRule>
    <cfRule type="beginsWith" dxfId="695" priority="315" operator="beginsWith" text=" ">
      <formula>LEFT(D36,1)=" "</formula>
    </cfRule>
  </conditionalFormatting>
  <conditionalFormatting sqref="L36:M36">
    <cfRule type="expression" dxfId="694" priority="361">
      <formula>IFERROR(FIND(CHAR(10),L36),FALSE)</formula>
    </cfRule>
    <cfRule type="endsWith" dxfId="693" priority="362" operator="endsWith" text=" ">
      <formula>RIGHT(L36,1)=" "</formula>
    </cfRule>
    <cfRule type="beginsWith" dxfId="692" priority="363" operator="beginsWith" text=" ">
      <formula>LEFT(L36,1)=" "</formula>
    </cfRule>
  </conditionalFormatting>
  <conditionalFormatting sqref="D118:E119">
    <cfRule type="expression" dxfId="691" priority="334">
      <formula>IFERROR(FIND(CHAR(10),D118),FALSE)</formula>
    </cfRule>
    <cfRule type="endsWith" dxfId="690" priority="335" operator="endsWith" text=" ">
      <formula>RIGHT(D118,1)=" "</formula>
    </cfRule>
    <cfRule type="beginsWith" dxfId="689" priority="336" operator="beginsWith" text=" ">
      <formula>LEFT(D118,1)=" "</formula>
    </cfRule>
  </conditionalFormatting>
  <conditionalFormatting sqref="D22:F22">
    <cfRule type="expression" dxfId="688" priority="331">
      <formula>IFERROR(FIND(CHAR(10),D22),FALSE)</formula>
    </cfRule>
    <cfRule type="endsWith" dxfId="687" priority="332" operator="endsWith" text=" ">
      <formula>RIGHT(D22,1)=" "</formula>
    </cfRule>
    <cfRule type="beginsWith" dxfId="686" priority="333" operator="beginsWith" text=" ">
      <formula>LEFT(D22,1)=" "</formula>
    </cfRule>
  </conditionalFormatting>
  <conditionalFormatting sqref="D21:F21">
    <cfRule type="expression" dxfId="685" priority="328">
      <formula>IFERROR(FIND(CHAR(10),D21),FALSE)</formula>
    </cfRule>
    <cfRule type="endsWith" dxfId="684" priority="329" operator="endsWith" text=" ">
      <formula>RIGHT(D21,1)=" "</formula>
    </cfRule>
    <cfRule type="beginsWith" dxfId="683" priority="330" operator="beginsWith" text=" ">
      <formula>LEFT(D21,1)=" "</formula>
    </cfRule>
  </conditionalFormatting>
  <conditionalFormatting sqref="D37">
    <cfRule type="expression" dxfId="682" priority="310">
      <formula>IFERROR(FIND(CHAR(10),D37),FALSE)</formula>
    </cfRule>
    <cfRule type="endsWith" dxfId="681" priority="311" operator="endsWith" text=" ">
      <formula>RIGHT(D37,1)=" "</formula>
    </cfRule>
    <cfRule type="beginsWith" dxfId="680" priority="312" operator="beginsWith" text=" ">
      <formula>LEFT(D37,1)=" "</formula>
    </cfRule>
  </conditionalFormatting>
  <conditionalFormatting sqref="D38">
    <cfRule type="expression" dxfId="679" priority="307">
      <formula>IFERROR(FIND(CHAR(10),D38),FALSE)</formula>
    </cfRule>
    <cfRule type="endsWith" dxfId="678" priority="308" operator="endsWith" text=" ">
      <formula>RIGHT(D38,1)=" "</formula>
    </cfRule>
    <cfRule type="beginsWith" dxfId="677" priority="309" operator="beginsWith" text=" ">
      <formula>LEFT(D38,1)=" "</formula>
    </cfRule>
  </conditionalFormatting>
  <conditionalFormatting sqref="D39">
    <cfRule type="expression" dxfId="676" priority="304">
      <formula>IFERROR(FIND(CHAR(10),D39),FALSE)</formula>
    </cfRule>
    <cfRule type="endsWith" dxfId="675" priority="305" operator="endsWith" text=" ">
      <formula>RIGHT(D39,1)=" "</formula>
    </cfRule>
    <cfRule type="beginsWith" dxfId="674" priority="306" operator="beginsWith" text=" ">
      <formula>LEFT(D39,1)=" "</formula>
    </cfRule>
  </conditionalFormatting>
  <conditionalFormatting sqref="D40">
    <cfRule type="expression" dxfId="673" priority="301">
      <formula>IFERROR(FIND(CHAR(10),D40),FALSE)</formula>
    </cfRule>
    <cfRule type="endsWith" dxfId="672" priority="302" operator="endsWith" text=" ">
      <formula>RIGHT(D40,1)=" "</formula>
    </cfRule>
    <cfRule type="beginsWith" dxfId="671" priority="303" operator="beginsWith" text=" ">
      <formula>LEFT(D40,1)=" "</formula>
    </cfRule>
  </conditionalFormatting>
  <conditionalFormatting sqref="D42:D43">
    <cfRule type="expression" dxfId="670" priority="292">
      <formula>IFERROR(FIND(CHAR(10),D42),FALSE)</formula>
    </cfRule>
    <cfRule type="endsWith" dxfId="669" priority="293" operator="endsWith" text=" ">
      <formula>RIGHT(D42,1)=" "</formula>
    </cfRule>
    <cfRule type="beginsWith" dxfId="668" priority="294" operator="beginsWith" text=" ">
      <formula>LEFT(D42,1)=" "</formula>
    </cfRule>
  </conditionalFormatting>
  <conditionalFormatting sqref="D44:D45">
    <cfRule type="expression" dxfId="667" priority="289">
      <formula>IFERROR(FIND(CHAR(10),D44),FALSE)</formula>
    </cfRule>
    <cfRule type="endsWith" dxfId="666" priority="290" operator="endsWith" text=" ">
      <formula>RIGHT(D44,1)=" "</formula>
    </cfRule>
    <cfRule type="beginsWith" dxfId="665" priority="291" operator="beginsWith" text=" ">
      <formula>LEFT(D44,1)=" "</formula>
    </cfRule>
  </conditionalFormatting>
  <conditionalFormatting sqref="D46:D47">
    <cfRule type="expression" dxfId="664" priority="286">
      <formula>IFERROR(FIND(CHAR(10),D46),FALSE)</formula>
    </cfRule>
    <cfRule type="endsWith" dxfId="663" priority="287" operator="endsWith" text=" ">
      <formula>RIGHT(D46,1)=" "</formula>
    </cfRule>
    <cfRule type="beginsWith" dxfId="662" priority="288" operator="beginsWith" text=" ">
      <formula>LEFT(D46,1)=" "</formula>
    </cfRule>
  </conditionalFormatting>
  <conditionalFormatting sqref="D48:D49">
    <cfRule type="expression" dxfId="661" priority="283">
      <formula>IFERROR(FIND(CHAR(10),D48),FALSE)</formula>
    </cfRule>
    <cfRule type="endsWith" dxfId="660" priority="284" operator="endsWith" text=" ">
      <formula>RIGHT(D48,1)=" "</formula>
    </cfRule>
    <cfRule type="beginsWith" dxfId="659" priority="285" operator="beginsWith" text=" ">
      <formula>LEFT(D48,1)=" "</formula>
    </cfRule>
  </conditionalFormatting>
  <conditionalFormatting sqref="D50:D51">
    <cfRule type="expression" dxfId="658" priority="280">
      <formula>IFERROR(FIND(CHAR(10),D50),FALSE)</formula>
    </cfRule>
    <cfRule type="endsWith" dxfId="657" priority="281" operator="endsWith" text=" ">
      <formula>RIGHT(D50,1)=" "</formula>
    </cfRule>
    <cfRule type="beginsWith" dxfId="656" priority="282" operator="beginsWith" text=" ">
      <formula>LEFT(D50,1)=" "</formula>
    </cfRule>
  </conditionalFormatting>
  <conditionalFormatting sqref="D52">
    <cfRule type="expression" dxfId="655" priority="277">
      <formula>IFERROR(FIND(CHAR(10),D52),FALSE)</formula>
    </cfRule>
    <cfRule type="endsWith" dxfId="654" priority="278" operator="endsWith" text=" ">
      <formula>RIGHT(D52,1)=" "</formula>
    </cfRule>
    <cfRule type="beginsWith" dxfId="653" priority="279" operator="beginsWith" text=" ">
      <formula>LEFT(D52,1)=" "</formula>
    </cfRule>
  </conditionalFormatting>
  <conditionalFormatting sqref="D53">
    <cfRule type="expression" dxfId="652" priority="274">
      <formula>IFERROR(FIND(CHAR(10),D53),FALSE)</formula>
    </cfRule>
    <cfRule type="endsWith" dxfId="651" priority="275" operator="endsWith" text=" ">
      <formula>RIGHT(D53,1)=" "</formula>
    </cfRule>
    <cfRule type="beginsWith" dxfId="650" priority="276" operator="beginsWith" text=" ">
      <formula>LEFT(D53,1)=" "</formula>
    </cfRule>
  </conditionalFormatting>
  <conditionalFormatting sqref="D54">
    <cfRule type="expression" dxfId="649" priority="271">
      <formula>IFERROR(FIND(CHAR(10),D54),FALSE)</formula>
    </cfRule>
    <cfRule type="endsWith" dxfId="648" priority="272" operator="endsWith" text=" ">
      <formula>RIGHT(D54,1)=" "</formula>
    </cfRule>
    <cfRule type="beginsWith" dxfId="647" priority="273" operator="beginsWith" text=" ">
      <formula>LEFT(D54,1)=" "</formula>
    </cfRule>
  </conditionalFormatting>
  <conditionalFormatting sqref="D80">
    <cfRule type="expression" dxfId="646" priority="175">
      <formula>IFERROR(FIND(CHAR(10),D80),FALSE)</formula>
    </cfRule>
    <cfRule type="endsWith" dxfId="645" priority="176" operator="endsWith" text=" ">
      <formula>RIGHT(D80,1)=" "</formula>
    </cfRule>
    <cfRule type="beginsWith" dxfId="644" priority="177" operator="beginsWith" text=" ">
      <formula>LEFT(D80,1)=" "</formula>
    </cfRule>
  </conditionalFormatting>
  <conditionalFormatting sqref="D79">
    <cfRule type="expression" dxfId="643" priority="178">
      <formula>IFERROR(FIND(CHAR(10),D79),FALSE)</formula>
    </cfRule>
    <cfRule type="endsWith" dxfId="642" priority="179" operator="endsWith" text=" ">
      <formula>RIGHT(D79,1)=" "</formula>
    </cfRule>
    <cfRule type="beginsWith" dxfId="641" priority="180" operator="beginsWith" text=" ">
      <formula>LEFT(D79,1)=" "</formula>
    </cfRule>
  </conditionalFormatting>
  <conditionalFormatting sqref="D81">
    <cfRule type="expression" dxfId="640" priority="172">
      <formula>IFERROR(FIND(CHAR(10),D81),FALSE)</formula>
    </cfRule>
    <cfRule type="endsWith" dxfId="639" priority="173" operator="endsWith" text=" ">
      <formula>RIGHT(D81,1)=" "</formula>
    </cfRule>
    <cfRule type="beginsWith" dxfId="638" priority="174" operator="beginsWith" text=" ">
      <formula>LEFT(D81,1)=" "</formula>
    </cfRule>
  </conditionalFormatting>
  <conditionalFormatting sqref="D133:E133">
    <cfRule type="expression" dxfId="637" priority="85">
      <formula>IFERROR(FIND(CHAR(10),D133),FALSE)</formula>
    </cfRule>
    <cfRule type="endsWith" dxfId="636" priority="86" operator="endsWith" text=" ">
      <formula>RIGHT(D133,1)=" "</formula>
    </cfRule>
    <cfRule type="beginsWith" dxfId="635" priority="87" operator="beginsWith" text=" ">
      <formula>LEFT(D133,1)=" "</formula>
    </cfRule>
  </conditionalFormatting>
  <conditionalFormatting sqref="D34">
    <cfRule type="expression" dxfId="634" priority="82">
      <formula>IFERROR(FIND(CHAR(10),D34),FALSE)</formula>
    </cfRule>
    <cfRule type="endsWith" dxfId="633" priority="83" operator="endsWith" text=" ">
      <formula>RIGHT(D34,1)=" "</formula>
    </cfRule>
    <cfRule type="beginsWith" dxfId="632" priority="84" operator="beginsWith" text=" ">
      <formula>LEFT(D34,1)=" "</formula>
    </cfRule>
  </conditionalFormatting>
  <conditionalFormatting sqref="D126:E126">
    <cfRule type="expression" dxfId="631" priority="43">
      <formula>IFERROR(FIND(CHAR(10),D126),FALSE)</formula>
    </cfRule>
    <cfRule type="endsWith" dxfId="630" priority="44" operator="endsWith" text=" ">
      <formula>RIGHT(D126,1)=" "</formula>
    </cfRule>
    <cfRule type="beginsWith" dxfId="629" priority="45" operator="beginsWith" text=" ">
      <formula>LEFT(D126,1)=" "</formula>
    </cfRule>
  </conditionalFormatting>
  <conditionalFormatting sqref="D56">
    <cfRule type="expression" dxfId="628" priority="28">
      <formula>IFERROR(FIND(CHAR(10),D56),FALSE)</formula>
    </cfRule>
    <cfRule type="endsWith" dxfId="627" priority="29" operator="endsWith" text=" ">
      <formula>RIGHT(D56,1)=" "</formula>
    </cfRule>
    <cfRule type="beginsWith" dxfId="626" priority="30" operator="beginsWith" text=" ">
      <formula>LEFT(D56,1)=" "</formula>
    </cfRule>
  </conditionalFormatting>
  <conditionalFormatting sqref="D35">
    <cfRule type="expression" dxfId="625" priority="16">
      <formula>IFERROR(FIND(CHAR(10),D35),FALSE)</formula>
    </cfRule>
    <cfRule type="endsWith" dxfId="624" priority="17" operator="endsWith" text=" ">
      <formula>RIGHT(D35,1)=" "</formula>
    </cfRule>
    <cfRule type="beginsWith" dxfId="623" priority="18" operator="beginsWith" text=" ">
      <formula>LEFT(D35,1)=" "</formula>
    </cfRule>
  </conditionalFormatting>
  <conditionalFormatting sqref="D128:E128">
    <cfRule type="expression" dxfId="622" priority="13">
      <formula>IFERROR(FIND(CHAR(10),D128),FALSE)</formula>
    </cfRule>
    <cfRule type="endsWith" dxfId="621" priority="14" operator="endsWith" text=" ">
      <formula>RIGHT(D128,1)=" "</formula>
    </cfRule>
    <cfRule type="beginsWith" dxfId="620" priority="15" operator="beginsWith" text=" ">
      <formula>LEFT(D128,1)=" "</formula>
    </cfRule>
  </conditionalFormatting>
  <conditionalFormatting sqref="D62:D78">
    <cfRule type="expression" dxfId="619" priority="10">
      <formula>IFERROR(FIND(CHAR(10),D62),FALSE)</formula>
    </cfRule>
    <cfRule type="endsWith" dxfId="618" priority="11" operator="endsWith" text=" ">
      <formula>RIGHT(D62,1)=" "</formula>
    </cfRule>
    <cfRule type="beginsWith" dxfId="617" priority="12" operator="beginsWith" text=" ">
      <formula>LEFT(D62,1)=" "</formula>
    </cfRule>
  </conditionalFormatting>
  <conditionalFormatting sqref="D57">
    <cfRule type="expression" dxfId="616" priority="4">
      <formula>IFERROR(FIND(CHAR(10),D57),FALSE)</formula>
    </cfRule>
    <cfRule type="endsWith" dxfId="615" priority="5" operator="endsWith" text=" ">
      <formula>RIGHT(D57,1)=" "</formula>
    </cfRule>
    <cfRule type="beginsWith" dxfId="614" priority="6" operator="beginsWith" text=" ">
      <formula>LEFT(D57,1)=" "</formula>
    </cfRule>
  </conditionalFormatting>
  <conditionalFormatting sqref="D58:D60">
    <cfRule type="expression" dxfId="613" priority="7">
      <formula>IFERROR(FIND(CHAR(10),D58),FALSE)</formula>
    </cfRule>
    <cfRule type="endsWith" dxfId="612" priority="8" operator="endsWith" text=" ">
      <formula>RIGHT(D58,1)=" "</formula>
    </cfRule>
    <cfRule type="beginsWith" dxfId="611" priority="9" operator="beginsWith" text=" ">
      <formula>LEFT(D58,1)=" "</formula>
    </cfRule>
  </conditionalFormatting>
  <conditionalFormatting sqref="D61">
    <cfRule type="expression" dxfId="610" priority="1">
      <formula>IFERROR(FIND(CHAR(10),D61),FALSE)</formula>
    </cfRule>
    <cfRule type="endsWith" dxfId="609" priority="2" operator="endsWith" text=" ">
      <formula>RIGHT(D61,1)=" "</formula>
    </cfRule>
    <cfRule type="beginsWith" dxfId="60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07" priority="488" operator="equal">
      <formula>"Validation Ready"</formula>
    </cfRule>
  </conditionalFormatting>
  <conditionalFormatting sqref="N48:N52 O51:P52 D6:F20 L6:N18 L42:M43 D114:E117 L48:L55 L37:M37 L35:M35 L38:L40 D120:E125 E134 D134:D135 D127:E127 D129:E132">
    <cfRule type="expression" dxfId="606" priority="485">
      <formula>IFERROR(FIND(CHAR(10),D6),FALSE)</formula>
    </cfRule>
    <cfRule type="endsWith" dxfId="605" priority="486" operator="endsWith" text=" ">
      <formula>RIGHT(D6,1)=" "</formula>
    </cfRule>
    <cfRule type="beginsWith" dxfId="604" priority="487" operator="beginsWith" text=" ">
      <formula>LEFT(D6,1)=" "</formula>
    </cfRule>
  </conditionalFormatting>
  <conditionalFormatting sqref="L7:N18">
    <cfRule type="expression" dxfId="603" priority="482">
      <formula>IFERROR(FIND(CHAR(10),L7),FALSE)</formula>
    </cfRule>
    <cfRule type="endsWith" dxfId="602" priority="483" operator="endsWith" text=" ">
      <formula>RIGHT(L7,1)=" "</formula>
    </cfRule>
    <cfRule type="beginsWith" dxfId="601" priority="484" operator="beginsWith" text=" ">
      <formula>LEFT(L7,1)=" "</formula>
    </cfRule>
  </conditionalFormatting>
  <conditionalFormatting sqref="L7:N17">
    <cfRule type="expression" dxfId="600" priority="481">
      <formula>IF($L$6="Yes",TRUE,FALSE)</formula>
    </cfRule>
  </conditionalFormatting>
  <conditionalFormatting sqref="D23:F23">
    <cfRule type="expression" dxfId="599" priority="468">
      <formula>IFERROR(FIND(CHAR(10),D23),FALSE)</formula>
    </cfRule>
    <cfRule type="endsWith" dxfId="598" priority="469" operator="endsWith" text=" ">
      <formula>RIGHT(D23,1)=" "</formula>
    </cfRule>
    <cfRule type="beginsWith" dxfId="597" priority="470" operator="beginsWith" text=" ">
      <formula>LEFT(D23,1)=" "</formula>
    </cfRule>
  </conditionalFormatting>
  <conditionalFormatting sqref="D23:F23">
    <cfRule type="expression" dxfId="596" priority="467">
      <formula>IF($D$22="Teleworker",FALSE,TRUE)</formula>
    </cfRule>
  </conditionalFormatting>
  <conditionalFormatting sqref="L45:M45">
    <cfRule type="expression" dxfId="595" priority="460">
      <formula>IF($L$42="Yes",FALSE,TRUE)</formula>
    </cfRule>
    <cfRule type="expression" dxfId="594" priority="461">
      <formula>IFERROR(FIND(CHAR(10),L45),FALSE)</formula>
    </cfRule>
    <cfRule type="endsWith" dxfId="593" priority="462" operator="endsWith" text=" ">
      <formula>RIGHT(L45,1)=" "</formula>
    </cfRule>
    <cfRule type="beginsWith" dxfId="592" priority="463" operator="beginsWith" text=" ">
      <formula>LEFT(L45,1)=" "</formula>
    </cfRule>
  </conditionalFormatting>
  <conditionalFormatting sqref="L41:M41">
    <cfRule type="expression" dxfId="591" priority="418">
      <formula>IFERROR(FIND(CHAR(10),L41),FALSE)</formula>
    </cfRule>
    <cfRule type="endsWith" dxfId="590" priority="419" operator="endsWith" text=" ">
      <formula>RIGHT(L41,1)=" "</formula>
    </cfRule>
    <cfRule type="beginsWith" dxfId="589" priority="420" operator="beginsWith" text=" ">
      <formula>LEFT(L41,1)=" "</formula>
    </cfRule>
  </conditionalFormatting>
  <conditionalFormatting sqref="D40">
    <cfRule type="expression" dxfId="588" priority="301">
      <formula>IFERROR(FIND(CHAR(10),D40),FALSE)</formula>
    </cfRule>
    <cfRule type="endsWith" dxfId="587" priority="302" operator="endsWith" text=" ">
      <formula>RIGHT(D40,1)=" "</formula>
    </cfRule>
    <cfRule type="beginsWith" dxfId="586" priority="303" operator="beginsWith" text=" ">
      <formula>LEFT(D40,1)=" "</formula>
    </cfRule>
  </conditionalFormatting>
  <conditionalFormatting sqref="L36:M36">
    <cfRule type="expression" dxfId="585" priority="364">
      <formula>IFERROR(FIND(CHAR(10),L36),FALSE)</formula>
    </cfRule>
    <cfRule type="endsWith" dxfId="584" priority="365" operator="endsWith" text=" ">
      <formula>RIGHT(L36,1)=" "</formula>
    </cfRule>
    <cfRule type="beginsWith" dxfId="583" priority="366" operator="beginsWith" text=" ">
      <formula>LEFT(L36,1)=" "</formula>
    </cfRule>
  </conditionalFormatting>
  <conditionalFormatting sqref="D25:E25">
    <cfRule type="expression" dxfId="582" priority="337">
      <formula>IFERROR(FIND(CHAR(10),D25),FALSE)</formula>
    </cfRule>
    <cfRule type="endsWith" dxfId="581" priority="338" operator="endsWith" text=" ">
      <formula>RIGHT(D25,1)=" "</formula>
    </cfRule>
    <cfRule type="beginsWith" dxfId="580" priority="339" operator="beginsWith" text=" ">
      <formula>LEFT(D25,1)=" "</formula>
    </cfRule>
  </conditionalFormatting>
  <conditionalFormatting sqref="D118:E119">
    <cfRule type="expression" dxfId="579" priority="334">
      <formula>IFERROR(FIND(CHAR(10),D118),FALSE)</formula>
    </cfRule>
    <cfRule type="endsWith" dxfId="578" priority="335" operator="endsWith" text=" ">
      <formula>RIGHT(D118,1)=" "</formula>
    </cfRule>
    <cfRule type="beginsWith" dxfId="577" priority="336" operator="beginsWith" text=" ">
      <formula>LEFT(D118,1)=" "</formula>
    </cfRule>
  </conditionalFormatting>
  <conditionalFormatting sqref="D22:F22">
    <cfRule type="expression" dxfId="576" priority="331">
      <formula>IFERROR(FIND(CHAR(10),D22),FALSE)</formula>
    </cfRule>
    <cfRule type="endsWith" dxfId="575" priority="332" operator="endsWith" text=" ">
      <formula>RIGHT(D22,1)=" "</formula>
    </cfRule>
    <cfRule type="beginsWith" dxfId="574" priority="333" operator="beginsWith" text=" ">
      <formula>LEFT(D22,1)=" "</formula>
    </cfRule>
  </conditionalFormatting>
  <conditionalFormatting sqref="D21:F21">
    <cfRule type="expression" dxfId="573" priority="328">
      <formula>IFERROR(FIND(CHAR(10),D21),FALSE)</formula>
    </cfRule>
    <cfRule type="endsWith" dxfId="572" priority="329" operator="endsWith" text=" ">
      <formula>RIGHT(D21,1)=" "</formula>
    </cfRule>
    <cfRule type="beginsWith" dxfId="571" priority="330" operator="beginsWith" text=" ">
      <formula>LEFT(D21,1)=" "</formula>
    </cfRule>
  </conditionalFormatting>
  <conditionalFormatting sqref="D36">
    <cfRule type="expression" dxfId="570" priority="313">
      <formula>IFERROR(FIND(CHAR(10),D36),FALSE)</formula>
    </cfRule>
    <cfRule type="endsWith" dxfId="569" priority="314" operator="endsWith" text=" ">
      <formula>RIGHT(D36,1)=" "</formula>
    </cfRule>
    <cfRule type="beginsWith" dxfId="568" priority="315" operator="beginsWith" text=" ">
      <formula>LEFT(D36,1)=" "</formula>
    </cfRule>
  </conditionalFormatting>
  <conditionalFormatting sqref="D37">
    <cfRule type="expression" dxfId="567" priority="310">
      <formula>IFERROR(FIND(CHAR(10),D37),FALSE)</formula>
    </cfRule>
    <cfRule type="endsWith" dxfId="566" priority="311" operator="endsWith" text=" ">
      <formula>RIGHT(D37,1)=" "</formula>
    </cfRule>
    <cfRule type="beginsWith" dxfId="565" priority="312" operator="beginsWith" text=" ">
      <formula>LEFT(D37,1)=" "</formula>
    </cfRule>
  </conditionalFormatting>
  <conditionalFormatting sqref="D38">
    <cfRule type="expression" dxfId="564" priority="307">
      <formula>IFERROR(FIND(CHAR(10),D38),FALSE)</formula>
    </cfRule>
    <cfRule type="endsWith" dxfId="563" priority="308" operator="endsWith" text=" ">
      <formula>RIGHT(D38,1)=" "</formula>
    </cfRule>
    <cfRule type="beginsWith" dxfId="562" priority="309" operator="beginsWith" text=" ">
      <formula>LEFT(D38,1)=" "</formula>
    </cfRule>
  </conditionalFormatting>
  <conditionalFormatting sqref="D39">
    <cfRule type="expression" dxfId="561" priority="304">
      <formula>IFERROR(FIND(CHAR(10),D39),FALSE)</formula>
    </cfRule>
    <cfRule type="endsWith" dxfId="560" priority="305" operator="endsWith" text=" ">
      <formula>RIGHT(D39,1)=" "</formula>
    </cfRule>
    <cfRule type="beginsWith" dxfId="559" priority="306" operator="beginsWith" text=" ">
      <formula>LEFT(D39,1)=" "</formula>
    </cfRule>
  </conditionalFormatting>
  <conditionalFormatting sqref="D41">
    <cfRule type="expression" dxfId="558" priority="298">
      <formula>IFERROR(FIND(CHAR(10),D41),FALSE)</formula>
    </cfRule>
    <cfRule type="endsWith" dxfId="557" priority="299" operator="endsWith" text=" ">
      <formula>RIGHT(D41,1)=" "</formula>
    </cfRule>
    <cfRule type="beginsWith" dxfId="556" priority="300" operator="beginsWith" text=" ">
      <formula>LEFT(D41,1)=" "</formula>
    </cfRule>
  </conditionalFormatting>
  <conditionalFormatting sqref="D42:D43">
    <cfRule type="expression" dxfId="555" priority="292">
      <formula>IFERROR(FIND(CHAR(10),D42),FALSE)</formula>
    </cfRule>
    <cfRule type="endsWith" dxfId="554" priority="293" operator="endsWith" text=" ">
      <formula>RIGHT(D42,1)=" "</formula>
    </cfRule>
    <cfRule type="beginsWith" dxfId="553" priority="294" operator="beginsWith" text=" ">
      <formula>LEFT(D42,1)=" "</formula>
    </cfRule>
  </conditionalFormatting>
  <conditionalFormatting sqref="D44:D45">
    <cfRule type="expression" dxfId="552" priority="289">
      <formula>IFERROR(FIND(CHAR(10),D44),FALSE)</formula>
    </cfRule>
    <cfRule type="endsWith" dxfId="551" priority="290" operator="endsWith" text=" ">
      <formula>RIGHT(D44,1)=" "</formula>
    </cfRule>
    <cfRule type="beginsWith" dxfId="550" priority="291" operator="beginsWith" text=" ">
      <formula>LEFT(D44,1)=" "</formula>
    </cfRule>
  </conditionalFormatting>
  <conditionalFormatting sqref="D46:D47">
    <cfRule type="expression" dxfId="549" priority="286">
      <formula>IFERROR(FIND(CHAR(10),D46),FALSE)</formula>
    </cfRule>
    <cfRule type="endsWith" dxfId="548" priority="287" operator="endsWith" text=" ">
      <formula>RIGHT(D46,1)=" "</formula>
    </cfRule>
    <cfRule type="beginsWith" dxfId="547" priority="288" operator="beginsWith" text=" ">
      <formula>LEFT(D46,1)=" "</formula>
    </cfRule>
  </conditionalFormatting>
  <conditionalFormatting sqref="D48:D49">
    <cfRule type="expression" dxfId="546" priority="283">
      <formula>IFERROR(FIND(CHAR(10),D48),FALSE)</formula>
    </cfRule>
    <cfRule type="endsWith" dxfId="545" priority="284" operator="endsWith" text=" ">
      <formula>RIGHT(D48,1)=" "</formula>
    </cfRule>
    <cfRule type="beginsWith" dxfId="544" priority="285" operator="beginsWith" text=" ">
      <formula>LEFT(D48,1)=" "</formula>
    </cfRule>
  </conditionalFormatting>
  <conditionalFormatting sqref="D50:D51">
    <cfRule type="expression" dxfId="543" priority="280">
      <formula>IFERROR(FIND(CHAR(10),D50),FALSE)</formula>
    </cfRule>
    <cfRule type="endsWith" dxfId="542" priority="281" operator="endsWith" text=" ">
      <formula>RIGHT(D50,1)=" "</formula>
    </cfRule>
    <cfRule type="beginsWith" dxfId="541" priority="282" operator="beginsWith" text=" ">
      <formula>LEFT(D50,1)=" "</formula>
    </cfRule>
  </conditionalFormatting>
  <conditionalFormatting sqref="D52">
    <cfRule type="expression" dxfId="540" priority="277">
      <formula>IFERROR(FIND(CHAR(10),D52),FALSE)</formula>
    </cfRule>
    <cfRule type="endsWith" dxfId="539" priority="278" operator="endsWith" text=" ">
      <formula>RIGHT(D52,1)=" "</formula>
    </cfRule>
    <cfRule type="beginsWith" dxfId="538" priority="279" operator="beginsWith" text=" ">
      <formula>LEFT(D52,1)=" "</formula>
    </cfRule>
  </conditionalFormatting>
  <conditionalFormatting sqref="D53">
    <cfRule type="expression" dxfId="537" priority="274">
      <formula>IFERROR(FIND(CHAR(10),D53),FALSE)</formula>
    </cfRule>
    <cfRule type="endsWith" dxfId="536" priority="275" operator="endsWith" text=" ">
      <formula>RIGHT(D53,1)=" "</formula>
    </cfRule>
    <cfRule type="beginsWith" dxfId="535" priority="276" operator="beginsWith" text=" ">
      <formula>LEFT(D53,1)=" "</formula>
    </cfRule>
  </conditionalFormatting>
  <conditionalFormatting sqref="D54">
    <cfRule type="expression" dxfId="534" priority="271">
      <formula>IFERROR(FIND(CHAR(10),D54),FALSE)</formula>
    </cfRule>
    <cfRule type="endsWith" dxfId="533" priority="272" operator="endsWith" text=" ">
      <formula>RIGHT(D54,1)=" "</formula>
    </cfRule>
    <cfRule type="beginsWith" dxfId="532" priority="273" operator="beginsWith" text=" ">
      <formula>LEFT(D54,1)=" "</formula>
    </cfRule>
  </conditionalFormatting>
  <conditionalFormatting sqref="D80">
    <cfRule type="expression" dxfId="531" priority="175">
      <formula>IFERROR(FIND(CHAR(10),D80),FALSE)</formula>
    </cfRule>
    <cfRule type="endsWith" dxfId="530" priority="176" operator="endsWith" text=" ">
      <formula>RIGHT(D80,1)=" "</formula>
    </cfRule>
    <cfRule type="beginsWith" dxfId="529" priority="177" operator="beginsWith" text=" ">
      <formula>LEFT(D80,1)=" "</formula>
    </cfRule>
  </conditionalFormatting>
  <conditionalFormatting sqref="D79">
    <cfRule type="expression" dxfId="528" priority="178">
      <formula>IFERROR(FIND(CHAR(10),D79),FALSE)</formula>
    </cfRule>
    <cfRule type="endsWith" dxfId="527" priority="179" operator="endsWith" text=" ">
      <formula>RIGHT(D79,1)=" "</formula>
    </cfRule>
    <cfRule type="beginsWith" dxfId="526" priority="180" operator="beginsWith" text=" ">
      <formula>LEFT(D79,1)=" "</formula>
    </cfRule>
  </conditionalFormatting>
  <conditionalFormatting sqref="D81">
    <cfRule type="expression" dxfId="525" priority="172">
      <formula>IFERROR(FIND(CHAR(10),D81),FALSE)</formula>
    </cfRule>
    <cfRule type="endsWith" dxfId="524" priority="173" operator="endsWith" text=" ">
      <formula>RIGHT(D81,1)=" "</formula>
    </cfRule>
    <cfRule type="beginsWith" dxfId="523" priority="174" operator="beginsWith" text=" ">
      <formula>LEFT(D81,1)=" "</formula>
    </cfRule>
  </conditionalFormatting>
  <conditionalFormatting sqref="D133:E133">
    <cfRule type="expression" dxfId="522" priority="85">
      <formula>IFERROR(FIND(CHAR(10),D133),FALSE)</formula>
    </cfRule>
    <cfRule type="endsWith" dxfId="521" priority="86" operator="endsWith" text=" ">
      <formula>RIGHT(D133,1)=" "</formula>
    </cfRule>
    <cfRule type="beginsWith" dxfId="520" priority="87" operator="beginsWith" text=" ">
      <formula>LEFT(D133,1)=" "</formula>
    </cfRule>
  </conditionalFormatting>
  <conditionalFormatting sqref="D34">
    <cfRule type="expression" dxfId="519" priority="82">
      <formula>IFERROR(FIND(CHAR(10),D34),FALSE)</formula>
    </cfRule>
    <cfRule type="endsWith" dxfId="518" priority="83" operator="endsWith" text=" ">
      <formula>RIGHT(D34,1)=" "</formula>
    </cfRule>
    <cfRule type="beginsWith" dxfId="517" priority="84" operator="beginsWith" text=" ">
      <formula>LEFT(D34,1)=" "</formula>
    </cfRule>
  </conditionalFormatting>
  <conditionalFormatting sqref="D126:E126">
    <cfRule type="expression" dxfId="516" priority="43">
      <formula>IFERROR(FIND(CHAR(10),D126),FALSE)</formula>
    </cfRule>
    <cfRule type="endsWith" dxfId="515" priority="44" operator="endsWith" text=" ">
      <formula>RIGHT(D126,1)=" "</formula>
    </cfRule>
    <cfRule type="beginsWith" dxfId="514" priority="45" operator="beginsWith" text=" ">
      <formula>LEFT(D126,1)=" "</formula>
    </cfRule>
  </conditionalFormatting>
  <conditionalFormatting sqref="D56">
    <cfRule type="expression" dxfId="513" priority="28">
      <formula>IFERROR(FIND(CHAR(10),D56),FALSE)</formula>
    </cfRule>
    <cfRule type="endsWith" dxfId="512" priority="29" operator="endsWith" text=" ">
      <formula>RIGHT(D56,1)=" "</formula>
    </cfRule>
    <cfRule type="beginsWith" dxfId="511" priority="30" operator="beginsWith" text=" ">
      <formula>LEFT(D56,1)=" "</formula>
    </cfRule>
  </conditionalFormatting>
  <conditionalFormatting sqref="D35">
    <cfRule type="expression" dxfId="510" priority="16">
      <formula>IFERROR(FIND(CHAR(10),D35),FALSE)</formula>
    </cfRule>
    <cfRule type="endsWith" dxfId="509" priority="17" operator="endsWith" text=" ">
      <formula>RIGHT(D35,1)=" "</formula>
    </cfRule>
    <cfRule type="beginsWith" dxfId="508" priority="18" operator="beginsWith" text=" ">
      <formula>LEFT(D35,1)=" "</formula>
    </cfRule>
  </conditionalFormatting>
  <conditionalFormatting sqref="D128:E128">
    <cfRule type="expression" dxfId="507" priority="13">
      <formula>IFERROR(FIND(CHAR(10),D128),FALSE)</formula>
    </cfRule>
    <cfRule type="endsWith" dxfId="506" priority="14" operator="endsWith" text=" ">
      <formula>RIGHT(D128,1)=" "</formula>
    </cfRule>
    <cfRule type="beginsWith" dxfId="505" priority="15" operator="beginsWith" text=" ">
      <formula>LEFT(D128,1)=" "</formula>
    </cfRule>
  </conditionalFormatting>
  <conditionalFormatting sqref="D62:D78">
    <cfRule type="expression" dxfId="504" priority="10">
      <formula>IFERROR(FIND(CHAR(10),D62),FALSE)</formula>
    </cfRule>
    <cfRule type="endsWith" dxfId="503" priority="11" operator="endsWith" text=" ">
      <formula>RIGHT(D62,1)=" "</formula>
    </cfRule>
    <cfRule type="beginsWith" dxfId="502" priority="12" operator="beginsWith" text=" ">
      <formula>LEFT(D62,1)=" "</formula>
    </cfRule>
  </conditionalFormatting>
  <conditionalFormatting sqref="D57">
    <cfRule type="expression" dxfId="501" priority="4">
      <formula>IFERROR(FIND(CHAR(10),D57),FALSE)</formula>
    </cfRule>
    <cfRule type="endsWith" dxfId="500" priority="5" operator="endsWith" text=" ">
      <formula>RIGHT(D57,1)=" "</formula>
    </cfRule>
    <cfRule type="beginsWith" dxfId="499" priority="6" operator="beginsWith" text=" ">
      <formula>LEFT(D57,1)=" "</formula>
    </cfRule>
  </conditionalFormatting>
  <conditionalFormatting sqref="D58:D60">
    <cfRule type="expression" dxfId="498" priority="7">
      <formula>IFERROR(FIND(CHAR(10),D58),FALSE)</formula>
    </cfRule>
    <cfRule type="endsWith" dxfId="497" priority="8" operator="endsWith" text=" ">
      <formula>RIGHT(D58,1)=" "</formula>
    </cfRule>
    <cfRule type="beginsWith" dxfId="496" priority="9" operator="beginsWith" text=" ">
      <formula>LEFT(D58,1)=" "</formula>
    </cfRule>
  </conditionalFormatting>
  <conditionalFormatting sqref="D61">
    <cfRule type="expression" dxfId="495" priority="1">
      <formula>IFERROR(FIND(CHAR(10),D61),FALSE)</formula>
    </cfRule>
    <cfRule type="endsWith" dxfId="494" priority="2" operator="endsWith" text=" ">
      <formula>RIGHT(D61,1)=" "</formula>
    </cfRule>
    <cfRule type="beginsWith" dxfId="49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92" priority="482" operator="equal">
      <formula>"Validation Ready"</formula>
    </cfRule>
  </conditionalFormatting>
  <conditionalFormatting sqref="N48:N52 O51:P52 D6:F20 L6:N18 L42:M43 D114:E117 L48:L55 L37:M37 L35:M35 L38:L40 D120:E125 E134 D134:D135 D127:E127 D129:E132">
    <cfRule type="expression" dxfId="491" priority="479">
      <formula>IFERROR(FIND(CHAR(10),D6),FALSE)</formula>
    </cfRule>
    <cfRule type="endsWith" dxfId="490" priority="480" operator="endsWith" text=" ">
      <formula>RIGHT(D6,1)=" "</formula>
    </cfRule>
    <cfRule type="beginsWith" dxfId="489" priority="481" operator="beginsWith" text=" ">
      <formula>LEFT(D6,1)=" "</formula>
    </cfRule>
  </conditionalFormatting>
  <conditionalFormatting sqref="L7:N18">
    <cfRule type="expression" dxfId="488" priority="476">
      <formula>IFERROR(FIND(CHAR(10),L7),FALSE)</formula>
    </cfRule>
    <cfRule type="endsWith" dxfId="487" priority="477" operator="endsWith" text=" ">
      <formula>RIGHT(L7,1)=" "</formula>
    </cfRule>
    <cfRule type="beginsWith" dxfId="486" priority="478" operator="beginsWith" text=" ">
      <formula>LEFT(L7,1)=" "</formula>
    </cfRule>
  </conditionalFormatting>
  <conditionalFormatting sqref="L7:N17">
    <cfRule type="expression" dxfId="485" priority="475">
      <formula>IF($L$6="Yes",TRUE,FALSE)</formula>
    </cfRule>
  </conditionalFormatting>
  <conditionalFormatting sqref="D23:F23">
    <cfRule type="expression" dxfId="484" priority="462">
      <formula>IFERROR(FIND(CHAR(10),D23),FALSE)</formula>
    </cfRule>
    <cfRule type="endsWith" dxfId="483" priority="463" operator="endsWith" text=" ">
      <formula>RIGHT(D23,1)=" "</formula>
    </cfRule>
    <cfRule type="beginsWith" dxfId="482" priority="464" operator="beginsWith" text=" ">
      <formula>LEFT(D23,1)=" "</formula>
    </cfRule>
  </conditionalFormatting>
  <conditionalFormatting sqref="D23:F23">
    <cfRule type="expression" dxfId="481" priority="461">
      <formula>IF($D$22="Teleworker",FALSE,TRUE)</formula>
    </cfRule>
  </conditionalFormatting>
  <conditionalFormatting sqref="L45:M45">
    <cfRule type="expression" dxfId="480" priority="454">
      <formula>IF($L$42="Yes",FALSE,TRUE)</formula>
    </cfRule>
    <cfRule type="expression" dxfId="479" priority="455">
      <formula>IFERROR(FIND(CHAR(10),L45),FALSE)</formula>
    </cfRule>
    <cfRule type="endsWith" dxfId="478" priority="456" operator="endsWith" text=" ">
      <formula>RIGHT(L45,1)=" "</formula>
    </cfRule>
    <cfRule type="beginsWith" dxfId="477" priority="457" operator="beginsWith" text=" ">
      <formula>LEFT(L45,1)=" "</formula>
    </cfRule>
  </conditionalFormatting>
  <conditionalFormatting sqref="L41:M41">
    <cfRule type="expression" dxfId="476" priority="412">
      <formula>IFERROR(FIND(CHAR(10),L41),FALSE)</formula>
    </cfRule>
    <cfRule type="endsWith" dxfId="475" priority="413" operator="endsWith" text=" ">
      <formula>RIGHT(L41,1)=" "</formula>
    </cfRule>
    <cfRule type="beginsWith" dxfId="474" priority="414" operator="beginsWith" text=" ">
      <formula>LEFT(L41,1)=" "</formula>
    </cfRule>
  </conditionalFormatting>
  <conditionalFormatting sqref="D41">
    <cfRule type="expression" dxfId="473" priority="298">
      <formula>IFERROR(FIND(CHAR(10),D41),FALSE)</formula>
    </cfRule>
    <cfRule type="endsWith" dxfId="472" priority="299" operator="endsWith" text=" ">
      <formula>RIGHT(D41,1)=" "</formula>
    </cfRule>
    <cfRule type="beginsWith" dxfId="471" priority="300" operator="beginsWith" text=" ">
      <formula>LEFT(D41,1)=" "</formula>
    </cfRule>
  </conditionalFormatting>
  <conditionalFormatting sqref="D25:E25">
    <cfRule type="expression" dxfId="470" priority="337">
      <formula>IFERROR(FIND(CHAR(10),D25),FALSE)</formula>
    </cfRule>
    <cfRule type="endsWith" dxfId="469" priority="338" operator="endsWith" text=" ">
      <formula>RIGHT(D25,1)=" "</formula>
    </cfRule>
    <cfRule type="beginsWith" dxfId="468" priority="339" operator="beginsWith" text=" ">
      <formula>LEFT(D25,1)=" "</formula>
    </cfRule>
  </conditionalFormatting>
  <conditionalFormatting sqref="D36">
    <cfRule type="expression" dxfId="467" priority="313">
      <formula>IFERROR(FIND(CHAR(10),D36),FALSE)</formula>
    </cfRule>
    <cfRule type="endsWith" dxfId="466" priority="314" operator="endsWith" text=" ">
      <formula>RIGHT(D36,1)=" "</formula>
    </cfRule>
    <cfRule type="beginsWith" dxfId="465" priority="315" operator="beginsWith" text=" ">
      <formula>LEFT(D36,1)=" "</formula>
    </cfRule>
  </conditionalFormatting>
  <conditionalFormatting sqref="L36:M36">
    <cfRule type="expression" dxfId="464" priority="361">
      <formula>IFERROR(FIND(CHAR(10),L36),FALSE)</formula>
    </cfRule>
    <cfRule type="endsWith" dxfId="463" priority="362" operator="endsWith" text=" ">
      <formula>RIGHT(L36,1)=" "</formula>
    </cfRule>
    <cfRule type="beginsWith" dxfId="462" priority="363" operator="beginsWith" text=" ">
      <formula>LEFT(L36,1)=" "</formula>
    </cfRule>
  </conditionalFormatting>
  <conditionalFormatting sqref="D118:E119">
    <cfRule type="expression" dxfId="461" priority="334">
      <formula>IFERROR(FIND(CHAR(10),D118),FALSE)</formula>
    </cfRule>
    <cfRule type="endsWith" dxfId="460" priority="335" operator="endsWith" text=" ">
      <formula>RIGHT(D118,1)=" "</formula>
    </cfRule>
    <cfRule type="beginsWith" dxfId="459" priority="336" operator="beginsWith" text=" ">
      <formula>LEFT(D118,1)=" "</formula>
    </cfRule>
  </conditionalFormatting>
  <conditionalFormatting sqref="D22:F22">
    <cfRule type="expression" dxfId="458" priority="331">
      <formula>IFERROR(FIND(CHAR(10),D22),FALSE)</formula>
    </cfRule>
    <cfRule type="endsWith" dxfId="457" priority="332" operator="endsWith" text=" ">
      <formula>RIGHT(D22,1)=" "</formula>
    </cfRule>
    <cfRule type="beginsWith" dxfId="456" priority="333" operator="beginsWith" text=" ">
      <formula>LEFT(D22,1)=" "</formula>
    </cfRule>
  </conditionalFormatting>
  <conditionalFormatting sqref="D21:F21">
    <cfRule type="expression" dxfId="455" priority="328">
      <formula>IFERROR(FIND(CHAR(10),D21),FALSE)</formula>
    </cfRule>
    <cfRule type="endsWith" dxfId="454" priority="329" operator="endsWith" text=" ">
      <formula>RIGHT(D21,1)=" "</formula>
    </cfRule>
    <cfRule type="beginsWith" dxfId="453" priority="330" operator="beginsWith" text=" ">
      <formula>LEFT(D21,1)=" "</formula>
    </cfRule>
  </conditionalFormatting>
  <conditionalFormatting sqref="D37">
    <cfRule type="expression" dxfId="452" priority="310">
      <formula>IFERROR(FIND(CHAR(10),D37),FALSE)</formula>
    </cfRule>
    <cfRule type="endsWith" dxfId="451" priority="311" operator="endsWith" text=" ">
      <formula>RIGHT(D37,1)=" "</formula>
    </cfRule>
    <cfRule type="beginsWith" dxfId="450" priority="312" operator="beginsWith" text=" ">
      <formula>LEFT(D37,1)=" "</formula>
    </cfRule>
  </conditionalFormatting>
  <conditionalFormatting sqref="D38">
    <cfRule type="expression" dxfId="449" priority="307">
      <formula>IFERROR(FIND(CHAR(10),D38),FALSE)</formula>
    </cfRule>
    <cfRule type="endsWith" dxfId="448" priority="308" operator="endsWith" text=" ">
      <formula>RIGHT(D38,1)=" "</formula>
    </cfRule>
    <cfRule type="beginsWith" dxfId="447" priority="309" operator="beginsWith" text=" ">
      <formula>LEFT(D38,1)=" "</formula>
    </cfRule>
  </conditionalFormatting>
  <conditionalFormatting sqref="D39">
    <cfRule type="expression" dxfId="446" priority="304">
      <formula>IFERROR(FIND(CHAR(10),D39),FALSE)</formula>
    </cfRule>
    <cfRule type="endsWith" dxfId="445" priority="305" operator="endsWith" text=" ">
      <formula>RIGHT(D39,1)=" "</formula>
    </cfRule>
    <cfRule type="beginsWith" dxfId="444" priority="306" operator="beginsWith" text=" ">
      <formula>LEFT(D39,1)=" "</formula>
    </cfRule>
  </conditionalFormatting>
  <conditionalFormatting sqref="D40">
    <cfRule type="expression" dxfId="443" priority="301">
      <formula>IFERROR(FIND(CHAR(10),D40),FALSE)</formula>
    </cfRule>
    <cfRule type="endsWith" dxfId="442" priority="302" operator="endsWith" text=" ">
      <formula>RIGHT(D40,1)=" "</formula>
    </cfRule>
    <cfRule type="beginsWith" dxfId="441" priority="303" operator="beginsWith" text=" ">
      <formula>LEFT(D40,1)=" "</formula>
    </cfRule>
  </conditionalFormatting>
  <conditionalFormatting sqref="D42:D43">
    <cfRule type="expression" dxfId="440" priority="292">
      <formula>IFERROR(FIND(CHAR(10),D42),FALSE)</formula>
    </cfRule>
    <cfRule type="endsWith" dxfId="439" priority="293" operator="endsWith" text=" ">
      <formula>RIGHT(D42,1)=" "</formula>
    </cfRule>
    <cfRule type="beginsWith" dxfId="438" priority="294" operator="beginsWith" text=" ">
      <formula>LEFT(D42,1)=" "</formula>
    </cfRule>
  </conditionalFormatting>
  <conditionalFormatting sqref="D44:D45">
    <cfRule type="expression" dxfId="437" priority="289">
      <formula>IFERROR(FIND(CHAR(10),D44),FALSE)</formula>
    </cfRule>
    <cfRule type="endsWith" dxfId="436" priority="290" operator="endsWith" text=" ">
      <formula>RIGHT(D44,1)=" "</formula>
    </cfRule>
    <cfRule type="beginsWith" dxfId="435" priority="291" operator="beginsWith" text=" ">
      <formula>LEFT(D44,1)=" "</formula>
    </cfRule>
  </conditionalFormatting>
  <conditionalFormatting sqref="D46:D47">
    <cfRule type="expression" dxfId="434" priority="286">
      <formula>IFERROR(FIND(CHAR(10),D46),FALSE)</formula>
    </cfRule>
    <cfRule type="endsWith" dxfId="433" priority="287" operator="endsWith" text=" ">
      <formula>RIGHT(D46,1)=" "</formula>
    </cfRule>
    <cfRule type="beginsWith" dxfId="432" priority="288" operator="beginsWith" text=" ">
      <formula>LEFT(D46,1)=" "</formula>
    </cfRule>
  </conditionalFormatting>
  <conditionalFormatting sqref="D48:D49">
    <cfRule type="expression" dxfId="431" priority="283">
      <formula>IFERROR(FIND(CHAR(10),D48),FALSE)</formula>
    </cfRule>
    <cfRule type="endsWith" dxfId="430" priority="284" operator="endsWith" text=" ">
      <formula>RIGHT(D48,1)=" "</formula>
    </cfRule>
    <cfRule type="beginsWith" dxfId="429" priority="285" operator="beginsWith" text=" ">
      <formula>LEFT(D48,1)=" "</formula>
    </cfRule>
  </conditionalFormatting>
  <conditionalFormatting sqref="D50:D51">
    <cfRule type="expression" dxfId="428" priority="280">
      <formula>IFERROR(FIND(CHAR(10),D50),FALSE)</formula>
    </cfRule>
    <cfRule type="endsWith" dxfId="427" priority="281" operator="endsWith" text=" ">
      <formula>RIGHT(D50,1)=" "</formula>
    </cfRule>
    <cfRule type="beginsWith" dxfId="426" priority="282" operator="beginsWith" text=" ">
      <formula>LEFT(D50,1)=" "</formula>
    </cfRule>
  </conditionalFormatting>
  <conditionalFormatting sqref="D53">
    <cfRule type="expression" dxfId="425" priority="274">
      <formula>IFERROR(FIND(CHAR(10),D53),FALSE)</formula>
    </cfRule>
    <cfRule type="endsWith" dxfId="424" priority="275" operator="endsWith" text=" ">
      <formula>RIGHT(D53,1)=" "</formula>
    </cfRule>
    <cfRule type="beginsWith" dxfId="423" priority="276" operator="beginsWith" text=" ">
      <formula>LEFT(D53,1)=" "</formula>
    </cfRule>
  </conditionalFormatting>
  <conditionalFormatting sqref="D52">
    <cfRule type="expression" dxfId="422" priority="277">
      <formula>IFERROR(FIND(CHAR(10),D52),FALSE)</formula>
    </cfRule>
    <cfRule type="endsWith" dxfId="421" priority="278" operator="endsWith" text=" ">
      <formula>RIGHT(D52,1)=" "</formula>
    </cfRule>
    <cfRule type="beginsWith" dxfId="420" priority="279" operator="beginsWith" text=" ">
      <formula>LEFT(D52,1)=" "</formula>
    </cfRule>
  </conditionalFormatting>
  <conditionalFormatting sqref="D54">
    <cfRule type="expression" dxfId="419" priority="271">
      <formula>IFERROR(FIND(CHAR(10),D54),FALSE)</formula>
    </cfRule>
    <cfRule type="endsWith" dxfId="418" priority="272" operator="endsWith" text=" ">
      <formula>RIGHT(D54,1)=" "</formula>
    </cfRule>
    <cfRule type="beginsWith" dxfId="417" priority="273" operator="beginsWith" text=" ">
      <formula>LEFT(D54,1)=" "</formula>
    </cfRule>
  </conditionalFormatting>
  <conditionalFormatting sqref="D80">
    <cfRule type="expression" dxfId="416" priority="175">
      <formula>IFERROR(FIND(CHAR(10),D80),FALSE)</formula>
    </cfRule>
    <cfRule type="endsWith" dxfId="415" priority="176" operator="endsWith" text=" ">
      <formula>RIGHT(D80,1)=" "</formula>
    </cfRule>
    <cfRule type="beginsWith" dxfId="414" priority="177" operator="beginsWith" text=" ">
      <formula>LEFT(D80,1)=" "</formula>
    </cfRule>
  </conditionalFormatting>
  <conditionalFormatting sqref="D79">
    <cfRule type="expression" dxfId="413" priority="178">
      <formula>IFERROR(FIND(CHAR(10),D79),FALSE)</formula>
    </cfRule>
    <cfRule type="endsWith" dxfId="412" priority="179" operator="endsWith" text=" ">
      <formula>RIGHT(D79,1)=" "</formula>
    </cfRule>
    <cfRule type="beginsWith" dxfId="411" priority="180" operator="beginsWith" text=" ">
      <formula>LEFT(D79,1)=" "</formula>
    </cfRule>
  </conditionalFormatting>
  <conditionalFormatting sqref="D81">
    <cfRule type="expression" dxfId="410" priority="172">
      <formula>IFERROR(FIND(CHAR(10),D81),FALSE)</formula>
    </cfRule>
    <cfRule type="endsWith" dxfId="409" priority="173" operator="endsWith" text=" ">
      <formula>RIGHT(D81,1)=" "</formula>
    </cfRule>
    <cfRule type="beginsWith" dxfId="408" priority="174" operator="beginsWith" text=" ">
      <formula>LEFT(D81,1)=" "</formula>
    </cfRule>
  </conditionalFormatting>
  <conditionalFormatting sqref="D133:E133">
    <cfRule type="expression" dxfId="407" priority="85">
      <formula>IFERROR(FIND(CHAR(10),D133),FALSE)</formula>
    </cfRule>
    <cfRule type="endsWith" dxfId="406" priority="86" operator="endsWith" text=" ">
      <formula>RIGHT(D133,1)=" "</formula>
    </cfRule>
    <cfRule type="beginsWith" dxfId="405" priority="87" operator="beginsWith" text=" ">
      <formula>LEFT(D133,1)=" "</formula>
    </cfRule>
  </conditionalFormatting>
  <conditionalFormatting sqref="D34">
    <cfRule type="expression" dxfId="404" priority="82">
      <formula>IFERROR(FIND(CHAR(10),D34),FALSE)</formula>
    </cfRule>
    <cfRule type="endsWith" dxfId="403" priority="83" operator="endsWith" text=" ">
      <formula>RIGHT(D34,1)=" "</formula>
    </cfRule>
    <cfRule type="beginsWith" dxfId="402" priority="84" operator="beginsWith" text=" ">
      <formula>LEFT(D34,1)=" "</formula>
    </cfRule>
  </conditionalFormatting>
  <conditionalFormatting sqref="D126:E126">
    <cfRule type="expression" dxfId="401" priority="43">
      <formula>IFERROR(FIND(CHAR(10),D126),FALSE)</formula>
    </cfRule>
    <cfRule type="endsWith" dxfId="400" priority="44" operator="endsWith" text=" ">
      <formula>RIGHT(D126,1)=" "</formula>
    </cfRule>
    <cfRule type="beginsWith" dxfId="399" priority="45" operator="beginsWith" text=" ">
      <formula>LEFT(D126,1)=" "</formula>
    </cfRule>
  </conditionalFormatting>
  <conditionalFormatting sqref="D56">
    <cfRule type="expression" dxfId="398" priority="28">
      <formula>IFERROR(FIND(CHAR(10),D56),FALSE)</formula>
    </cfRule>
    <cfRule type="endsWith" dxfId="397" priority="29" operator="endsWith" text=" ">
      <formula>RIGHT(D56,1)=" "</formula>
    </cfRule>
    <cfRule type="beginsWith" dxfId="396" priority="30" operator="beginsWith" text=" ">
      <formula>LEFT(D56,1)=" "</formula>
    </cfRule>
  </conditionalFormatting>
  <conditionalFormatting sqref="D35">
    <cfRule type="expression" dxfId="395" priority="16">
      <formula>IFERROR(FIND(CHAR(10),D35),FALSE)</formula>
    </cfRule>
    <cfRule type="endsWith" dxfId="394" priority="17" operator="endsWith" text=" ">
      <formula>RIGHT(D35,1)=" "</formula>
    </cfRule>
    <cfRule type="beginsWith" dxfId="393" priority="18" operator="beginsWith" text=" ">
      <formula>LEFT(D35,1)=" "</formula>
    </cfRule>
  </conditionalFormatting>
  <conditionalFormatting sqref="D128:E128">
    <cfRule type="expression" dxfId="392" priority="13">
      <formula>IFERROR(FIND(CHAR(10),D128),FALSE)</formula>
    </cfRule>
    <cfRule type="endsWith" dxfId="391" priority="14" operator="endsWith" text=" ">
      <formula>RIGHT(D128,1)=" "</formula>
    </cfRule>
    <cfRule type="beginsWith" dxfId="390" priority="15" operator="beginsWith" text=" ">
      <formula>LEFT(D128,1)=" "</formula>
    </cfRule>
  </conditionalFormatting>
  <conditionalFormatting sqref="D62:D78">
    <cfRule type="expression" dxfId="389" priority="10">
      <formula>IFERROR(FIND(CHAR(10),D62),FALSE)</formula>
    </cfRule>
    <cfRule type="endsWith" dxfId="388" priority="11" operator="endsWith" text=" ">
      <formula>RIGHT(D62,1)=" "</formula>
    </cfRule>
    <cfRule type="beginsWith" dxfId="387" priority="12" operator="beginsWith" text=" ">
      <formula>LEFT(D62,1)=" "</formula>
    </cfRule>
  </conditionalFormatting>
  <conditionalFormatting sqref="D57">
    <cfRule type="expression" dxfId="386" priority="4">
      <formula>IFERROR(FIND(CHAR(10),D57),FALSE)</formula>
    </cfRule>
    <cfRule type="endsWith" dxfId="385" priority="5" operator="endsWith" text=" ">
      <formula>RIGHT(D57,1)=" "</formula>
    </cfRule>
    <cfRule type="beginsWith" dxfId="384" priority="6" operator="beginsWith" text=" ">
      <formula>LEFT(D57,1)=" "</formula>
    </cfRule>
  </conditionalFormatting>
  <conditionalFormatting sqref="D58:D60">
    <cfRule type="expression" dxfId="383" priority="7">
      <formula>IFERROR(FIND(CHAR(10),D58),FALSE)</formula>
    </cfRule>
    <cfRule type="endsWith" dxfId="382" priority="8" operator="endsWith" text=" ">
      <formula>RIGHT(D58,1)=" "</formula>
    </cfRule>
    <cfRule type="beginsWith" dxfId="381" priority="9" operator="beginsWith" text=" ">
      <formula>LEFT(D58,1)=" "</formula>
    </cfRule>
  </conditionalFormatting>
  <conditionalFormatting sqref="D61">
    <cfRule type="expression" dxfId="380" priority="1">
      <formula>IFERROR(FIND(CHAR(10),D61),FALSE)</formula>
    </cfRule>
    <cfRule type="endsWith" dxfId="379" priority="2" operator="endsWith" text=" ">
      <formula>RIGHT(D61,1)=" "</formula>
    </cfRule>
    <cfRule type="beginsWith" dxfId="37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99"/>
      <c r="M37" s="900"/>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7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77" priority="485" operator="equal">
      <formula>"Validation Ready"</formula>
    </cfRule>
  </conditionalFormatting>
  <conditionalFormatting sqref="N48:N52 O51:P52 D6:F20 L6:N18 L42:M43 D114:E117 L48:L55 L37:M37 L35:M35 L38:L40 D120:E125 E134 D134:D135 D127:E127 D129:E132">
    <cfRule type="expression" dxfId="376" priority="482">
      <formula>IFERROR(FIND(CHAR(10),D6),FALSE)</formula>
    </cfRule>
    <cfRule type="endsWith" dxfId="375" priority="483" operator="endsWith" text=" ">
      <formula>RIGHT(D6,1)=" "</formula>
    </cfRule>
    <cfRule type="beginsWith" dxfId="374" priority="484" operator="beginsWith" text=" ">
      <formula>LEFT(D6,1)=" "</formula>
    </cfRule>
  </conditionalFormatting>
  <conditionalFormatting sqref="L7:N18">
    <cfRule type="expression" dxfId="373" priority="479">
      <formula>IFERROR(FIND(CHAR(10),L7),FALSE)</formula>
    </cfRule>
    <cfRule type="endsWith" dxfId="372" priority="480" operator="endsWith" text=" ">
      <formula>RIGHT(L7,1)=" "</formula>
    </cfRule>
    <cfRule type="beginsWith" dxfId="371" priority="481" operator="beginsWith" text=" ">
      <formula>LEFT(L7,1)=" "</formula>
    </cfRule>
  </conditionalFormatting>
  <conditionalFormatting sqref="L7:N17">
    <cfRule type="expression" dxfId="370" priority="478">
      <formula>IF($L$6="Yes",TRUE,FALSE)</formula>
    </cfRule>
  </conditionalFormatting>
  <conditionalFormatting sqref="D23:F23">
    <cfRule type="expression" dxfId="369" priority="465">
      <formula>IFERROR(FIND(CHAR(10),D23),FALSE)</formula>
    </cfRule>
    <cfRule type="endsWith" dxfId="368" priority="466" operator="endsWith" text=" ">
      <formula>RIGHT(D23,1)=" "</formula>
    </cfRule>
    <cfRule type="beginsWith" dxfId="367" priority="467" operator="beginsWith" text=" ">
      <formula>LEFT(D23,1)=" "</formula>
    </cfRule>
  </conditionalFormatting>
  <conditionalFormatting sqref="D23:F23">
    <cfRule type="expression" dxfId="366" priority="464">
      <formula>IF($D$22="Teleworker",FALSE,TRUE)</formula>
    </cfRule>
  </conditionalFormatting>
  <conditionalFormatting sqref="L45:M45">
    <cfRule type="expression" dxfId="365" priority="457">
      <formula>IF($L$42="Yes",FALSE,TRUE)</formula>
    </cfRule>
    <cfRule type="expression" dxfId="364" priority="458">
      <formula>IFERROR(FIND(CHAR(10),L45),FALSE)</formula>
    </cfRule>
    <cfRule type="endsWith" dxfId="363" priority="459" operator="endsWith" text=" ">
      <formula>RIGHT(L45,1)=" "</formula>
    </cfRule>
    <cfRule type="beginsWith" dxfId="362" priority="460" operator="beginsWith" text=" ">
      <formula>LEFT(L45,1)=" "</formula>
    </cfRule>
  </conditionalFormatting>
  <conditionalFormatting sqref="L41:M41">
    <cfRule type="expression" dxfId="361" priority="415">
      <formula>IFERROR(FIND(CHAR(10),L41),FALSE)</formula>
    </cfRule>
    <cfRule type="endsWith" dxfId="360" priority="416" operator="endsWith" text=" ">
      <formula>RIGHT(L41,1)=" "</formula>
    </cfRule>
    <cfRule type="beginsWith" dxfId="359" priority="417" operator="beginsWith" text=" ">
      <formula>LEFT(L41,1)=" "</formula>
    </cfRule>
  </conditionalFormatting>
  <conditionalFormatting sqref="D41">
    <cfRule type="expression" dxfId="358" priority="301">
      <formula>IFERROR(FIND(CHAR(10),D41),FALSE)</formula>
    </cfRule>
    <cfRule type="endsWith" dxfId="357" priority="302" operator="endsWith" text=" ">
      <formula>RIGHT(D41,1)=" "</formula>
    </cfRule>
    <cfRule type="beginsWith" dxfId="356" priority="303" operator="beginsWith" text=" ">
      <formula>LEFT(D41,1)=" "</formula>
    </cfRule>
  </conditionalFormatting>
  <conditionalFormatting sqref="D25:E25">
    <cfRule type="expression" dxfId="355" priority="340">
      <formula>IFERROR(FIND(CHAR(10),D25),FALSE)</formula>
    </cfRule>
    <cfRule type="endsWith" dxfId="354" priority="341" operator="endsWith" text=" ">
      <formula>RIGHT(D25,1)=" "</formula>
    </cfRule>
    <cfRule type="beginsWith" dxfId="353" priority="342" operator="beginsWith" text=" ">
      <formula>LEFT(D25,1)=" "</formula>
    </cfRule>
  </conditionalFormatting>
  <conditionalFormatting sqref="D36">
    <cfRule type="expression" dxfId="352" priority="316">
      <formula>IFERROR(FIND(CHAR(10),D36),FALSE)</formula>
    </cfRule>
    <cfRule type="endsWith" dxfId="351" priority="317" operator="endsWith" text=" ">
      <formula>RIGHT(D36,1)=" "</formula>
    </cfRule>
    <cfRule type="beginsWith" dxfId="350" priority="318" operator="beginsWith" text=" ">
      <formula>LEFT(D36,1)=" "</formula>
    </cfRule>
  </conditionalFormatting>
  <conditionalFormatting sqref="L36:M36">
    <cfRule type="expression" dxfId="349" priority="364">
      <formula>IFERROR(FIND(CHAR(10),L36),FALSE)</formula>
    </cfRule>
    <cfRule type="endsWith" dxfId="348" priority="365" operator="endsWith" text=" ">
      <formula>RIGHT(L36,1)=" "</formula>
    </cfRule>
    <cfRule type="beginsWith" dxfId="347" priority="366" operator="beginsWith" text=" ">
      <formula>LEFT(L36,1)=" "</formula>
    </cfRule>
  </conditionalFormatting>
  <conditionalFormatting sqref="D118:E119">
    <cfRule type="expression" dxfId="346" priority="337">
      <formula>IFERROR(FIND(CHAR(10),D118),FALSE)</formula>
    </cfRule>
    <cfRule type="endsWith" dxfId="345" priority="338" operator="endsWith" text=" ">
      <formula>RIGHT(D118,1)=" "</formula>
    </cfRule>
    <cfRule type="beginsWith" dxfId="344" priority="339" operator="beginsWith" text=" ">
      <formula>LEFT(D118,1)=" "</formula>
    </cfRule>
  </conditionalFormatting>
  <conditionalFormatting sqref="D22:F22">
    <cfRule type="expression" dxfId="343" priority="334">
      <formula>IFERROR(FIND(CHAR(10),D22),FALSE)</formula>
    </cfRule>
    <cfRule type="endsWith" dxfId="342" priority="335" operator="endsWith" text=" ">
      <formula>RIGHT(D22,1)=" "</formula>
    </cfRule>
    <cfRule type="beginsWith" dxfId="341" priority="336" operator="beginsWith" text=" ">
      <formula>LEFT(D22,1)=" "</formula>
    </cfRule>
  </conditionalFormatting>
  <conditionalFormatting sqref="D21:F21">
    <cfRule type="expression" dxfId="340" priority="331">
      <formula>IFERROR(FIND(CHAR(10),D21),FALSE)</formula>
    </cfRule>
    <cfRule type="endsWith" dxfId="339" priority="332" operator="endsWith" text=" ">
      <formula>RIGHT(D21,1)=" "</formula>
    </cfRule>
    <cfRule type="beginsWith" dxfId="338" priority="333" operator="beginsWith" text=" ">
      <formula>LEFT(D21,1)=" "</formula>
    </cfRule>
  </conditionalFormatting>
  <conditionalFormatting sqref="D37">
    <cfRule type="expression" dxfId="337" priority="313">
      <formula>IFERROR(FIND(CHAR(10),D37),FALSE)</formula>
    </cfRule>
    <cfRule type="endsWith" dxfId="336" priority="314" operator="endsWith" text=" ">
      <formula>RIGHT(D37,1)=" "</formula>
    </cfRule>
    <cfRule type="beginsWith" dxfId="335" priority="315" operator="beginsWith" text=" ">
      <formula>LEFT(D37,1)=" "</formula>
    </cfRule>
  </conditionalFormatting>
  <conditionalFormatting sqref="D38">
    <cfRule type="expression" dxfId="334" priority="310">
      <formula>IFERROR(FIND(CHAR(10),D38),FALSE)</formula>
    </cfRule>
    <cfRule type="endsWith" dxfId="333" priority="311" operator="endsWith" text=" ">
      <formula>RIGHT(D38,1)=" "</formula>
    </cfRule>
    <cfRule type="beginsWith" dxfId="332" priority="312" operator="beginsWith" text=" ">
      <formula>LEFT(D38,1)=" "</formula>
    </cfRule>
  </conditionalFormatting>
  <conditionalFormatting sqref="D39">
    <cfRule type="expression" dxfId="331" priority="307">
      <formula>IFERROR(FIND(CHAR(10),D39),FALSE)</formula>
    </cfRule>
    <cfRule type="endsWith" dxfId="330" priority="308" operator="endsWith" text=" ">
      <formula>RIGHT(D39,1)=" "</formula>
    </cfRule>
    <cfRule type="beginsWith" dxfId="329" priority="309" operator="beginsWith" text=" ">
      <formula>LEFT(D39,1)=" "</formula>
    </cfRule>
  </conditionalFormatting>
  <conditionalFormatting sqref="D40">
    <cfRule type="expression" dxfId="328" priority="304">
      <formula>IFERROR(FIND(CHAR(10),D40),FALSE)</formula>
    </cfRule>
    <cfRule type="endsWith" dxfId="327" priority="305" operator="endsWith" text=" ">
      <formula>RIGHT(D40,1)=" "</formula>
    </cfRule>
    <cfRule type="beginsWith" dxfId="326" priority="306" operator="beginsWith" text=" ">
      <formula>LEFT(D40,1)=" "</formula>
    </cfRule>
  </conditionalFormatting>
  <conditionalFormatting sqref="D42:D43">
    <cfRule type="expression" dxfId="325" priority="295">
      <formula>IFERROR(FIND(CHAR(10),D42),FALSE)</formula>
    </cfRule>
    <cfRule type="endsWith" dxfId="324" priority="296" operator="endsWith" text=" ">
      <formula>RIGHT(D42,1)=" "</formula>
    </cfRule>
    <cfRule type="beginsWith" dxfId="323" priority="297" operator="beginsWith" text=" ">
      <formula>LEFT(D42,1)=" "</formula>
    </cfRule>
  </conditionalFormatting>
  <conditionalFormatting sqref="D44:D45">
    <cfRule type="expression" dxfId="322" priority="292">
      <formula>IFERROR(FIND(CHAR(10),D44),FALSE)</formula>
    </cfRule>
    <cfRule type="endsWith" dxfId="321" priority="293" operator="endsWith" text=" ">
      <formula>RIGHT(D44,1)=" "</formula>
    </cfRule>
    <cfRule type="beginsWith" dxfId="320" priority="294" operator="beginsWith" text=" ">
      <formula>LEFT(D44,1)=" "</formula>
    </cfRule>
  </conditionalFormatting>
  <conditionalFormatting sqref="D46:D47">
    <cfRule type="expression" dxfId="319" priority="289">
      <formula>IFERROR(FIND(CHAR(10),D46),FALSE)</formula>
    </cfRule>
    <cfRule type="endsWith" dxfId="318" priority="290" operator="endsWith" text=" ">
      <formula>RIGHT(D46,1)=" "</formula>
    </cfRule>
    <cfRule type="beginsWith" dxfId="317" priority="291" operator="beginsWith" text=" ">
      <formula>LEFT(D46,1)=" "</formula>
    </cfRule>
  </conditionalFormatting>
  <conditionalFormatting sqref="D48:D49">
    <cfRule type="expression" dxfId="316" priority="286">
      <formula>IFERROR(FIND(CHAR(10),D48),FALSE)</formula>
    </cfRule>
    <cfRule type="endsWith" dxfId="315" priority="287" operator="endsWith" text=" ">
      <formula>RIGHT(D48,1)=" "</formula>
    </cfRule>
    <cfRule type="beginsWith" dxfId="314" priority="288" operator="beginsWith" text=" ">
      <formula>LEFT(D48,1)=" "</formula>
    </cfRule>
  </conditionalFormatting>
  <conditionalFormatting sqref="D50:D51">
    <cfRule type="expression" dxfId="313" priority="283">
      <formula>IFERROR(FIND(CHAR(10),D50),FALSE)</formula>
    </cfRule>
    <cfRule type="endsWith" dxfId="312" priority="284" operator="endsWith" text=" ">
      <formula>RIGHT(D50,1)=" "</formula>
    </cfRule>
    <cfRule type="beginsWith" dxfId="311" priority="285" operator="beginsWith" text=" ">
      <formula>LEFT(D50,1)=" "</formula>
    </cfRule>
  </conditionalFormatting>
  <conditionalFormatting sqref="D53">
    <cfRule type="expression" dxfId="310" priority="277">
      <formula>IFERROR(FIND(CHAR(10),D53),FALSE)</formula>
    </cfRule>
    <cfRule type="endsWith" dxfId="309" priority="278" operator="endsWith" text=" ">
      <formula>RIGHT(D53,1)=" "</formula>
    </cfRule>
    <cfRule type="beginsWith" dxfId="308" priority="279" operator="beginsWith" text=" ">
      <formula>LEFT(D53,1)=" "</formula>
    </cfRule>
  </conditionalFormatting>
  <conditionalFormatting sqref="D52">
    <cfRule type="expression" dxfId="307" priority="280">
      <formula>IFERROR(FIND(CHAR(10),D52),FALSE)</formula>
    </cfRule>
    <cfRule type="endsWith" dxfId="306" priority="281" operator="endsWith" text=" ">
      <formula>RIGHT(D52,1)=" "</formula>
    </cfRule>
    <cfRule type="beginsWith" dxfId="305" priority="282" operator="beginsWith" text=" ">
      <formula>LEFT(D52,1)=" "</formula>
    </cfRule>
  </conditionalFormatting>
  <conditionalFormatting sqref="D54">
    <cfRule type="expression" dxfId="304" priority="274">
      <formula>IFERROR(FIND(CHAR(10),D54),FALSE)</formula>
    </cfRule>
    <cfRule type="endsWith" dxfId="303" priority="275" operator="endsWith" text=" ">
      <formula>RIGHT(D54,1)=" "</formula>
    </cfRule>
    <cfRule type="beginsWith" dxfId="302" priority="276" operator="beginsWith" text=" ">
      <formula>LEFT(D54,1)=" "</formula>
    </cfRule>
  </conditionalFormatting>
  <conditionalFormatting sqref="D80">
    <cfRule type="expression" dxfId="301" priority="178">
      <formula>IFERROR(FIND(CHAR(10),D80),FALSE)</formula>
    </cfRule>
    <cfRule type="endsWith" dxfId="300" priority="179" operator="endsWith" text=" ">
      <formula>RIGHT(D80,1)=" "</formula>
    </cfRule>
    <cfRule type="beginsWith" dxfId="299" priority="180" operator="beginsWith" text=" ">
      <formula>LEFT(D80,1)=" "</formula>
    </cfRule>
  </conditionalFormatting>
  <conditionalFormatting sqref="D79">
    <cfRule type="expression" dxfId="298" priority="181">
      <formula>IFERROR(FIND(CHAR(10),D79),FALSE)</formula>
    </cfRule>
    <cfRule type="endsWith" dxfId="297" priority="182" operator="endsWith" text=" ">
      <formula>RIGHT(D79,1)=" "</formula>
    </cfRule>
    <cfRule type="beginsWith" dxfId="296" priority="183" operator="beginsWith" text=" ">
      <formula>LEFT(D79,1)=" "</formula>
    </cfRule>
  </conditionalFormatting>
  <conditionalFormatting sqref="D81">
    <cfRule type="expression" dxfId="295" priority="175">
      <formula>IFERROR(FIND(CHAR(10),D81),FALSE)</formula>
    </cfRule>
    <cfRule type="endsWith" dxfId="294" priority="176" operator="endsWith" text=" ">
      <formula>RIGHT(D81,1)=" "</formula>
    </cfRule>
    <cfRule type="beginsWith" dxfId="293" priority="177" operator="beginsWith" text=" ">
      <formula>LEFT(D81,1)=" "</formula>
    </cfRule>
  </conditionalFormatting>
  <conditionalFormatting sqref="D133:E133">
    <cfRule type="expression" dxfId="292" priority="88">
      <formula>IFERROR(FIND(CHAR(10),D133),FALSE)</formula>
    </cfRule>
    <cfRule type="endsWith" dxfId="291" priority="89" operator="endsWith" text=" ">
      <formula>RIGHT(D133,1)=" "</formula>
    </cfRule>
    <cfRule type="beginsWith" dxfId="290" priority="90" operator="beginsWith" text=" ">
      <formula>LEFT(D133,1)=" "</formula>
    </cfRule>
  </conditionalFormatting>
  <conditionalFormatting sqref="D34">
    <cfRule type="expression" dxfId="289" priority="82">
      <formula>IFERROR(FIND(CHAR(10),D34),FALSE)</formula>
    </cfRule>
    <cfRule type="endsWith" dxfId="288" priority="83" operator="endsWith" text=" ">
      <formula>RIGHT(D34,1)=" "</formula>
    </cfRule>
    <cfRule type="beginsWith" dxfId="287" priority="84" operator="beginsWith" text=" ">
      <formula>LEFT(D34,1)=" "</formula>
    </cfRule>
  </conditionalFormatting>
  <conditionalFormatting sqref="D126:E126">
    <cfRule type="expression" dxfId="286" priority="43">
      <formula>IFERROR(FIND(CHAR(10),D126),FALSE)</formula>
    </cfRule>
    <cfRule type="endsWith" dxfId="285" priority="44" operator="endsWith" text=" ">
      <formula>RIGHT(D126,1)=" "</formula>
    </cfRule>
    <cfRule type="beginsWith" dxfId="284" priority="45" operator="beginsWith" text=" ">
      <formula>LEFT(D126,1)=" "</formula>
    </cfRule>
  </conditionalFormatting>
  <conditionalFormatting sqref="D56">
    <cfRule type="expression" dxfId="283" priority="28">
      <formula>IFERROR(FIND(CHAR(10),D56),FALSE)</formula>
    </cfRule>
    <cfRule type="endsWith" dxfId="282" priority="29" operator="endsWith" text=" ">
      <formula>RIGHT(D56,1)=" "</formula>
    </cfRule>
    <cfRule type="beginsWith" dxfId="281" priority="30" operator="beginsWith" text=" ">
      <formula>LEFT(D56,1)=" "</formula>
    </cfRule>
  </conditionalFormatting>
  <conditionalFormatting sqref="D35">
    <cfRule type="expression" dxfId="280" priority="16">
      <formula>IFERROR(FIND(CHAR(10),D35),FALSE)</formula>
    </cfRule>
    <cfRule type="endsWith" dxfId="279" priority="17" operator="endsWith" text=" ">
      <formula>RIGHT(D35,1)=" "</formula>
    </cfRule>
    <cfRule type="beginsWith" dxfId="278" priority="18" operator="beginsWith" text=" ">
      <formula>LEFT(D35,1)=" "</formula>
    </cfRule>
  </conditionalFormatting>
  <conditionalFormatting sqref="D128:E128">
    <cfRule type="expression" dxfId="277" priority="13">
      <formula>IFERROR(FIND(CHAR(10),D128),FALSE)</formula>
    </cfRule>
    <cfRule type="endsWith" dxfId="276" priority="14" operator="endsWith" text=" ">
      <formula>RIGHT(D128,1)=" "</formula>
    </cfRule>
    <cfRule type="beginsWith" dxfId="275" priority="15" operator="beginsWith" text=" ">
      <formula>LEFT(D128,1)=" "</formula>
    </cfRule>
  </conditionalFormatting>
  <conditionalFormatting sqref="D62:D78">
    <cfRule type="expression" dxfId="274" priority="10">
      <formula>IFERROR(FIND(CHAR(10),D62),FALSE)</formula>
    </cfRule>
    <cfRule type="endsWith" dxfId="273" priority="11" operator="endsWith" text=" ">
      <formula>RIGHT(D62,1)=" "</formula>
    </cfRule>
    <cfRule type="beginsWith" dxfId="272" priority="12" operator="beginsWith" text=" ">
      <formula>LEFT(D62,1)=" "</formula>
    </cfRule>
  </conditionalFormatting>
  <conditionalFormatting sqref="D57">
    <cfRule type="expression" dxfId="271" priority="4">
      <formula>IFERROR(FIND(CHAR(10),D57),FALSE)</formula>
    </cfRule>
    <cfRule type="endsWith" dxfId="270" priority="5" operator="endsWith" text=" ">
      <formula>RIGHT(D57,1)=" "</formula>
    </cfRule>
    <cfRule type="beginsWith" dxfId="269" priority="6" operator="beginsWith" text=" ">
      <formula>LEFT(D57,1)=" "</formula>
    </cfRule>
  </conditionalFormatting>
  <conditionalFormatting sqref="D58:D60">
    <cfRule type="expression" dxfId="268" priority="7">
      <formula>IFERROR(FIND(CHAR(10),D58),FALSE)</formula>
    </cfRule>
    <cfRule type="endsWith" dxfId="267" priority="8" operator="endsWith" text=" ">
      <formula>RIGHT(D58,1)=" "</formula>
    </cfRule>
    <cfRule type="beginsWith" dxfId="266" priority="9" operator="beginsWith" text=" ">
      <formula>LEFT(D58,1)=" "</formula>
    </cfRule>
  </conditionalFormatting>
  <conditionalFormatting sqref="D61">
    <cfRule type="expression" dxfId="265" priority="1">
      <formula>IFERROR(FIND(CHAR(10),D61),FALSE)</formula>
    </cfRule>
    <cfRule type="endsWith" dxfId="264" priority="2" operator="endsWith" text=" ">
      <formula>RIGHT(D61,1)=" "</formula>
    </cfRule>
    <cfRule type="beginsWith" dxfId="26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6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62" priority="482" operator="equal">
      <formula>"Validation Ready"</formula>
    </cfRule>
  </conditionalFormatting>
  <conditionalFormatting sqref="N48:N52 O51:P52 D6:F20 L6:N18 L42:M43 D114:E117 L48:L55 L37:M37 L35:M35 L38:L40 D120:E125 E134 D134:D135 D127:E127 D129:E132">
    <cfRule type="expression" dxfId="261" priority="479">
      <formula>IFERROR(FIND(CHAR(10),D6),FALSE)</formula>
    </cfRule>
    <cfRule type="endsWith" dxfId="260" priority="480" operator="endsWith" text=" ">
      <formula>RIGHT(D6,1)=" "</formula>
    </cfRule>
    <cfRule type="beginsWith" dxfId="259" priority="481" operator="beginsWith" text=" ">
      <formula>LEFT(D6,1)=" "</formula>
    </cfRule>
  </conditionalFormatting>
  <conditionalFormatting sqref="L7:N18">
    <cfRule type="expression" dxfId="258" priority="476">
      <formula>IFERROR(FIND(CHAR(10),L7),FALSE)</formula>
    </cfRule>
    <cfRule type="endsWith" dxfId="257" priority="477" operator="endsWith" text=" ">
      <formula>RIGHT(L7,1)=" "</formula>
    </cfRule>
    <cfRule type="beginsWith" dxfId="256" priority="478" operator="beginsWith" text=" ">
      <formula>LEFT(L7,1)=" "</formula>
    </cfRule>
  </conditionalFormatting>
  <conditionalFormatting sqref="L7:N17">
    <cfRule type="expression" dxfId="255" priority="475">
      <formula>IF($L$6="Yes",TRUE,FALSE)</formula>
    </cfRule>
  </conditionalFormatting>
  <conditionalFormatting sqref="D23:F23">
    <cfRule type="expression" dxfId="254" priority="462">
      <formula>IFERROR(FIND(CHAR(10),D23),FALSE)</formula>
    </cfRule>
    <cfRule type="endsWith" dxfId="253" priority="463" operator="endsWith" text=" ">
      <formula>RIGHT(D23,1)=" "</formula>
    </cfRule>
    <cfRule type="beginsWith" dxfId="252" priority="464" operator="beginsWith" text=" ">
      <formula>LEFT(D23,1)=" "</formula>
    </cfRule>
  </conditionalFormatting>
  <conditionalFormatting sqref="D23:F23">
    <cfRule type="expression" dxfId="251" priority="461">
      <formula>IF($D$22="Teleworker",FALSE,TRUE)</formula>
    </cfRule>
  </conditionalFormatting>
  <conditionalFormatting sqref="L45:M45">
    <cfRule type="expression" dxfId="250" priority="454">
      <formula>IF($L$42="Yes",FALSE,TRUE)</formula>
    </cfRule>
    <cfRule type="expression" dxfId="249" priority="455">
      <formula>IFERROR(FIND(CHAR(10),L45),FALSE)</formula>
    </cfRule>
    <cfRule type="endsWith" dxfId="248" priority="456" operator="endsWith" text=" ">
      <formula>RIGHT(L45,1)=" "</formula>
    </cfRule>
    <cfRule type="beginsWith" dxfId="247" priority="457" operator="beginsWith" text=" ">
      <formula>LEFT(L45,1)=" "</formula>
    </cfRule>
  </conditionalFormatting>
  <conditionalFormatting sqref="L41:M41">
    <cfRule type="expression" dxfId="246" priority="412">
      <formula>IFERROR(FIND(CHAR(10),L41),FALSE)</formula>
    </cfRule>
    <cfRule type="endsWith" dxfId="245" priority="413" operator="endsWith" text=" ">
      <formula>RIGHT(L41,1)=" "</formula>
    </cfRule>
    <cfRule type="beginsWith" dxfId="244" priority="414" operator="beginsWith" text=" ">
      <formula>LEFT(L41,1)=" "</formula>
    </cfRule>
  </conditionalFormatting>
  <conditionalFormatting sqref="D41">
    <cfRule type="expression" dxfId="243" priority="298">
      <formula>IFERROR(FIND(CHAR(10),D41),FALSE)</formula>
    </cfRule>
    <cfRule type="endsWith" dxfId="242" priority="299" operator="endsWith" text=" ">
      <formula>RIGHT(D41,1)=" "</formula>
    </cfRule>
    <cfRule type="beginsWith" dxfId="241" priority="300" operator="beginsWith" text=" ">
      <formula>LEFT(D41,1)=" "</formula>
    </cfRule>
  </conditionalFormatting>
  <conditionalFormatting sqref="D25:E25">
    <cfRule type="expression" dxfId="240" priority="337">
      <formula>IFERROR(FIND(CHAR(10),D25),FALSE)</formula>
    </cfRule>
    <cfRule type="endsWith" dxfId="239" priority="338" operator="endsWith" text=" ">
      <formula>RIGHT(D25,1)=" "</formula>
    </cfRule>
    <cfRule type="beginsWith" dxfId="238" priority="339" operator="beginsWith" text=" ">
      <formula>LEFT(D25,1)=" "</formula>
    </cfRule>
  </conditionalFormatting>
  <conditionalFormatting sqref="D36">
    <cfRule type="expression" dxfId="237" priority="313">
      <formula>IFERROR(FIND(CHAR(10),D36),FALSE)</formula>
    </cfRule>
    <cfRule type="endsWith" dxfId="236" priority="314" operator="endsWith" text=" ">
      <formula>RIGHT(D36,1)=" "</formula>
    </cfRule>
    <cfRule type="beginsWith" dxfId="235" priority="315" operator="beginsWith" text=" ">
      <formula>LEFT(D36,1)=" "</formula>
    </cfRule>
  </conditionalFormatting>
  <conditionalFormatting sqref="L36:M36">
    <cfRule type="expression" dxfId="234" priority="361">
      <formula>IFERROR(FIND(CHAR(10),L36),FALSE)</formula>
    </cfRule>
    <cfRule type="endsWith" dxfId="233" priority="362" operator="endsWith" text=" ">
      <formula>RIGHT(L36,1)=" "</formula>
    </cfRule>
    <cfRule type="beginsWith" dxfId="232" priority="363" operator="beginsWith" text=" ">
      <formula>LEFT(L36,1)=" "</formula>
    </cfRule>
  </conditionalFormatting>
  <conditionalFormatting sqref="D118:E119">
    <cfRule type="expression" dxfId="231" priority="334">
      <formula>IFERROR(FIND(CHAR(10),D118),FALSE)</formula>
    </cfRule>
    <cfRule type="endsWith" dxfId="230" priority="335" operator="endsWith" text=" ">
      <formula>RIGHT(D118,1)=" "</formula>
    </cfRule>
    <cfRule type="beginsWith" dxfId="229" priority="336" operator="beginsWith" text=" ">
      <formula>LEFT(D118,1)=" "</formula>
    </cfRule>
  </conditionalFormatting>
  <conditionalFormatting sqref="D22:F22">
    <cfRule type="expression" dxfId="228" priority="331">
      <formula>IFERROR(FIND(CHAR(10),D22),FALSE)</formula>
    </cfRule>
    <cfRule type="endsWith" dxfId="227" priority="332" operator="endsWith" text=" ">
      <formula>RIGHT(D22,1)=" "</formula>
    </cfRule>
    <cfRule type="beginsWith" dxfId="226" priority="333" operator="beginsWith" text=" ">
      <formula>LEFT(D22,1)=" "</formula>
    </cfRule>
  </conditionalFormatting>
  <conditionalFormatting sqref="D21:F21">
    <cfRule type="expression" dxfId="225" priority="328">
      <formula>IFERROR(FIND(CHAR(10),D21),FALSE)</formula>
    </cfRule>
    <cfRule type="endsWith" dxfId="224" priority="329" operator="endsWith" text=" ">
      <formula>RIGHT(D21,1)=" "</formula>
    </cfRule>
    <cfRule type="beginsWith" dxfId="223" priority="330" operator="beginsWith" text=" ">
      <formula>LEFT(D21,1)=" "</formula>
    </cfRule>
  </conditionalFormatting>
  <conditionalFormatting sqref="D37">
    <cfRule type="expression" dxfId="222" priority="310">
      <formula>IFERROR(FIND(CHAR(10),D37),FALSE)</formula>
    </cfRule>
    <cfRule type="endsWith" dxfId="221" priority="311" operator="endsWith" text=" ">
      <formula>RIGHT(D37,1)=" "</formula>
    </cfRule>
    <cfRule type="beginsWith" dxfId="220" priority="312" operator="beginsWith" text=" ">
      <formula>LEFT(D37,1)=" "</formula>
    </cfRule>
  </conditionalFormatting>
  <conditionalFormatting sqref="D38">
    <cfRule type="expression" dxfId="219" priority="307">
      <formula>IFERROR(FIND(CHAR(10),D38),FALSE)</formula>
    </cfRule>
    <cfRule type="endsWith" dxfId="218" priority="308" operator="endsWith" text=" ">
      <formula>RIGHT(D38,1)=" "</formula>
    </cfRule>
    <cfRule type="beginsWith" dxfId="217" priority="309" operator="beginsWith" text=" ">
      <formula>LEFT(D38,1)=" "</formula>
    </cfRule>
  </conditionalFormatting>
  <conditionalFormatting sqref="D39">
    <cfRule type="expression" dxfId="216" priority="304">
      <formula>IFERROR(FIND(CHAR(10),D39),FALSE)</formula>
    </cfRule>
    <cfRule type="endsWith" dxfId="215" priority="305" operator="endsWith" text=" ">
      <formula>RIGHT(D39,1)=" "</formula>
    </cfRule>
    <cfRule type="beginsWith" dxfId="214" priority="306" operator="beginsWith" text=" ">
      <formula>LEFT(D39,1)=" "</formula>
    </cfRule>
  </conditionalFormatting>
  <conditionalFormatting sqref="D40">
    <cfRule type="expression" dxfId="213" priority="301">
      <formula>IFERROR(FIND(CHAR(10),D40),FALSE)</formula>
    </cfRule>
    <cfRule type="endsWith" dxfId="212" priority="302" operator="endsWith" text=" ">
      <formula>RIGHT(D40,1)=" "</formula>
    </cfRule>
    <cfRule type="beginsWith" dxfId="211" priority="303" operator="beginsWith" text=" ">
      <formula>LEFT(D40,1)=" "</formula>
    </cfRule>
  </conditionalFormatting>
  <conditionalFormatting sqref="D42:D43">
    <cfRule type="expression" dxfId="210" priority="292">
      <formula>IFERROR(FIND(CHAR(10),D42),FALSE)</formula>
    </cfRule>
    <cfRule type="endsWith" dxfId="209" priority="293" operator="endsWith" text=" ">
      <formula>RIGHT(D42,1)=" "</formula>
    </cfRule>
    <cfRule type="beginsWith" dxfId="208" priority="294" operator="beginsWith" text=" ">
      <formula>LEFT(D42,1)=" "</formula>
    </cfRule>
  </conditionalFormatting>
  <conditionalFormatting sqref="D44:D45">
    <cfRule type="expression" dxfId="207" priority="289">
      <formula>IFERROR(FIND(CHAR(10),D44),FALSE)</formula>
    </cfRule>
    <cfRule type="endsWith" dxfId="206" priority="290" operator="endsWith" text=" ">
      <formula>RIGHT(D44,1)=" "</formula>
    </cfRule>
    <cfRule type="beginsWith" dxfId="205" priority="291" operator="beginsWith" text=" ">
      <formula>LEFT(D44,1)=" "</formula>
    </cfRule>
  </conditionalFormatting>
  <conditionalFormatting sqref="D46:D47">
    <cfRule type="expression" dxfId="204" priority="286">
      <formula>IFERROR(FIND(CHAR(10),D46),FALSE)</formula>
    </cfRule>
    <cfRule type="endsWith" dxfId="203" priority="287" operator="endsWith" text=" ">
      <formula>RIGHT(D46,1)=" "</formula>
    </cfRule>
    <cfRule type="beginsWith" dxfId="202" priority="288" operator="beginsWith" text=" ">
      <formula>LEFT(D46,1)=" "</formula>
    </cfRule>
  </conditionalFormatting>
  <conditionalFormatting sqref="D48:D49">
    <cfRule type="expression" dxfId="201" priority="283">
      <formula>IFERROR(FIND(CHAR(10),D48),FALSE)</formula>
    </cfRule>
    <cfRule type="endsWith" dxfId="200" priority="284" operator="endsWith" text=" ">
      <formula>RIGHT(D48,1)=" "</formula>
    </cfRule>
    <cfRule type="beginsWith" dxfId="199" priority="285" operator="beginsWith" text=" ">
      <formula>LEFT(D48,1)=" "</formula>
    </cfRule>
  </conditionalFormatting>
  <conditionalFormatting sqref="D50:D51">
    <cfRule type="expression" dxfId="198" priority="280">
      <formula>IFERROR(FIND(CHAR(10),D50),FALSE)</formula>
    </cfRule>
    <cfRule type="endsWith" dxfId="197" priority="281" operator="endsWith" text=" ">
      <formula>RIGHT(D50,1)=" "</formula>
    </cfRule>
    <cfRule type="beginsWith" dxfId="196" priority="282" operator="beginsWith" text=" ">
      <formula>LEFT(D50,1)=" "</formula>
    </cfRule>
  </conditionalFormatting>
  <conditionalFormatting sqref="D53">
    <cfRule type="expression" dxfId="195" priority="274">
      <formula>IFERROR(FIND(CHAR(10),D53),FALSE)</formula>
    </cfRule>
    <cfRule type="endsWith" dxfId="194" priority="275" operator="endsWith" text=" ">
      <formula>RIGHT(D53,1)=" "</formula>
    </cfRule>
    <cfRule type="beginsWith" dxfId="193" priority="276" operator="beginsWith" text=" ">
      <formula>LEFT(D53,1)=" "</formula>
    </cfRule>
  </conditionalFormatting>
  <conditionalFormatting sqref="D52">
    <cfRule type="expression" dxfId="192" priority="277">
      <formula>IFERROR(FIND(CHAR(10),D52),FALSE)</formula>
    </cfRule>
    <cfRule type="endsWith" dxfId="191" priority="278" operator="endsWith" text=" ">
      <formula>RIGHT(D52,1)=" "</formula>
    </cfRule>
    <cfRule type="beginsWith" dxfId="190" priority="279" operator="beginsWith" text=" ">
      <formula>LEFT(D52,1)=" "</formula>
    </cfRule>
  </conditionalFormatting>
  <conditionalFormatting sqref="D54">
    <cfRule type="expression" dxfId="189" priority="271">
      <formula>IFERROR(FIND(CHAR(10),D54),FALSE)</formula>
    </cfRule>
    <cfRule type="endsWith" dxfId="188" priority="272" operator="endsWith" text=" ">
      <formula>RIGHT(D54,1)=" "</formula>
    </cfRule>
    <cfRule type="beginsWith" dxfId="187" priority="273" operator="beginsWith" text=" ">
      <formula>LEFT(D54,1)=" "</formula>
    </cfRule>
  </conditionalFormatting>
  <conditionalFormatting sqref="D80">
    <cfRule type="expression" dxfId="186" priority="175">
      <formula>IFERROR(FIND(CHAR(10),D80),FALSE)</formula>
    </cfRule>
    <cfRule type="endsWith" dxfId="185" priority="176" operator="endsWith" text=" ">
      <formula>RIGHT(D80,1)=" "</formula>
    </cfRule>
    <cfRule type="beginsWith" dxfId="184" priority="177" operator="beginsWith" text=" ">
      <formula>LEFT(D80,1)=" "</formula>
    </cfRule>
  </conditionalFormatting>
  <conditionalFormatting sqref="D79">
    <cfRule type="expression" dxfId="183" priority="178">
      <formula>IFERROR(FIND(CHAR(10),D79),FALSE)</formula>
    </cfRule>
    <cfRule type="endsWith" dxfId="182" priority="179" operator="endsWith" text=" ">
      <formula>RIGHT(D79,1)=" "</formula>
    </cfRule>
    <cfRule type="beginsWith" dxfId="181" priority="180" operator="beginsWith" text=" ">
      <formula>LEFT(D79,1)=" "</formula>
    </cfRule>
  </conditionalFormatting>
  <conditionalFormatting sqref="D81">
    <cfRule type="expression" dxfId="180" priority="172">
      <formula>IFERROR(FIND(CHAR(10),D81),FALSE)</formula>
    </cfRule>
    <cfRule type="endsWith" dxfId="179" priority="173" operator="endsWith" text=" ">
      <formula>RIGHT(D81,1)=" "</formula>
    </cfRule>
    <cfRule type="beginsWith" dxfId="178" priority="174" operator="beginsWith" text=" ">
      <formula>LEFT(D81,1)=" "</formula>
    </cfRule>
  </conditionalFormatting>
  <conditionalFormatting sqref="D133:E133">
    <cfRule type="expression" dxfId="177" priority="100">
      <formula>IFERROR(FIND(CHAR(10),D133),FALSE)</formula>
    </cfRule>
    <cfRule type="endsWith" dxfId="176" priority="101" operator="endsWith" text=" ">
      <formula>RIGHT(D133,1)=" "</formula>
    </cfRule>
    <cfRule type="beginsWith" dxfId="175" priority="102" operator="beginsWith" text=" ">
      <formula>LEFT(D133,1)=" "</formula>
    </cfRule>
  </conditionalFormatting>
  <conditionalFormatting sqref="D56">
    <cfRule type="expression" dxfId="174" priority="58">
      <formula>IFERROR(FIND(CHAR(10),D56),FALSE)</formula>
    </cfRule>
    <cfRule type="endsWith" dxfId="173" priority="59" operator="endsWith" text=" ">
      <formula>RIGHT(D56,1)=" "</formula>
    </cfRule>
    <cfRule type="beginsWith" dxfId="172" priority="60" operator="beginsWith" text=" ">
      <formula>LEFT(D56,1)=" "</formula>
    </cfRule>
  </conditionalFormatting>
  <conditionalFormatting sqref="D126:E126">
    <cfRule type="expression" dxfId="171" priority="43">
      <formula>IFERROR(FIND(CHAR(10),D126),FALSE)</formula>
    </cfRule>
    <cfRule type="endsWith" dxfId="170" priority="44" operator="endsWith" text=" ">
      <formula>RIGHT(D126,1)=" "</formula>
    </cfRule>
    <cfRule type="beginsWith" dxfId="169" priority="45" operator="beginsWith" text=" ">
      <formula>LEFT(D126,1)=" "</formula>
    </cfRule>
  </conditionalFormatting>
  <conditionalFormatting sqref="D34">
    <cfRule type="expression" dxfId="168" priority="28">
      <formula>IFERROR(FIND(CHAR(10),D34),FALSE)</formula>
    </cfRule>
    <cfRule type="endsWith" dxfId="167" priority="29" operator="endsWith" text=" ">
      <formula>RIGHT(D34,1)=" "</formula>
    </cfRule>
    <cfRule type="beginsWith" dxfId="166" priority="30" operator="beginsWith" text=" ">
      <formula>LEFT(D34,1)=" "</formula>
    </cfRule>
  </conditionalFormatting>
  <conditionalFormatting sqref="D35">
    <cfRule type="expression" dxfId="165" priority="16">
      <formula>IFERROR(FIND(CHAR(10),D35),FALSE)</formula>
    </cfRule>
    <cfRule type="endsWith" dxfId="164" priority="17" operator="endsWith" text=" ">
      <formula>RIGHT(D35,1)=" "</formula>
    </cfRule>
    <cfRule type="beginsWith" dxfId="163" priority="18" operator="beginsWith" text=" ">
      <formula>LEFT(D35,1)=" "</formula>
    </cfRule>
  </conditionalFormatting>
  <conditionalFormatting sqref="D128:E128">
    <cfRule type="expression" dxfId="162" priority="13">
      <formula>IFERROR(FIND(CHAR(10),D128),FALSE)</formula>
    </cfRule>
    <cfRule type="endsWith" dxfId="161" priority="14" operator="endsWith" text=" ">
      <formula>RIGHT(D128,1)=" "</formula>
    </cfRule>
    <cfRule type="beginsWith" dxfId="160" priority="15" operator="beginsWith" text=" ">
      <formula>LEFT(D128,1)=" "</formula>
    </cfRule>
  </conditionalFormatting>
  <conditionalFormatting sqref="D62:D78">
    <cfRule type="expression" dxfId="159" priority="10">
      <formula>IFERROR(FIND(CHAR(10),D62),FALSE)</formula>
    </cfRule>
    <cfRule type="endsWith" dxfId="158" priority="11" operator="endsWith" text=" ">
      <formula>RIGHT(D62,1)=" "</formula>
    </cfRule>
    <cfRule type="beginsWith" dxfId="157" priority="12" operator="beginsWith" text=" ">
      <formula>LEFT(D62,1)=" "</formula>
    </cfRule>
  </conditionalFormatting>
  <conditionalFormatting sqref="D57">
    <cfRule type="expression" dxfId="156" priority="4">
      <formula>IFERROR(FIND(CHAR(10),D57),FALSE)</formula>
    </cfRule>
    <cfRule type="endsWith" dxfId="155" priority="5" operator="endsWith" text=" ">
      <formula>RIGHT(D57,1)=" "</formula>
    </cfRule>
    <cfRule type="beginsWith" dxfId="154" priority="6" operator="beginsWith" text=" ">
      <formula>LEFT(D57,1)=" "</formula>
    </cfRule>
  </conditionalFormatting>
  <conditionalFormatting sqref="D58:D60">
    <cfRule type="expression" dxfId="153" priority="7">
      <formula>IFERROR(FIND(CHAR(10),D58),FALSE)</formula>
    </cfRule>
    <cfRule type="endsWith" dxfId="152" priority="8" operator="endsWith" text=" ">
      <formula>RIGHT(D58,1)=" "</formula>
    </cfRule>
    <cfRule type="beginsWith" dxfId="151" priority="9" operator="beginsWith" text=" ">
      <formula>LEFT(D58,1)=" "</formula>
    </cfRule>
  </conditionalFormatting>
  <conditionalFormatting sqref="D61">
    <cfRule type="expression" dxfId="150" priority="1">
      <formula>IFERROR(FIND(CHAR(10),D61),FALSE)</formula>
    </cfRule>
    <cfRule type="endsWith" dxfId="149" priority="2" operator="endsWith" text=" ">
      <formula>RIGHT(D61,1)=" "</formula>
    </cfRule>
    <cfRule type="beginsWith" dxfId="148"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6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34.950000000000003</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7"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0"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0"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0" t="s">
        <v>1728</v>
      </c>
      <c r="H128" s="922"/>
      <c r="I128" s="923"/>
      <c r="J128" s="2"/>
      <c r="K128" s="2"/>
      <c r="L128" s="2"/>
      <c r="M128" s="2"/>
      <c r="N128" s="2"/>
      <c r="O128" s="2"/>
      <c r="P128" s="2"/>
      <c r="Q128" s="2"/>
      <c r="R128" s="2"/>
      <c r="S128" s="32"/>
    </row>
    <row r="129" spans="2:19" ht="12" customHeight="1">
      <c r="B129" s="30"/>
      <c r="C129" s="117" t="s">
        <v>130</v>
      </c>
      <c r="D129" s="852"/>
      <c r="E129" s="852"/>
      <c r="F129" s="4"/>
      <c r="G129" s="663" t="s">
        <v>1518</v>
      </c>
      <c r="H129" s="922"/>
      <c r="I129" s="923"/>
      <c r="J129" s="2"/>
      <c r="K129" s="2"/>
      <c r="L129" s="2"/>
      <c r="M129" s="2"/>
      <c r="N129" s="2"/>
      <c r="O129" s="2"/>
      <c r="P129" s="2"/>
      <c r="Q129" s="2"/>
      <c r="R129" s="2"/>
      <c r="S129" s="32"/>
    </row>
    <row r="130" spans="2:19" ht="12" customHeight="1">
      <c r="B130" s="30"/>
      <c r="C130" s="117" t="s">
        <v>131</v>
      </c>
      <c r="D130" s="852"/>
      <c r="E130" s="852"/>
      <c r="F130" s="4"/>
      <c r="G130" s="663" t="s">
        <v>1721</v>
      </c>
      <c r="H130" s="922"/>
      <c r="I130" s="923"/>
      <c r="J130" s="2"/>
      <c r="K130" s="2"/>
      <c r="L130" s="2"/>
      <c r="M130" s="2"/>
      <c r="N130" s="2"/>
      <c r="O130" s="2"/>
      <c r="P130" s="2"/>
      <c r="Q130" s="2"/>
      <c r="R130" s="2"/>
      <c r="S130" s="32"/>
    </row>
    <row r="131" spans="2:19">
      <c r="B131" s="30"/>
      <c r="C131" s="117" t="s">
        <v>132</v>
      </c>
      <c r="D131" s="852"/>
      <c r="E131" s="852"/>
      <c r="F131" s="4"/>
      <c r="G131" s="663"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7" priority="437" operator="equal">
      <formula>"Validation Ready"</formula>
    </cfRule>
  </conditionalFormatting>
  <conditionalFormatting sqref="N48:N52 O51:P52 D6:F20 L6:N18 L42:M43 D114:E117 L48:L55 L37:M37 L35:M35 L38:L40 D120:E125 E134 D134:D135 D127:E127 D129:E132">
    <cfRule type="expression" dxfId="146" priority="434">
      <formula>IFERROR(FIND(CHAR(10),D6),FALSE)</formula>
    </cfRule>
    <cfRule type="endsWith" dxfId="145" priority="435" operator="endsWith" text=" ">
      <formula>RIGHT(D6,1)=" "</formula>
    </cfRule>
    <cfRule type="beginsWith" dxfId="144" priority="436" operator="beginsWith" text=" ">
      <formula>LEFT(D6,1)=" "</formula>
    </cfRule>
  </conditionalFormatting>
  <conditionalFormatting sqref="L7:N18">
    <cfRule type="expression" dxfId="143" priority="431">
      <formula>IFERROR(FIND(CHAR(10),L7),FALSE)</formula>
    </cfRule>
    <cfRule type="endsWith" dxfId="142" priority="432" operator="endsWith" text=" ">
      <formula>RIGHT(L7,1)=" "</formula>
    </cfRule>
    <cfRule type="beginsWith" dxfId="141" priority="433" operator="beginsWith" text=" ">
      <formula>LEFT(L7,1)=" "</formula>
    </cfRule>
  </conditionalFormatting>
  <conditionalFormatting sqref="L7:N17">
    <cfRule type="expression" dxfId="140" priority="430">
      <formula>IF($L$6="Yes",TRUE,FALSE)</formula>
    </cfRule>
  </conditionalFormatting>
  <conditionalFormatting sqref="D23:F23">
    <cfRule type="expression" dxfId="139" priority="417">
      <formula>IFERROR(FIND(CHAR(10),D23),FALSE)</formula>
    </cfRule>
    <cfRule type="endsWith" dxfId="138" priority="418" operator="endsWith" text=" ">
      <formula>RIGHT(D23,1)=" "</formula>
    </cfRule>
    <cfRule type="beginsWith" dxfId="137" priority="419" operator="beginsWith" text=" ">
      <formula>LEFT(D23,1)=" "</formula>
    </cfRule>
  </conditionalFormatting>
  <conditionalFormatting sqref="D23:F23">
    <cfRule type="expression" dxfId="136" priority="416">
      <formula>IF($D$22="Teleworker",FALSE,TRUE)</formula>
    </cfRule>
  </conditionalFormatting>
  <conditionalFormatting sqref="L45:M45">
    <cfRule type="expression" dxfId="135" priority="409">
      <formula>IF($L$42="Yes",FALSE,TRUE)</formula>
    </cfRule>
    <cfRule type="expression" dxfId="134" priority="410">
      <formula>IFERROR(FIND(CHAR(10),L45),FALSE)</formula>
    </cfRule>
    <cfRule type="endsWith" dxfId="133" priority="411" operator="endsWith" text=" ">
      <formula>RIGHT(L45,1)=" "</formula>
    </cfRule>
    <cfRule type="beginsWith" dxfId="132" priority="412" operator="beginsWith" text=" ">
      <formula>LEFT(L45,1)=" "</formula>
    </cfRule>
  </conditionalFormatting>
  <conditionalFormatting sqref="L41:M41">
    <cfRule type="expression" dxfId="131" priority="373">
      <formula>IFERROR(FIND(CHAR(10),L41),FALSE)</formula>
    </cfRule>
    <cfRule type="endsWith" dxfId="130" priority="374" operator="endsWith" text=" ">
      <formula>RIGHT(L41,1)=" "</formula>
    </cfRule>
    <cfRule type="beginsWith" dxfId="129" priority="375" operator="beginsWith" text=" ">
      <formula>LEFT(L41,1)=" "</formula>
    </cfRule>
  </conditionalFormatting>
  <conditionalFormatting sqref="D118:E119">
    <cfRule type="expression" dxfId="128" priority="298">
      <formula>IFERROR(FIND(CHAR(10),D118),FALSE)</formula>
    </cfRule>
    <cfRule type="endsWith" dxfId="127" priority="299" operator="endsWith" text=" ">
      <formula>RIGHT(D118,1)=" "</formula>
    </cfRule>
    <cfRule type="beginsWith" dxfId="126" priority="300" operator="beginsWith" text=" ">
      <formula>LEFT(D118,1)=" "</formula>
    </cfRule>
  </conditionalFormatting>
  <conditionalFormatting sqref="D25:E25">
    <cfRule type="expression" dxfId="125" priority="301">
      <formula>IFERROR(FIND(CHAR(10),D25),FALSE)</formula>
    </cfRule>
    <cfRule type="endsWith" dxfId="124" priority="302" operator="endsWith" text=" ">
      <formula>RIGHT(D25,1)=" "</formula>
    </cfRule>
    <cfRule type="beginsWith" dxfId="123" priority="303" operator="beginsWith" text=" ">
      <formula>LEFT(D25,1)=" "</formula>
    </cfRule>
  </conditionalFormatting>
  <conditionalFormatting sqref="D37">
    <cfRule type="expression" dxfId="122" priority="274">
      <formula>IFERROR(FIND(CHAR(10),D37),FALSE)</formula>
    </cfRule>
    <cfRule type="endsWith" dxfId="121" priority="275" operator="endsWith" text=" ">
      <formula>RIGHT(D37,1)=" "</formula>
    </cfRule>
    <cfRule type="beginsWith" dxfId="120" priority="276" operator="beginsWith" text=" ">
      <formula>LEFT(D37,1)=" "</formula>
    </cfRule>
  </conditionalFormatting>
  <conditionalFormatting sqref="L36:M36">
    <cfRule type="expression" dxfId="119" priority="322">
      <formula>IFERROR(FIND(CHAR(10),L36),FALSE)</formula>
    </cfRule>
    <cfRule type="endsWith" dxfId="118" priority="323" operator="endsWith" text=" ">
      <formula>RIGHT(L36,1)=" "</formula>
    </cfRule>
    <cfRule type="beginsWith" dxfId="117" priority="324" operator="beginsWith" text=" ">
      <formula>LEFT(L36,1)=" "</formula>
    </cfRule>
  </conditionalFormatting>
  <conditionalFormatting sqref="D22:F22">
    <cfRule type="expression" dxfId="116" priority="295">
      <formula>IFERROR(FIND(CHAR(10),D22),FALSE)</formula>
    </cfRule>
    <cfRule type="endsWith" dxfId="115" priority="296" operator="endsWith" text=" ">
      <formula>RIGHT(D22,1)=" "</formula>
    </cfRule>
    <cfRule type="beginsWith" dxfId="114" priority="297" operator="beginsWith" text=" ">
      <formula>LEFT(D22,1)=" "</formula>
    </cfRule>
  </conditionalFormatting>
  <conditionalFormatting sqref="D21:F21">
    <cfRule type="expression" dxfId="113" priority="292">
      <formula>IFERROR(FIND(CHAR(10),D21),FALSE)</formula>
    </cfRule>
    <cfRule type="endsWith" dxfId="112" priority="293" operator="endsWith" text=" ">
      <formula>RIGHT(D21,1)=" "</formula>
    </cfRule>
    <cfRule type="beginsWith" dxfId="111" priority="294" operator="beginsWith" text=" ">
      <formula>LEFT(D21,1)=" "</formula>
    </cfRule>
  </conditionalFormatting>
  <conditionalFormatting sqref="D36">
    <cfRule type="expression" dxfId="110" priority="277">
      <formula>IFERROR(FIND(CHAR(10),D36),FALSE)</formula>
    </cfRule>
    <cfRule type="endsWith" dxfId="109" priority="278" operator="endsWith" text=" ">
      <formula>RIGHT(D36,1)=" "</formula>
    </cfRule>
    <cfRule type="beginsWith" dxfId="108" priority="279" operator="beginsWith" text=" ">
      <formula>LEFT(D36,1)=" "</formula>
    </cfRule>
  </conditionalFormatting>
  <conditionalFormatting sqref="D38">
    <cfRule type="expression" dxfId="107" priority="271">
      <formula>IFERROR(FIND(CHAR(10),D38),FALSE)</formula>
    </cfRule>
    <cfRule type="endsWith" dxfId="106" priority="272" operator="endsWith" text=" ">
      <formula>RIGHT(D38,1)=" "</formula>
    </cfRule>
    <cfRule type="beginsWith" dxfId="105" priority="273" operator="beginsWith" text=" ">
      <formula>LEFT(D38,1)=" "</formula>
    </cfRule>
  </conditionalFormatting>
  <conditionalFormatting sqref="D39">
    <cfRule type="expression" dxfId="104" priority="268">
      <formula>IFERROR(FIND(CHAR(10),D39),FALSE)</formula>
    </cfRule>
    <cfRule type="endsWith" dxfId="103" priority="269" operator="endsWith" text=" ">
      <formula>RIGHT(D39,1)=" "</formula>
    </cfRule>
    <cfRule type="beginsWith" dxfId="102" priority="270" operator="beginsWith" text=" ">
      <formula>LEFT(D39,1)=" "</formula>
    </cfRule>
  </conditionalFormatting>
  <conditionalFormatting sqref="D40">
    <cfRule type="expression" dxfId="101" priority="265">
      <formula>IFERROR(FIND(CHAR(10),D40),FALSE)</formula>
    </cfRule>
    <cfRule type="endsWith" dxfId="100" priority="266" operator="endsWith" text=" ">
      <formula>RIGHT(D40,1)=" "</formula>
    </cfRule>
    <cfRule type="beginsWith" dxfId="99" priority="267" operator="beginsWith" text=" ">
      <formula>LEFT(D40,1)=" "</formula>
    </cfRule>
  </conditionalFormatting>
  <conditionalFormatting sqref="D41">
    <cfRule type="expression" dxfId="98" priority="262">
      <formula>IFERROR(FIND(CHAR(10),D41),FALSE)</formula>
    </cfRule>
    <cfRule type="endsWith" dxfId="97" priority="263" operator="endsWith" text=" ">
      <formula>RIGHT(D41,1)=" "</formula>
    </cfRule>
    <cfRule type="beginsWith" dxfId="96" priority="264" operator="beginsWith" text=" ">
      <formula>LEFT(D41,1)=" "</formula>
    </cfRule>
  </conditionalFormatting>
  <conditionalFormatting sqref="D56">
    <cfRule type="expression" dxfId="95" priority="187">
      <formula>IFERROR(FIND(CHAR(10),D56),FALSE)</formula>
    </cfRule>
    <cfRule type="endsWith" dxfId="94" priority="188" operator="endsWith" text=" ">
      <formula>RIGHT(D56,1)=" "</formula>
    </cfRule>
    <cfRule type="beginsWith" dxfId="93" priority="189" operator="beginsWith" text=" ">
      <formula>LEFT(D56,1)=" "</formula>
    </cfRule>
  </conditionalFormatting>
  <conditionalFormatting sqref="D42:D43">
    <cfRule type="expression" dxfId="92" priority="256">
      <formula>IFERROR(FIND(CHAR(10),D42),FALSE)</formula>
    </cfRule>
    <cfRule type="endsWith" dxfId="91" priority="257" operator="endsWith" text=" ">
      <formula>RIGHT(D42,1)=" "</formula>
    </cfRule>
    <cfRule type="beginsWith" dxfId="90" priority="258" operator="beginsWith" text=" ">
      <formula>LEFT(D42,1)=" "</formula>
    </cfRule>
  </conditionalFormatting>
  <conditionalFormatting sqref="D44:D45">
    <cfRule type="expression" dxfId="89" priority="253">
      <formula>IFERROR(FIND(CHAR(10),D44),FALSE)</formula>
    </cfRule>
    <cfRule type="endsWith" dxfId="88" priority="254" operator="endsWith" text=" ">
      <formula>RIGHT(D44,1)=" "</formula>
    </cfRule>
    <cfRule type="beginsWith" dxfId="87" priority="255" operator="beginsWith" text=" ">
      <formula>LEFT(D44,1)=" "</formula>
    </cfRule>
  </conditionalFormatting>
  <conditionalFormatting sqref="D46:D47">
    <cfRule type="expression" dxfId="86" priority="250">
      <formula>IFERROR(FIND(CHAR(10),D46),FALSE)</formula>
    </cfRule>
    <cfRule type="endsWith" dxfId="85" priority="251" operator="endsWith" text=" ">
      <formula>RIGHT(D46,1)=" "</formula>
    </cfRule>
    <cfRule type="beginsWith" dxfId="84" priority="252" operator="beginsWith" text=" ">
      <formula>LEFT(D46,1)=" "</formula>
    </cfRule>
  </conditionalFormatting>
  <conditionalFormatting sqref="D48:D49">
    <cfRule type="expression" dxfId="83" priority="247">
      <formula>IFERROR(FIND(CHAR(10),D48),FALSE)</formula>
    </cfRule>
    <cfRule type="endsWith" dxfId="82" priority="248" operator="endsWith" text=" ">
      <formula>RIGHT(D48,1)=" "</formula>
    </cfRule>
    <cfRule type="beginsWith" dxfId="81" priority="249" operator="beginsWith" text=" ">
      <formula>LEFT(D48,1)=" "</formula>
    </cfRule>
  </conditionalFormatting>
  <conditionalFormatting sqref="D50:D51">
    <cfRule type="expression" dxfId="80" priority="244">
      <formula>IFERROR(FIND(CHAR(10),D50),FALSE)</formula>
    </cfRule>
    <cfRule type="endsWith" dxfId="79" priority="245" operator="endsWith" text=" ">
      <formula>RIGHT(D50,1)=" "</formula>
    </cfRule>
    <cfRule type="beginsWith" dxfId="78" priority="246" operator="beginsWith" text=" ">
      <formula>LEFT(D50,1)=" "</formula>
    </cfRule>
  </conditionalFormatting>
  <conditionalFormatting sqref="D53">
    <cfRule type="expression" dxfId="77" priority="238">
      <formula>IFERROR(FIND(CHAR(10),D53),FALSE)</formula>
    </cfRule>
    <cfRule type="endsWith" dxfId="76" priority="239" operator="endsWith" text=" ">
      <formula>RIGHT(D53,1)=" "</formula>
    </cfRule>
    <cfRule type="beginsWith" dxfId="75" priority="240" operator="beginsWith" text=" ">
      <formula>LEFT(D53,1)=" "</formula>
    </cfRule>
  </conditionalFormatting>
  <conditionalFormatting sqref="D52">
    <cfRule type="expression" dxfId="74" priority="241">
      <formula>IFERROR(FIND(CHAR(10),D52),FALSE)</formula>
    </cfRule>
    <cfRule type="endsWith" dxfId="73" priority="242" operator="endsWith" text=" ">
      <formula>RIGHT(D52,1)=" "</formula>
    </cfRule>
    <cfRule type="beginsWith" dxfId="72" priority="243" operator="beginsWith" text=" ">
      <formula>LEFT(D52,1)=" "</formula>
    </cfRule>
  </conditionalFormatting>
  <conditionalFormatting sqref="D54">
    <cfRule type="expression" dxfId="71" priority="235">
      <formula>IFERROR(FIND(CHAR(10),D54),FALSE)</formula>
    </cfRule>
    <cfRule type="endsWith" dxfId="70" priority="236" operator="endsWith" text=" ">
      <formula>RIGHT(D54,1)=" "</formula>
    </cfRule>
    <cfRule type="beginsWith" dxfId="69" priority="237" operator="beginsWith" text=" ">
      <formula>LEFT(D54,1)=" "</formula>
    </cfRule>
  </conditionalFormatting>
  <conditionalFormatting sqref="D80">
    <cfRule type="expression" dxfId="68" priority="139">
      <formula>IFERROR(FIND(CHAR(10),D80),FALSE)</formula>
    </cfRule>
    <cfRule type="endsWith" dxfId="67" priority="140" operator="endsWith" text=" ">
      <formula>RIGHT(D80,1)=" "</formula>
    </cfRule>
    <cfRule type="beginsWith" dxfId="66" priority="141" operator="beginsWith" text=" ">
      <formula>LEFT(D80,1)=" "</formula>
    </cfRule>
  </conditionalFormatting>
  <conditionalFormatting sqref="D79">
    <cfRule type="expression" dxfId="65" priority="142">
      <formula>IFERROR(FIND(CHAR(10),D79),FALSE)</formula>
    </cfRule>
    <cfRule type="endsWith" dxfId="64" priority="143" operator="endsWith" text=" ">
      <formula>RIGHT(D79,1)=" "</formula>
    </cfRule>
    <cfRule type="beginsWith" dxfId="63" priority="144" operator="beginsWith" text=" ">
      <formula>LEFT(D79,1)=" "</formula>
    </cfRule>
  </conditionalFormatting>
  <conditionalFormatting sqref="D81">
    <cfRule type="expression" dxfId="62" priority="136">
      <formula>IFERROR(FIND(CHAR(10),D81),FALSE)</formula>
    </cfRule>
    <cfRule type="endsWith" dxfId="61" priority="137" operator="endsWith" text=" ">
      <formula>RIGHT(D81,1)=" "</formula>
    </cfRule>
    <cfRule type="beginsWith" dxfId="60" priority="138" operator="beginsWith" text=" ">
      <formula>LEFT(D81,1)=" "</formula>
    </cfRule>
  </conditionalFormatting>
  <conditionalFormatting sqref="D133:E133">
    <cfRule type="expression" dxfId="59" priority="64">
      <formula>IFERROR(FIND(CHAR(10),D133),FALSE)</formula>
    </cfRule>
    <cfRule type="endsWith" dxfId="58" priority="65" operator="endsWith" text=" ">
      <formula>RIGHT(D133,1)=" "</formula>
    </cfRule>
    <cfRule type="beginsWith" dxfId="57" priority="66" operator="beginsWith" text=" ">
      <formula>LEFT(D133,1)=" "</formula>
    </cfRule>
  </conditionalFormatting>
  <conditionalFormatting sqref="D57">
    <cfRule type="expression" dxfId="56" priority="70">
      <formula>IFERROR(FIND(CHAR(10),D57),FALSE)</formula>
    </cfRule>
    <cfRule type="endsWith" dxfId="55" priority="71" operator="endsWith" text=" ">
      <formula>RIGHT(D57,1)=" "</formula>
    </cfRule>
    <cfRule type="beginsWith" dxfId="54" priority="72" operator="beginsWith" text=" ">
      <formula>LEFT(D57,1)=" "</formula>
    </cfRule>
  </conditionalFormatting>
  <conditionalFormatting sqref="D58:D60">
    <cfRule type="expression" dxfId="53" priority="73">
      <formula>IFERROR(FIND(CHAR(10),D58),FALSE)</formula>
    </cfRule>
    <cfRule type="endsWith" dxfId="52" priority="74" operator="endsWith" text=" ">
      <formula>RIGHT(D58,1)=" "</formula>
    </cfRule>
    <cfRule type="beginsWith" dxfId="51" priority="75" operator="beginsWith" text=" ">
      <formula>LEFT(D58,1)=" "</formula>
    </cfRule>
  </conditionalFormatting>
  <conditionalFormatting sqref="D126:E126">
    <cfRule type="expression" dxfId="50" priority="22">
      <formula>IFERROR(FIND(CHAR(10),D126),FALSE)</formula>
    </cfRule>
    <cfRule type="endsWith" dxfId="49" priority="23" operator="endsWith" text=" ">
      <formula>RIGHT(D126,1)=" "</formula>
    </cfRule>
    <cfRule type="beginsWith" dxfId="48" priority="24" operator="beginsWith" text=" ">
      <formula>LEFT(D126,1)=" "</formula>
    </cfRule>
  </conditionalFormatting>
  <conditionalFormatting sqref="D34">
    <cfRule type="expression" dxfId="47" priority="19">
      <formula>IFERROR(FIND(CHAR(10),D34),FALSE)</formula>
    </cfRule>
    <cfRule type="endsWith" dxfId="46" priority="20" operator="endsWith" text=" ">
      <formula>RIGHT(D34,1)=" "</formula>
    </cfRule>
    <cfRule type="beginsWith" dxfId="45" priority="21" operator="beginsWith" text=" ">
      <formula>LEFT(D34,1)=" "</formula>
    </cfRule>
  </conditionalFormatting>
  <conditionalFormatting sqref="D35">
    <cfRule type="expression" dxfId="44" priority="10">
      <formula>IFERROR(FIND(CHAR(10),D35),FALSE)</formula>
    </cfRule>
    <cfRule type="endsWith" dxfId="43" priority="11" operator="endsWith" text=" ">
      <formula>RIGHT(D35,1)=" "</formula>
    </cfRule>
    <cfRule type="beginsWith" dxfId="42" priority="12" operator="beginsWith" text=" ">
      <formula>LEFT(D35,1)=" "</formula>
    </cfRule>
  </conditionalFormatting>
  <conditionalFormatting sqref="D128:E128">
    <cfRule type="expression" dxfId="41" priority="7">
      <formula>IFERROR(FIND(CHAR(10),D128),FALSE)</formula>
    </cfRule>
    <cfRule type="endsWith" dxfId="40" priority="8" operator="endsWith" text=" ">
      <formula>RIGHT(D128,1)=" "</formula>
    </cfRule>
    <cfRule type="beginsWith" dxfId="39" priority="9" operator="beginsWith" text=" ">
      <formula>LEFT(D128,1)=" "</formula>
    </cfRule>
  </conditionalFormatting>
  <conditionalFormatting sqref="D62:D78">
    <cfRule type="expression" dxfId="38" priority="4">
      <formula>IFERROR(FIND(CHAR(10),D62),FALSE)</formula>
    </cfRule>
    <cfRule type="endsWith" dxfId="37" priority="5" operator="endsWith" text=" ">
      <formula>RIGHT(D62,1)=" "</formula>
    </cfRule>
    <cfRule type="beginsWith" dxfId="36" priority="6" operator="beginsWith" text=" ">
      <formula>LEFT(D62,1)=" "</formula>
    </cfRule>
  </conditionalFormatting>
  <conditionalFormatting sqref="D61">
    <cfRule type="expression" dxfId="35" priority="1">
      <formula>IFERROR(FIND(CHAR(10),D61),FALSE)</formula>
    </cfRule>
    <cfRule type="endsWith" dxfId="34" priority="2" operator="endsWith" text=" ">
      <formula>RIGHT(D61,1)=" "</formula>
    </cfRule>
    <cfRule type="beginsWith" dxfId="33"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6" t="s">
        <v>547</v>
      </c>
      <c r="C6" s="957"/>
      <c r="D6" s="957"/>
      <c r="E6" s="957"/>
      <c r="F6" s="957"/>
      <c r="G6" s="957"/>
      <c r="H6" s="957"/>
      <c r="I6" s="958"/>
    </row>
    <row r="7" spans="2:9" ht="15">
      <c r="B7" s="130"/>
      <c r="C7" s="131"/>
      <c r="D7" s="131"/>
      <c r="E7" s="131"/>
      <c r="F7" s="131"/>
      <c r="G7" s="131"/>
      <c r="H7" s="131"/>
      <c r="I7" s="132"/>
    </row>
    <row r="8" spans="2:9" ht="15">
      <c r="B8" s="961" t="s">
        <v>548</v>
      </c>
      <c r="C8" s="962"/>
      <c r="D8" s="962"/>
      <c r="E8" s="962"/>
      <c r="F8" s="962"/>
      <c r="G8" s="962"/>
      <c r="H8" s="962"/>
      <c r="I8" s="963"/>
    </row>
    <row r="9" spans="2:9">
      <c r="B9" s="67"/>
      <c r="C9" s="68"/>
      <c r="D9" s="68"/>
      <c r="E9" s="68"/>
      <c r="F9" s="68"/>
      <c r="G9" s="68"/>
      <c r="H9" s="68"/>
      <c r="I9" s="69"/>
    </row>
    <row r="10" spans="2:9">
      <c r="B10" s="70" t="s">
        <v>549</v>
      </c>
      <c r="C10" s="68"/>
      <c r="D10" s="959"/>
      <c r="E10" s="959"/>
      <c r="F10" s="959"/>
      <c r="G10" s="959"/>
      <c r="H10" s="959"/>
      <c r="I10" s="960"/>
    </row>
    <row r="11" spans="2:9">
      <c r="B11" s="133"/>
      <c r="C11" s="137"/>
      <c r="D11" s="134"/>
      <c r="E11" s="137" t="s">
        <v>78</v>
      </c>
      <c r="F11" s="134"/>
      <c r="G11" s="134"/>
      <c r="H11" s="134"/>
      <c r="I11" s="135"/>
    </row>
    <row r="12" spans="2:9">
      <c r="B12" s="70" t="s">
        <v>550</v>
      </c>
      <c r="C12" s="959"/>
      <c r="D12" s="959"/>
      <c r="E12" s="959"/>
      <c r="F12" s="959"/>
      <c r="G12" s="959"/>
      <c r="H12" s="959"/>
      <c r="I12" s="960"/>
    </row>
    <row r="13" spans="2:9">
      <c r="B13" s="70" t="s">
        <v>11</v>
      </c>
      <c r="C13" s="949"/>
      <c r="D13" s="949"/>
      <c r="E13" s="949"/>
      <c r="F13" s="138" t="s">
        <v>13</v>
      </c>
      <c r="G13" s="159"/>
      <c r="H13" s="138" t="s">
        <v>14</v>
      </c>
      <c r="I13" s="160"/>
    </row>
    <row r="14" spans="2:9">
      <c r="B14" s="67"/>
      <c r="C14" s="68"/>
      <c r="D14" s="68"/>
      <c r="E14" s="68"/>
      <c r="F14" s="68"/>
      <c r="G14" s="68"/>
      <c r="H14" s="68"/>
      <c r="I14" s="69"/>
    </row>
    <row r="15" spans="2:9" ht="12.75" customHeight="1">
      <c r="B15" s="950" t="s">
        <v>551</v>
      </c>
      <c r="C15" s="951"/>
      <c r="D15" s="951"/>
      <c r="E15" s="951"/>
      <c r="F15" s="951"/>
      <c r="G15" s="951"/>
      <c r="H15" s="951"/>
      <c r="I15" s="952"/>
    </row>
    <row r="16" spans="2:9" ht="12.75" customHeight="1">
      <c r="B16" s="950"/>
      <c r="C16" s="951"/>
      <c r="D16" s="951"/>
      <c r="E16" s="951"/>
      <c r="F16" s="951"/>
      <c r="G16" s="951"/>
      <c r="H16" s="951"/>
      <c r="I16" s="952"/>
    </row>
    <row r="17" spans="2:9">
      <c r="B17" s="953" t="s">
        <v>552</v>
      </c>
      <c r="C17" s="954"/>
      <c r="D17" s="954"/>
      <c r="E17" s="954"/>
      <c r="F17" s="954"/>
      <c r="G17" s="954"/>
      <c r="H17" s="954"/>
      <c r="I17" s="955"/>
    </row>
    <row r="18" spans="2:9">
      <c r="B18" s="953"/>
      <c r="C18" s="954"/>
      <c r="D18" s="954"/>
      <c r="E18" s="954"/>
      <c r="F18" s="954"/>
      <c r="G18" s="954"/>
      <c r="H18" s="954"/>
      <c r="I18" s="955"/>
    </row>
    <row r="19" spans="2:9">
      <c r="B19" s="953"/>
      <c r="C19" s="954"/>
      <c r="D19" s="954"/>
      <c r="E19" s="954"/>
      <c r="F19" s="954"/>
      <c r="G19" s="954"/>
      <c r="H19" s="954"/>
      <c r="I19" s="95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7"/>
      <c r="D22" s="967"/>
      <c r="E22" s="967"/>
      <c r="F22" s="967"/>
      <c r="G22" s="967"/>
      <c r="H22" s="967"/>
      <c r="I22" s="141"/>
    </row>
    <row r="23" spans="2:9">
      <c r="B23" s="72"/>
      <c r="C23" s="967"/>
      <c r="D23" s="967"/>
      <c r="E23" s="967"/>
      <c r="F23" s="967"/>
      <c r="G23" s="967"/>
      <c r="H23" s="967"/>
      <c r="I23" s="141"/>
    </row>
    <row r="24" spans="2:9">
      <c r="B24" s="72"/>
      <c r="C24" s="983"/>
      <c r="D24" s="983"/>
      <c r="E24" s="983"/>
      <c r="F24" s="983"/>
      <c r="G24" s="983"/>
      <c r="H24" s="983"/>
      <c r="I24" s="141"/>
    </row>
    <row r="25" spans="2:9">
      <c r="B25" s="72"/>
      <c r="C25" s="983"/>
      <c r="D25" s="983"/>
      <c r="E25" s="983"/>
      <c r="F25" s="983"/>
      <c r="G25" s="983"/>
      <c r="H25" s="983"/>
      <c r="I25" s="141"/>
    </row>
    <row r="26" spans="2:9">
      <c r="B26" s="72"/>
      <c r="C26" s="984"/>
      <c r="D26" s="985"/>
      <c r="E26" s="986"/>
      <c r="F26" s="984"/>
      <c r="G26" s="985"/>
      <c r="H26" s="986"/>
      <c r="I26" s="141"/>
    </row>
    <row r="27" spans="2:9">
      <c r="B27" s="73"/>
      <c r="C27" s="964"/>
      <c r="D27" s="965"/>
      <c r="E27" s="966"/>
      <c r="F27" s="964"/>
      <c r="G27" s="965"/>
      <c r="H27" s="966"/>
      <c r="I27" s="69"/>
    </row>
    <row r="28" spans="2:9">
      <c r="B28" s="73"/>
      <c r="C28" s="964"/>
      <c r="D28" s="965"/>
      <c r="E28" s="966"/>
      <c r="F28" s="964"/>
      <c r="G28" s="965"/>
      <c r="H28" s="966"/>
      <c r="I28" s="69"/>
    </row>
    <row r="29" spans="2:9">
      <c r="B29" s="73"/>
      <c r="C29" s="964"/>
      <c r="D29" s="965"/>
      <c r="E29" s="966"/>
      <c r="F29" s="964"/>
      <c r="G29" s="965"/>
      <c r="H29" s="966"/>
      <c r="I29" s="69"/>
    </row>
    <row r="30" spans="2:9">
      <c r="B30" s="73"/>
      <c r="C30" s="964"/>
      <c r="D30" s="965"/>
      <c r="E30" s="966"/>
      <c r="F30" s="964"/>
      <c r="G30" s="965"/>
      <c r="H30" s="966"/>
      <c r="I30" s="69"/>
    </row>
    <row r="31" spans="2:9">
      <c r="B31" s="73"/>
      <c r="C31" s="964"/>
      <c r="D31" s="965"/>
      <c r="E31" s="966"/>
      <c r="F31" s="964"/>
      <c r="G31" s="965"/>
      <c r="H31" s="966"/>
      <c r="I31" s="69"/>
    </row>
    <row r="32" spans="2:9">
      <c r="B32" s="73"/>
      <c r="C32" s="964"/>
      <c r="D32" s="965"/>
      <c r="E32" s="966"/>
      <c r="F32" s="964"/>
      <c r="G32" s="965"/>
      <c r="H32" s="966"/>
      <c r="I32" s="69"/>
    </row>
    <row r="33" spans="2:9">
      <c r="B33" s="74"/>
      <c r="C33" s="964"/>
      <c r="D33" s="965"/>
      <c r="E33" s="966"/>
      <c r="F33" s="964"/>
      <c r="G33" s="965"/>
      <c r="H33" s="966"/>
      <c r="I33" s="143"/>
    </row>
    <row r="34" spans="2:9">
      <c r="B34" s="146"/>
      <c r="C34" s="967"/>
      <c r="D34" s="967"/>
      <c r="E34" s="967"/>
      <c r="F34" s="967"/>
      <c r="G34" s="967"/>
      <c r="H34" s="967"/>
      <c r="I34" s="148"/>
    </row>
    <row r="35" spans="2:9">
      <c r="B35" s="146"/>
      <c r="C35" s="964"/>
      <c r="D35" s="965"/>
      <c r="E35" s="966"/>
      <c r="F35" s="964"/>
      <c r="G35" s="965"/>
      <c r="H35" s="966"/>
      <c r="I35" s="148"/>
    </row>
    <row r="36" spans="2:9">
      <c r="B36" s="146"/>
      <c r="C36" s="964"/>
      <c r="D36" s="965"/>
      <c r="E36" s="966"/>
      <c r="F36" s="964"/>
      <c r="G36" s="965"/>
      <c r="H36" s="966"/>
      <c r="I36" s="148"/>
    </row>
    <row r="37" spans="2:9">
      <c r="B37" s="146"/>
      <c r="C37" s="964"/>
      <c r="D37" s="965"/>
      <c r="E37" s="966"/>
      <c r="F37" s="964"/>
      <c r="G37" s="965"/>
      <c r="H37" s="966"/>
      <c r="I37" s="148"/>
    </row>
    <row r="38" spans="2:9">
      <c r="B38" s="146"/>
      <c r="C38" s="964"/>
      <c r="D38" s="965"/>
      <c r="E38" s="966"/>
      <c r="F38" s="964"/>
      <c r="G38" s="965"/>
      <c r="H38" s="966"/>
      <c r="I38" s="148"/>
    </row>
    <row r="39" spans="2:9">
      <c r="B39" s="146"/>
      <c r="C39" s="964"/>
      <c r="D39" s="965"/>
      <c r="E39" s="966"/>
      <c r="F39" s="964"/>
      <c r="G39" s="965"/>
      <c r="H39" s="966"/>
      <c r="I39" s="148"/>
    </row>
    <row r="40" spans="2:9">
      <c r="B40" s="67"/>
      <c r="C40" s="68"/>
      <c r="D40" s="68"/>
      <c r="E40" s="68"/>
      <c r="F40" s="68"/>
      <c r="G40" s="68"/>
      <c r="H40" s="68"/>
      <c r="I40" s="69"/>
    </row>
    <row r="41" spans="2:9">
      <c r="B41" s="980" t="s">
        <v>555</v>
      </c>
      <c r="C41" s="981"/>
      <c r="D41" s="981"/>
      <c r="E41" s="981"/>
      <c r="F41" s="981"/>
      <c r="G41" s="981"/>
      <c r="H41" s="981"/>
      <c r="I41" s="982"/>
    </row>
    <row r="42" spans="2:9">
      <c r="B42" s="987" t="s">
        <v>556</v>
      </c>
      <c r="C42" s="988"/>
      <c r="D42" s="988"/>
      <c r="E42" s="988"/>
      <c r="F42" s="988"/>
      <c r="G42" s="988"/>
      <c r="H42" s="988"/>
      <c r="I42" s="989"/>
    </row>
    <row r="43" spans="2:9">
      <c r="B43" s="990"/>
      <c r="C43" s="991"/>
      <c r="D43" s="991"/>
      <c r="E43" s="991"/>
      <c r="F43" s="991"/>
      <c r="G43" s="991"/>
      <c r="H43" s="991"/>
      <c r="I43" s="992"/>
    </row>
    <row r="44" spans="2:9">
      <c r="B44" s="990"/>
      <c r="C44" s="991"/>
      <c r="D44" s="991"/>
      <c r="E44" s="991"/>
      <c r="F44" s="991"/>
      <c r="G44" s="991"/>
      <c r="H44" s="991"/>
      <c r="I44" s="992"/>
    </row>
    <row r="45" spans="2:9" ht="39" customHeight="1">
      <c r="B45" s="990"/>
      <c r="C45" s="991"/>
      <c r="D45" s="991"/>
      <c r="E45" s="991"/>
      <c r="F45" s="991"/>
      <c r="G45" s="991"/>
      <c r="H45" s="991"/>
      <c r="I45" s="992"/>
    </row>
    <row r="46" spans="2:9" ht="9.75" customHeight="1">
      <c r="B46" s="974"/>
      <c r="C46" s="975"/>
      <c r="D46" s="975"/>
      <c r="E46" s="975"/>
      <c r="F46" s="975"/>
      <c r="G46" s="975"/>
      <c r="H46" s="975"/>
      <c r="I46" s="976"/>
    </row>
    <row r="47" spans="2:9">
      <c r="B47" s="990" t="s">
        <v>557</v>
      </c>
      <c r="C47" s="991"/>
      <c r="D47" s="991"/>
      <c r="E47" s="991"/>
      <c r="F47" s="991"/>
      <c r="G47" s="991"/>
      <c r="H47" s="991"/>
      <c r="I47" s="992"/>
    </row>
    <row r="48" spans="2:9">
      <c r="B48" s="990"/>
      <c r="C48" s="991"/>
      <c r="D48" s="991"/>
      <c r="E48" s="991"/>
      <c r="F48" s="991"/>
      <c r="G48" s="991"/>
      <c r="H48" s="991"/>
      <c r="I48" s="992"/>
    </row>
    <row r="49" spans="2:9" ht="25.5" customHeight="1">
      <c r="B49" s="993"/>
      <c r="C49" s="994"/>
      <c r="D49" s="994"/>
      <c r="E49" s="994"/>
      <c r="F49" s="994"/>
      <c r="G49" s="994"/>
      <c r="H49" s="994"/>
      <c r="I49" s="995"/>
    </row>
    <row r="50" spans="2:9">
      <c r="B50" s="977" t="s">
        <v>558</v>
      </c>
      <c r="C50" s="978"/>
      <c r="D50" s="978"/>
      <c r="E50" s="978"/>
      <c r="F50" s="978"/>
      <c r="G50" s="978"/>
      <c r="H50" s="978"/>
      <c r="I50" s="979"/>
    </row>
    <row r="51" spans="2:9">
      <c r="B51" s="67"/>
      <c r="C51" s="68"/>
      <c r="D51" s="68"/>
      <c r="E51" s="68"/>
      <c r="F51" s="68"/>
      <c r="G51" s="68"/>
      <c r="H51" s="68"/>
      <c r="I51" s="69"/>
    </row>
    <row r="52" spans="2:9">
      <c r="B52" s="151" t="s">
        <v>559</v>
      </c>
      <c r="C52" s="150"/>
      <c r="D52" s="150"/>
      <c r="E52" s="996"/>
      <c r="F52" s="996"/>
      <c r="G52" s="99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8"/>
      <c r="C56" s="969"/>
      <c r="D56" s="969"/>
      <c r="E56" s="969"/>
      <c r="F56" s="969"/>
      <c r="G56" s="969"/>
      <c r="H56" s="969"/>
      <c r="I56" s="970"/>
    </row>
    <row r="57" spans="2:9" ht="13.5" thickBot="1">
      <c r="B57" s="971"/>
      <c r="C57" s="972"/>
      <c r="D57" s="972"/>
      <c r="E57" s="972"/>
      <c r="F57" s="972"/>
      <c r="G57" s="972"/>
      <c r="H57" s="972"/>
      <c r="I57" s="97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F1" zoomScaleNormal="100" workbookViewId="0">
      <selection activeCell="M11" sqref="M11"/>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4" t="s">
        <v>954</v>
      </c>
      <c r="C1" s="1005"/>
      <c r="D1" s="1005"/>
      <c r="E1" s="1005"/>
      <c r="F1" s="1005"/>
      <c r="G1" s="1005"/>
      <c r="H1" s="1005"/>
      <c r="I1" s="1005"/>
    </row>
    <row r="2" spans="1:25">
      <c r="B2" s="1006" t="s">
        <v>1100</v>
      </c>
      <c r="C2" s="1006"/>
      <c r="D2" s="1007" t="str">
        <f>IF('Sales Order Form 3'!D6:F6 = "","",'Sales Order Form 3'!D6:F6)</f>
        <v>ProdTest_BSDQE_SB_Std_201705191510</v>
      </c>
      <c r="E2" s="1007"/>
      <c r="F2" s="1006" t="s">
        <v>1102</v>
      </c>
      <c r="G2" s="1006"/>
      <c r="H2" s="1008">
        <f>COUNTIF(B9:B500,"Seat")</f>
        <v>102</v>
      </c>
      <c r="I2" s="1008"/>
    </row>
    <row r="3" spans="1:25">
      <c r="B3" s="1006" t="s">
        <v>1101</v>
      </c>
      <c r="C3" s="1006"/>
      <c r="D3" s="1007" t="str">
        <f>IF('Sales Order Form 3'!D124:E124= "","",'Sales Order Form 3'!D124:E124)</f>
        <v>Klaus Allofs</v>
      </c>
      <c r="E3" s="1007"/>
      <c r="F3" s="1006" t="s">
        <v>1103</v>
      </c>
      <c r="G3" s="1006"/>
      <c r="H3" s="1007" t="str">
        <f>IF('Sales Order Form 3'!D22 = "","",'Sales Order Form 3'!D22)</f>
        <v>Standard</v>
      </c>
      <c r="I3" s="1007"/>
    </row>
    <row r="4" spans="1:25">
      <c r="B4" s="1006" t="s">
        <v>5862</v>
      </c>
      <c r="C4" s="1006"/>
      <c r="D4" s="1007">
        <f>IF('Sales Order Form 3'!D131:E131="","",'Sales Order Form 3'!D131:E131)</f>
        <v>95016006</v>
      </c>
      <c r="E4" s="1007"/>
      <c r="F4" s="1006" t="s">
        <v>1104</v>
      </c>
      <c r="G4" s="1006"/>
      <c r="H4" s="1009" t="str">
        <f>IF('Sales Order Form 3'!H129:I129="","",'Sales Order Form 3'!H129:I129)</f>
        <v>New</v>
      </c>
      <c r="I4" s="1010"/>
    </row>
    <row r="5" spans="1:25">
      <c r="B5" s="1006" t="s">
        <v>1074</v>
      </c>
      <c r="C5" s="1006"/>
      <c r="D5" s="1007" t="str">
        <f>IF('Sales Order Form 3'!D134:E134="","",'Sales Order Form 3'!D134:E134)</f>
        <v>Yes</v>
      </c>
      <c r="E5" s="1007"/>
      <c r="F5" s="1006" t="s">
        <v>1105</v>
      </c>
      <c r="G5" s="1006"/>
      <c r="H5" s="1007" t="str">
        <f>IF('Sales Order Form 3'!H124:I124="","",'Sales Order Form 3'!H124:I124)</f>
        <v>None</v>
      </c>
      <c r="I5" s="1007"/>
    </row>
    <row r="6" spans="1:25">
      <c r="B6" s="323"/>
      <c r="C6" s="323"/>
      <c r="D6" s="323"/>
      <c r="E6" s="323"/>
      <c r="F6" s="1006" t="s">
        <v>1294</v>
      </c>
      <c r="G6" s="1006"/>
      <c r="H6" s="1011" t="str">
        <f>IF('Sales Order Form 3'!D133 = "","",'Sales Order Form 3'!D133)</f>
        <v>None</v>
      </c>
      <c r="I6" s="1011"/>
    </row>
    <row r="7" spans="1:25">
      <c r="A7" s="999" t="s">
        <v>579</v>
      </c>
      <c r="B7" s="999" t="s">
        <v>899</v>
      </c>
      <c r="C7" s="1001" t="s">
        <v>955</v>
      </c>
      <c r="D7" s="1002"/>
      <c r="E7" s="1002"/>
      <c r="F7" s="1002"/>
      <c r="G7" s="1002"/>
      <c r="H7" s="1002"/>
      <c r="I7" s="1002"/>
      <c r="J7" s="1002"/>
      <c r="K7" s="1002"/>
      <c r="L7" s="1003"/>
      <c r="M7" s="1000" t="s">
        <v>956</v>
      </c>
      <c r="N7" s="1000"/>
      <c r="O7" s="997" t="s">
        <v>957</v>
      </c>
      <c r="P7" s="997" t="s">
        <v>907</v>
      </c>
      <c r="Q7" s="1001" t="s">
        <v>649</v>
      </c>
      <c r="R7" s="1002"/>
      <c r="S7" s="1001" t="s">
        <v>958</v>
      </c>
      <c r="T7" s="1002"/>
      <c r="U7" s="1000" t="s">
        <v>959</v>
      </c>
      <c r="V7" s="1000"/>
      <c r="W7" s="997" t="s">
        <v>1080</v>
      </c>
      <c r="X7" s="997" t="s">
        <v>1723</v>
      </c>
      <c r="Y7" s="997" t="s">
        <v>1724</v>
      </c>
    </row>
    <row r="8" spans="1:25">
      <c r="A8" s="999"/>
      <c r="B8" s="999"/>
      <c r="C8" s="324" t="s">
        <v>901</v>
      </c>
      <c r="D8" s="324" t="s">
        <v>902</v>
      </c>
      <c r="E8" s="324" t="s">
        <v>960</v>
      </c>
      <c r="F8" s="324" t="s">
        <v>961</v>
      </c>
      <c r="G8" s="324" t="s">
        <v>962</v>
      </c>
      <c r="H8" s="324" t="s">
        <v>898</v>
      </c>
      <c r="I8" s="324" t="s">
        <v>963</v>
      </c>
      <c r="J8" s="324" t="s">
        <v>1106</v>
      </c>
      <c r="K8" s="324" t="s">
        <v>964</v>
      </c>
      <c r="L8" s="324" t="s">
        <v>1131</v>
      </c>
      <c r="M8" s="324" t="s">
        <v>965</v>
      </c>
      <c r="N8" s="324" t="s">
        <v>966</v>
      </c>
      <c r="O8" s="998"/>
      <c r="P8" s="998"/>
      <c r="Q8" s="324" t="s">
        <v>967</v>
      </c>
      <c r="R8" s="324" t="s">
        <v>968</v>
      </c>
      <c r="S8" s="324" t="s">
        <v>969</v>
      </c>
      <c r="T8" s="324" t="s">
        <v>970</v>
      </c>
      <c r="U8" s="324" t="s">
        <v>898</v>
      </c>
      <c r="V8" s="324" t="s">
        <v>963</v>
      </c>
      <c r="W8" s="998"/>
      <c r="X8" s="998"/>
      <c r="Y8" s="998"/>
    </row>
    <row r="9" spans="1:25">
      <c r="A9" s="317">
        <v>1</v>
      </c>
      <c r="B9" s="483" t="s">
        <v>925</v>
      </c>
      <c r="C9" s="327" t="s">
        <v>921</v>
      </c>
      <c r="D9" s="484" t="s">
        <v>922</v>
      </c>
      <c r="E9" s="718" t="s">
        <v>5874</v>
      </c>
      <c r="F9" s="719" t="s">
        <v>5976</v>
      </c>
      <c r="G9" s="720" t="s">
        <v>5867</v>
      </c>
      <c r="H9" s="719" t="s">
        <v>6</v>
      </c>
      <c r="I9" s="328"/>
      <c r="J9" s="485"/>
      <c r="K9" s="327" t="s">
        <v>915</v>
      </c>
      <c r="L9" s="327"/>
      <c r="M9" s="327"/>
      <c r="N9" s="327"/>
      <c r="O9" s="327"/>
      <c r="P9" s="327"/>
      <c r="Q9" s="328"/>
      <c r="R9" s="327"/>
      <c r="S9" s="328"/>
      <c r="T9" s="327"/>
      <c r="U9" s="481"/>
      <c r="V9" s="482"/>
      <c r="W9" s="327"/>
      <c r="X9" s="327"/>
      <c r="Y9" s="327"/>
    </row>
    <row r="10" spans="1:25">
      <c r="A10" s="317">
        <v>2</v>
      </c>
      <c r="B10" s="483" t="s">
        <v>925</v>
      </c>
      <c r="C10" s="327" t="s">
        <v>921</v>
      </c>
      <c r="D10" s="484" t="s">
        <v>937</v>
      </c>
      <c r="E10" s="718" t="s">
        <v>5875</v>
      </c>
      <c r="F10" s="719" t="s">
        <v>5977</v>
      </c>
      <c r="G10" s="720" t="s">
        <v>5867</v>
      </c>
      <c r="H10" s="719" t="s">
        <v>6</v>
      </c>
      <c r="I10" s="328"/>
      <c r="J10" s="485"/>
      <c r="K10" s="327" t="s">
        <v>915</v>
      </c>
      <c r="L10" s="327"/>
      <c r="M10" s="327"/>
      <c r="N10" s="327"/>
      <c r="O10" s="327"/>
      <c r="P10" s="327"/>
      <c r="Q10" s="328"/>
      <c r="R10" s="327"/>
      <c r="S10" s="328"/>
      <c r="T10" s="327"/>
      <c r="U10" s="481"/>
      <c r="V10" s="482"/>
      <c r="W10" s="327"/>
      <c r="X10" s="327"/>
      <c r="Y10" s="327"/>
    </row>
    <row r="11" spans="1:25">
      <c r="A11" s="317">
        <v>3</v>
      </c>
      <c r="B11" s="325" t="s">
        <v>925</v>
      </c>
      <c r="C11" s="327" t="s">
        <v>913</v>
      </c>
      <c r="D11" s="327" t="s">
        <v>1777</v>
      </c>
      <c r="E11" s="719" t="s">
        <v>5876</v>
      </c>
      <c r="F11" s="719" t="s">
        <v>5978</v>
      </c>
      <c r="G11" s="720" t="s">
        <v>5867</v>
      </c>
      <c r="H11" s="719" t="s">
        <v>6</v>
      </c>
      <c r="I11" s="328"/>
      <c r="J11" s="485"/>
      <c r="K11" s="327" t="s">
        <v>1752</v>
      </c>
      <c r="L11" s="327"/>
      <c r="M11" s="327"/>
      <c r="N11" s="327"/>
      <c r="O11" s="327"/>
      <c r="P11" s="327"/>
      <c r="Q11" s="328"/>
      <c r="R11" s="327"/>
      <c r="S11" s="328"/>
      <c r="T11" s="327"/>
      <c r="U11" s="481"/>
      <c r="V11" s="482"/>
      <c r="W11" s="327"/>
      <c r="X11" s="327"/>
      <c r="Y11" s="327"/>
    </row>
    <row r="12" spans="1:25">
      <c r="A12" s="317">
        <v>4</v>
      </c>
      <c r="B12" s="325" t="s">
        <v>925</v>
      </c>
      <c r="C12" s="327" t="s">
        <v>913</v>
      </c>
      <c r="D12" s="327" t="s">
        <v>934</v>
      </c>
      <c r="E12" s="719" t="s">
        <v>5877</v>
      </c>
      <c r="F12" s="719" t="s">
        <v>5979</v>
      </c>
      <c r="G12" s="720" t="s">
        <v>5867</v>
      </c>
      <c r="H12" s="719" t="s">
        <v>6</v>
      </c>
      <c r="I12" s="328"/>
      <c r="J12" s="485"/>
      <c r="K12" s="327" t="s">
        <v>1752</v>
      </c>
      <c r="L12" s="327"/>
      <c r="M12" s="327"/>
      <c r="N12" s="327"/>
      <c r="O12" s="327"/>
      <c r="P12" s="327"/>
      <c r="Q12" s="328"/>
      <c r="R12" s="327"/>
      <c r="S12" s="328"/>
      <c r="T12" s="327"/>
      <c r="U12" s="481"/>
      <c r="V12" s="482"/>
      <c r="W12" s="327"/>
      <c r="X12" s="325"/>
      <c r="Y12" s="325"/>
    </row>
    <row r="13" spans="1:25">
      <c r="A13" s="317">
        <v>5</v>
      </c>
      <c r="B13" s="325" t="s">
        <v>925</v>
      </c>
      <c r="C13" s="327" t="s">
        <v>913</v>
      </c>
      <c r="D13" s="327" t="s">
        <v>934</v>
      </c>
      <c r="E13" s="719" t="s">
        <v>5878</v>
      </c>
      <c r="F13" s="719" t="s">
        <v>5980</v>
      </c>
      <c r="G13" s="720" t="s">
        <v>5867</v>
      </c>
      <c r="H13" s="719" t="s">
        <v>6</v>
      </c>
      <c r="I13" s="328"/>
      <c r="J13" s="485"/>
      <c r="K13" s="327" t="s">
        <v>1752</v>
      </c>
      <c r="L13" s="327"/>
      <c r="M13" s="327"/>
      <c r="N13" s="327"/>
      <c r="O13" s="327"/>
      <c r="P13" s="327"/>
      <c r="Q13" s="328"/>
      <c r="R13" s="327"/>
      <c r="S13" s="328"/>
      <c r="T13" s="327"/>
      <c r="U13" s="481"/>
      <c r="V13" s="482"/>
      <c r="W13" s="327"/>
      <c r="X13" s="325"/>
      <c r="Y13" s="325"/>
    </row>
    <row r="14" spans="1:25">
      <c r="A14" s="317">
        <v>6</v>
      </c>
      <c r="B14" s="325" t="s">
        <v>925</v>
      </c>
      <c r="C14" s="327" t="s">
        <v>913</v>
      </c>
      <c r="D14" s="327" t="s">
        <v>934</v>
      </c>
      <c r="E14" s="719" t="s">
        <v>5879</v>
      </c>
      <c r="F14" s="719" t="s">
        <v>5981</v>
      </c>
      <c r="G14" s="720" t="s">
        <v>5867</v>
      </c>
      <c r="H14" s="719" t="s">
        <v>6</v>
      </c>
      <c r="I14" s="328"/>
      <c r="J14" s="485"/>
      <c r="K14" s="327" t="s">
        <v>1752</v>
      </c>
      <c r="L14" s="327"/>
      <c r="M14" s="327"/>
      <c r="N14" s="327"/>
      <c r="O14" s="327"/>
      <c r="P14" s="327"/>
      <c r="Q14" s="328"/>
      <c r="R14" s="327"/>
      <c r="S14" s="328"/>
      <c r="T14" s="327"/>
      <c r="U14" s="481"/>
      <c r="V14" s="482"/>
      <c r="W14" s="327"/>
      <c r="X14" s="325"/>
      <c r="Y14" s="325"/>
    </row>
    <row r="15" spans="1:25">
      <c r="A15" s="317">
        <v>7</v>
      </c>
      <c r="B15" s="325" t="s">
        <v>925</v>
      </c>
      <c r="C15" s="327" t="s">
        <v>913</v>
      </c>
      <c r="D15" s="327" t="s">
        <v>934</v>
      </c>
      <c r="E15" s="719" t="s">
        <v>5880</v>
      </c>
      <c r="F15" s="719" t="s">
        <v>5982</v>
      </c>
      <c r="G15" s="720" t="s">
        <v>5867</v>
      </c>
      <c r="H15" s="719" t="s">
        <v>6</v>
      </c>
      <c r="I15" s="328"/>
      <c r="J15" s="485"/>
      <c r="K15" s="327" t="s">
        <v>1752</v>
      </c>
      <c r="L15" s="327"/>
      <c r="M15" s="325"/>
      <c r="N15" s="325"/>
      <c r="O15" s="325"/>
      <c r="P15" s="325"/>
      <c r="Q15" s="326"/>
      <c r="R15" s="327"/>
      <c r="S15" s="326"/>
      <c r="T15" s="327"/>
      <c r="U15" s="481"/>
      <c r="V15" s="482"/>
      <c r="W15" s="325"/>
      <c r="X15" s="325"/>
      <c r="Y15" s="325"/>
    </row>
    <row r="16" spans="1:25">
      <c r="A16" s="317">
        <v>8</v>
      </c>
      <c r="B16" s="325" t="s">
        <v>925</v>
      </c>
      <c r="C16" s="327" t="s">
        <v>913</v>
      </c>
      <c r="D16" s="327" t="s">
        <v>934</v>
      </c>
      <c r="E16" s="719" t="s">
        <v>5881</v>
      </c>
      <c r="F16" s="719" t="s">
        <v>5983</v>
      </c>
      <c r="G16" s="720" t="s">
        <v>5867</v>
      </c>
      <c r="H16" s="719" t="s">
        <v>6</v>
      </c>
      <c r="I16" s="326"/>
      <c r="J16" s="485"/>
      <c r="K16" s="327" t="s">
        <v>1752</v>
      </c>
      <c r="L16" s="327"/>
      <c r="M16" s="325"/>
      <c r="N16" s="325"/>
      <c r="O16" s="325"/>
      <c r="P16" s="325"/>
      <c r="Q16" s="326"/>
      <c r="R16" s="327"/>
      <c r="S16" s="326"/>
      <c r="T16" s="327"/>
      <c r="U16" s="481"/>
      <c r="V16" s="482"/>
      <c r="W16" s="325"/>
      <c r="X16" s="325"/>
      <c r="Y16" s="325"/>
    </row>
    <row r="17" spans="1:25">
      <c r="A17" s="317">
        <v>9</v>
      </c>
      <c r="B17" s="325" t="s">
        <v>925</v>
      </c>
      <c r="C17" s="327" t="s">
        <v>913</v>
      </c>
      <c r="D17" s="327" t="s">
        <v>934</v>
      </c>
      <c r="E17" s="719" t="s">
        <v>5882</v>
      </c>
      <c r="F17" s="719" t="s">
        <v>5984</v>
      </c>
      <c r="G17" s="720" t="s">
        <v>5867</v>
      </c>
      <c r="H17" s="719" t="s">
        <v>6</v>
      </c>
      <c r="I17" s="326"/>
      <c r="J17" s="485"/>
      <c r="K17" s="327" t="s">
        <v>1752</v>
      </c>
      <c r="L17" s="327"/>
      <c r="M17" s="325"/>
      <c r="N17" s="325"/>
      <c r="O17" s="325"/>
      <c r="P17" s="325"/>
      <c r="Q17" s="326"/>
      <c r="R17" s="327"/>
      <c r="S17" s="326"/>
      <c r="T17" s="327"/>
      <c r="U17" s="481"/>
      <c r="V17" s="482"/>
      <c r="W17" s="325"/>
      <c r="X17" s="325"/>
      <c r="Y17" s="325"/>
    </row>
    <row r="18" spans="1:25">
      <c r="A18" s="317">
        <v>10</v>
      </c>
      <c r="B18" s="325" t="s">
        <v>925</v>
      </c>
      <c r="C18" s="327" t="s">
        <v>913</v>
      </c>
      <c r="D18" s="327" t="s">
        <v>934</v>
      </c>
      <c r="E18" s="719" t="s">
        <v>5883</v>
      </c>
      <c r="F18" s="719" t="s">
        <v>5985</v>
      </c>
      <c r="G18" s="720" t="s">
        <v>5867</v>
      </c>
      <c r="H18" s="719" t="s">
        <v>6</v>
      </c>
      <c r="I18" s="328"/>
      <c r="J18" s="485"/>
      <c r="K18" s="327" t="s">
        <v>1752</v>
      </c>
      <c r="L18" s="327"/>
      <c r="M18" s="325"/>
      <c r="N18" s="325"/>
      <c r="O18" s="325"/>
      <c r="P18" s="325"/>
      <c r="Q18" s="326"/>
      <c r="R18" s="327"/>
      <c r="S18" s="326"/>
      <c r="T18" s="327"/>
      <c r="U18" s="481"/>
      <c r="V18" s="482"/>
      <c r="W18" s="325"/>
      <c r="X18" s="325"/>
      <c r="Y18" s="325"/>
    </row>
    <row r="19" spans="1:25">
      <c r="A19" s="317">
        <v>11</v>
      </c>
      <c r="B19" s="325" t="s">
        <v>925</v>
      </c>
      <c r="C19" s="327" t="s">
        <v>913</v>
      </c>
      <c r="D19" s="327" t="s">
        <v>934</v>
      </c>
      <c r="E19" s="719" t="s">
        <v>5884</v>
      </c>
      <c r="F19" s="719" t="s">
        <v>5986</v>
      </c>
      <c r="G19" s="720" t="s">
        <v>5867</v>
      </c>
      <c r="H19" s="719" t="s">
        <v>6</v>
      </c>
      <c r="I19" s="326"/>
      <c r="J19" s="485"/>
      <c r="K19" s="327" t="s">
        <v>1752</v>
      </c>
      <c r="L19" s="327"/>
      <c r="M19" s="325"/>
      <c r="N19" s="325"/>
      <c r="O19" s="325"/>
      <c r="P19" s="325"/>
      <c r="Q19" s="326"/>
      <c r="R19" s="327"/>
      <c r="S19" s="326"/>
      <c r="T19" s="327"/>
      <c r="U19" s="481"/>
      <c r="V19" s="482"/>
      <c r="W19" s="325"/>
      <c r="X19" s="325"/>
      <c r="Y19" s="325"/>
    </row>
    <row r="20" spans="1:25">
      <c r="A20" s="317">
        <v>12</v>
      </c>
      <c r="B20" s="325" t="s">
        <v>925</v>
      </c>
      <c r="C20" s="327" t="s">
        <v>913</v>
      </c>
      <c r="D20" s="327" t="s">
        <v>934</v>
      </c>
      <c r="E20" s="719" t="s">
        <v>5885</v>
      </c>
      <c r="F20" s="719" t="s">
        <v>5987</v>
      </c>
      <c r="G20" s="720" t="s">
        <v>5867</v>
      </c>
      <c r="H20" s="719" t="s">
        <v>6</v>
      </c>
      <c r="I20" s="326"/>
      <c r="J20" s="485"/>
      <c r="K20" s="327" t="s">
        <v>1752</v>
      </c>
      <c r="L20" s="327"/>
      <c r="M20" s="325"/>
      <c r="N20" s="325"/>
      <c r="O20" s="325"/>
      <c r="P20" s="325"/>
      <c r="Q20" s="326"/>
      <c r="R20" s="327"/>
      <c r="S20" s="326"/>
      <c r="T20" s="327"/>
      <c r="U20" s="481"/>
      <c r="V20" s="482"/>
      <c r="W20" s="325"/>
      <c r="X20" s="325"/>
      <c r="Y20" s="325"/>
    </row>
    <row r="21" spans="1:25">
      <c r="A21" s="317">
        <v>13</v>
      </c>
      <c r="B21" s="325" t="s">
        <v>925</v>
      </c>
      <c r="C21" s="327" t="s">
        <v>913</v>
      </c>
      <c r="D21" s="327" t="s">
        <v>934</v>
      </c>
      <c r="E21" s="719" t="s">
        <v>5886</v>
      </c>
      <c r="F21" s="719" t="s">
        <v>5988</v>
      </c>
      <c r="G21" s="720" t="s">
        <v>5867</v>
      </c>
      <c r="H21" s="719" t="s">
        <v>6</v>
      </c>
      <c r="I21" s="328"/>
      <c r="J21" s="485"/>
      <c r="K21" s="327" t="s">
        <v>915</v>
      </c>
      <c r="L21" s="327"/>
      <c r="M21" s="325"/>
      <c r="N21" s="325"/>
      <c r="O21" s="325"/>
      <c r="P21" s="325"/>
      <c r="Q21" s="326"/>
      <c r="R21" s="327"/>
      <c r="S21" s="326"/>
      <c r="T21" s="327"/>
      <c r="U21" s="481"/>
      <c r="V21" s="482"/>
      <c r="W21" s="325"/>
      <c r="X21" s="325"/>
      <c r="Y21" s="325"/>
    </row>
    <row r="22" spans="1:25">
      <c r="A22" s="317">
        <v>14</v>
      </c>
      <c r="B22" s="325" t="s">
        <v>925</v>
      </c>
      <c r="C22" s="327" t="s">
        <v>913</v>
      </c>
      <c r="D22" s="327" t="s">
        <v>934</v>
      </c>
      <c r="E22" s="719" t="s">
        <v>5887</v>
      </c>
      <c r="F22" s="719" t="s">
        <v>5989</v>
      </c>
      <c r="G22" s="720" t="s">
        <v>5867</v>
      </c>
      <c r="H22" s="719" t="s">
        <v>6</v>
      </c>
      <c r="I22" s="328"/>
      <c r="J22" s="485"/>
      <c r="K22" s="327" t="s">
        <v>915</v>
      </c>
      <c r="L22" s="327"/>
      <c r="M22" s="325"/>
      <c r="N22" s="325"/>
      <c r="O22" s="325"/>
      <c r="P22" s="325"/>
      <c r="Q22" s="326"/>
      <c r="R22" s="327"/>
      <c r="S22" s="326"/>
      <c r="T22" s="327"/>
      <c r="U22" s="481"/>
      <c r="V22" s="482"/>
      <c r="W22" s="325"/>
      <c r="X22" s="325"/>
      <c r="Y22" s="325"/>
    </row>
    <row r="23" spans="1:25">
      <c r="A23" s="317">
        <v>15</v>
      </c>
      <c r="B23" s="325" t="s">
        <v>925</v>
      </c>
      <c r="C23" s="327" t="s">
        <v>913</v>
      </c>
      <c r="D23" s="327" t="s">
        <v>934</v>
      </c>
      <c r="E23" s="719" t="s">
        <v>5888</v>
      </c>
      <c r="F23" s="719" t="s">
        <v>5990</v>
      </c>
      <c r="G23" s="720" t="s">
        <v>5867</v>
      </c>
      <c r="H23" s="719" t="s">
        <v>6</v>
      </c>
      <c r="I23" s="328"/>
      <c r="J23" s="485"/>
      <c r="K23" s="327" t="s">
        <v>915</v>
      </c>
      <c r="L23" s="327"/>
      <c r="M23" s="325"/>
      <c r="N23" s="325"/>
      <c r="O23" s="325"/>
      <c r="P23" s="325"/>
      <c r="Q23" s="326"/>
      <c r="R23" s="327"/>
      <c r="S23" s="326"/>
      <c r="T23" s="327"/>
      <c r="U23" s="481"/>
      <c r="V23" s="482"/>
      <c r="W23" s="325"/>
      <c r="X23" s="325"/>
      <c r="Y23" s="325"/>
    </row>
    <row r="24" spans="1:25">
      <c r="A24" s="317">
        <v>16</v>
      </c>
      <c r="B24" s="325" t="s">
        <v>925</v>
      </c>
      <c r="C24" s="327" t="s">
        <v>913</v>
      </c>
      <c r="D24" s="327" t="s">
        <v>934</v>
      </c>
      <c r="E24" s="719" t="s">
        <v>5889</v>
      </c>
      <c r="F24" s="719" t="s">
        <v>5991</v>
      </c>
      <c r="G24" s="720" t="s">
        <v>5867</v>
      </c>
      <c r="H24" s="719" t="s">
        <v>6</v>
      </c>
      <c r="I24" s="328"/>
      <c r="J24" s="485"/>
      <c r="K24" s="327" t="s">
        <v>915</v>
      </c>
      <c r="L24" s="327"/>
      <c r="M24" s="325"/>
      <c r="N24" s="325"/>
      <c r="O24" s="325"/>
      <c r="P24" s="325"/>
      <c r="Q24" s="326"/>
      <c r="R24" s="327"/>
      <c r="S24" s="326"/>
      <c r="T24" s="327"/>
      <c r="U24" s="481"/>
      <c r="V24" s="482"/>
      <c r="W24" s="325"/>
      <c r="X24" s="325"/>
      <c r="Y24" s="325"/>
    </row>
    <row r="25" spans="1:25">
      <c r="A25" s="317">
        <v>17</v>
      </c>
      <c r="B25" s="325" t="s">
        <v>925</v>
      </c>
      <c r="C25" s="327" t="s">
        <v>913</v>
      </c>
      <c r="D25" s="327" t="s">
        <v>934</v>
      </c>
      <c r="E25" s="719" t="s">
        <v>5890</v>
      </c>
      <c r="F25" s="719" t="s">
        <v>5992</v>
      </c>
      <c r="G25" s="720" t="s">
        <v>5867</v>
      </c>
      <c r="H25" s="719" t="s">
        <v>6</v>
      </c>
      <c r="I25" s="328"/>
      <c r="J25" s="485"/>
      <c r="K25" s="327" t="s">
        <v>915</v>
      </c>
      <c r="L25" s="327"/>
      <c r="M25" s="325"/>
      <c r="N25" s="325"/>
      <c r="O25" s="325"/>
      <c r="P25" s="325"/>
      <c r="Q25" s="326"/>
      <c r="R25" s="327"/>
      <c r="S25" s="326"/>
      <c r="T25" s="327"/>
      <c r="U25" s="481"/>
      <c r="V25" s="482"/>
      <c r="W25" s="325"/>
      <c r="X25" s="325"/>
      <c r="Y25" s="325"/>
    </row>
    <row r="26" spans="1:25">
      <c r="A26" s="317">
        <v>18</v>
      </c>
      <c r="B26" s="325" t="s">
        <v>925</v>
      </c>
      <c r="C26" s="327" t="s">
        <v>913</v>
      </c>
      <c r="D26" s="327" t="s">
        <v>934</v>
      </c>
      <c r="E26" s="719" t="s">
        <v>5891</v>
      </c>
      <c r="F26" s="719" t="s">
        <v>5993</v>
      </c>
      <c r="G26" s="720" t="s">
        <v>5867</v>
      </c>
      <c r="H26" s="719" t="s">
        <v>6</v>
      </c>
      <c r="I26" s="326"/>
      <c r="J26" s="485"/>
      <c r="K26" s="327" t="s">
        <v>915</v>
      </c>
      <c r="L26" s="327"/>
      <c r="M26" s="325"/>
      <c r="N26" s="325"/>
      <c r="O26" s="325"/>
      <c r="P26" s="325"/>
      <c r="Q26" s="326"/>
      <c r="R26" s="327"/>
      <c r="S26" s="326"/>
      <c r="T26" s="327"/>
      <c r="U26" s="481"/>
      <c r="V26" s="482"/>
      <c r="W26" s="325"/>
      <c r="X26" s="325"/>
      <c r="Y26" s="325"/>
    </row>
    <row r="27" spans="1:25">
      <c r="A27" s="317">
        <v>19</v>
      </c>
      <c r="B27" s="325" t="s">
        <v>925</v>
      </c>
      <c r="C27" s="327" t="s">
        <v>913</v>
      </c>
      <c r="D27" s="327" t="s">
        <v>934</v>
      </c>
      <c r="E27" s="719" t="s">
        <v>5892</v>
      </c>
      <c r="F27" s="719" t="s">
        <v>5994</v>
      </c>
      <c r="G27" s="720" t="s">
        <v>5867</v>
      </c>
      <c r="H27" s="719" t="s">
        <v>6</v>
      </c>
      <c r="I27" s="326"/>
      <c r="J27" s="485"/>
      <c r="K27" s="327" t="s">
        <v>915</v>
      </c>
      <c r="L27" s="327"/>
      <c r="M27" s="325"/>
      <c r="N27" s="325"/>
      <c r="O27" s="325"/>
      <c r="P27" s="325"/>
      <c r="Q27" s="326"/>
      <c r="R27" s="327"/>
      <c r="S27" s="326"/>
      <c r="T27" s="327"/>
      <c r="U27" s="481"/>
      <c r="V27" s="482"/>
      <c r="W27" s="325"/>
      <c r="X27" s="325"/>
      <c r="Y27" s="325"/>
    </row>
    <row r="28" spans="1:25">
      <c r="A28" s="317">
        <v>20</v>
      </c>
      <c r="B28" s="325" t="s">
        <v>925</v>
      </c>
      <c r="C28" s="327" t="s">
        <v>913</v>
      </c>
      <c r="D28" s="327" t="s">
        <v>934</v>
      </c>
      <c r="E28" s="719" t="s">
        <v>5893</v>
      </c>
      <c r="F28" s="719" t="s">
        <v>5995</v>
      </c>
      <c r="G28" s="720" t="s">
        <v>5867</v>
      </c>
      <c r="H28" s="719" t="s">
        <v>6</v>
      </c>
      <c r="I28" s="328"/>
      <c r="J28" s="485"/>
      <c r="K28" s="327" t="s">
        <v>915</v>
      </c>
      <c r="L28" s="327"/>
      <c r="M28" s="325"/>
      <c r="N28" s="325"/>
      <c r="O28" s="325"/>
      <c r="P28" s="325"/>
      <c r="Q28" s="326"/>
      <c r="R28" s="327"/>
      <c r="S28" s="326"/>
      <c r="T28" s="327"/>
      <c r="U28" s="481"/>
      <c r="V28" s="482"/>
      <c r="W28" s="325"/>
      <c r="X28" s="325"/>
      <c r="Y28" s="325"/>
    </row>
    <row r="29" spans="1:25">
      <c r="A29" s="317">
        <v>21</v>
      </c>
      <c r="B29" s="325" t="s">
        <v>925</v>
      </c>
      <c r="C29" s="327" t="s">
        <v>913</v>
      </c>
      <c r="D29" s="327" t="s">
        <v>934</v>
      </c>
      <c r="E29" s="719" t="s">
        <v>5894</v>
      </c>
      <c r="F29" s="719" t="s">
        <v>5996</v>
      </c>
      <c r="G29" s="720" t="s">
        <v>5867</v>
      </c>
      <c r="H29" s="719" t="s">
        <v>6</v>
      </c>
      <c r="I29" s="326"/>
      <c r="J29" s="485"/>
      <c r="K29" s="327" t="s">
        <v>915</v>
      </c>
      <c r="L29" s="327"/>
      <c r="M29" s="325"/>
      <c r="N29" s="325"/>
      <c r="O29" s="325"/>
      <c r="P29" s="325"/>
      <c r="Q29" s="326"/>
      <c r="R29" s="327"/>
      <c r="S29" s="326"/>
      <c r="T29" s="327"/>
      <c r="U29" s="481"/>
      <c r="V29" s="482"/>
      <c r="W29" s="325"/>
      <c r="X29" s="325"/>
      <c r="Y29" s="325"/>
    </row>
    <row r="30" spans="1:25">
      <c r="A30" s="317">
        <v>22</v>
      </c>
      <c r="B30" s="325" t="s">
        <v>925</v>
      </c>
      <c r="C30" s="327" t="s">
        <v>913</v>
      </c>
      <c r="D30" s="327" t="s">
        <v>934</v>
      </c>
      <c r="E30" s="719" t="s">
        <v>5895</v>
      </c>
      <c r="F30" s="719" t="s">
        <v>5997</v>
      </c>
      <c r="G30" s="720" t="s">
        <v>5867</v>
      </c>
      <c r="H30" s="719" t="s">
        <v>6</v>
      </c>
      <c r="I30" s="326"/>
      <c r="J30" s="485"/>
      <c r="K30" s="327" t="s">
        <v>915</v>
      </c>
      <c r="L30" s="327"/>
      <c r="M30" s="325"/>
      <c r="N30" s="325"/>
      <c r="O30" s="325"/>
      <c r="P30" s="325"/>
      <c r="Q30" s="326"/>
      <c r="R30" s="327"/>
      <c r="S30" s="326"/>
      <c r="T30" s="327"/>
      <c r="U30" s="481"/>
      <c r="V30" s="482"/>
      <c r="W30" s="325"/>
      <c r="X30" s="325"/>
      <c r="Y30" s="325"/>
    </row>
    <row r="31" spans="1:25">
      <c r="A31" s="317">
        <v>23</v>
      </c>
      <c r="B31" s="325" t="s">
        <v>925</v>
      </c>
      <c r="C31" s="327" t="s">
        <v>913</v>
      </c>
      <c r="D31" s="327" t="s">
        <v>934</v>
      </c>
      <c r="E31" s="719" t="s">
        <v>5896</v>
      </c>
      <c r="F31" s="719" t="s">
        <v>5998</v>
      </c>
      <c r="G31" s="720" t="s">
        <v>5867</v>
      </c>
      <c r="H31" s="719" t="s">
        <v>6</v>
      </c>
      <c r="I31" s="326"/>
      <c r="J31" s="485"/>
      <c r="K31" s="327" t="s">
        <v>915</v>
      </c>
      <c r="L31" s="327"/>
      <c r="M31" s="325"/>
      <c r="N31" s="325"/>
      <c r="O31" s="325"/>
      <c r="P31" s="325"/>
      <c r="Q31" s="326"/>
      <c r="R31" s="327"/>
      <c r="S31" s="326"/>
      <c r="T31" s="327"/>
      <c r="U31" s="481"/>
      <c r="V31" s="482"/>
      <c r="W31" s="325"/>
      <c r="X31" s="325"/>
      <c r="Y31" s="325"/>
    </row>
    <row r="32" spans="1:25">
      <c r="A32" s="317">
        <v>24</v>
      </c>
      <c r="B32" s="325" t="s">
        <v>925</v>
      </c>
      <c r="C32" s="327" t="s">
        <v>913</v>
      </c>
      <c r="D32" s="327" t="s">
        <v>934</v>
      </c>
      <c r="E32" s="719" t="s">
        <v>5897</v>
      </c>
      <c r="F32" s="719" t="s">
        <v>5999</v>
      </c>
      <c r="G32" s="720" t="s">
        <v>5867</v>
      </c>
      <c r="H32" s="719" t="s">
        <v>6</v>
      </c>
      <c r="I32" s="326"/>
      <c r="J32" s="485"/>
      <c r="K32" s="327" t="s">
        <v>915</v>
      </c>
      <c r="L32" s="327"/>
      <c r="M32" s="325"/>
      <c r="N32" s="325"/>
      <c r="O32" s="325"/>
      <c r="P32" s="325"/>
      <c r="Q32" s="326"/>
      <c r="R32" s="327"/>
      <c r="S32" s="326"/>
      <c r="T32" s="327"/>
      <c r="U32" s="481"/>
      <c r="V32" s="482"/>
      <c r="W32" s="325"/>
      <c r="X32" s="325"/>
      <c r="Y32" s="325"/>
    </row>
    <row r="33" spans="1:25">
      <c r="A33" s="317">
        <v>25</v>
      </c>
      <c r="B33" s="325" t="s">
        <v>925</v>
      </c>
      <c r="C33" s="327" t="s">
        <v>913</v>
      </c>
      <c r="D33" s="327" t="s">
        <v>934</v>
      </c>
      <c r="E33" s="719" t="s">
        <v>5898</v>
      </c>
      <c r="F33" s="719" t="s">
        <v>6000</v>
      </c>
      <c r="G33" s="720" t="s">
        <v>5867</v>
      </c>
      <c r="H33" s="719" t="s">
        <v>6</v>
      </c>
      <c r="I33" s="326"/>
      <c r="J33" s="485"/>
      <c r="K33" s="327" t="s">
        <v>915</v>
      </c>
      <c r="L33" s="327"/>
      <c r="M33" s="325"/>
      <c r="N33" s="325"/>
      <c r="O33" s="325"/>
      <c r="P33" s="325"/>
      <c r="Q33" s="326"/>
      <c r="R33" s="327"/>
      <c r="S33" s="326"/>
      <c r="T33" s="327"/>
      <c r="U33" s="481"/>
      <c r="V33" s="482"/>
      <c r="W33" s="325"/>
      <c r="X33" s="325"/>
      <c r="Y33" s="325"/>
    </row>
    <row r="34" spans="1:25">
      <c r="A34" s="317">
        <v>26</v>
      </c>
      <c r="B34" s="325" t="s">
        <v>925</v>
      </c>
      <c r="C34" s="327" t="s">
        <v>913</v>
      </c>
      <c r="D34" s="327" t="s">
        <v>934</v>
      </c>
      <c r="E34" s="719" t="s">
        <v>5899</v>
      </c>
      <c r="F34" s="719" t="s">
        <v>6001</v>
      </c>
      <c r="G34" s="720" t="s">
        <v>5867</v>
      </c>
      <c r="H34" s="719" t="s">
        <v>6</v>
      </c>
      <c r="I34" s="326"/>
      <c r="J34" s="485"/>
      <c r="K34" s="327" t="s">
        <v>915</v>
      </c>
      <c r="L34" s="327"/>
      <c r="M34" s="325"/>
      <c r="N34" s="325"/>
      <c r="O34" s="325"/>
      <c r="P34" s="325"/>
      <c r="Q34" s="326"/>
      <c r="R34" s="327"/>
      <c r="S34" s="326"/>
      <c r="T34" s="327"/>
      <c r="U34" s="481"/>
      <c r="V34" s="482"/>
      <c r="W34" s="325"/>
      <c r="X34" s="325"/>
      <c r="Y34" s="325"/>
    </row>
    <row r="35" spans="1:25">
      <c r="A35" s="317">
        <v>27</v>
      </c>
      <c r="B35" s="325" t="s">
        <v>925</v>
      </c>
      <c r="C35" s="327" t="s">
        <v>913</v>
      </c>
      <c r="D35" s="327" t="s">
        <v>934</v>
      </c>
      <c r="E35" s="719" t="s">
        <v>5900</v>
      </c>
      <c r="F35" s="719" t="s">
        <v>6002</v>
      </c>
      <c r="G35" s="720" t="s">
        <v>5867</v>
      </c>
      <c r="H35" s="719" t="s">
        <v>6</v>
      </c>
      <c r="I35" s="326"/>
      <c r="J35" s="485"/>
      <c r="K35" s="327" t="s">
        <v>915</v>
      </c>
      <c r="L35" s="327"/>
      <c r="M35" s="325"/>
      <c r="N35" s="325"/>
      <c r="O35" s="325"/>
      <c r="P35" s="325"/>
      <c r="Q35" s="326"/>
      <c r="R35" s="327"/>
      <c r="S35" s="326"/>
      <c r="T35" s="327"/>
      <c r="U35" s="481"/>
      <c r="V35" s="482"/>
      <c r="W35" s="325"/>
      <c r="X35" s="325"/>
      <c r="Y35" s="325"/>
    </row>
    <row r="36" spans="1:25">
      <c r="A36" s="317">
        <v>28</v>
      </c>
      <c r="B36" s="325" t="s">
        <v>925</v>
      </c>
      <c r="C36" s="327" t="s">
        <v>913</v>
      </c>
      <c r="D36" s="327" t="s">
        <v>934</v>
      </c>
      <c r="E36" s="719" t="s">
        <v>5901</v>
      </c>
      <c r="F36" s="719" t="s">
        <v>6003</v>
      </c>
      <c r="G36" s="720" t="s">
        <v>5867</v>
      </c>
      <c r="H36" s="719" t="s">
        <v>6</v>
      </c>
      <c r="I36" s="326"/>
      <c r="J36" s="485"/>
      <c r="K36" s="327" t="s">
        <v>915</v>
      </c>
      <c r="L36" s="327"/>
      <c r="M36" s="325"/>
      <c r="N36" s="325"/>
      <c r="O36" s="325"/>
      <c r="P36" s="325"/>
      <c r="Q36" s="326"/>
      <c r="R36" s="327"/>
      <c r="S36" s="326"/>
      <c r="T36" s="327"/>
      <c r="U36" s="481"/>
      <c r="V36" s="482"/>
      <c r="W36" s="325"/>
      <c r="X36" s="325"/>
      <c r="Y36" s="325"/>
    </row>
    <row r="37" spans="1:25">
      <c r="A37" s="317">
        <v>29</v>
      </c>
      <c r="B37" s="325" t="s">
        <v>925</v>
      </c>
      <c r="C37" s="327" t="s">
        <v>913</v>
      </c>
      <c r="D37" s="327" t="s">
        <v>934</v>
      </c>
      <c r="E37" s="719" t="s">
        <v>5902</v>
      </c>
      <c r="F37" s="719" t="s">
        <v>6004</v>
      </c>
      <c r="G37" s="720" t="s">
        <v>5867</v>
      </c>
      <c r="H37" s="719" t="s">
        <v>6</v>
      </c>
      <c r="I37" s="326"/>
      <c r="J37" s="485"/>
      <c r="K37" s="327" t="s">
        <v>915</v>
      </c>
      <c r="L37" s="327"/>
      <c r="M37" s="325"/>
      <c r="N37" s="325"/>
      <c r="O37" s="325"/>
      <c r="P37" s="325"/>
      <c r="Q37" s="326"/>
      <c r="R37" s="327"/>
      <c r="S37" s="326"/>
      <c r="T37" s="327"/>
      <c r="U37" s="481"/>
      <c r="V37" s="482"/>
      <c r="W37" s="325"/>
      <c r="X37" s="325"/>
      <c r="Y37" s="325"/>
    </row>
    <row r="38" spans="1:25">
      <c r="A38" s="317">
        <v>30</v>
      </c>
      <c r="B38" s="325" t="s">
        <v>925</v>
      </c>
      <c r="C38" s="327" t="s">
        <v>913</v>
      </c>
      <c r="D38" s="327" t="s">
        <v>934</v>
      </c>
      <c r="E38" s="719" t="s">
        <v>5903</v>
      </c>
      <c r="F38" s="719" t="s">
        <v>6005</v>
      </c>
      <c r="G38" s="720" t="s">
        <v>5867</v>
      </c>
      <c r="H38" s="719" t="s">
        <v>6</v>
      </c>
      <c r="I38" s="326"/>
      <c r="J38" s="485"/>
      <c r="K38" s="327" t="s">
        <v>915</v>
      </c>
      <c r="L38" s="327"/>
      <c r="M38" s="325"/>
      <c r="N38" s="325"/>
      <c r="O38" s="325"/>
      <c r="P38" s="325"/>
      <c r="Q38" s="326"/>
      <c r="R38" s="327"/>
      <c r="S38" s="326"/>
      <c r="T38" s="327"/>
      <c r="U38" s="481"/>
      <c r="V38" s="482"/>
      <c r="W38" s="325"/>
      <c r="X38" s="325"/>
      <c r="Y38" s="325"/>
    </row>
    <row r="39" spans="1:25">
      <c r="A39" s="317">
        <v>31</v>
      </c>
      <c r="B39" s="325" t="s">
        <v>925</v>
      </c>
      <c r="C39" s="327" t="s">
        <v>913</v>
      </c>
      <c r="D39" s="327" t="s">
        <v>934</v>
      </c>
      <c r="E39" s="719" t="s">
        <v>5904</v>
      </c>
      <c r="F39" s="719" t="s">
        <v>6006</v>
      </c>
      <c r="G39" s="720" t="s">
        <v>5867</v>
      </c>
      <c r="H39" s="719" t="s">
        <v>6</v>
      </c>
      <c r="I39" s="326"/>
      <c r="J39" s="485"/>
      <c r="K39" s="327" t="s">
        <v>915</v>
      </c>
      <c r="L39" s="327"/>
      <c r="M39" s="325"/>
      <c r="N39" s="325"/>
      <c r="O39" s="325"/>
      <c r="P39" s="325"/>
      <c r="Q39" s="326"/>
      <c r="R39" s="327"/>
      <c r="S39" s="326"/>
      <c r="T39" s="327"/>
      <c r="U39" s="481"/>
      <c r="V39" s="482"/>
      <c r="W39" s="325"/>
      <c r="X39" s="325"/>
      <c r="Y39" s="325"/>
    </row>
    <row r="40" spans="1:25">
      <c r="A40" s="317">
        <v>32</v>
      </c>
      <c r="B40" s="325" t="s">
        <v>925</v>
      </c>
      <c r="C40" s="327" t="s">
        <v>913</v>
      </c>
      <c r="D40" s="327" t="s">
        <v>934</v>
      </c>
      <c r="E40" s="719" t="s">
        <v>5905</v>
      </c>
      <c r="F40" s="719" t="s">
        <v>6007</v>
      </c>
      <c r="G40" s="720" t="s">
        <v>5867</v>
      </c>
      <c r="H40" s="719" t="s">
        <v>6</v>
      </c>
      <c r="I40" s="326"/>
      <c r="J40" s="485"/>
      <c r="K40" s="327" t="s">
        <v>915</v>
      </c>
      <c r="L40" s="327"/>
      <c r="M40" s="325"/>
      <c r="N40" s="325"/>
      <c r="O40" s="325"/>
      <c r="P40" s="325"/>
      <c r="Q40" s="326"/>
      <c r="R40" s="327"/>
      <c r="S40" s="326"/>
      <c r="T40" s="327"/>
      <c r="U40" s="481"/>
      <c r="V40" s="482"/>
      <c r="W40" s="325"/>
      <c r="X40" s="325"/>
      <c r="Y40" s="325"/>
    </row>
    <row r="41" spans="1:25">
      <c r="A41" s="317">
        <v>33</v>
      </c>
      <c r="B41" s="325" t="s">
        <v>925</v>
      </c>
      <c r="C41" s="327" t="s">
        <v>913</v>
      </c>
      <c r="D41" s="327" t="s">
        <v>934</v>
      </c>
      <c r="E41" s="719" t="s">
        <v>5906</v>
      </c>
      <c r="F41" s="719" t="s">
        <v>6008</v>
      </c>
      <c r="G41" s="720" t="s">
        <v>5867</v>
      </c>
      <c r="H41" s="719" t="s">
        <v>6</v>
      </c>
      <c r="I41" s="326"/>
      <c r="J41" s="485"/>
      <c r="K41" s="327" t="s">
        <v>915</v>
      </c>
      <c r="L41" s="327"/>
      <c r="M41" s="325"/>
      <c r="N41" s="325"/>
      <c r="O41" s="325"/>
      <c r="P41" s="325"/>
      <c r="Q41" s="326"/>
      <c r="R41" s="327"/>
      <c r="S41" s="326"/>
      <c r="T41" s="327"/>
      <c r="U41" s="481"/>
      <c r="V41" s="482"/>
      <c r="W41" s="325"/>
      <c r="X41" s="325"/>
      <c r="Y41" s="325"/>
    </row>
    <row r="42" spans="1:25">
      <c r="A42" s="317">
        <v>34</v>
      </c>
      <c r="B42" s="325" t="s">
        <v>925</v>
      </c>
      <c r="C42" s="327" t="s">
        <v>913</v>
      </c>
      <c r="D42" s="327" t="s">
        <v>934</v>
      </c>
      <c r="E42" s="719" t="s">
        <v>5907</v>
      </c>
      <c r="F42" s="719" t="s">
        <v>6009</v>
      </c>
      <c r="G42" s="720" t="s">
        <v>5867</v>
      </c>
      <c r="H42" s="719" t="s">
        <v>6</v>
      </c>
      <c r="I42" s="326"/>
      <c r="J42" s="485"/>
      <c r="K42" s="327" t="s">
        <v>915</v>
      </c>
      <c r="L42" s="327"/>
      <c r="M42" s="325"/>
      <c r="N42" s="325"/>
      <c r="O42" s="325"/>
      <c r="P42" s="325"/>
      <c r="Q42" s="326"/>
      <c r="R42" s="327"/>
      <c r="S42" s="326"/>
      <c r="T42" s="327"/>
      <c r="U42" s="481"/>
      <c r="V42" s="482"/>
      <c r="W42" s="325"/>
      <c r="X42" s="325"/>
      <c r="Y42" s="325"/>
    </row>
    <row r="43" spans="1:25">
      <c r="A43" s="317">
        <v>35</v>
      </c>
      <c r="B43" s="325" t="s">
        <v>925</v>
      </c>
      <c r="C43" s="327" t="s">
        <v>913</v>
      </c>
      <c r="D43" s="327" t="s">
        <v>934</v>
      </c>
      <c r="E43" s="719" t="s">
        <v>5908</v>
      </c>
      <c r="F43" s="719" t="s">
        <v>6010</v>
      </c>
      <c r="G43" s="720" t="s">
        <v>5867</v>
      </c>
      <c r="H43" s="719" t="s">
        <v>6</v>
      </c>
      <c r="I43" s="326"/>
      <c r="J43" s="485"/>
      <c r="K43" s="327" t="s">
        <v>915</v>
      </c>
      <c r="L43" s="327"/>
      <c r="M43" s="325"/>
      <c r="N43" s="325"/>
      <c r="O43" s="325"/>
      <c r="P43" s="325"/>
      <c r="Q43" s="326"/>
      <c r="R43" s="327"/>
      <c r="S43" s="326"/>
      <c r="T43" s="327"/>
      <c r="U43" s="481"/>
      <c r="V43" s="482"/>
      <c r="W43" s="325"/>
      <c r="X43" s="325"/>
      <c r="Y43" s="325"/>
    </row>
    <row r="44" spans="1:25">
      <c r="A44" s="317">
        <v>36</v>
      </c>
      <c r="B44" s="325" t="s">
        <v>925</v>
      </c>
      <c r="C44" s="327" t="s">
        <v>913</v>
      </c>
      <c r="D44" s="327" t="s">
        <v>934</v>
      </c>
      <c r="E44" s="719" t="s">
        <v>5909</v>
      </c>
      <c r="F44" s="719" t="s">
        <v>6011</v>
      </c>
      <c r="G44" s="720" t="s">
        <v>5867</v>
      </c>
      <c r="H44" s="719" t="s">
        <v>6</v>
      </c>
      <c r="I44" s="326"/>
      <c r="J44" s="485"/>
      <c r="K44" s="327" t="s">
        <v>915</v>
      </c>
      <c r="L44" s="327"/>
      <c r="M44" s="325"/>
      <c r="N44" s="325"/>
      <c r="O44" s="325"/>
      <c r="P44" s="325"/>
      <c r="Q44" s="326"/>
      <c r="R44" s="327"/>
      <c r="S44" s="326"/>
      <c r="T44" s="327"/>
      <c r="U44" s="481"/>
      <c r="V44" s="482"/>
      <c r="W44" s="325"/>
      <c r="X44" s="325"/>
      <c r="Y44" s="325"/>
    </row>
    <row r="45" spans="1:25">
      <c r="A45" s="317">
        <v>37</v>
      </c>
      <c r="B45" s="325" t="s">
        <v>925</v>
      </c>
      <c r="C45" s="327" t="s">
        <v>913</v>
      </c>
      <c r="D45" s="327" t="s">
        <v>934</v>
      </c>
      <c r="E45" s="719" t="s">
        <v>5910</v>
      </c>
      <c r="F45" s="719" t="s">
        <v>6012</v>
      </c>
      <c r="G45" s="720" t="s">
        <v>5867</v>
      </c>
      <c r="H45" s="719" t="s">
        <v>6</v>
      </c>
      <c r="I45" s="326"/>
      <c r="J45" s="485"/>
      <c r="K45" s="327" t="s">
        <v>915</v>
      </c>
      <c r="L45" s="327"/>
      <c r="M45" s="325"/>
      <c r="N45" s="325"/>
      <c r="O45" s="325"/>
      <c r="P45" s="325"/>
      <c r="Q45" s="326"/>
      <c r="R45" s="327"/>
      <c r="S45" s="326"/>
      <c r="T45" s="327"/>
      <c r="U45" s="481"/>
      <c r="V45" s="482"/>
      <c r="W45" s="325"/>
      <c r="X45" s="325"/>
      <c r="Y45" s="325"/>
    </row>
    <row r="46" spans="1:25">
      <c r="A46" s="317">
        <v>38</v>
      </c>
      <c r="B46" s="325" t="s">
        <v>925</v>
      </c>
      <c r="C46" s="327" t="s">
        <v>913</v>
      </c>
      <c r="D46" s="327" t="s">
        <v>934</v>
      </c>
      <c r="E46" s="719" t="s">
        <v>5911</v>
      </c>
      <c r="F46" s="719" t="s">
        <v>6013</v>
      </c>
      <c r="G46" s="720" t="s">
        <v>5867</v>
      </c>
      <c r="H46" s="719" t="s">
        <v>6</v>
      </c>
      <c r="I46" s="326"/>
      <c r="J46" s="485"/>
      <c r="K46" s="327" t="s">
        <v>915</v>
      </c>
      <c r="L46" s="327"/>
      <c r="M46" s="325"/>
      <c r="N46" s="325"/>
      <c r="O46" s="325"/>
      <c r="P46" s="325"/>
      <c r="Q46" s="326"/>
      <c r="R46" s="327"/>
      <c r="S46" s="326"/>
      <c r="T46" s="327"/>
      <c r="U46" s="481"/>
      <c r="V46" s="482"/>
      <c r="W46" s="325"/>
      <c r="X46" s="325"/>
      <c r="Y46" s="325"/>
    </row>
    <row r="47" spans="1:25">
      <c r="A47" s="317">
        <v>39</v>
      </c>
      <c r="B47" s="325" t="s">
        <v>925</v>
      </c>
      <c r="C47" s="327" t="s">
        <v>913</v>
      </c>
      <c r="D47" s="327" t="s">
        <v>934</v>
      </c>
      <c r="E47" s="719" t="s">
        <v>5912</v>
      </c>
      <c r="F47" s="719" t="s">
        <v>6014</v>
      </c>
      <c r="G47" s="720" t="s">
        <v>5867</v>
      </c>
      <c r="H47" s="719" t="s">
        <v>6</v>
      </c>
      <c r="I47" s="326"/>
      <c r="J47" s="485"/>
      <c r="K47" s="327" t="s">
        <v>915</v>
      </c>
      <c r="L47" s="327"/>
      <c r="M47" s="325"/>
      <c r="N47" s="325"/>
      <c r="O47" s="325"/>
      <c r="P47" s="325"/>
      <c r="Q47" s="326"/>
      <c r="R47" s="327"/>
      <c r="S47" s="326"/>
      <c r="T47" s="327"/>
      <c r="U47" s="481"/>
      <c r="V47" s="482"/>
      <c r="W47" s="325"/>
      <c r="X47" s="325"/>
      <c r="Y47" s="325"/>
    </row>
    <row r="48" spans="1:25">
      <c r="A48" s="317">
        <v>40</v>
      </c>
      <c r="B48" s="325" t="s">
        <v>925</v>
      </c>
      <c r="C48" s="327" t="s">
        <v>913</v>
      </c>
      <c r="D48" s="327" t="s">
        <v>934</v>
      </c>
      <c r="E48" s="719" t="s">
        <v>5913</v>
      </c>
      <c r="F48" s="719" t="s">
        <v>6015</v>
      </c>
      <c r="G48" s="720" t="s">
        <v>5867</v>
      </c>
      <c r="H48" s="719" t="s">
        <v>6</v>
      </c>
      <c r="I48" s="326"/>
      <c r="J48" s="485"/>
      <c r="K48" s="327" t="s">
        <v>915</v>
      </c>
      <c r="L48" s="327"/>
      <c r="M48" s="325"/>
      <c r="N48" s="325"/>
      <c r="O48" s="325"/>
      <c r="P48" s="325"/>
      <c r="Q48" s="326"/>
      <c r="R48" s="327"/>
      <c r="S48" s="326"/>
      <c r="T48" s="327"/>
      <c r="U48" s="481"/>
      <c r="V48" s="482"/>
      <c r="W48" s="325"/>
      <c r="X48" s="325"/>
      <c r="Y48" s="325"/>
    </row>
    <row r="49" spans="1:25">
      <c r="A49" s="317">
        <v>41</v>
      </c>
      <c r="B49" s="325" t="s">
        <v>925</v>
      </c>
      <c r="C49" s="327" t="s">
        <v>913</v>
      </c>
      <c r="D49" s="327" t="s">
        <v>934</v>
      </c>
      <c r="E49" s="719" t="s">
        <v>5914</v>
      </c>
      <c r="F49" s="719" t="s">
        <v>6016</v>
      </c>
      <c r="G49" s="720" t="s">
        <v>5867</v>
      </c>
      <c r="H49" s="719" t="s">
        <v>6</v>
      </c>
      <c r="I49" s="326"/>
      <c r="J49" s="485"/>
      <c r="K49" s="327" t="s">
        <v>915</v>
      </c>
      <c r="L49" s="327"/>
      <c r="M49" s="325"/>
      <c r="N49" s="325"/>
      <c r="O49" s="325"/>
      <c r="P49" s="325"/>
      <c r="Q49" s="326"/>
      <c r="R49" s="327"/>
      <c r="S49" s="326"/>
      <c r="T49" s="327"/>
      <c r="U49" s="481"/>
      <c r="V49" s="482"/>
      <c r="W49" s="325"/>
      <c r="X49" s="325"/>
      <c r="Y49" s="325"/>
    </row>
    <row r="50" spans="1:25">
      <c r="A50" s="317">
        <v>42</v>
      </c>
      <c r="B50" s="325" t="s">
        <v>925</v>
      </c>
      <c r="C50" s="327" t="s">
        <v>913</v>
      </c>
      <c r="D50" s="327" t="s">
        <v>934</v>
      </c>
      <c r="E50" s="719" t="s">
        <v>5915</v>
      </c>
      <c r="F50" s="719" t="s">
        <v>6017</v>
      </c>
      <c r="G50" s="720" t="s">
        <v>5867</v>
      </c>
      <c r="H50" s="719" t="s">
        <v>6</v>
      </c>
      <c r="I50" s="326"/>
      <c r="J50" s="485"/>
      <c r="K50" s="327" t="s">
        <v>915</v>
      </c>
      <c r="L50" s="327"/>
      <c r="M50" s="325"/>
      <c r="N50" s="325"/>
      <c r="O50" s="325"/>
      <c r="P50" s="325"/>
      <c r="Q50" s="326"/>
      <c r="R50" s="327"/>
      <c r="S50" s="326"/>
      <c r="T50" s="327"/>
      <c r="U50" s="481"/>
      <c r="V50" s="482"/>
      <c r="W50" s="325"/>
      <c r="X50" s="325"/>
      <c r="Y50" s="325"/>
    </row>
    <row r="51" spans="1:25">
      <c r="A51" s="317">
        <v>43</v>
      </c>
      <c r="B51" s="325" t="s">
        <v>925</v>
      </c>
      <c r="C51" s="327" t="s">
        <v>913</v>
      </c>
      <c r="D51" s="327" t="s">
        <v>934</v>
      </c>
      <c r="E51" s="719" t="s">
        <v>5916</v>
      </c>
      <c r="F51" s="719" t="s">
        <v>6018</v>
      </c>
      <c r="G51" s="720" t="s">
        <v>5867</v>
      </c>
      <c r="H51" s="719" t="s">
        <v>6</v>
      </c>
      <c r="I51" s="326"/>
      <c r="J51" s="485"/>
      <c r="K51" s="327" t="s">
        <v>915</v>
      </c>
      <c r="L51" s="327"/>
      <c r="M51" s="325"/>
      <c r="N51" s="325"/>
      <c r="O51" s="325"/>
      <c r="P51" s="325"/>
      <c r="Q51" s="326"/>
      <c r="R51" s="327"/>
      <c r="S51" s="326"/>
      <c r="T51" s="327"/>
      <c r="U51" s="481"/>
      <c r="V51" s="482"/>
      <c r="W51" s="325"/>
      <c r="X51" s="325"/>
      <c r="Y51" s="325"/>
    </row>
    <row r="52" spans="1:25">
      <c r="A52" s="317">
        <v>44</v>
      </c>
      <c r="B52" s="325" t="s">
        <v>925</v>
      </c>
      <c r="C52" s="327" t="s">
        <v>913</v>
      </c>
      <c r="D52" s="327" t="s">
        <v>934</v>
      </c>
      <c r="E52" s="719" t="s">
        <v>5917</v>
      </c>
      <c r="F52" s="719" t="s">
        <v>6019</v>
      </c>
      <c r="G52" s="720" t="s">
        <v>5867</v>
      </c>
      <c r="H52" s="719" t="s">
        <v>6</v>
      </c>
      <c r="I52" s="326"/>
      <c r="J52" s="485"/>
      <c r="K52" s="327" t="s">
        <v>915</v>
      </c>
      <c r="L52" s="327"/>
      <c r="M52" s="325"/>
      <c r="N52" s="325"/>
      <c r="O52" s="325"/>
      <c r="P52" s="325"/>
      <c r="Q52" s="326"/>
      <c r="R52" s="327"/>
      <c r="S52" s="326"/>
      <c r="T52" s="327"/>
      <c r="U52" s="481"/>
      <c r="V52" s="482"/>
      <c r="W52" s="325"/>
      <c r="X52" s="325"/>
      <c r="Y52" s="325"/>
    </row>
    <row r="53" spans="1:25">
      <c r="A53" s="317">
        <v>45</v>
      </c>
      <c r="B53" s="325" t="s">
        <v>925</v>
      </c>
      <c r="C53" s="327" t="s">
        <v>913</v>
      </c>
      <c r="D53" s="327" t="s">
        <v>934</v>
      </c>
      <c r="E53" s="719" t="s">
        <v>5918</v>
      </c>
      <c r="F53" s="719" t="s">
        <v>6020</v>
      </c>
      <c r="G53" s="720" t="s">
        <v>5867</v>
      </c>
      <c r="H53" s="719" t="s">
        <v>6</v>
      </c>
      <c r="I53" s="326"/>
      <c r="J53" s="485"/>
      <c r="K53" s="327" t="s">
        <v>915</v>
      </c>
      <c r="L53" s="327"/>
      <c r="M53" s="325"/>
      <c r="N53" s="325"/>
      <c r="O53" s="325"/>
      <c r="P53" s="325"/>
      <c r="Q53" s="326"/>
      <c r="R53" s="327"/>
      <c r="S53" s="326"/>
      <c r="T53" s="327"/>
      <c r="U53" s="481"/>
      <c r="V53" s="482"/>
      <c r="W53" s="325"/>
      <c r="X53" s="325"/>
      <c r="Y53" s="325"/>
    </row>
    <row r="54" spans="1:25">
      <c r="A54" s="317">
        <v>46</v>
      </c>
      <c r="B54" s="325" t="s">
        <v>925</v>
      </c>
      <c r="C54" s="327" t="s">
        <v>913</v>
      </c>
      <c r="D54" s="327" t="s">
        <v>934</v>
      </c>
      <c r="E54" s="719" t="s">
        <v>5919</v>
      </c>
      <c r="F54" s="719" t="s">
        <v>6021</v>
      </c>
      <c r="G54" s="720" t="s">
        <v>5867</v>
      </c>
      <c r="H54" s="719" t="s">
        <v>6</v>
      </c>
      <c r="I54" s="326"/>
      <c r="J54" s="485"/>
      <c r="K54" s="327" t="s">
        <v>915</v>
      </c>
      <c r="L54" s="327"/>
      <c r="M54" s="325"/>
      <c r="N54" s="325"/>
      <c r="O54" s="325"/>
      <c r="P54" s="325"/>
      <c r="Q54" s="326"/>
      <c r="R54" s="327"/>
      <c r="S54" s="326"/>
      <c r="T54" s="327"/>
      <c r="U54" s="481"/>
      <c r="V54" s="482"/>
      <c r="W54" s="325"/>
      <c r="X54" s="325"/>
      <c r="Y54" s="325"/>
    </row>
    <row r="55" spans="1:25">
      <c r="A55" s="317">
        <v>47</v>
      </c>
      <c r="B55" s="325" t="s">
        <v>925</v>
      </c>
      <c r="C55" s="327" t="s">
        <v>913</v>
      </c>
      <c r="D55" s="327" t="s">
        <v>934</v>
      </c>
      <c r="E55" s="719" t="s">
        <v>5920</v>
      </c>
      <c r="F55" s="719" t="s">
        <v>6022</v>
      </c>
      <c r="G55" s="720" t="s">
        <v>5867</v>
      </c>
      <c r="H55" s="719" t="s">
        <v>6</v>
      </c>
      <c r="I55" s="326"/>
      <c r="J55" s="485"/>
      <c r="K55" s="327" t="s">
        <v>915</v>
      </c>
      <c r="L55" s="327"/>
      <c r="M55" s="325"/>
      <c r="N55" s="325"/>
      <c r="O55" s="325"/>
      <c r="P55" s="325"/>
      <c r="Q55" s="326"/>
      <c r="R55" s="327"/>
      <c r="S55" s="326"/>
      <c r="T55" s="327"/>
      <c r="U55" s="481"/>
      <c r="V55" s="482"/>
      <c r="W55" s="325"/>
      <c r="X55" s="325"/>
      <c r="Y55" s="325"/>
    </row>
    <row r="56" spans="1:25">
      <c r="A56" s="317">
        <v>48</v>
      </c>
      <c r="B56" s="325" t="s">
        <v>925</v>
      </c>
      <c r="C56" s="327" t="s">
        <v>913</v>
      </c>
      <c r="D56" s="327" t="s">
        <v>934</v>
      </c>
      <c r="E56" s="719" t="s">
        <v>5921</v>
      </c>
      <c r="F56" s="719" t="s">
        <v>6023</v>
      </c>
      <c r="G56" s="720" t="s">
        <v>5867</v>
      </c>
      <c r="H56" s="719" t="s">
        <v>6</v>
      </c>
      <c r="I56" s="326"/>
      <c r="J56" s="485"/>
      <c r="K56" s="327" t="s">
        <v>915</v>
      </c>
      <c r="L56" s="327"/>
      <c r="M56" s="325"/>
      <c r="N56" s="325"/>
      <c r="O56" s="325"/>
      <c r="P56" s="325"/>
      <c r="Q56" s="326"/>
      <c r="R56" s="327"/>
      <c r="S56" s="326"/>
      <c r="T56" s="327"/>
      <c r="U56" s="481"/>
      <c r="V56" s="482"/>
      <c r="W56" s="325"/>
      <c r="X56" s="325"/>
      <c r="Y56" s="325"/>
    </row>
    <row r="57" spans="1:25">
      <c r="A57" s="317">
        <v>49</v>
      </c>
      <c r="B57" s="325" t="s">
        <v>925</v>
      </c>
      <c r="C57" s="327" t="s">
        <v>913</v>
      </c>
      <c r="D57" s="327" t="s">
        <v>934</v>
      </c>
      <c r="E57" s="719" t="s">
        <v>5922</v>
      </c>
      <c r="F57" s="719" t="s">
        <v>6024</v>
      </c>
      <c r="G57" s="720" t="s">
        <v>5867</v>
      </c>
      <c r="H57" s="719" t="s">
        <v>6</v>
      </c>
      <c r="I57" s="326"/>
      <c r="J57" s="485"/>
      <c r="K57" s="327" t="s">
        <v>915</v>
      </c>
      <c r="L57" s="327"/>
      <c r="M57" s="325"/>
      <c r="N57" s="325"/>
      <c r="O57" s="325"/>
      <c r="P57" s="325"/>
      <c r="Q57" s="326"/>
      <c r="R57" s="327"/>
      <c r="S57" s="326"/>
      <c r="T57" s="327"/>
      <c r="U57" s="481"/>
      <c r="V57" s="482"/>
      <c r="W57" s="325"/>
      <c r="X57" s="325"/>
      <c r="Y57" s="325"/>
    </row>
    <row r="58" spans="1:25">
      <c r="A58" s="317">
        <v>50</v>
      </c>
      <c r="B58" s="325" t="s">
        <v>925</v>
      </c>
      <c r="C58" s="327" t="s">
        <v>913</v>
      </c>
      <c r="D58" s="327" t="s">
        <v>934</v>
      </c>
      <c r="E58" s="719" t="s">
        <v>5923</v>
      </c>
      <c r="F58" s="719" t="s">
        <v>6025</v>
      </c>
      <c r="G58" s="720" t="s">
        <v>5867</v>
      </c>
      <c r="H58" s="719" t="s">
        <v>6</v>
      </c>
      <c r="I58" s="326"/>
      <c r="J58" s="485"/>
      <c r="K58" s="327" t="s">
        <v>915</v>
      </c>
      <c r="L58" s="327"/>
      <c r="M58" s="325"/>
      <c r="N58" s="325"/>
      <c r="O58" s="325"/>
      <c r="P58" s="325"/>
      <c r="Q58" s="326"/>
      <c r="R58" s="327"/>
      <c r="S58" s="326"/>
      <c r="T58" s="327"/>
      <c r="U58" s="481"/>
      <c r="V58" s="482"/>
      <c r="W58" s="325"/>
      <c r="X58" s="325"/>
      <c r="Y58" s="325"/>
    </row>
    <row r="59" spans="1:25">
      <c r="A59" s="317">
        <v>51</v>
      </c>
      <c r="B59" s="325" t="s">
        <v>925</v>
      </c>
      <c r="C59" s="327" t="s">
        <v>913</v>
      </c>
      <c r="D59" s="327" t="s">
        <v>934</v>
      </c>
      <c r="E59" s="719" t="s">
        <v>5924</v>
      </c>
      <c r="F59" s="719" t="s">
        <v>6026</v>
      </c>
      <c r="G59" s="720" t="s">
        <v>5867</v>
      </c>
      <c r="H59" s="719" t="s">
        <v>6</v>
      </c>
      <c r="I59" s="326"/>
      <c r="J59" s="485"/>
      <c r="K59" s="327" t="s">
        <v>915</v>
      </c>
      <c r="L59" s="327"/>
      <c r="M59" s="325"/>
      <c r="N59" s="325"/>
      <c r="O59" s="325"/>
      <c r="P59" s="325"/>
      <c r="Q59" s="326"/>
      <c r="R59" s="327"/>
      <c r="S59" s="326"/>
      <c r="T59" s="327"/>
      <c r="U59" s="481"/>
      <c r="V59" s="482"/>
      <c r="W59" s="325"/>
      <c r="X59" s="325"/>
      <c r="Y59" s="325"/>
    </row>
    <row r="60" spans="1:25">
      <c r="A60" s="317">
        <v>52</v>
      </c>
      <c r="B60" s="325" t="s">
        <v>925</v>
      </c>
      <c r="C60" s="327" t="s">
        <v>913</v>
      </c>
      <c r="D60" s="327" t="s">
        <v>934</v>
      </c>
      <c r="E60" s="719" t="s">
        <v>5925</v>
      </c>
      <c r="F60" s="719" t="s">
        <v>6027</v>
      </c>
      <c r="G60" s="720" t="s">
        <v>5867</v>
      </c>
      <c r="H60" s="719" t="s">
        <v>6</v>
      </c>
      <c r="I60" s="326"/>
      <c r="J60" s="485"/>
      <c r="K60" s="327" t="s">
        <v>915</v>
      </c>
      <c r="L60" s="327"/>
      <c r="M60" s="325"/>
      <c r="N60" s="325"/>
      <c r="O60" s="325"/>
      <c r="P60" s="325"/>
      <c r="Q60" s="326"/>
      <c r="R60" s="327"/>
      <c r="S60" s="326"/>
      <c r="T60" s="327"/>
      <c r="U60" s="481"/>
      <c r="V60" s="482"/>
      <c r="W60" s="325"/>
      <c r="X60" s="325"/>
      <c r="Y60" s="325"/>
    </row>
    <row r="61" spans="1:25">
      <c r="A61" s="317">
        <v>53</v>
      </c>
      <c r="B61" s="325" t="s">
        <v>925</v>
      </c>
      <c r="C61" s="327" t="s">
        <v>913</v>
      </c>
      <c r="D61" s="327" t="s">
        <v>934</v>
      </c>
      <c r="E61" s="719" t="s">
        <v>5926</v>
      </c>
      <c r="F61" s="719" t="s">
        <v>6028</v>
      </c>
      <c r="G61" s="720" t="s">
        <v>5867</v>
      </c>
      <c r="H61" s="719" t="s">
        <v>6</v>
      </c>
      <c r="I61" s="326"/>
      <c r="J61" s="485"/>
      <c r="K61" s="327" t="s">
        <v>915</v>
      </c>
      <c r="L61" s="327"/>
      <c r="M61" s="325"/>
      <c r="N61" s="325"/>
      <c r="O61" s="325"/>
      <c r="P61" s="325"/>
      <c r="Q61" s="326"/>
      <c r="R61" s="327"/>
      <c r="S61" s="326"/>
      <c r="T61" s="327"/>
      <c r="U61" s="481"/>
      <c r="V61" s="482"/>
      <c r="W61" s="325"/>
      <c r="X61" s="325"/>
      <c r="Y61" s="325"/>
    </row>
    <row r="62" spans="1:25">
      <c r="A62" s="317">
        <v>54</v>
      </c>
      <c r="B62" s="325" t="s">
        <v>925</v>
      </c>
      <c r="C62" s="327" t="s">
        <v>913</v>
      </c>
      <c r="D62" s="327" t="s">
        <v>934</v>
      </c>
      <c r="E62" s="719" t="s">
        <v>5927</v>
      </c>
      <c r="F62" s="719" t="s">
        <v>6029</v>
      </c>
      <c r="G62" s="720" t="s">
        <v>5867</v>
      </c>
      <c r="H62" s="719" t="s">
        <v>6</v>
      </c>
      <c r="I62" s="326"/>
      <c r="J62" s="485"/>
      <c r="K62" s="327" t="s">
        <v>915</v>
      </c>
      <c r="L62" s="327"/>
      <c r="M62" s="325"/>
      <c r="N62" s="325"/>
      <c r="O62" s="325"/>
      <c r="P62" s="325"/>
      <c r="Q62" s="326"/>
      <c r="R62" s="327"/>
      <c r="S62" s="326"/>
      <c r="T62" s="327"/>
      <c r="U62" s="481"/>
      <c r="V62" s="482"/>
      <c r="W62" s="325"/>
      <c r="X62" s="325"/>
      <c r="Y62" s="325"/>
    </row>
    <row r="63" spans="1:25">
      <c r="A63" s="317">
        <v>55</v>
      </c>
      <c r="B63" s="325" t="s">
        <v>925</v>
      </c>
      <c r="C63" s="327" t="s">
        <v>913</v>
      </c>
      <c r="D63" s="327" t="s">
        <v>934</v>
      </c>
      <c r="E63" s="719" t="s">
        <v>5928</v>
      </c>
      <c r="F63" s="719" t="s">
        <v>6030</v>
      </c>
      <c r="G63" s="720" t="s">
        <v>5867</v>
      </c>
      <c r="H63" s="719" t="s">
        <v>6</v>
      </c>
      <c r="I63" s="326"/>
      <c r="J63" s="485"/>
      <c r="K63" s="327" t="s">
        <v>915</v>
      </c>
      <c r="L63" s="327"/>
      <c r="M63" s="325"/>
      <c r="N63" s="325"/>
      <c r="O63" s="325"/>
      <c r="P63" s="325"/>
      <c r="Q63" s="326"/>
      <c r="R63" s="327"/>
      <c r="S63" s="326"/>
      <c r="T63" s="327"/>
      <c r="U63" s="481"/>
      <c r="V63" s="482"/>
      <c r="W63" s="325"/>
      <c r="X63" s="325"/>
      <c r="Y63" s="325"/>
    </row>
    <row r="64" spans="1:25">
      <c r="A64" s="317">
        <v>56</v>
      </c>
      <c r="B64" s="325" t="s">
        <v>925</v>
      </c>
      <c r="C64" s="327" t="s">
        <v>913</v>
      </c>
      <c r="D64" s="327" t="s">
        <v>934</v>
      </c>
      <c r="E64" s="719" t="s">
        <v>5929</v>
      </c>
      <c r="F64" s="719" t="s">
        <v>6031</v>
      </c>
      <c r="G64" s="720" t="s">
        <v>5867</v>
      </c>
      <c r="H64" s="719" t="s">
        <v>6</v>
      </c>
      <c r="I64" s="326"/>
      <c r="J64" s="485"/>
      <c r="K64" s="327" t="s">
        <v>915</v>
      </c>
      <c r="L64" s="327"/>
      <c r="M64" s="325"/>
      <c r="N64" s="325"/>
      <c r="O64" s="325"/>
      <c r="P64" s="325"/>
      <c r="Q64" s="326"/>
      <c r="R64" s="327"/>
      <c r="S64" s="326"/>
      <c r="T64" s="327"/>
      <c r="U64" s="481"/>
      <c r="V64" s="482"/>
      <c r="W64" s="325"/>
      <c r="X64" s="325"/>
      <c r="Y64" s="325"/>
    </row>
    <row r="65" spans="1:25">
      <c r="A65" s="317">
        <v>57</v>
      </c>
      <c r="B65" s="325" t="s">
        <v>925</v>
      </c>
      <c r="C65" s="327" t="s">
        <v>913</v>
      </c>
      <c r="D65" s="327" t="s">
        <v>934</v>
      </c>
      <c r="E65" s="719" t="s">
        <v>5930</v>
      </c>
      <c r="F65" s="719" t="s">
        <v>6032</v>
      </c>
      <c r="G65" s="720" t="s">
        <v>5867</v>
      </c>
      <c r="H65" s="719" t="s">
        <v>6</v>
      </c>
      <c r="I65" s="326"/>
      <c r="J65" s="485"/>
      <c r="K65" s="327" t="s">
        <v>915</v>
      </c>
      <c r="L65" s="327"/>
      <c r="M65" s="325"/>
      <c r="N65" s="325"/>
      <c r="O65" s="325"/>
      <c r="P65" s="325"/>
      <c r="Q65" s="326"/>
      <c r="R65" s="327"/>
      <c r="S65" s="326"/>
      <c r="T65" s="327"/>
      <c r="U65" s="481"/>
      <c r="V65" s="482"/>
      <c r="W65" s="325"/>
      <c r="X65" s="325"/>
      <c r="Y65" s="325"/>
    </row>
    <row r="66" spans="1:25">
      <c r="A66" s="317">
        <v>58</v>
      </c>
      <c r="B66" s="325" t="s">
        <v>925</v>
      </c>
      <c r="C66" s="327" t="s">
        <v>913</v>
      </c>
      <c r="D66" s="327" t="s">
        <v>934</v>
      </c>
      <c r="E66" s="719" t="s">
        <v>5931</v>
      </c>
      <c r="F66" s="719" t="s">
        <v>6033</v>
      </c>
      <c r="G66" s="720" t="s">
        <v>5867</v>
      </c>
      <c r="H66" s="719" t="s">
        <v>6</v>
      </c>
      <c r="I66" s="326"/>
      <c r="J66" s="485"/>
      <c r="K66" s="327" t="s">
        <v>915</v>
      </c>
      <c r="L66" s="327"/>
      <c r="M66" s="325"/>
      <c r="N66" s="325"/>
      <c r="O66" s="325"/>
      <c r="P66" s="325"/>
      <c r="Q66" s="326"/>
      <c r="R66" s="327"/>
      <c r="S66" s="326"/>
      <c r="T66" s="327"/>
      <c r="U66" s="481"/>
      <c r="V66" s="482"/>
      <c r="W66" s="325"/>
      <c r="X66" s="325"/>
      <c r="Y66" s="325"/>
    </row>
    <row r="67" spans="1:25">
      <c r="A67" s="317">
        <v>59</v>
      </c>
      <c r="B67" s="325" t="s">
        <v>925</v>
      </c>
      <c r="C67" s="327" t="s">
        <v>913</v>
      </c>
      <c r="D67" s="327" t="s">
        <v>934</v>
      </c>
      <c r="E67" s="719" t="s">
        <v>5932</v>
      </c>
      <c r="F67" s="719" t="s">
        <v>6034</v>
      </c>
      <c r="G67" s="720" t="s">
        <v>5867</v>
      </c>
      <c r="H67" s="719" t="s">
        <v>6</v>
      </c>
      <c r="I67" s="326"/>
      <c r="J67" s="485"/>
      <c r="K67" s="327" t="s">
        <v>915</v>
      </c>
      <c r="L67" s="327"/>
      <c r="M67" s="325"/>
      <c r="N67" s="325"/>
      <c r="O67" s="325"/>
      <c r="P67" s="325"/>
      <c r="Q67" s="326"/>
      <c r="R67" s="327"/>
      <c r="S67" s="326"/>
      <c r="T67" s="327"/>
      <c r="U67" s="481"/>
      <c r="V67" s="482"/>
      <c r="W67" s="325"/>
      <c r="X67" s="325"/>
      <c r="Y67" s="325"/>
    </row>
    <row r="68" spans="1:25">
      <c r="A68" s="317">
        <v>60</v>
      </c>
      <c r="B68" s="325" t="s">
        <v>925</v>
      </c>
      <c r="C68" s="327" t="s">
        <v>913</v>
      </c>
      <c r="D68" s="327" t="s">
        <v>934</v>
      </c>
      <c r="E68" s="719" t="s">
        <v>5933</v>
      </c>
      <c r="F68" s="719" t="s">
        <v>6035</v>
      </c>
      <c r="G68" s="720" t="s">
        <v>5867</v>
      </c>
      <c r="H68" s="719" t="s">
        <v>6</v>
      </c>
      <c r="I68" s="326"/>
      <c r="J68" s="485"/>
      <c r="K68" s="327" t="s">
        <v>915</v>
      </c>
      <c r="L68" s="327"/>
      <c r="M68" s="325"/>
      <c r="N68" s="325"/>
      <c r="O68" s="325"/>
      <c r="P68" s="325"/>
      <c r="Q68" s="326"/>
      <c r="R68" s="327"/>
      <c r="S68" s="326"/>
      <c r="T68" s="327"/>
      <c r="U68" s="481"/>
      <c r="V68" s="482"/>
      <c r="W68" s="325"/>
      <c r="X68" s="325"/>
      <c r="Y68" s="325"/>
    </row>
    <row r="69" spans="1:25">
      <c r="A69" s="317">
        <v>61</v>
      </c>
      <c r="B69" s="325" t="s">
        <v>925</v>
      </c>
      <c r="C69" s="327" t="s">
        <v>913</v>
      </c>
      <c r="D69" s="327" t="s">
        <v>934</v>
      </c>
      <c r="E69" s="719" t="s">
        <v>5934</v>
      </c>
      <c r="F69" s="719" t="s">
        <v>6036</v>
      </c>
      <c r="G69" s="720" t="s">
        <v>5867</v>
      </c>
      <c r="H69" s="719" t="s">
        <v>6</v>
      </c>
      <c r="I69" s="326"/>
      <c r="J69" s="485"/>
      <c r="K69" s="327" t="s">
        <v>915</v>
      </c>
      <c r="L69" s="327"/>
      <c r="M69" s="325"/>
      <c r="N69" s="325"/>
      <c r="O69" s="325"/>
      <c r="P69" s="325"/>
      <c r="Q69" s="326"/>
      <c r="R69" s="327"/>
      <c r="S69" s="326"/>
      <c r="T69" s="327"/>
      <c r="U69" s="481"/>
      <c r="V69" s="482"/>
      <c r="W69" s="325"/>
      <c r="X69" s="325"/>
      <c r="Y69" s="325"/>
    </row>
    <row r="70" spans="1:25">
      <c r="A70" s="317">
        <v>62</v>
      </c>
      <c r="B70" s="325" t="s">
        <v>925</v>
      </c>
      <c r="C70" s="327" t="s">
        <v>913</v>
      </c>
      <c r="D70" s="327" t="s">
        <v>934</v>
      </c>
      <c r="E70" s="719" t="s">
        <v>5935</v>
      </c>
      <c r="F70" s="719" t="s">
        <v>6037</v>
      </c>
      <c r="G70" s="720" t="s">
        <v>5867</v>
      </c>
      <c r="H70" s="719" t="s">
        <v>6</v>
      </c>
      <c r="I70" s="326"/>
      <c r="J70" s="485"/>
      <c r="K70" s="327" t="s">
        <v>915</v>
      </c>
      <c r="L70" s="327"/>
      <c r="M70" s="325"/>
      <c r="N70" s="325"/>
      <c r="O70" s="325"/>
      <c r="P70" s="325"/>
      <c r="Q70" s="326"/>
      <c r="R70" s="327"/>
      <c r="S70" s="326"/>
      <c r="T70" s="327"/>
      <c r="U70" s="481"/>
      <c r="V70" s="482"/>
      <c r="W70" s="325"/>
      <c r="X70" s="325"/>
      <c r="Y70" s="325"/>
    </row>
    <row r="71" spans="1:25">
      <c r="A71" s="317">
        <v>63</v>
      </c>
      <c r="B71" s="325" t="s">
        <v>925</v>
      </c>
      <c r="C71" s="327" t="s">
        <v>913</v>
      </c>
      <c r="D71" s="327" t="s">
        <v>934</v>
      </c>
      <c r="E71" s="719" t="s">
        <v>5936</v>
      </c>
      <c r="F71" s="719" t="s">
        <v>6038</v>
      </c>
      <c r="G71" s="720" t="s">
        <v>5867</v>
      </c>
      <c r="H71" s="719" t="s">
        <v>6</v>
      </c>
      <c r="I71" s="326"/>
      <c r="J71" s="485"/>
      <c r="K71" s="327" t="s">
        <v>915</v>
      </c>
      <c r="L71" s="327"/>
      <c r="M71" s="325"/>
      <c r="N71" s="325"/>
      <c r="O71" s="325"/>
      <c r="P71" s="325"/>
      <c r="Q71" s="326"/>
      <c r="R71" s="327"/>
      <c r="S71" s="326"/>
      <c r="T71" s="327"/>
      <c r="U71" s="481"/>
      <c r="V71" s="482"/>
      <c r="W71" s="325"/>
      <c r="X71" s="325"/>
      <c r="Y71" s="325"/>
    </row>
    <row r="72" spans="1:25">
      <c r="A72" s="317">
        <v>64</v>
      </c>
      <c r="B72" s="325" t="s">
        <v>925</v>
      </c>
      <c r="C72" s="327" t="s">
        <v>913</v>
      </c>
      <c r="D72" s="327" t="s">
        <v>934</v>
      </c>
      <c r="E72" s="719" t="s">
        <v>5937</v>
      </c>
      <c r="F72" s="719" t="s">
        <v>6039</v>
      </c>
      <c r="G72" s="720" t="s">
        <v>5867</v>
      </c>
      <c r="H72" s="719" t="s">
        <v>6</v>
      </c>
      <c r="I72" s="326"/>
      <c r="J72" s="485"/>
      <c r="K72" s="327" t="s">
        <v>915</v>
      </c>
      <c r="L72" s="327"/>
      <c r="M72" s="325"/>
      <c r="N72" s="325"/>
      <c r="O72" s="325"/>
      <c r="P72" s="325"/>
      <c r="Q72" s="326"/>
      <c r="R72" s="327"/>
      <c r="S72" s="326"/>
      <c r="T72" s="327"/>
      <c r="U72" s="481"/>
      <c r="V72" s="482"/>
      <c r="W72" s="325"/>
      <c r="X72" s="325"/>
      <c r="Y72" s="325"/>
    </row>
    <row r="73" spans="1:25">
      <c r="A73" s="317">
        <v>65</v>
      </c>
      <c r="B73" s="325" t="s">
        <v>925</v>
      </c>
      <c r="C73" s="327" t="s">
        <v>913</v>
      </c>
      <c r="D73" s="327" t="s">
        <v>934</v>
      </c>
      <c r="E73" s="719" t="s">
        <v>5938</v>
      </c>
      <c r="F73" s="719" t="s">
        <v>6040</v>
      </c>
      <c r="G73" s="720" t="s">
        <v>5867</v>
      </c>
      <c r="H73" s="719" t="s">
        <v>6</v>
      </c>
      <c r="I73" s="326"/>
      <c r="J73" s="485"/>
      <c r="K73" s="327" t="s">
        <v>915</v>
      </c>
      <c r="L73" s="327"/>
      <c r="M73" s="325"/>
      <c r="N73" s="325"/>
      <c r="O73" s="325"/>
      <c r="P73" s="325"/>
      <c r="Q73" s="326"/>
      <c r="R73" s="327"/>
      <c r="S73" s="326"/>
      <c r="T73" s="327"/>
      <c r="U73" s="481"/>
      <c r="V73" s="482"/>
      <c r="W73" s="325"/>
      <c r="X73" s="325"/>
      <c r="Y73" s="325"/>
    </row>
    <row r="74" spans="1:25">
      <c r="A74" s="317">
        <v>66</v>
      </c>
      <c r="B74" s="325" t="s">
        <v>925</v>
      </c>
      <c r="C74" s="327" t="s">
        <v>913</v>
      </c>
      <c r="D74" s="327" t="s">
        <v>934</v>
      </c>
      <c r="E74" s="719" t="s">
        <v>5939</v>
      </c>
      <c r="F74" s="719" t="s">
        <v>6041</v>
      </c>
      <c r="G74" s="720" t="s">
        <v>5867</v>
      </c>
      <c r="H74" s="719" t="s">
        <v>6</v>
      </c>
      <c r="I74" s="326"/>
      <c r="J74" s="485"/>
      <c r="K74" s="327" t="s">
        <v>915</v>
      </c>
      <c r="L74" s="327"/>
      <c r="M74" s="325"/>
      <c r="N74" s="325"/>
      <c r="O74" s="325"/>
      <c r="P74" s="325"/>
      <c r="Q74" s="326"/>
      <c r="R74" s="327"/>
      <c r="S74" s="326"/>
      <c r="T74" s="327"/>
      <c r="U74" s="481"/>
      <c r="V74" s="482"/>
      <c r="W74" s="325"/>
      <c r="X74" s="325"/>
      <c r="Y74" s="325"/>
    </row>
    <row r="75" spans="1:25">
      <c r="A75" s="317">
        <v>67</v>
      </c>
      <c r="B75" s="325" t="s">
        <v>925</v>
      </c>
      <c r="C75" s="327" t="s">
        <v>913</v>
      </c>
      <c r="D75" s="327" t="s">
        <v>934</v>
      </c>
      <c r="E75" s="719" t="s">
        <v>5940</v>
      </c>
      <c r="F75" s="719" t="s">
        <v>6042</v>
      </c>
      <c r="G75" s="720" t="s">
        <v>5867</v>
      </c>
      <c r="H75" s="719" t="s">
        <v>6</v>
      </c>
      <c r="I75" s="326"/>
      <c r="J75" s="485"/>
      <c r="K75" s="327" t="s">
        <v>915</v>
      </c>
      <c r="L75" s="327"/>
      <c r="M75" s="325"/>
      <c r="N75" s="325"/>
      <c r="O75" s="325"/>
      <c r="P75" s="325"/>
      <c r="Q75" s="326"/>
      <c r="R75" s="327"/>
      <c r="S75" s="326"/>
      <c r="T75" s="327"/>
      <c r="U75" s="481"/>
      <c r="V75" s="482"/>
      <c r="W75" s="325"/>
      <c r="X75" s="325"/>
      <c r="Y75" s="325"/>
    </row>
    <row r="76" spans="1:25">
      <c r="A76" s="317">
        <v>68</v>
      </c>
      <c r="B76" s="325" t="s">
        <v>925</v>
      </c>
      <c r="C76" s="327" t="s">
        <v>913</v>
      </c>
      <c r="D76" s="327" t="s">
        <v>934</v>
      </c>
      <c r="E76" s="719" t="s">
        <v>5941</v>
      </c>
      <c r="F76" s="719" t="s">
        <v>6043</v>
      </c>
      <c r="G76" s="720" t="s">
        <v>5867</v>
      </c>
      <c r="H76" s="719" t="s">
        <v>6</v>
      </c>
      <c r="I76" s="326"/>
      <c r="J76" s="485"/>
      <c r="K76" s="327" t="s">
        <v>915</v>
      </c>
      <c r="L76" s="327"/>
      <c r="M76" s="325"/>
      <c r="N76" s="325"/>
      <c r="O76" s="325"/>
      <c r="P76" s="325"/>
      <c r="Q76" s="326"/>
      <c r="R76" s="327"/>
      <c r="S76" s="326"/>
      <c r="T76" s="327"/>
      <c r="U76" s="481"/>
      <c r="V76" s="482"/>
      <c r="W76" s="325"/>
      <c r="X76" s="325"/>
      <c r="Y76" s="325"/>
    </row>
    <row r="77" spans="1:25">
      <c r="A77" s="317">
        <v>69</v>
      </c>
      <c r="B77" s="325" t="s">
        <v>925</v>
      </c>
      <c r="C77" s="327" t="s">
        <v>913</v>
      </c>
      <c r="D77" s="327" t="s">
        <v>934</v>
      </c>
      <c r="E77" s="719" t="s">
        <v>5942</v>
      </c>
      <c r="F77" s="719" t="s">
        <v>6044</v>
      </c>
      <c r="G77" s="720" t="s">
        <v>5867</v>
      </c>
      <c r="H77" s="719" t="s">
        <v>6</v>
      </c>
      <c r="I77" s="326"/>
      <c r="J77" s="485"/>
      <c r="K77" s="327" t="s">
        <v>915</v>
      </c>
      <c r="L77" s="327"/>
      <c r="M77" s="325"/>
      <c r="N77" s="325"/>
      <c r="O77" s="325"/>
      <c r="P77" s="325"/>
      <c r="Q77" s="326"/>
      <c r="R77" s="327"/>
      <c r="S77" s="326"/>
      <c r="T77" s="327"/>
      <c r="U77" s="481"/>
      <c r="V77" s="482"/>
      <c r="W77" s="325"/>
      <c r="X77" s="325"/>
      <c r="Y77" s="325"/>
    </row>
    <row r="78" spans="1:25">
      <c r="A78" s="317">
        <v>70</v>
      </c>
      <c r="B78" s="325" t="s">
        <v>925</v>
      </c>
      <c r="C78" s="327" t="s">
        <v>913</v>
      </c>
      <c r="D78" s="327" t="s">
        <v>934</v>
      </c>
      <c r="E78" s="719" t="s">
        <v>5943</v>
      </c>
      <c r="F78" s="719" t="s">
        <v>6045</v>
      </c>
      <c r="G78" s="720" t="s">
        <v>5867</v>
      </c>
      <c r="H78" s="719" t="s">
        <v>6</v>
      </c>
      <c r="I78" s="326"/>
      <c r="J78" s="485"/>
      <c r="K78" s="327" t="s">
        <v>915</v>
      </c>
      <c r="L78" s="327"/>
      <c r="M78" s="325"/>
      <c r="N78" s="325"/>
      <c r="O78" s="325"/>
      <c r="P78" s="325"/>
      <c r="Q78" s="326"/>
      <c r="R78" s="327"/>
      <c r="S78" s="326"/>
      <c r="T78" s="327"/>
      <c r="U78" s="481"/>
      <c r="V78" s="482"/>
      <c r="W78" s="325"/>
      <c r="X78" s="325"/>
      <c r="Y78" s="325"/>
    </row>
    <row r="79" spans="1:25">
      <c r="A79" s="317">
        <v>71</v>
      </c>
      <c r="B79" s="325" t="s">
        <v>925</v>
      </c>
      <c r="C79" s="327" t="s">
        <v>913</v>
      </c>
      <c r="D79" s="327" t="s">
        <v>934</v>
      </c>
      <c r="E79" s="719" t="s">
        <v>5944</v>
      </c>
      <c r="F79" s="719" t="s">
        <v>6046</v>
      </c>
      <c r="G79" s="720" t="s">
        <v>5867</v>
      </c>
      <c r="H79" s="719" t="s">
        <v>6</v>
      </c>
      <c r="I79" s="326"/>
      <c r="J79" s="485"/>
      <c r="K79" s="327" t="s">
        <v>915</v>
      </c>
      <c r="L79" s="327"/>
      <c r="M79" s="325"/>
      <c r="N79" s="325"/>
      <c r="O79" s="325"/>
      <c r="P79" s="325"/>
      <c r="Q79" s="326"/>
      <c r="R79" s="327"/>
      <c r="S79" s="326"/>
      <c r="T79" s="327"/>
      <c r="U79" s="481"/>
      <c r="V79" s="482"/>
      <c r="W79" s="325"/>
      <c r="X79" s="325"/>
      <c r="Y79" s="325"/>
    </row>
    <row r="80" spans="1:25">
      <c r="A80" s="317">
        <v>72</v>
      </c>
      <c r="B80" s="325" t="s">
        <v>925</v>
      </c>
      <c r="C80" s="327" t="s">
        <v>913</v>
      </c>
      <c r="D80" s="327" t="s">
        <v>934</v>
      </c>
      <c r="E80" s="719" t="s">
        <v>5945</v>
      </c>
      <c r="F80" s="719" t="s">
        <v>6047</v>
      </c>
      <c r="G80" s="720" t="s">
        <v>5867</v>
      </c>
      <c r="H80" s="719" t="s">
        <v>6</v>
      </c>
      <c r="I80" s="326"/>
      <c r="J80" s="485"/>
      <c r="K80" s="327" t="s">
        <v>915</v>
      </c>
      <c r="L80" s="327"/>
      <c r="M80" s="325"/>
      <c r="N80" s="325"/>
      <c r="O80" s="325"/>
      <c r="P80" s="325"/>
      <c r="Q80" s="326"/>
      <c r="R80" s="327"/>
      <c r="S80" s="326"/>
      <c r="T80" s="327"/>
      <c r="U80" s="481"/>
      <c r="V80" s="482"/>
      <c r="W80" s="325"/>
      <c r="X80" s="325"/>
      <c r="Y80" s="325"/>
    </row>
    <row r="81" spans="1:25">
      <c r="A81" s="317">
        <v>73</v>
      </c>
      <c r="B81" s="325" t="s">
        <v>925</v>
      </c>
      <c r="C81" s="327" t="s">
        <v>913</v>
      </c>
      <c r="D81" s="327" t="s">
        <v>934</v>
      </c>
      <c r="E81" s="719" t="s">
        <v>5946</v>
      </c>
      <c r="F81" s="719" t="s">
        <v>6048</v>
      </c>
      <c r="G81" s="720" t="s">
        <v>5867</v>
      </c>
      <c r="H81" s="719" t="s">
        <v>6</v>
      </c>
      <c r="I81" s="326"/>
      <c r="J81" s="485"/>
      <c r="K81" s="327" t="s">
        <v>915</v>
      </c>
      <c r="L81" s="327"/>
      <c r="M81" s="325"/>
      <c r="N81" s="325"/>
      <c r="O81" s="325"/>
      <c r="P81" s="325"/>
      <c r="Q81" s="326"/>
      <c r="R81" s="327"/>
      <c r="S81" s="326"/>
      <c r="T81" s="327"/>
      <c r="U81" s="481"/>
      <c r="V81" s="482"/>
      <c r="W81" s="325"/>
      <c r="X81" s="325"/>
      <c r="Y81" s="325"/>
    </row>
    <row r="82" spans="1:25">
      <c r="A82" s="317">
        <v>74</v>
      </c>
      <c r="B82" s="325" t="s">
        <v>925</v>
      </c>
      <c r="C82" s="327" t="s">
        <v>913</v>
      </c>
      <c r="D82" s="327" t="s">
        <v>934</v>
      </c>
      <c r="E82" s="719" t="s">
        <v>5947</v>
      </c>
      <c r="F82" s="719" t="s">
        <v>6049</v>
      </c>
      <c r="G82" s="720" t="s">
        <v>5867</v>
      </c>
      <c r="H82" s="719" t="s">
        <v>6</v>
      </c>
      <c r="I82" s="326"/>
      <c r="J82" s="485"/>
      <c r="K82" s="327" t="s">
        <v>915</v>
      </c>
      <c r="L82" s="327"/>
      <c r="M82" s="325"/>
      <c r="N82" s="325"/>
      <c r="O82" s="325"/>
      <c r="P82" s="325"/>
      <c r="Q82" s="326"/>
      <c r="R82" s="327"/>
      <c r="S82" s="326"/>
      <c r="T82" s="327"/>
      <c r="U82" s="481"/>
      <c r="V82" s="482"/>
      <c r="W82" s="325"/>
      <c r="X82" s="325"/>
      <c r="Y82" s="325"/>
    </row>
    <row r="83" spans="1:25">
      <c r="A83" s="317">
        <v>75</v>
      </c>
      <c r="B83" s="325" t="s">
        <v>925</v>
      </c>
      <c r="C83" s="327" t="s">
        <v>913</v>
      </c>
      <c r="D83" s="327" t="s">
        <v>934</v>
      </c>
      <c r="E83" s="719" t="s">
        <v>5948</v>
      </c>
      <c r="F83" s="719" t="s">
        <v>6050</v>
      </c>
      <c r="G83" s="720" t="s">
        <v>5867</v>
      </c>
      <c r="H83" s="719" t="s">
        <v>6</v>
      </c>
      <c r="I83" s="326"/>
      <c r="J83" s="485"/>
      <c r="K83" s="327" t="s">
        <v>915</v>
      </c>
      <c r="L83" s="327"/>
      <c r="M83" s="325"/>
      <c r="N83" s="325"/>
      <c r="O83" s="325"/>
      <c r="P83" s="325"/>
      <c r="Q83" s="326"/>
      <c r="R83" s="327"/>
      <c r="S83" s="326"/>
      <c r="T83" s="327"/>
      <c r="U83" s="481"/>
      <c r="V83" s="482"/>
      <c r="W83" s="325"/>
      <c r="X83" s="325"/>
      <c r="Y83" s="325"/>
    </row>
    <row r="84" spans="1:25">
      <c r="A84" s="317">
        <v>76</v>
      </c>
      <c r="B84" s="325" t="s">
        <v>925</v>
      </c>
      <c r="C84" s="327" t="s">
        <v>913</v>
      </c>
      <c r="D84" s="327" t="s">
        <v>934</v>
      </c>
      <c r="E84" s="719" t="s">
        <v>5949</v>
      </c>
      <c r="F84" s="719" t="s">
        <v>6051</v>
      </c>
      <c r="G84" s="720" t="s">
        <v>5867</v>
      </c>
      <c r="H84" s="719" t="s">
        <v>6</v>
      </c>
      <c r="I84" s="326"/>
      <c r="J84" s="485"/>
      <c r="K84" s="327" t="s">
        <v>915</v>
      </c>
      <c r="L84" s="327"/>
      <c r="M84" s="325"/>
      <c r="N84" s="325"/>
      <c r="O84" s="325"/>
      <c r="P84" s="325"/>
      <c r="Q84" s="326"/>
      <c r="R84" s="327"/>
      <c r="S84" s="326"/>
      <c r="T84" s="327"/>
      <c r="U84" s="481"/>
      <c r="V84" s="482"/>
      <c r="W84" s="325"/>
      <c r="X84" s="325"/>
      <c r="Y84" s="325"/>
    </row>
    <row r="85" spans="1:25">
      <c r="A85" s="317">
        <v>77</v>
      </c>
      <c r="B85" s="325" t="s">
        <v>925</v>
      </c>
      <c r="C85" s="327" t="s">
        <v>913</v>
      </c>
      <c r="D85" s="327" t="s">
        <v>934</v>
      </c>
      <c r="E85" s="719" t="s">
        <v>5950</v>
      </c>
      <c r="F85" s="719" t="s">
        <v>6052</v>
      </c>
      <c r="G85" s="720" t="s">
        <v>5867</v>
      </c>
      <c r="H85" s="719" t="s">
        <v>6</v>
      </c>
      <c r="I85" s="326"/>
      <c r="J85" s="485"/>
      <c r="K85" s="327" t="s">
        <v>915</v>
      </c>
      <c r="L85" s="327"/>
      <c r="M85" s="325"/>
      <c r="N85" s="325"/>
      <c r="O85" s="325"/>
      <c r="P85" s="325"/>
      <c r="Q85" s="326"/>
      <c r="R85" s="327"/>
      <c r="S85" s="326"/>
      <c r="T85" s="327"/>
      <c r="U85" s="481"/>
      <c r="V85" s="482"/>
      <c r="W85" s="325"/>
      <c r="X85" s="325"/>
      <c r="Y85" s="325"/>
    </row>
    <row r="86" spans="1:25">
      <c r="A86" s="317">
        <v>78</v>
      </c>
      <c r="B86" s="325" t="s">
        <v>925</v>
      </c>
      <c r="C86" s="327" t="s">
        <v>913</v>
      </c>
      <c r="D86" s="327" t="s">
        <v>934</v>
      </c>
      <c r="E86" s="719" t="s">
        <v>5951</v>
      </c>
      <c r="F86" s="719" t="s">
        <v>6053</v>
      </c>
      <c r="G86" s="720" t="s">
        <v>5867</v>
      </c>
      <c r="H86" s="719" t="s">
        <v>6</v>
      </c>
      <c r="I86" s="326"/>
      <c r="J86" s="485"/>
      <c r="K86" s="327" t="s">
        <v>915</v>
      </c>
      <c r="L86" s="327"/>
      <c r="M86" s="325"/>
      <c r="N86" s="325"/>
      <c r="O86" s="325"/>
      <c r="P86" s="325"/>
      <c r="Q86" s="326"/>
      <c r="R86" s="327"/>
      <c r="S86" s="326"/>
      <c r="T86" s="327"/>
      <c r="U86" s="481"/>
      <c r="V86" s="482"/>
      <c r="W86" s="325"/>
      <c r="X86" s="325"/>
      <c r="Y86" s="325"/>
    </row>
    <row r="87" spans="1:25">
      <c r="A87" s="317">
        <v>79</v>
      </c>
      <c r="B87" s="325" t="s">
        <v>925</v>
      </c>
      <c r="C87" s="327" t="s">
        <v>913</v>
      </c>
      <c r="D87" s="327" t="s">
        <v>934</v>
      </c>
      <c r="E87" s="719" t="s">
        <v>5952</v>
      </c>
      <c r="F87" s="719" t="s">
        <v>6054</v>
      </c>
      <c r="G87" s="720" t="s">
        <v>5867</v>
      </c>
      <c r="H87" s="719" t="s">
        <v>6</v>
      </c>
      <c r="I87" s="326"/>
      <c r="J87" s="485"/>
      <c r="K87" s="327" t="s">
        <v>915</v>
      </c>
      <c r="L87" s="327"/>
      <c r="M87" s="325"/>
      <c r="N87" s="325"/>
      <c r="O87" s="325"/>
      <c r="P87" s="325"/>
      <c r="Q87" s="326"/>
      <c r="R87" s="327"/>
      <c r="S87" s="326"/>
      <c r="T87" s="327"/>
      <c r="U87" s="481"/>
      <c r="V87" s="482"/>
      <c r="W87" s="325"/>
      <c r="X87" s="325"/>
      <c r="Y87" s="325"/>
    </row>
    <row r="88" spans="1:25">
      <c r="A88" s="317">
        <v>80</v>
      </c>
      <c r="B88" s="325" t="s">
        <v>925</v>
      </c>
      <c r="C88" s="327" t="s">
        <v>913</v>
      </c>
      <c r="D88" s="327" t="s">
        <v>934</v>
      </c>
      <c r="E88" s="719" t="s">
        <v>5953</v>
      </c>
      <c r="F88" s="719" t="s">
        <v>6055</v>
      </c>
      <c r="G88" s="720" t="s">
        <v>5867</v>
      </c>
      <c r="H88" s="719" t="s">
        <v>6</v>
      </c>
      <c r="I88" s="326"/>
      <c r="J88" s="485"/>
      <c r="K88" s="327" t="s">
        <v>915</v>
      </c>
      <c r="L88" s="327"/>
      <c r="M88" s="325"/>
      <c r="N88" s="325"/>
      <c r="O88" s="325"/>
      <c r="P88" s="325"/>
      <c r="Q88" s="326"/>
      <c r="R88" s="327"/>
      <c r="S88" s="326"/>
      <c r="T88" s="327"/>
      <c r="U88" s="481"/>
      <c r="V88" s="482"/>
      <c r="W88" s="325"/>
      <c r="X88" s="325"/>
      <c r="Y88" s="325"/>
    </row>
    <row r="89" spans="1:25">
      <c r="A89" s="317">
        <v>81</v>
      </c>
      <c r="B89" s="325" t="s">
        <v>925</v>
      </c>
      <c r="C89" s="327" t="s">
        <v>913</v>
      </c>
      <c r="D89" s="327" t="s">
        <v>934</v>
      </c>
      <c r="E89" s="719" t="s">
        <v>5954</v>
      </c>
      <c r="F89" s="719" t="s">
        <v>6056</v>
      </c>
      <c r="G89" s="720" t="s">
        <v>5867</v>
      </c>
      <c r="H89" s="719" t="s">
        <v>6</v>
      </c>
      <c r="I89" s="326"/>
      <c r="J89" s="485"/>
      <c r="K89" s="327" t="s">
        <v>915</v>
      </c>
      <c r="L89" s="327"/>
      <c r="M89" s="325"/>
      <c r="N89" s="325"/>
      <c r="O89" s="325"/>
      <c r="P89" s="325"/>
      <c r="Q89" s="326"/>
      <c r="R89" s="327"/>
      <c r="S89" s="326"/>
      <c r="T89" s="327"/>
      <c r="U89" s="481"/>
      <c r="V89" s="482"/>
      <c r="W89" s="325"/>
      <c r="X89" s="325"/>
      <c r="Y89" s="325"/>
    </row>
    <row r="90" spans="1:25">
      <c r="A90" s="317">
        <v>82</v>
      </c>
      <c r="B90" s="325" t="s">
        <v>925</v>
      </c>
      <c r="C90" s="327" t="s">
        <v>913</v>
      </c>
      <c r="D90" s="327" t="s">
        <v>934</v>
      </c>
      <c r="E90" s="719" t="s">
        <v>5955</v>
      </c>
      <c r="F90" s="719" t="s">
        <v>6057</v>
      </c>
      <c r="G90" s="720" t="s">
        <v>5867</v>
      </c>
      <c r="H90" s="719" t="s">
        <v>6</v>
      </c>
      <c r="I90" s="326"/>
      <c r="J90" s="485"/>
      <c r="K90" s="327" t="s">
        <v>915</v>
      </c>
      <c r="L90" s="327"/>
      <c r="M90" s="325"/>
      <c r="N90" s="325"/>
      <c r="O90" s="325"/>
      <c r="P90" s="325"/>
      <c r="Q90" s="326"/>
      <c r="R90" s="327"/>
      <c r="S90" s="326"/>
      <c r="T90" s="327"/>
      <c r="U90" s="481"/>
      <c r="V90" s="482"/>
      <c r="W90" s="325"/>
      <c r="X90" s="325"/>
      <c r="Y90" s="325"/>
    </row>
    <row r="91" spans="1:25">
      <c r="A91" s="317">
        <v>83</v>
      </c>
      <c r="B91" s="325" t="s">
        <v>925</v>
      </c>
      <c r="C91" s="327" t="s">
        <v>913</v>
      </c>
      <c r="D91" s="327" t="s">
        <v>934</v>
      </c>
      <c r="E91" s="719" t="s">
        <v>5956</v>
      </c>
      <c r="F91" s="719" t="s">
        <v>6058</v>
      </c>
      <c r="G91" s="720" t="s">
        <v>5867</v>
      </c>
      <c r="H91" s="719" t="s">
        <v>6</v>
      </c>
      <c r="I91" s="326"/>
      <c r="J91" s="485"/>
      <c r="K91" s="327" t="s">
        <v>915</v>
      </c>
      <c r="L91" s="327"/>
      <c r="M91" s="325"/>
      <c r="N91" s="325"/>
      <c r="O91" s="325"/>
      <c r="P91" s="325"/>
      <c r="Q91" s="326"/>
      <c r="R91" s="327"/>
      <c r="S91" s="326"/>
      <c r="T91" s="327"/>
      <c r="U91" s="481"/>
      <c r="V91" s="482"/>
      <c r="W91" s="325"/>
      <c r="X91" s="325"/>
      <c r="Y91" s="325"/>
    </row>
    <row r="92" spans="1:25">
      <c r="A92" s="317">
        <v>84</v>
      </c>
      <c r="B92" s="325" t="s">
        <v>925</v>
      </c>
      <c r="C92" s="327" t="s">
        <v>913</v>
      </c>
      <c r="D92" s="327" t="s">
        <v>934</v>
      </c>
      <c r="E92" s="719" t="s">
        <v>5957</v>
      </c>
      <c r="F92" s="719" t="s">
        <v>6059</v>
      </c>
      <c r="G92" s="720" t="s">
        <v>5867</v>
      </c>
      <c r="H92" s="719" t="s">
        <v>6</v>
      </c>
      <c r="I92" s="326"/>
      <c r="J92" s="485"/>
      <c r="K92" s="327" t="s">
        <v>915</v>
      </c>
      <c r="L92" s="327"/>
      <c r="M92" s="325"/>
      <c r="N92" s="325"/>
      <c r="O92" s="325"/>
      <c r="P92" s="325"/>
      <c r="Q92" s="326"/>
      <c r="R92" s="327"/>
      <c r="S92" s="326"/>
      <c r="T92" s="327"/>
      <c r="U92" s="481"/>
      <c r="V92" s="482"/>
      <c r="W92" s="325"/>
      <c r="X92" s="325"/>
      <c r="Y92" s="325"/>
    </row>
    <row r="93" spans="1:25">
      <c r="A93" s="317">
        <v>85</v>
      </c>
      <c r="B93" s="325" t="s">
        <v>925</v>
      </c>
      <c r="C93" s="327" t="s">
        <v>913</v>
      </c>
      <c r="D93" s="327" t="s">
        <v>934</v>
      </c>
      <c r="E93" s="719" t="s">
        <v>5958</v>
      </c>
      <c r="F93" s="719" t="s">
        <v>6060</v>
      </c>
      <c r="G93" s="720" t="s">
        <v>5867</v>
      </c>
      <c r="H93" s="719" t="s">
        <v>6</v>
      </c>
      <c r="I93" s="326"/>
      <c r="J93" s="485"/>
      <c r="K93" s="327" t="s">
        <v>915</v>
      </c>
      <c r="L93" s="327"/>
      <c r="M93" s="325"/>
      <c r="N93" s="325"/>
      <c r="O93" s="325"/>
      <c r="P93" s="325"/>
      <c r="Q93" s="326"/>
      <c r="R93" s="327"/>
      <c r="S93" s="326"/>
      <c r="T93" s="327"/>
      <c r="U93" s="481"/>
      <c r="V93" s="482"/>
      <c r="W93" s="325"/>
      <c r="X93" s="325"/>
      <c r="Y93" s="325"/>
    </row>
    <row r="94" spans="1:25">
      <c r="A94" s="317">
        <v>86</v>
      </c>
      <c r="B94" s="325" t="s">
        <v>925</v>
      </c>
      <c r="C94" s="327" t="s">
        <v>913</v>
      </c>
      <c r="D94" s="327" t="s">
        <v>934</v>
      </c>
      <c r="E94" s="719" t="s">
        <v>5959</v>
      </c>
      <c r="F94" s="719" t="s">
        <v>6061</v>
      </c>
      <c r="G94" s="720" t="s">
        <v>5867</v>
      </c>
      <c r="H94" s="719" t="s">
        <v>6</v>
      </c>
      <c r="I94" s="326"/>
      <c r="J94" s="485"/>
      <c r="K94" s="327" t="s">
        <v>915</v>
      </c>
      <c r="L94" s="327"/>
      <c r="M94" s="325"/>
      <c r="N94" s="325"/>
      <c r="O94" s="325"/>
      <c r="P94" s="325"/>
      <c r="Q94" s="326"/>
      <c r="R94" s="327"/>
      <c r="S94" s="326"/>
      <c r="T94" s="327"/>
      <c r="U94" s="481"/>
      <c r="V94" s="482"/>
      <c r="W94" s="325"/>
      <c r="X94" s="325"/>
      <c r="Y94" s="325"/>
    </row>
    <row r="95" spans="1:25">
      <c r="A95" s="317">
        <v>87</v>
      </c>
      <c r="B95" s="325" t="s">
        <v>925</v>
      </c>
      <c r="C95" s="327" t="s">
        <v>913</v>
      </c>
      <c r="D95" s="327" t="s">
        <v>934</v>
      </c>
      <c r="E95" s="719" t="s">
        <v>5960</v>
      </c>
      <c r="F95" s="719" t="s">
        <v>6062</v>
      </c>
      <c r="G95" s="720" t="s">
        <v>5867</v>
      </c>
      <c r="H95" s="719" t="s">
        <v>6</v>
      </c>
      <c r="I95" s="326"/>
      <c r="J95" s="485"/>
      <c r="K95" s="327" t="s">
        <v>915</v>
      </c>
      <c r="L95" s="327"/>
      <c r="M95" s="325"/>
      <c r="N95" s="325"/>
      <c r="O95" s="325"/>
      <c r="P95" s="325"/>
      <c r="Q95" s="326"/>
      <c r="R95" s="327"/>
      <c r="S95" s="326"/>
      <c r="T95" s="327"/>
      <c r="U95" s="481"/>
      <c r="V95" s="482"/>
      <c r="W95" s="325"/>
      <c r="X95" s="325"/>
      <c r="Y95" s="325"/>
    </row>
    <row r="96" spans="1:25">
      <c r="A96" s="317">
        <v>88</v>
      </c>
      <c r="B96" s="325" t="s">
        <v>925</v>
      </c>
      <c r="C96" s="327" t="s">
        <v>913</v>
      </c>
      <c r="D96" s="327" t="s">
        <v>934</v>
      </c>
      <c r="E96" s="719" t="s">
        <v>5961</v>
      </c>
      <c r="F96" s="719" t="s">
        <v>6063</v>
      </c>
      <c r="G96" s="720" t="s">
        <v>5867</v>
      </c>
      <c r="H96" s="719" t="s">
        <v>6</v>
      </c>
      <c r="I96" s="326"/>
      <c r="J96" s="485"/>
      <c r="K96" s="327" t="s">
        <v>915</v>
      </c>
      <c r="L96" s="327"/>
      <c r="M96" s="325"/>
      <c r="N96" s="325"/>
      <c r="O96" s="325"/>
      <c r="P96" s="325"/>
      <c r="Q96" s="326"/>
      <c r="R96" s="327"/>
      <c r="S96" s="326"/>
      <c r="T96" s="327"/>
      <c r="U96" s="481"/>
      <c r="V96" s="482"/>
      <c r="W96" s="325"/>
      <c r="X96" s="325"/>
      <c r="Y96" s="325"/>
    </row>
    <row r="97" spans="1:25">
      <c r="A97" s="317">
        <v>89</v>
      </c>
      <c r="B97" s="325" t="s">
        <v>925</v>
      </c>
      <c r="C97" s="327" t="s">
        <v>913</v>
      </c>
      <c r="D97" s="327" t="s">
        <v>934</v>
      </c>
      <c r="E97" s="719" t="s">
        <v>5962</v>
      </c>
      <c r="F97" s="719" t="s">
        <v>6064</v>
      </c>
      <c r="G97" s="720" t="s">
        <v>5867</v>
      </c>
      <c r="H97" s="719" t="s">
        <v>6</v>
      </c>
      <c r="I97" s="326"/>
      <c r="J97" s="485"/>
      <c r="K97" s="327" t="s">
        <v>915</v>
      </c>
      <c r="L97" s="327"/>
      <c r="M97" s="325"/>
      <c r="N97" s="325"/>
      <c r="O97" s="325"/>
      <c r="P97" s="325"/>
      <c r="Q97" s="326"/>
      <c r="R97" s="327"/>
      <c r="S97" s="326"/>
      <c r="T97" s="327"/>
      <c r="U97" s="481"/>
      <c r="V97" s="482"/>
      <c r="W97" s="325"/>
      <c r="X97" s="325"/>
      <c r="Y97" s="325"/>
    </row>
    <row r="98" spans="1:25">
      <c r="A98" s="317">
        <v>90</v>
      </c>
      <c r="B98" s="325" t="s">
        <v>925</v>
      </c>
      <c r="C98" s="327" t="s">
        <v>913</v>
      </c>
      <c r="D98" s="327" t="s">
        <v>934</v>
      </c>
      <c r="E98" s="719" t="s">
        <v>5963</v>
      </c>
      <c r="F98" s="719" t="s">
        <v>6065</v>
      </c>
      <c r="G98" s="720" t="s">
        <v>5867</v>
      </c>
      <c r="H98" s="719" t="s">
        <v>6</v>
      </c>
      <c r="I98" s="326"/>
      <c r="J98" s="485"/>
      <c r="K98" s="327" t="s">
        <v>915</v>
      </c>
      <c r="L98" s="327"/>
      <c r="M98" s="325"/>
      <c r="N98" s="325"/>
      <c r="O98" s="325"/>
      <c r="P98" s="325"/>
      <c r="Q98" s="326"/>
      <c r="R98" s="327"/>
      <c r="S98" s="326"/>
      <c r="T98" s="327"/>
      <c r="U98" s="481"/>
      <c r="V98" s="482"/>
      <c r="W98" s="325"/>
      <c r="X98" s="325"/>
      <c r="Y98" s="325"/>
    </row>
    <row r="99" spans="1:25">
      <c r="A99" s="317">
        <v>91</v>
      </c>
      <c r="B99" s="325" t="s">
        <v>925</v>
      </c>
      <c r="C99" s="327" t="s">
        <v>913</v>
      </c>
      <c r="D99" s="327" t="s">
        <v>934</v>
      </c>
      <c r="E99" s="719" t="s">
        <v>5964</v>
      </c>
      <c r="F99" s="719" t="s">
        <v>6066</v>
      </c>
      <c r="G99" s="720" t="s">
        <v>5867</v>
      </c>
      <c r="H99" s="719" t="s">
        <v>6</v>
      </c>
      <c r="I99" s="326"/>
      <c r="J99" s="485"/>
      <c r="K99" s="327" t="s">
        <v>915</v>
      </c>
      <c r="L99" s="327"/>
      <c r="M99" s="325"/>
      <c r="N99" s="325"/>
      <c r="O99" s="325"/>
      <c r="P99" s="325"/>
      <c r="Q99" s="326"/>
      <c r="R99" s="327"/>
      <c r="S99" s="326"/>
      <c r="T99" s="327"/>
      <c r="U99" s="481"/>
      <c r="V99" s="482"/>
      <c r="W99" s="325"/>
      <c r="X99" s="325"/>
      <c r="Y99" s="325"/>
    </row>
    <row r="100" spans="1:25">
      <c r="A100" s="317">
        <v>92</v>
      </c>
      <c r="B100" s="325" t="s">
        <v>925</v>
      </c>
      <c r="C100" s="327" t="s">
        <v>913</v>
      </c>
      <c r="D100" s="327" t="s">
        <v>934</v>
      </c>
      <c r="E100" s="719" t="s">
        <v>5965</v>
      </c>
      <c r="F100" s="719" t="s">
        <v>6067</v>
      </c>
      <c r="G100" s="720" t="s">
        <v>5867</v>
      </c>
      <c r="H100" s="719" t="s">
        <v>6</v>
      </c>
      <c r="I100" s="326"/>
      <c r="J100" s="485"/>
      <c r="K100" s="327" t="s">
        <v>915</v>
      </c>
      <c r="L100" s="327"/>
      <c r="M100" s="325"/>
      <c r="N100" s="325"/>
      <c r="O100" s="325"/>
      <c r="P100" s="325"/>
      <c r="Q100" s="326"/>
      <c r="R100" s="327"/>
      <c r="S100" s="326"/>
      <c r="T100" s="327"/>
      <c r="U100" s="481"/>
      <c r="V100" s="482"/>
      <c r="W100" s="325"/>
      <c r="X100" s="325"/>
      <c r="Y100" s="325"/>
    </row>
    <row r="101" spans="1:25">
      <c r="A101" s="317">
        <v>93</v>
      </c>
      <c r="B101" s="325" t="s">
        <v>925</v>
      </c>
      <c r="C101" s="327" t="s">
        <v>913</v>
      </c>
      <c r="D101" s="327" t="s">
        <v>934</v>
      </c>
      <c r="E101" s="719" t="s">
        <v>5966</v>
      </c>
      <c r="F101" s="719" t="s">
        <v>6068</v>
      </c>
      <c r="G101" s="720" t="s">
        <v>5867</v>
      </c>
      <c r="H101" s="719" t="s">
        <v>6</v>
      </c>
      <c r="I101" s="326"/>
      <c r="J101" s="485"/>
      <c r="K101" s="327" t="s">
        <v>915</v>
      </c>
      <c r="L101" s="327"/>
      <c r="M101" s="325"/>
      <c r="N101" s="325"/>
      <c r="O101" s="325"/>
      <c r="P101" s="325"/>
      <c r="Q101" s="326"/>
      <c r="R101" s="327"/>
      <c r="S101" s="326"/>
      <c r="T101" s="327"/>
      <c r="U101" s="481"/>
      <c r="V101" s="482"/>
      <c r="W101" s="325"/>
      <c r="X101" s="325"/>
      <c r="Y101" s="325"/>
    </row>
    <row r="102" spans="1:25">
      <c r="A102" s="317">
        <v>94</v>
      </c>
      <c r="B102" s="325" t="s">
        <v>925</v>
      </c>
      <c r="C102" s="327" t="s">
        <v>913</v>
      </c>
      <c r="D102" s="327" t="s">
        <v>934</v>
      </c>
      <c r="E102" s="719" t="s">
        <v>5967</v>
      </c>
      <c r="F102" s="719" t="s">
        <v>6069</v>
      </c>
      <c r="G102" s="720" t="s">
        <v>5867</v>
      </c>
      <c r="H102" s="719" t="s">
        <v>6</v>
      </c>
      <c r="I102" s="326"/>
      <c r="J102" s="485"/>
      <c r="K102" s="327" t="s">
        <v>915</v>
      </c>
      <c r="L102" s="327"/>
      <c r="M102" s="325"/>
      <c r="N102" s="325"/>
      <c r="O102" s="325"/>
      <c r="P102" s="325"/>
      <c r="Q102" s="326"/>
      <c r="R102" s="327"/>
      <c r="S102" s="326"/>
      <c r="T102" s="327"/>
      <c r="U102" s="481"/>
      <c r="V102" s="482"/>
      <c r="W102" s="325"/>
      <c r="X102" s="325"/>
      <c r="Y102" s="325"/>
    </row>
    <row r="103" spans="1:25">
      <c r="A103" s="317">
        <v>95</v>
      </c>
      <c r="B103" s="325" t="s">
        <v>925</v>
      </c>
      <c r="C103" s="327" t="s">
        <v>913</v>
      </c>
      <c r="D103" s="327" t="s">
        <v>934</v>
      </c>
      <c r="E103" s="719" t="s">
        <v>5968</v>
      </c>
      <c r="F103" s="719" t="s">
        <v>6070</v>
      </c>
      <c r="G103" s="720" t="s">
        <v>5867</v>
      </c>
      <c r="H103" s="719" t="s">
        <v>6</v>
      </c>
      <c r="I103" s="326"/>
      <c r="J103" s="485"/>
      <c r="K103" s="327" t="s">
        <v>915</v>
      </c>
      <c r="L103" s="327"/>
      <c r="M103" s="325"/>
      <c r="N103" s="325"/>
      <c r="O103" s="325"/>
      <c r="P103" s="325"/>
      <c r="Q103" s="326"/>
      <c r="R103" s="327"/>
      <c r="S103" s="326"/>
      <c r="T103" s="327"/>
      <c r="U103" s="481"/>
      <c r="V103" s="482"/>
      <c r="W103" s="325"/>
      <c r="X103" s="325"/>
      <c r="Y103" s="325"/>
    </row>
    <row r="104" spans="1:25">
      <c r="A104" s="317">
        <v>96</v>
      </c>
      <c r="B104" s="325" t="s">
        <v>925</v>
      </c>
      <c r="C104" s="327" t="s">
        <v>913</v>
      </c>
      <c r="D104" s="327" t="s">
        <v>934</v>
      </c>
      <c r="E104" s="719" t="s">
        <v>5969</v>
      </c>
      <c r="F104" s="719" t="s">
        <v>6071</v>
      </c>
      <c r="G104" s="720" t="s">
        <v>5867</v>
      </c>
      <c r="H104" s="719" t="s">
        <v>6</v>
      </c>
      <c r="I104" s="326"/>
      <c r="J104" s="485"/>
      <c r="K104" s="327" t="s">
        <v>915</v>
      </c>
      <c r="L104" s="327"/>
      <c r="M104" s="325"/>
      <c r="N104" s="325"/>
      <c r="O104" s="325"/>
      <c r="P104" s="325"/>
      <c r="Q104" s="326"/>
      <c r="R104" s="327"/>
      <c r="S104" s="326"/>
      <c r="T104" s="327"/>
      <c r="U104" s="481"/>
      <c r="V104" s="482"/>
      <c r="W104" s="325"/>
      <c r="X104" s="325"/>
      <c r="Y104" s="325"/>
    </row>
    <row r="105" spans="1:25">
      <c r="A105" s="317">
        <v>97</v>
      </c>
      <c r="B105" s="325" t="s">
        <v>925</v>
      </c>
      <c r="C105" s="327" t="s">
        <v>913</v>
      </c>
      <c r="D105" s="327" t="s">
        <v>934</v>
      </c>
      <c r="E105" s="719" t="s">
        <v>5970</v>
      </c>
      <c r="F105" s="719" t="s">
        <v>6072</v>
      </c>
      <c r="G105" s="720" t="s">
        <v>5867</v>
      </c>
      <c r="H105" s="719" t="s">
        <v>6</v>
      </c>
      <c r="I105" s="326"/>
      <c r="J105" s="485"/>
      <c r="K105" s="327" t="s">
        <v>915</v>
      </c>
      <c r="L105" s="327"/>
      <c r="M105" s="325"/>
      <c r="N105" s="325"/>
      <c r="O105" s="325"/>
      <c r="P105" s="325"/>
      <c r="Q105" s="326"/>
      <c r="R105" s="327"/>
      <c r="S105" s="326"/>
      <c r="T105" s="327"/>
      <c r="U105" s="481"/>
      <c r="V105" s="482"/>
      <c r="W105" s="325"/>
      <c r="X105" s="325"/>
      <c r="Y105" s="325"/>
    </row>
    <row r="106" spans="1:25">
      <c r="A106" s="317">
        <v>98</v>
      </c>
      <c r="B106" s="325" t="s">
        <v>925</v>
      </c>
      <c r="C106" s="327" t="s">
        <v>913</v>
      </c>
      <c r="D106" s="327" t="s">
        <v>934</v>
      </c>
      <c r="E106" s="719" t="s">
        <v>5971</v>
      </c>
      <c r="F106" s="719" t="s">
        <v>6073</v>
      </c>
      <c r="G106" s="720" t="s">
        <v>5867</v>
      </c>
      <c r="H106" s="719" t="s">
        <v>6</v>
      </c>
      <c r="I106" s="326"/>
      <c r="J106" s="485"/>
      <c r="K106" s="327" t="s">
        <v>915</v>
      </c>
      <c r="L106" s="327"/>
      <c r="M106" s="325"/>
      <c r="N106" s="325"/>
      <c r="O106" s="325"/>
      <c r="P106" s="325"/>
      <c r="Q106" s="326"/>
      <c r="R106" s="327"/>
      <c r="S106" s="326"/>
      <c r="T106" s="327"/>
      <c r="U106" s="481"/>
      <c r="V106" s="482"/>
      <c r="W106" s="325"/>
      <c r="X106" s="325"/>
      <c r="Y106" s="325"/>
    </row>
    <row r="107" spans="1:25">
      <c r="A107" s="317">
        <v>99</v>
      </c>
      <c r="B107" s="325" t="s">
        <v>925</v>
      </c>
      <c r="C107" s="327" t="s">
        <v>913</v>
      </c>
      <c r="D107" s="327" t="s">
        <v>934</v>
      </c>
      <c r="E107" s="719" t="s">
        <v>5972</v>
      </c>
      <c r="F107" s="719" t="s">
        <v>6074</v>
      </c>
      <c r="G107" s="720" t="s">
        <v>5867</v>
      </c>
      <c r="H107" s="719" t="s">
        <v>6</v>
      </c>
      <c r="I107" s="326"/>
      <c r="J107" s="485"/>
      <c r="K107" s="327" t="s">
        <v>915</v>
      </c>
      <c r="L107" s="327"/>
      <c r="M107" s="325"/>
      <c r="N107" s="325"/>
      <c r="O107" s="325"/>
      <c r="P107" s="325"/>
      <c r="Q107" s="326"/>
      <c r="R107" s="327"/>
      <c r="S107" s="326"/>
      <c r="T107" s="327"/>
      <c r="U107" s="481"/>
      <c r="V107" s="482"/>
      <c r="W107" s="325"/>
      <c r="X107" s="325"/>
      <c r="Y107" s="325"/>
    </row>
    <row r="108" spans="1:25">
      <c r="A108" s="317">
        <v>100</v>
      </c>
      <c r="B108" s="325" t="s">
        <v>925</v>
      </c>
      <c r="C108" s="327" t="s">
        <v>913</v>
      </c>
      <c r="D108" s="327" t="s">
        <v>934</v>
      </c>
      <c r="E108" s="719" t="s">
        <v>5973</v>
      </c>
      <c r="F108" s="719" t="s">
        <v>6075</v>
      </c>
      <c r="G108" s="720" t="s">
        <v>5867</v>
      </c>
      <c r="H108" s="719" t="s">
        <v>6</v>
      </c>
      <c r="I108" s="326"/>
      <c r="J108" s="485"/>
      <c r="K108" s="327" t="s">
        <v>915</v>
      </c>
      <c r="L108" s="327"/>
      <c r="M108" s="325"/>
      <c r="N108" s="325"/>
      <c r="O108" s="325"/>
      <c r="P108" s="325"/>
      <c r="Q108" s="326"/>
      <c r="R108" s="327"/>
      <c r="S108" s="326"/>
      <c r="T108" s="327"/>
      <c r="U108" s="481"/>
      <c r="V108" s="482"/>
      <c r="W108" s="325"/>
      <c r="X108" s="325"/>
      <c r="Y108" s="325"/>
    </row>
    <row r="109" spans="1:25">
      <c r="A109" s="317">
        <v>101</v>
      </c>
      <c r="B109" s="325" t="s">
        <v>925</v>
      </c>
      <c r="C109" s="327" t="s">
        <v>913</v>
      </c>
      <c r="D109" s="327" t="s">
        <v>934</v>
      </c>
      <c r="E109" s="719" t="s">
        <v>5974</v>
      </c>
      <c r="F109" s="719" t="s">
        <v>6076</v>
      </c>
      <c r="G109" s="720" t="s">
        <v>5867</v>
      </c>
      <c r="H109" s="719" t="s">
        <v>6</v>
      </c>
      <c r="I109" s="326"/>
      <c r="J109" s="485"/>
      <c r="K109" s="327" t="s">
        <v>915</v>
      </c>
      <c r="L109" s="327"/>
      <c r="M109" s="325"/>
      <c r="N109" s="325"/>
      <c r="O109" s="325"/>
      <c r="P109" s="325"/>
      <c r="Q109" s="326"/>
      <c r="R109" s="327"/>
      <c r="S109" s="326"/>
      <c r="T109" s="327"/>
      <c r="U109" s="481"/>
      <c r="V109" s="482"/>
      <c r="W109" s="325"/>
      <c r="X109" s="325"/>
      <c r="Y109" s="325"/>
    </row>
    <row r="110" spans="1:25">
      <c r="A110" s="317">
        <v>102</v>
      </c>
      <c r="B110" s="325" t="s">
        <v>925</v>
      </c>
      <c r="C110" s="327" t="s">
        <v>913</v>
      </c>
      <c r="D110" s="327" t="s">
        <v>934</v>
      </c>
      <c r="E110" s="719" t="s">
        <v>5975</v>
      </c>
      <c r="F110" s="719" t="s">
        <v>6077</v>
      </c>
      <c r="G110" s="720" t="s">
        <v>5867</v>
      </c>
      <c r="H110" s="719" t="s">
        <v>6</v>
      </c>
      <c r="I110" s="326"/>
      <c r="J110" s="485"/>
      <c r="K110" s="327" t="s">
        <v>915</v>
      </c>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5"/>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5"/>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5"/>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5"/>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5"/>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5"/>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5"/>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5"/>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5"/>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5"/>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5"/>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5"/>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5"/>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5"/>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5"/>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5"/>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5"/>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5"/>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5"/>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5"/>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5"/>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5"/>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5"/>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5"/>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5"/>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5"/>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5"/>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5"/>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5"/>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5"/>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5"/>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5"/>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5"/>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5"/>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5"/>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5"/>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5"/>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5"/>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5"/>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5"/>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5"/>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5"/>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5"/>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5"/>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5"/>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5"/>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5"/>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5"/>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5"/>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5"/>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5"/>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5"/>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5"/>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5"/>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5"/>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5"/>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5"/>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5"/>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5"/>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5"/>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5"/>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5"/>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5"/>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5"/>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5"/>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5"/>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5"/>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5"/>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5"/>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5"/>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5"/>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5"/>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5"/>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5"/>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5"/>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5"/>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5"/>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5"/>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5"/>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5"/>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5"/>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5"/>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5"/>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5"/>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5"/>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5"/>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5"/>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5"/>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5"/>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5"/>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5"/>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5"/>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5"/>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5"/>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5"/>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5"/>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5"/>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5"/>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5"/>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5"/>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5"/>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5"/>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5"/>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5"/>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5"/>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5"/>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5"/>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5"/>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5"/>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5"/>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5"/>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5"/>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5"/>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5"/>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5"/>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5"/>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5"/>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5"/>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5"/>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5"/>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5"/>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5"/>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5"/>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5"/>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5"/>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5"/>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5"/>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5"/>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5"/>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5"/>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5"/>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5"/>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5"/>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5"/>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5"/>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5"/>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5"/>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5"/>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5"/>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5"/>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5"/>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5"/>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5"/>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5"/>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5"/>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5"/>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5"/>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5"/>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5"/>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5"/>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5"/>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5"/>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5"/>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5"/>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5"/>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5"/>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5"/>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5"/>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5"/>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5"/>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5"/>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5"/>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5"/>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5"/>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5"/>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5"/>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5"/>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5"/>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5"/>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5"/>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5"/>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5"/>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5"/>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5"/>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5"/>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5"/>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5"/>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5"/>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5"/>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5"/>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5"/>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5"/>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5"/>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5"/>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5"/>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5"/>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5"/>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5"/>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5"/>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5"/>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5"/>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5"/>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5"/>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5"/>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5"/>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5"/>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5"/>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5"/>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5"/>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5"/>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5"/>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5"/>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5"/>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5"/>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5"/>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5"/>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5"/>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5"/>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5"/>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5"/>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5"/>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5"/>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5"/>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5"/>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5"/>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5"/>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5"/>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5"/>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5"/>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5"/>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5"/>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5"/>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5"/>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5"/>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5"/>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5"/>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5"/>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5"/>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5"/>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5"/>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5"/>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5"/>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5"/>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5"/>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5"/>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5"/>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5"/>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5"/>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5"/>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5"/>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5"/>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5"/>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5"/>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5"/>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5"/>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5"/>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5"/>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5"/>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5"/>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5"/>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5"/>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5"/>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5"/>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5"/>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5"/>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5"/>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5"/>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5"/>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5"/>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5"/>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5"/>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5"/>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5"/>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5"/>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5"/>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5"/>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5"/>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5"/>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5"/>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5"/>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5"/>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5"/>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5"/>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5"/>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5"/>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5"/>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5"/>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5"/>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5"/>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5"/>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5"/>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5"/>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5"/>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5"/>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5"/>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5"/>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5"/>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5"/>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5"/>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5"/>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5"/>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5"/>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5"/>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5"/>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5"/>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5"/>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5"/>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5"/>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5"/>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5"/>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5"/>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5"/>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5"/>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5"/>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5"/>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5"/>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5"/>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5"/>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5"/>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5"/>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5"/>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5"/>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5"/>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5"/>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5"/>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5"/>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5"/>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5"/>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5"/>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5"/>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5"/>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5"/>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5"/>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5"/>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5"/>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5"/>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5"/>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5"/>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5"/>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5"/>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5"/>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5"/>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5"/>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5"/>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5"/>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5"/>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5"/>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5"/>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5"/>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5"/>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5"/>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5"/>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5"/>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5"/>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5"/>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5"/>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5"/>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5"/>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5"/>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5"/>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5"/>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5"/>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5"/>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5"/>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5"/>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5"/>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5"/>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5"/>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5"/>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5"/>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5"/>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5"/>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5"/>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5"/>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5"/>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5"/>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5"/>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5"/>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5"/>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5"/>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5"/>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5"/>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5"/>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5"/>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5"/>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5"/>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5"/>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5"/>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5"/>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5"/>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5"/>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5"/>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5"/>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5"/>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5"/>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5"/>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5"/>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5"/>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5"/>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5"/>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5"/>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5"/>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5"/>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5"/>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5"/>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5"/>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5"/>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5"/>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5"/>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5"/>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5"/>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5"/>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5"/>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5"/>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5"/>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5"/>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5"/>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5"/>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5"/>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5"/>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5"/>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5"/>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5"/>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5"/>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5"/>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5"/>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5"/>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5"/>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5"/>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5"/>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5"/>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5"/>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5"/>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5"/>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5"/>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5"/>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5"/>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5"/>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5"/>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5"/>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5"/>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5"/>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5"/>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5"/>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5"/>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5"/>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5"/>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5"/>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5"/>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5"/>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5"/>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5"/>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5"/>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5"/>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5"/>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5"/>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5"/>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5"/>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5"/>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5"/>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5"/>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5"/>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5"/>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5"/>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5"/>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5"/>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5"/>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5"/>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5"/>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5"/>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5"/>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5"/>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5"/>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5"/>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5"/>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5"/>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5"/>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5"/>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5"/>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5"/>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5"/>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5"/>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5"/>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5"/>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5"/>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5"/>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5"/>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5"/>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5"/>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5"/>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5"/>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5"/>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5"/>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5"/>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5"/>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5"/>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5"/>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5"/>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5"/>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5"/>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5"/>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5"/>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5"/>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5"/>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5"/>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5"/>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5"/>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5"/>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5"/>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5"/>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5"/>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5"/>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5"/>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5"/>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5"/>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5"/>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5"/>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5"/>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5"/>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5"/>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5"/>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5"/>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5"/>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5"/>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5"/>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5"/>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5"/>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5"/>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5"/>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5"/>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5"/>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5"/>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5"/>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5"/>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5"/>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5"/>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5"/>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5"/>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5"/>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5"/>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5"/>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5"/>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5"/>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5"/>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5"/>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5"/>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5"/>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5"/>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5"/>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5"/>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5"/>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5"/>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5"/>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5"/>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5"/>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5"/>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5"/>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5"/>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5"/>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5"/>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5"/>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5"/>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5"/>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5"/>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5"/>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5"/>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5"/>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5"/>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5"/>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5"/>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5"/>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5"/>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5"/>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5"/>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5"/>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5"/>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5"/>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5"/>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5"/>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5"/>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5"/>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5"/>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5"/>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5"/>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5"/>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5"/>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5"/>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5"/>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5"/>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5"/>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5"/>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5"/>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5"/>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5"/>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5"/>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5"/>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5"/>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5"/>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5"/>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5"/>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5"/>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5"/>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5"/>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5"/>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5"/>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5"/>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5"/>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5"/>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5"/>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5"/>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5"/>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5"/>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5"/>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5"/>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5"/>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5"/>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5"/>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5"/>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5"/>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5"/>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5"/>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5"/>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5"/>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5"/>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5"/>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5"/>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5"/>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5"/>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5"/>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5"/>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5"/>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5"/>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5"/>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5"/>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5"/>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5"/>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5"/>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5"/>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5"/>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5"/>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5"/>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5"/>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5"/>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5"/>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5"/>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5"/>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5"/>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5"/>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5"/>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5"/>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5"/>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5"/>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5"/>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5"/>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5"/>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5"/>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5"/>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5"/>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5"/>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5"/>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5"/>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5"/>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5"/>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5"/>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5"/>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5"/>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5"/>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5"/>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5"/>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5"/>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5"/>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5"/>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5"/>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5"/>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5"/>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5"/>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5"/>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5"/>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5"/>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5"/>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5"/>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5"/>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5"/>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5"/>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5"/>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5"/>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5"/>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5"/>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5"/>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5"/>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5"/>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5"/>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5"/>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5"/>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5"/>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5"/>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5"/>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5"/>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5"/>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5"/>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5"/>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5"/>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5"/>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5"/>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5"/>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5"/>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5"/>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5"/>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5"/>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5"/>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5"/>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5"/>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5"/>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5"/>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5"/>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5"/>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5"/>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5"/>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5"/>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5"/>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5"/>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5"/>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5"/>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5"/>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5"/>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5"/>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5"/>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5"/>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5"/>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5"/>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5"/>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5"/>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5"/>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5"/>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5"/>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5"/>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5"/>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5"/>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5"/>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5"/>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5"/>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5"/>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5"/>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5"/>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5"/>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5"/>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5"/>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5"/>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5"/>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5"/>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5"/>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5"/>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5"/>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5"/>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5"/>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5"/>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5"/>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5"/>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5"/>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5"/>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5"/>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5"/>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5"/>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5"/>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5"/>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5"/>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5"/>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5"/>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5"/>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5"/>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5"/>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5"/>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5"/>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5"/>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5"/>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5"/>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5"/>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5"/>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5"/>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5"/>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5"/>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5"/>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5"/>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5"/>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5"/>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5"/>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5"/>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5"/>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5"/>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5"/>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5"/>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5"/>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5"/>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5"/>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5"/>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5"/>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5"/>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5"/>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5"/>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5"/>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5"/>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5"/>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5"/>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5"/>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5"/>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5"/>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5"/>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5"/>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5"/>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5"/>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5"/>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5"/>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5"/>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5"/>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5"/>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5"/>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5"/>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5"/>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5"/>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5"/>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5"/>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5"/>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5"/>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5"/>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5"/>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5"/>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5"/>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5"/>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5"/>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5"/>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5"/>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5"/>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5"/>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5"/>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5"/>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5"/>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5"/>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5"/>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5"/>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5"/>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5"/>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5"/>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5"/>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5"/>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5"/>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5"/>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5"/>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5"/>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5"/>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5"/>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5"/>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5"/>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5"/>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5"/>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5"/>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5"/>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5"/>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5"/>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5"/>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5"/>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5"/>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5"/>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5"/>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5"/>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5"/>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5"/>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5"/>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5"/>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5"/>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5"/>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5"/>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5"/>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5"/>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5"/>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5"/>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5"/>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5"/>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5"/>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5"/>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5"/>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5"/>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5"/>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5"/>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5"/>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5"/>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5"/>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5"/>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5"/>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5"/>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5"/>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5"/>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5"/>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5"/>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5"/>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5"/>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5"/>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5"/>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5"/>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5"/>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5"/>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5"/>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5"/>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5"/>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5"/>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5"/>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5"/>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5"/>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5"/>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5"/>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5"/>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5"/>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5"/>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5"/>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5"/>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5"/>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5"/>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5"/>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5"/>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5"/>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5"/>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5"/>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5"/>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5"/>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5"/>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5"/>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5"/>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5"/>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5"/>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5"/>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5"/>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5"/>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5"/>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5"/>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5"/>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5"/>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5"/>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5"/>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5"/>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5"/>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5"/>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5"/>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5"/>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5"/>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5"/>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5"/>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5"/>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5"/>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5"/>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5"/>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5"/>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5"/>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5"/>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5"/>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5"/>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5"/>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5"/>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5"/>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5"/>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5"/>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5"/>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5"/>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5"/>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5"/>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5"/>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5"/>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5"/>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5"/>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5"/>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5"/>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5"/>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5"/>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5"/>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5"/>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5"/>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5"/>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5"/>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5"/>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5"/>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5"/>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5"/>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5"/>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5"/>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5"/>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5"/>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5"/>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5"/>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5"/>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5"/>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5"/>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5"/>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5"/>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5"/>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5"/>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5"/>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5"/>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5"/>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5"/>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5"/>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5"/>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5"/>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5"/>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5"/>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5"/>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5"/>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5"/>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5"/>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5"/>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5"/>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5"/>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5"/>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5"/>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5"/>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5"/>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5"/>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5"/>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5"/>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5"/>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5"/>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5"/>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5"/>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5"/>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5"/>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5"/>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5"/>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5"/>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5"/>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5"/>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5"/>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5"/>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5"/>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5"/>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5"/>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5"/>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5"/>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5"/>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5"/>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5"/>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5"/>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5"/>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5"/>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5"/>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5"/>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5"/>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5"/>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5"/>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5"/>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5"/>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5"/>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5"/>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5"/>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5"/>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5"/>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5"/>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5"/>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5"/>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5"/>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5"/>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5"/>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5"/>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5"/>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5"/>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5"/>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5"/>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5"/>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5"/>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5"/>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5"/>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5"/>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5"/>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5"/>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5"/>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5"/>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5"/>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5"/>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5"/>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5"/>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5"/>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5"/>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5"/>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5"/>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5"/>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5"/>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5"/>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5"/>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5"/>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5"/>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5"/>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5"/>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5"/>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5"/>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5"/>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5"/>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5"/>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5"/>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5"/>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5"/>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5"/>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5"/>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5"/>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5"/>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5"/>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5"/>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5"/>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5"/>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5"/>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5"/>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5"/>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5"/>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5"/>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5"/>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5"/>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5"/>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5"/>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5"/>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5"/>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5"/>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5"/>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5"/>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5"/>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5"/>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5"/>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5"/>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5"/>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5"/>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5"/>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5"/>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5"/>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5"/>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5"/>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5"/>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5"/>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5"/>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5"/>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5"/>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5"/>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5"/>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5"/>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5"/>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5"/>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5"/>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5"/>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5"/>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5"/>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5"/>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5"/>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5"/>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5"/>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5"/>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5"/>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5"/>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5"/>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5"/>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5"/>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5"/>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5"/>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5"/>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5"/>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5"/>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5"/>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5"/>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5"/>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5"/>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5"/>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5"/>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5"/>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5"/>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5"/>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5"/>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5"/>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5"/>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5"/>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5"/>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5"/>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5"/>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5"/>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5"/>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5"/>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5"/>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5"/>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5"/>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5"/>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5"/>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5"/>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5"/>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5"/>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5"/>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5"/>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5"/>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5"/>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5"/>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5"/>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5"/>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5"/>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5"/>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5"/>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5"/>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5"/>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5"/>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5"/>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5"/>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5"/>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5"/>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5"/>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5"/>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5"/>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5"/>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5"/>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5"/>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5"/>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5"/>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5"/>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5"/>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5"/>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5"/>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5"/>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5"/>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5"/>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5"/>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5"/>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5"/>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5"/>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5"/>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5"/>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5"/>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5"/>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5"/>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5"/>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5"/>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5"/>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5"/>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5"/>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5"/>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5"/>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5"/>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5"/>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5"/>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5"/>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5"/>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5"/>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5"/>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5"/>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5"/>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5"/>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5"/>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5"/>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5"/>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5"/>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5"/>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5"/>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5"/>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5"/>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5"/>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5"/>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5"/>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5"/>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5"/>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5"/>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5"/>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5"/>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5"/>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5"/>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5"/>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5"/>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5"/>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5"/>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5"/>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5"/>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5"/>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5"/>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5"/>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5"/>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5"/>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5"/>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5"/>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5"/>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5"/>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5"/>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5"/>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5"/>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5"/>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5"/>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5"/>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5"/>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5"/>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5"/>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5"/>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5"/>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5"/>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5"/>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5"/>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5"/>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5"/>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5"/>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5"/>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5"/>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5"/>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5"/>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5"/>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5"/>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5"/>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5"/>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5"/>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5"/>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5"/>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5"/>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5"/>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5"/>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5"/>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5"/>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5"/>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5"/>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5"/>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5"/>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5"/>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5"/>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5"/>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5"/>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5"/>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5"/>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5"/>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5"/>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5"/>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5"/>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5"/>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5"/>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5"/>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5"/>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5"/>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5"/>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5"/>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5"/>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5"/>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5"/>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5"/>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5"/>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5"/>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5"/>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5"/>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5"/>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5"/>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5"/>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5"/>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5"/>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5"/>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5"/>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5"/>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5"/>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5"/>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5"/>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5"/>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5"/>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5"/>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5"/>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5"/>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5"/>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5"/>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5"/>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5"/>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5"/>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5"/>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5"/>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5"/>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5"/>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5"/>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5"/>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5"/>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5"/>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5"/>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5"/>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5"/>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5"/>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5"/>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5"/>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5"/>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5"/>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5"/>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5"/>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5"/>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5"/>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5"/>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5"/>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5"/>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5"/>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5"/>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5"/>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5"/>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5"/>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5"/>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5"/>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5"/>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5"/>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5"/>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5"/>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5"/>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5"/>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5"/>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5"/>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5"/>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5"/>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5"/>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5"/>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5"/>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5"/>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5"/>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5"/>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5"/>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5"/>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5"/>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5"/>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5"/>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5"/>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5"/>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5"/>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5"/>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5"/>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5"/>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5"/>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5"/>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5"/>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5"/>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5"/>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5"/>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5"/>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5"/>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5"/>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5"/>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5"/>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5"/>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5"/>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5"/>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5"/>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5"/>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5"/>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5"/>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5"/>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5"/>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5"/>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5"/>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5"/>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5"/>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5"/>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5"/>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5"/>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5"/>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5"/>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5"/>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5"/>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5"/>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5"/>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5"/>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5"/>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5"/>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5"/>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5"/>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5"/>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5"/>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5"/>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5"/>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5"/>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5"/>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5"/>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5"/>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5"/>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5"/>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5"/>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5"/>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5"/>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5"/>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5"/>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5"/>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5"/>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5"/>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5"/>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5"/>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5"/>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5"/>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5"/>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5"/>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5"/>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5"/>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5"/>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5"/>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5"/>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5"/>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5"/>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5"/>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5"/>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5"/>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5"/>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5"/>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5"/>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5"/>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5"/>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5"/>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5"/>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5"/>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5"/>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5"/>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5"/>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5"/>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5"/>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5"/>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5"/>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5"/>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5"/>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5"/>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5"/>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5"/>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5"/>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5"/>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5"/>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5"/>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5"/>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5"/>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5"/>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5"/>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5"/>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5"/>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5"/>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5"/>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5"/>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5"/>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5"/>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5"/>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5"/>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5"/>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5"/>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5"/>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5"/>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5"/>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5"/>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5"/>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5"/>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5"/>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5"/>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5"/>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5"/>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5"/>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5"/>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5"/>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5"/>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5"/>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5"/>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5"/>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5"/>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5"/>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5"/>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5"/>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5"/>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5"/>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5"/>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5"/>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5"/>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5"/>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5"/>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5"/>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5"/>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5"/>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5"/>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5"/>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5"/>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5"/>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5"/>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5"/>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5"/>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5"/>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5"/>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5"/>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5"/>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5"/>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5"/>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5"/>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5"/>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5"/>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5"/>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5"/>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5"/>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5"/>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5"/>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5"/>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5"/>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5"/>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5"/>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5"/>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5"/>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5"/>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5"/>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5"/>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5"/>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5"/>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5"/>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5"/>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5"/>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5"/>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5"/>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5"/>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5"/>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5"/>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5"/>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5"/>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5"/>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5"/>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5"/>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5"/>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5"/>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5"/>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5"/>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5"/>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5"/>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5"/>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5"/>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5"/>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5"/>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5"/>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5"/>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5"/>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5"/>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5"/>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5"/>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5"/>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5"/>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5"/>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5"/>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5"/>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5"/>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5"/>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5"/>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5"/>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5"/>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5"/>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5"/>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5"/>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5"/>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5"/>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5"/>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5"/>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5"/>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5"/>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5"/>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5"/>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5"/>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5"/>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5"/>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5"/>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5"/>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5"/>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5"/>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5"/>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5"/>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5"/>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5"/>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5"/>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5"/>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5"/>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5"/>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5"/>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5"/>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5"/>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5"/>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5"/>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5"/>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5"/>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5"/>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5"/>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5"/>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5"/>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5"/>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5"/>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5"/>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5"/>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5"/>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5"/>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5"/>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5"/>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5"/>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5"/>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5"/>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5"/>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5"/>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5"/>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5"/>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5"/>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5"/>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5"/>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5"/>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5"/>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5"/>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5"/>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5"/>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5"/>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5"/>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5"/>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5"/>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5"/>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5"/>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5"/>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5"/>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5"/>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5"/>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5"/>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5"/>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5"/>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5"/>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5"/>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5"/>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5"/>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5"/>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5"/>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5"/>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5"/>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5"/>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5"/>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5"/>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5"/>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5"/>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5"/>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5"/>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5"/>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5"/>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5"/>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5"/>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5"/>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5"/>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5"/>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5"/>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5"/>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5"/>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5"/>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5"/>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5"/>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5"/>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5"/>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5"/>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5"/>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5"/>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5"/>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5"/>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5"/>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5"/>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5"/>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5"/>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5"/>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5"/>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5"/>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5"/>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5"/>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5"/>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5"/>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5"/>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5"/>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5"/>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5"/>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5"/>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5"/>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5"/>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5"/>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5"/>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5"/>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5"/>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5"/>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5"/>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5"/>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5"/>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5"/>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5"/>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5"/>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5"/>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5"/>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5"/>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5"/>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5"/>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5"/>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5"/>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5"/>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5"/>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5"/>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5"/>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5"/>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5"/>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5"/>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5"/>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5"/>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5"/>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5"/>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5"/>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5"/>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5"/>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5"/>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5"/>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5"/>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5"/>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5"/>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5"/>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5"/>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5"/>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5"/>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5"/>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5"/>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5"/>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5"/>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5"/>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5"/>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5"/>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5"/>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5"/>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5"/>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5"/>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5"/>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5"/>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5"/>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5"/>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5"/>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5"/>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5"/>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5"/>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5"/>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5"/>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5"/>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5"/>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5"/>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5"/>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5"/>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5"/>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5"/>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5"/>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5"/>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5"/>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5"/>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5"/>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5"/>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5"/>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5"/>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5"/>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5"/>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5"/>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5"/>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5"/>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5"/>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5"/>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5"/>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5"/>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5"/>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5"/>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5"/>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5"/>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5"/>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5"/>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5"/>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5"/>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5"/>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5"/>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5"/>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5"/>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5"/>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5"/>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5"/>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5"/>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5"/>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5"/>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5"/>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5"/>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5"/>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5"/>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5"/>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5"/>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5"/>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5"/>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5"/>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5"/>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5"/>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5"/>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5"/>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5"/>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5"/>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5"/>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5"/>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5"/>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5"/>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5"/>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5"/>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5"/>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5"/>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5"/>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5"/>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5"/>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5"/>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5"/>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5"/>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5"/>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5"/>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5"/>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5"/>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5"/>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5"/>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5"/>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5"/>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5"/>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5"/>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5"/>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5"/>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5"/>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5"/>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5"/>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5"/>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5"/>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5"/>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5"/>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5"/>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5"/>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5"/>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5"/>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5"/>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5"/>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5"/>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5"/>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5"/>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5"/>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5"/>
      <c r="K2018" s="327"/>
      <c r="L2018" s="327"/>
      <c r="M2018" s="325"/>
      <c r="N2018" s="325"/>
      <c r="O2018" s="325"/>
      <c r="P2018" s="325"/>
      <c r="Q2018" s="326"/>
      <c r="R2018" s="327"/>
      <c r="S2018" s="326"/>
      <c r="T2018" s="327"/>
      <c r="U2018" s="481"/>
      <c r="V2018" s="482"/>
      <c r="W2018" s="325"/>
      <c r="X2018" s="325"/>
      <c r="Y2018" s="325"/>
    </row>
  </sheetData>
  <sheetProtection algorithmName="SHA-512" hashValue="LPL8GBWwje7KO6GBhR0LjzRmYHd1glTfKBfdED8b344l8/l4Ak0lsJCoWrayfX6DjQYBQCmp+u4KpvPSICBWdA==" saltValue="ZQddLxJ5vHni9oTkFHHtCA==" spinCount="100000" sheet="1" objects="1" scenarios="1"/>
  <dataConsolidate/>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D2018">
      <formula1>IF($H$6="None",SEATDETAILSFORSIMON,CordlessSeatPurposes)</formula1>
    </dataValidation>
    <dataValidation type="list" allowBlank="1" showInputMessage="1" showErrorMessage="1" sqref="D9">
      <formula1>IF($H$6="None",SEATDETAILSFORSIMON,CordlessSeatPurposes)</formula1>
    </dataValidation>
  </dataValidations>
  <hyperlinks>
    <hyperlink ref="G9" r:id="rId1"/>
    <hyperlink ref="G10:G14" r:id="rId2" display="Sourav_Gupta2@comcast.com"/>
    <hyperlink ref="G15:G17" r:id="rId3" display="Sourav_Gupta2@comcast.com"/>
    <hyperlink ref="G18:G20" r:id="rId4" display="Sourav_Gupta2@comcast.com"/>
    <hyperlink ref="G21:G24" r:id="rId5" display="Sourav_Gupta2@comcast.com"/>
    <hyperlink ref="G25:G27" r:id="rId6" display="Sourav_Gupta2@comcast.com"/>
    <hyperlink ref="G28:G30" r:id="rId7" display="Sourav_Gupta2@comcast.com"/>
    <hyperlink ref="G31:G34" r:id="rId8" display="Sourav_Gupta2@comcast.com"/>
    <hyperlink ref="G35:G37" r:id="rId9" display="Sourav_Gupta2@comcast.com"/>
    <hyperlink ref="G38:G40" r:id="rId10" display="Sourav_Gupta2@comcast.com"/>
    <hyperlink ref="G41:G44" r:id="rId11" display="Sourav_Gupta2@comcast.com"/>
    <hyperlink ref="G45:G47" r:id="rId12" display="Sourav_Gupta2@comcast.com"/>
    <hyperlink ref="G48:G50" r:id="rId13" display="Sourav_Gupta2@comcast.com"/>
    <hyperlink ref="G51:G54" r:id="rId14" display="Sourav_Gupta2@comcast.com"/>
    <hyperlink ref="G55:G57" r:id="rId15" display="Sourav_Gupta2@comcast.com"/>
    <hyperlink ref="G58:G60" r:id="rId16" display="Sourav_Gupta2@comcast.com"/>
    <hyperlink ref="G61:G64" r:id="rId17" display="Sourav_Gupta2@comcast.com"/>
    <hyperlink ref="G65:G67" r:id="rId18" display="Sourav_Gupta2@comcast.com"/>
    <hyperlink ref="G68:G70" r:id="rId19" display="Sourav_Gupta2@comcast.com"/>
    <hyperlink ref="G71:G74" r:id="rId20" display="Sourav_Gupta2@comcast.com"/>
    <hyperlink ref="G75:G77" r:id="rId21" display="Sourav_Gupta2@comcast.com"/>
    <hyperlink ref="G78:G80" r:id="rId22" display="Sourav_Gupta2@comcast.com"/>
    <hyperlink ref="G81:G84" r:id="rId23" display="Sourav_Gupta2@comcast.com"/>
    <hyperlink ref="G85:G87" r:id="rId24" display="Sourav_Gupta2@comcast.com"/>
    <hyperlink ref="G88:G90" r:id="rId25" display="Sourav_Gupta2@comcast.com"/>
    <hyperlink ref="G91:G94" r:id="rId26" display="Sourav_Gupta2@comcast.com"/>
    <hyperlink ref="G95:G97" r:id="rId27" display="Sourav_Gupta2@comcast.com"/>
    <hyperlink ref="G98:G100" r:id="rId28" display="Sourav_Gupta2@comcast.com"/>
    <hyperlink ref="G101:G104" r:id="rId29" display="Sourav_Gupta2@comcast.com"/>
    <hyperlink ref="G105:G107" r:id="rId30" display="Sourav_Gupta2@comcast.com"/>
    <hyperlink ref="G108:G110" r:id="rId31" display="Sourav_Gupta2@comcast.com"/>
  </hyperlinks>
  <pageMargins left="0.7" right="0.7" top="0.75" bottom="0.75" header="0.3" footer="0.3"/>
  <pageSetup orientation="portrait" r:id="rId32"/>
  <drawing r:id="rId33"/>
  <legacyDrawing r:id="rId34"/>
  <controls>
    <mc:AlternateContent xmlns:mc="http://schemas.openxmlformats.org/markup-compatibility/2006">
      <mc:Choice Requires="x14">
        <control shapeId="161809" r:id="rId35" name="RenewalButton">
          <controlPr defaultSize="0" autoLine="0" r:id="rId36">
            <anchor moveWithCells="1">
              <from>
                <xdr:col>10</xdr:col>
                <xdr:colOff>1752600</xdr:colOff>
                <xdr:row>4</xdr:row>
                <xdr:rowOff>9525</xdr:rowOff>
              </from>
              <to>
                <xdr:col>11</xdr:col>
                <xdr:colOff>1571625</xdr:colOff>
                <xdr:row>5</xdr:row>
                <xdr:rowOff>95250</xdr:rowOff>
              </to>
            </anchor>
          </controlPr>
        </control>
      </mc:Choice>
      <mc:Fallback>
        <control shapeId="161809" r:id="rId35" name="RenewalButton"/>
      </mc:Fallback>
    </mc:AlternateContent>
    <mc:AlternateContent xmlns:mc="http://schemas.openxmlformats.org/markup-compatibility/2006">
      <mc:Choice Requires="x14">
        <control shapeId="161798" r:id="rId37" name="VALIDATE_SHEET">
          <controlPr defaultSize="0" autoLine="0" autoPict="0" r:id="rId38">
            <anchor moveWithCells="1">
              <from>
                <xdr:col>12</xdr:col>
                <xdr:colOff>38100</xdr:colOff>
                <xdr:row>4</xdr:row>
                <xdr:rowOff>9525</xdr:rowOff>
              </from>
              <to>
                <xdr:col>14</xdr:col>
                <xdr:colOff>133350</xdr:colOff>
                <xdr:row>5</xdr:row>
                <xdr:rowOff>95250</xdr:rowOff>
              </to>
            </anchor>
          </controlPr>
        </control>
      </mc:Choice>
      <mc:Fallback>
        <control shapeId="161798" r:id="rId37" name="VALIDATE_SHEET"/>
      </mc:Fallback>
    </mc:AlternateContent>
    <mc:AlternateContent xmlns:mc="http://schemas.openxmlformats.org/markup-compatibility/2006">
      <mc:Choice Requires="x14">
        <control shapeId="161793" r:id="rId39" name="Add_SIMON_Sheet">
          <controlPr defaultSize="0" autoLine="0" autoPict="0" r:id="rId40">
            <anchor moveWithCells="1">
              <from>
                <xdr:col>12</xdr:col>
                <xdr:colOff>28575</xdr:colOff>
                <xdr:row>0</xdr:row>
                <xdr:rowOff>28575</xdr:rowOff>
              </from>
              <to>
                <xdr:col>14</xdr:col>
                <xdr:colOff>142875</xdr:colOff>
                <xdr:row>1</xdr:row>
                <xdr:rowOff>161925</xdr:rowOff>
              </to>
            </anchor>
          </controlPr>
        </control>
      </mc:Choice>
      <mc:Fallback>
        <control shapeId="161793" r:id="rId39" name="Add_SIMON_Sheet"/>
      </mc:Fallback>
    </mc:AlternateContent>
    <mc:AlternateContent xmlns:mc="http://schemas.openxmlformats.org/markup-compatibility/2006">
      <mc:Choice Requires="x14">
        <control shapeId="161794" r:id="rId41" name="DELETE_SIMON_Sheet">
          <controlPr defaultSize="0" autoLine="0" autoPict="0" r:id="rId42">
            <anchor moveWithCells="1">
              <from>
                <xdr:col>12</xdr:col>
                <xdr:colOff>38100</xdr:colOff>
                <xdr:row>2</xdr:row>
                <xdr:rowOff>9525</xdr:rowOff>
              </from>
              <to>
                <xdr:col>14</xdr:col>
                <xdr:colOff>123825</xdr:colOff>
                <xdr:row>3</xdr:row>
                <xdr:rowOff>123825</xdr:rowOff>
              </to>
            </anchor>
          </controlPr>
        </control>
      </mc:Choice>
      <mc:Fallback>
        <control shapeId="161794" r:id="rId41"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3" t="s">
        <v>71</v>
      </c>
      <c r="D5" s="1013"/>
      <c r="E5" s="1013"/>
      <c r="F5" s="1013"/>
      <c r="G5" s="1013"/>
      <c r="H5" s="1013"/>
      <c r="I5" s="1013"/>
      <c r="J5" s="1013"/>
      <c r="K5" s="1013"/>
      <c r="L5" s="1013"/>
      <c r="M5" s="1014"/>
      <c r="AI5" s="76" t="s">
        <v>72</v>
      </c>
    </row>
    <row r="6" spans="2:36" ht="19.5" customHeight="1">
      <c r="B6" s="80"/>
      <c r="C6" s="1015" t="s">
        <v>73</v>
      </c>
      <c r="D6" s="1015"/>
      <c r="E6" s="1016"/>
      <c r="F6" s="1016"/>
      <c r="G6" s="82"/>
      <c r="H6" s="82"/>
      <c r="I6" s="82"/>
      <c r="J6" s="82"/>
      <c r="K6" s="82"/>
      <c r="L6" s="82"/>
      <c r="M6" s="83"/>
      <c r="AI6" s="76" t="s">
        <v>74</v>
      </c>
      <c r="AJ6" s="76" t="s">
        <v>75</v>
      </c>
    </row>
    <row r="7" spans="2:36" ht="54" customHeight="1">
      <c r="B7" s="80"/>
      <c r="C7" s="1017" t="s">
        <v>544</v>
      </c>
      <c r="D7" s="1017"/>
      <c r="E7" s="1017"/>
      <c r="F7" s="1017"/>
      <c r="G7" s="1017"/>
      <c r="H7" s="1017"/>
      <c r="I7" s="1017"/>
      <c r="J7" s="1017"/>
      <c r="K7" s="1017"/>
      <c r="L7" s="1017"/>
      <c r="M7" s="1018"/>
    </row>
    <row r="8" spans="2:36" ht="21.75" customHeight="1">
      <c r="B8" s="80"/>
      <c r="C8" s="84" t="s">
        <v>76</v>
      </c>
      <c r="D8" s="84"/>
      <c r="E8" s="1019"/>
      <c r="F8" s="1019"/>
      <c r="G8" s="1019"/>
      <c r="H8" s="85" t="s">
        <v>77</v>
      </c>
      <c r="I8" s="86"/>
      <c r="J8" s="87"/>
      <c r="K8" s="1020" t="s">
        <v>545</v>
      </c>
      <c r="L8" s="1020"/>
      <c r="M8" s="88"/>
    </row>
    <row r="9" spans="2:36" ht="27" customHeight="1">
      <c r="B9" s="80"/>
      <c r="C9" s="89"/>
      <c r="D9" s="89"/>
      <c r="E9" s="89"/>
      <c r="F9" s="89"/>
      <c r="G9" s="89"/>
      <c r="H9" s="89"/>
      <c r="I9" s="89"/>
      <c r="J9" s="89"/>
      <c r="K9" s="90"/>
      <c r="L9" s="91"/>
      <c r="M9" s="92"/>
    </row>
    <row r="10" spans="2:36">
      <c r="B10" s="93"/>
      <c r="C10" s="90"/>
      <c r="D10" s="1021"/>
      <c r="E10" s="1021"/>
      <c r="F10" s="1021"/>
      <c r="G10" s="1021"/>
      <c r="H10" s="90"/>
      <c r="I10" s="90"/>
      <c r="J10" s="90"/>
      <c r="K10" s="90"/>
      <c r="L10" s="91"/>
      <c r="M10" s="92"/>
    </row>
    <row r="11" spans="2:36">
      <c r="B11" s="93"/>
      <c r="C11" s="89"/>
      <c r="D11" s="1012"/>
      <c r="E11" s="1012"/>
      <c r="F11" s="1012"/>
      <c r="G11" s="1012"/>
      <c r="H11" s="89"/>
      <c r="I11" s="89"/>
      <c r="J11" s="89"/>
      <c r="K11" s="90"/>
      <c r="L11" s="91"/>
      <c r="M11" s="92"/>
    </row>
    <row r="12" spans="2:36">
      <c r="B12" s="93"/>
      <c r="C12" s="90"/>
      <c r="D12" s="1012"/>
      <c r="E12" s="1012"/>
      <c r="F12" s="1012"/>
      <c r="G12" s="1012"/>
      <c r="H12" s="90"/>
      <c r="I12" s="90"/>
      <c r="J12" s="90"/>
      <c r="K12" s="90"/>
      <c r="L12" s="91"/>
      <c r="M12" s="92"/>
    </row>
    <row r="13" spans="2:36">
      <c r="B13" s="93"/>
      <c r="C13" s="89"/>
      <c r="D13" s="1012"/>
      <c r="E13" s="1012"/>
      <c r="F13" s="1012"/>
      <c r="G13" s="1012"/>
      <c r="H13" s="89"/>
      <c r="I13" s="89"/>
      <c r="J13" s="89"/>
      <c r="K13" s="90"/>
      <c r="L13" s="91"/>
      <c r="M13" s="92"/>
    </row>
    <row r="14" spans="2:36">
      <c r="B14" s="93"/>
      <c r="C14" s="90"/>
      <c r="D14" s="1012"/>
      <c r="E14" s="1012"/>
      <c r="F14" s="1012"/>
      <c r="G14" s="1012"/>
      <c r="H14" s="90"/>
      <c r="I14" s="90"/>
      <c r="J14" s="90"/>
      <c r="K14" s="90"/>
      <c r="L14" s="91"/>
      <c r="M14" s="92"/>
    </row>
    <row r="15" spans="2:36">
      <c r="B15" s="93"/>
      <c r="C15" s="89"/>
      <c r="D15" s="1012"/>
      <c r="E15" s="1012"/>
      <c r="F15" s="1012"/>
      <c r="G15" s="1012"/>
      <c r="H15" s="89"/>
      <c r="I15" s="89"/>
      <c r="J15" s="89"/>
      <c r="K15" s="90"/>
      <c r="L15" s="91"/>
      <c r="M15" s="92"/>
    </row>
    <row r="16" spans="2:36">
      <c r="B16" s="93"/>
      <c r="C16" s="90"/>
      <c r="D16" s="1012"/>
      <c r="E16" s="1012"/>
      <c r="F16" s="1012"/>
      <c r="G16" s="1012"/>
      <c r="H16" s="90"/>
      <c r="I16" s="90"/>
      <c r="J16" s="90"/>
      <c r="K16" s="90"/>
      <c r="L16" s="91"/>
      <c r="M16" s="92"/>
    </row>
    <row r="17" spans="2:13">
      <c r="B17" s="93"/>
      <c r="C17" s="89"/>
      <c r="D17" s="1012"/>
      <c r="E17" s="1012"/>
      <c r="F17" s="1012"/>
      <c r="G17" s="1012"/>
      <c r="H17" s="89"/>
      <c r="I17" s="89"/>
      <c r="J17" s="89"/>
      <c r="K17" s="90"/>
      <c r="L17" s="91"/>
      <c r="M17" s="92"/>
    </row>
    <row r="18" spans="2:13">
      <c r="B18" s="93"/>
      <c r="C18" s="90"/>
      <c r="D18" s="1012"/>
      <c r="E18" s="1012"/>
      <c r="F18" s="1012"/>
      <c r="G18" s="1012"/>
      <c r="H18" s="90"/>
      <c r="I18" s="90"/>
      <c r="J18" s="90"/>
      <c r="K18" s="90"/>
      <c r="L18" s="91"/>
      <c r="M18" s="92"/>
    </row>
    <row r="19" spans="2:13">
      <c r="B19" s="93"/>
      <c r="C19" s="89"/>
      <c r="D19" s="1012"/>
      <c r="E19" s="1012"/>
      <c r="F19" s="1012"/>
      <c r="G19" s="1012"/>
      <c r="H19" s="89"/>
      <c r="I19" s="89"/>
      <c r="J19" s="89"/>
      <c r="K19" s="90"/>
      <c r="L19" s="91"/>
      <c r="M19" s="92"/>
    </row>
    <row r="20" spans="2:13">
      <c r="B20" s="93"/>
      <c r="C20" s="90"/>
      <c r="D20" s="1012"/>
      <c r="E20" s="1012"/>
      <c r="F20" s="1012"/>
      <c r="G20" s="1012"/>
      <c r="H20" s="90"/>
      <c r="I20" s="90"/>
      <c r="J20" s="90"/>
      <c r="K20" s="90"/>
      <c r="L20" s="91"/>
      <c r="M20" s="92"/>
    </row>
    <row r="21" spans="2:13">
      <c r="B21" s="93"/>
      <c r="C21" s="89"/>
      <c r="D21" s="1012"/>
      <c r="E21" s="1012"/>
      <c r="F21" s="1012"/>
      <c r="G21" s="1012"/>
      <c r="H21" s="89"/>
      <c r="I21" s="89"/>
      <c r="J21" s="89"/>
      <c r="K21" s="90"/>
      <c r="L21" s="91"/>
      <c r="M21" s="92"/>
    </row>
    <row r="22" spans="2:13">
      <c r="B22" s="93"/>
      <c r="C22" s="90"/>
      <c r="D22" s="1012"/>
      <c r="E22" s="1012"/>
      <c r="F22" s="1012"/>
      <c r="G22" s="1012"/>
      <c r="H22" s="90"/>
      <c r="I22" s="90"/>
      <c r="J22" s="90"/>
      <c r="K22" s="90"/>
      <c r="L22" s="91"/>
      <c r="M22" s="92"/>
    </row>
    <row r="23" spans="2:13">
      <c r="B23" s="93"/>
      <c r="C23" s="89"/>
      <c r="D23" s="1012"/>
      <c r="E23" s="1012"/>
      <c r="F23" s="1012"/>
      <c r="G23" s="1012"/>
      <c r="H23" s="89"/>
      <c r="I23" s="89"/>
      <c r="J23" s="89"/>
      <c r="K23" s="90"/>
      <c r="L23" s="91"/>
      <c r="M23" s="92"/>
    </row>
    <row r="24" spans="2:13">
      <c r="B24" s="93"/>
      <c r="C24" s="90"/>
      <c r="D24" s="1012"/>
      <c r="E24" s="1012"/>
      <c r="F24" s="1012"/>
      <c r="G24" s="1012"/>
      <c r="H24" s="90"/>
      <c r="I24" s="90"/>
      <c r="J24" s="90"/>
      <c r="K24" s="90"/>
      <c r="L24" s="91"/>
      <c r="M24" s="92"/>
    </row>
    <row r="25" spans="2:13">
      <c r="B25" s="93"/>
      <c r="C25" s="89"/>
      <c r="D25" s="1012"/>
      <c r="E25" s="1012"/>
      <c r="F25" s="1012"/>
      <c r="G25" s="1012"/>
      <c r="H25" s="89"/>
      <c r="I25" s="89"/>
      <c r="J25" s="89"/>
      <c r="K25" s="90"/>
      <c r="L25" s="91"/>
      <c r="M25" s="92"/>
    </row>
    <row r="26" spans="2:13">
      <c r="B26" s="93"/>
      <c r="C26" s="90"/>
      <c r="D26" s="1012"/>
      <c r="E26" s="1012"/>
      <c r="F26" s="1012"/>
      <c r="G26" s="1012"/>
      <c r="H26" s="90"/>
      <c r="I26" s="90"/>
      <c r="J26" s="90"/>
      <c r="K26" s="90"/>
      <c r="L26" s="91"/>
      <c r="M26" s="92"/>
    </row>
    <row r="27" spans="2:13">
      <c r="B27" s="93"/>
      <c r="C27" s="89"/>
      <c r="D27" s="1012"/>
      <c r="E27" s="1012"/>
      <c r="F27" s="1012"/>
      <c r="G27" s="1012"/>
      <c r="H27" s="89"/>
      <c r="I27" s="89"/>
      <c r="J27" s="89"/>
      <c r="K27" s="90"/>
      <c r="L27" s="91"/>
      <c r="M27" s="92"/>
    </row>
    <row r="28" spans="2:13" ht="13.5" customHeight="1">
      <c r="B28" s="93"/>
      <c r="C28" s="94"/>
      <c r="D28" s="1012"/>
      <c r="E28" s="1012"/>
      <c r="F28" s="1012"/>
      <c r="G28" s="101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22" t="s">
        <v>546</v>
      </c>
      <c r="D30" s="1022"/>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22" t="s">
        <v>79</v>
      </c>
      <c r="D32" s="1022"/>
      <c r="E32" s="1016"/>
      <c r="F32" s="1016"/>
      <c r="G32" s="1016"/>
      <c r="H32" s="1016"/>
      <c r="I32" s="1016"/>
      <c r="J32" s="98"/>
      <c r="K32" s="683"/>
      <c r="L32" s="82"/>
      <c r="M32" s="83"/>
    </row>
    <row r="33" spans="2:13">
      <c r="B33" s="80"/>
      <c r="C33" s="100"/>
      <c r="D33" s="82"/>
      <c r="E33" s="82"/>
      <c r="F33" s="82"/>
      <c r="G33" s="82"/>
      <c r="H33" s="82"/>
      <c r="I33" s="82"/>
      <c r="J33" s="82"/>
      <c r="K33" s="82"/>
      <c r="L33" s="82"/>
      <c r="M33" s="83"/>
    </row>
    <row r="34" spans="2:13">
      <c r="B34" s="80"/>
      <c r="C34" s="98" t="s">
        <v>2</v>
      </c>
      <c r="D34" s="1016"/>
      <c r="E34" s="1016"/>
      <c r="F34" s="1016"/>
      <c r="G34" s="101" t="s">
        <v>80</v>
      </c>
      <c r="H34" s="687"/>
      <c r="I34" s="101" t="s">
        <v>81</v>
      </c>
      <c r="J34" s="688"/>
      <c r="K34" s="102" t="s">
        <v>82</v>
      </c>
      <c r="L34" s="687"/>
      <c r="M34" s="103"/>
    </row>
    <row r="35" spans="2:13">
      <c r="B35" s="80"/>
      <c r="C35" s="100"/>
      <c r="D35" s="82"/>
      <c r="E35" s="82"/>
      <c r="F35" s="82"/>
      <c r="G35" s="82"/>
      <c r="H35" s="82"/>
      <c r="I35" s="82"/>
      <c r="J35" s="82"/>
      <c r="K35" s="82"/>
      <c r="L35" s="82"/>
      <c r="M35" s="83"/>
    </row>
    <row r="36" spans="2:13">
      <c r="B36" s="80"/>
      <c r="C36" s="98" t="s">
        <v>83</v>
      </c>
      <c r="D36" s="98"/>
      <c r="E36" s="1016"/>
      <c r="F36" s="1016"/>
      <c r="G36" s="1016"/>
      <c r="H36" s="101" t="s">
        <v>12</v>
      </c>
      <c r="I36" s="1025"/>
      <c r="J36" s="1025"/>
      <c r="K36" s="1025"/>
      <c r="L36" s="1025"/>
      <c r="M36" s="103"/>
    </row>
    <row r="37" spans="2:13">
      <c r="B37" s="80"/>
      <c r="C37" s="100"/>
      <c r="D37" s="82"/>
      <c r="E37" s="82"/>
      <c r="F37" s="82"/>
      <c r="G37" s="82"/>
      <c r="H37" s="82"/>
      <c r="I37" s="82"/>
      <c r="J37" s="91"/>
      <c r="K37" s="82"/>
      <c r="L37" s="82"/>
      <c r="M37" s="83"/>
    </row>
    <row r="38" spans="2:13">
      <c r="B38" s="80"/>
      <c r="C38" s="1026"/>
      <c r="D38" s="1026"/>
      <c r="E38" s="1027"/>
      <c r="F38" s="1027"/>
      <c r="G38" s="1027"/>
      <c r="H38" s="101" t="s">
        <v>84</v>
      </c>
      <c r="I38" s="75"/>
      <c r="J38" s="1016"/>
      <c r="K38" s="1016"/>
      <c r="L38" s="1016"/>
      <c r="M38" s="103"/>
    </row>
    <row r="39" spans="2:13" ht="106.5" customHeight="1">
      <c r="B39" s="80"/>
      <c r="C39" s="1017" t="s">
        <v>85</v>
      </c>
      <c r="D39" s="1017"/>
      <c r="E39" s="1017"/>
      <c r="F39" s="1017"/>
      <c r="G39" s="1017"/>
      <c r="H39" s="1017"/>
      <c r="I39" s="1017"/>
      <c r="J39" s="1017"/>
      <c r="K39" s="1017"/>
      <c r="L39" s="1017"/>
      <c r="M39" s="1018"/>
    </row>
    <row r="40" spans="2:13">
      <c r="B40" s="80"/>
      <c r="C40" s="100"/>
      <c r="D40" s="82"/>
      <c r="E40" s="82"/>
      <c r="F40" s="82"/>
      <c r="G40" s="82"/>
      <c r="H40" s="82"/>
      <c r="I40" s="82"/>
      <c r="J40" s="82"/>
      <c r="K40" s="82"/>
      <c r="L40" s="82"/>
      <c r="M40" s="83"/>
    </row>
    <row r="41" spans="2:13">
      <c r="B41" s="80"/>
      <c r="C41" s="1022" t="s">
        <v>86</v>
      </c>
      <c r="D41" s="1022"/>
      <c r="E41" s="1028"/>
      <c r="F41" s="1028"/>
      <c r="G41" s="1028"/>
      <c r="H41" s="1028"/>
      <c r="I41" s="101" t="s">
        <v>16</v>
      </c>
      <c r="J41" s="1029"/>
      <c r="K41" s="1025"/>
      <c r="L41" s="102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0" t="s">
        <v>87</v>
      </c>
      <c r="D44" s="1030"/>
      <c r="E44" s="1028"/>
      <c r="F44" s="1028"/>
      <c r="G44" s="1028"/>
      <c r="H44" s="1028"/>
      <c r="I44" s="101" t="s">
        <v>88</v>
      </c>
      <c r="J44" s="1025"/>
      <c r="K44" s="1025"/>
      <c r="L44" s="102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1593</v>
      </c>
    </row>
    <row r="2" spans="1:36">
      <c r="A2" s="582" t="s">
        <v>186</v>
      </c>
      <c r="B2" s="582" t="s">
        <v>156</v>
      </c>
      <c r="C2" s="582" t="s">
        <v>185</v>
      </c>
      <c r="J2" s="127" t="s">
        <v>343</v>
      </c>
      <c r="M2" t="s">
        <v>742</v>
      </c>
      <c r="S2" s="316" t="s">
        <v>6</v>
      </c>
      <c r="T2" s="317" t="s">
        <v>908</v>
      </c>
      <c r="U2" s="318" t="s">
        <v>886</v>
      </c>
      <c r="V2" s="321" t="s">
        <v>913</v>
      </c>
      <c r="W2" s="657" t="s">
        <v>909</v>
      </c>
      <c r="X2" s="317" t="s">
        <v>1288</v>
      </c>
      <c r="Y2" s="320" t="s">
        <v>910</v>
      </c>
      <c r="Z2" s="320" t="s">
        <v>911</v>
      </c>
      <c r="AA2" s="320" t="s">
        <v>718</v>
      </c>
      <c r="AB2" s="320" t="s">
        <v>912</v>
      </c>
      <c r="AC2" s="317" t="s">
        <v>741</v>
      </c>
      <c r="AD2" s="317" t="s">
        <v>999</v>
      </c>
      <c r="AF2" t="s">
        <v>1297</v>
      </c>
      <c r="AG2" t="s">
        <v>718</v>
      </c>
      <c r="AH2" t="s">
        <v>1313</v>
      </c>
      <c r="AJ2" t="s">
        <v>1002</v>
      </c>
    </row>
    <row r="3" spans="1:36">
      <c r="A3" s="582" t="s">
        <v>204</v>
      </c>
      <c r="B3" s="582" t="s">
        <v>156</v>
      </c>
      <c r="C3" s="582" t="s">
        <v>203</v>
      </c>
      <c r="J3" s="127" t="s">
        <v>344</v>
      </c>
      <c r="M3" t="s">
        <v>741</v>
      </c>
      <c r="S3" s="316" t="s">
        <v>919</v>
      </c>
      <c r="T3" s="317" t="s">
        <v>920</v>
      </c>
      <c r="U3" s="318" t="s">
        <v>608</v>
      </c>
      <c r="V3" s="319" t="s">
        <v>921</v>
      </c>
      <c r="W3" s="657" t="s">
        <v>914</v>
      </c>
      <c r="X3" s="317" t="s">
        <v>915</v>
      </c>
      <c r="Y3" s="320" t="s">
        <v>916</v>
      </c>
      <c r="Z3" s="320" t="s">
        <v>917</v>
      </c>
      <c r="AA3" s="320" t="s">
        <v>918</v>
      </c>
      <c r="AC3" s="317" t="s">
        <v>744</v>
      </c>
      <c r="AD3" s="320" t="s">
        <v>996</v>
      </c>
      <c r="AF3" t="s">
        <v>1298</v>
      </c>
      <c r="AG3" t="s">
        <v>1302</v>
      </c>
      <c r="AH3" t="s">
        <v>1314</v>
      </c>
      <c r="AJ3" t="s">
        <v>1000</v>
      </c>
    </row>
    <row r="4" spans="1:36">
      <c r="A4" s="582" t="s">
        <v>205</v>
      </c>
      <c r="B4" s="582" t="s">
        <v>156</v>
      </c>
      <c r="C4" s="582" t="s">
        <v>203</v>
      </c>
      <c r="E4" t="str">
        <f>VLOOKUP(A2,DivRegMkt2,2,FALSE)</f>
        <v>Central Division</v>
      </c>
      <c r="J4" s="127" t="s">
        <v>345</v>
      </c>
      <c r="M4" t="s">
        <v>744</v>
      </c>
      <c r="S4" s="316" t="s">
        <v>924</v>
      </c>
      <c r="T4" s="317" t="s">
        <v>1123</v>
      </c>
      <c r="V4" s="319" t="s">
        <v>928</v>
      </c>
      <c r="W4" s="657" t="s">
        <v>922</v>
      </c>
      <c r="X4" s="317" t="s">
        <v>923</v>
      </c>
      <c r="Y4" s="486" t="s">
        <v>1125</v>
      </c>
      <c r="AA4" s="320" t="s">
        <v>837</v>
      </c>
      <c r="AC4" s="317" t="s">
        <v>743</v>
      </c>
      <c r="AD4" s="320" t="s">
        <v>997</v>
      </c>
      <c r="AF4" t="s">
        <v>1299</v>
      </c>
      <c r="AJ4" t="s">
        <v>1002</v>
      </c>
    </row>
    <row r="5" spans="1:36">
      <c r="A5" s="582" t="s">
        <v>1315</v>
      </c>
      <c r="B5" s="582" t="s">
        <v>235</v>
      </c>
      <c r="C5" s="582" t="s">
        <v>244</v>
      </c>
      <c r="J5" s="127" t="s">
        <v>346</v>
      </c>
      <c r="M5" t="s">
        <v>743</v>
      </c>
      <c r="T5" s="317" t="s">
        <v>925</v>
      </c>
      <c r="V5" s="319"/>
      <c r="W5" s="657" t="s">
        <v>926</v>
      </c>
      <c r="X5" s="317" t="s">
        <v>927</v>
      </c>
      <c r="AA5" s="320" t="s">
        <v>836</v>
      </c>
      <c r="AC5" s="317" t="s">
        <v>745</v>
      </c>
      <c r="AD5" s="320" t="s">
        <v>998</v>
      </c>
      <c r="AF5" t="s">
        <v>1300</v>
      </c>
      <c r="AJ5" t="s">
        <v>1001</v>
      </c>
    </row>
    <row r="6" spans="1:36">
      <c r="A6" s="582" t="s">
        <v>245</v>
      </c>
      <c r="B6" s="582" t="s">
        <v>235</v>
      </c>
      <c r="C6" s="582" t="s">
        <v>244</v>
      </c>
      <c r="J6" s="127" t="s">
        <v>347</v>
      </c>
      <c r="M6" t="s">
        <v>745</v>
      </c>
      <c r="W6" s="692" t="s">
        <v>1776</v>
      </c>
      <c r="X6" s="317" t="s">
        <v>124</v>
      </c>
      <c r="AA6" s="320" t="s">
        <v>834</v>
      </c>
      <c r="AC6" s="317" t="s">
        <v>377</v>
      </c>
      <c r="AF6" s="314" t="s">
        <v>1301</v>
      </c>
    </row>
    <row r="7" spans="1:36">
      <c r="A7" s="582" t="s">
        <v>237</v>
      </c>
      <c r="B7" s="582" t="s">
        <v>235</v>
      </c>
      <c r="C7" s="582" t="s">
        <v>236</v>
      </c>
      <c r="J7" s="127" t="s">
        <v>348</v>
      </c>
      <c r="M7" t="s">
        <v>746</v>
      </c>
      <c r="S7" s="316"/>
      <c r="W7" s="657" t="s">
        <v>1777</v>
      </c>
      <c r="X7" s="317" t="s">
        <v>883</v>
      </c>
      <c r="AA7" s="320" t="s">
        <v>929</v>
      </c>
      <c r="AC7" s="317" t="s">
        <v>747</v>
      </c>
      <c r="AF7" t="s">
        <v>1297</v>
      </c>
    </row>
    <row r="8" spans="1:36">
      <c r="A8" s="582" t="s">
        <v>187</v>
      </c>
      <c r="B8" s="582" t="s">
        <v>156</v>
      </c>
      <c r="C8" s="582" t="s">
        <v>185</v>
      </c>
      <c r="J8" s="127" t="s">
        <v>349</v>
      </c>
      <c r="M8" t="s">
        <v>377</v>
      </c>
      <c r="S8" s="322" t="s">
        <v>930</v>
      </c>
      <c r="W8" s="657" t="s">
        <v>931</v>
      </c>
      <c r="X8" s="317" t="s">
        <v>882</v>
      </c>
      <c r="AC8" s="317" t="s">
        <v>749</v>
      </c>
      <c r="AF8" t="s">
        <v>1298</v>
      </c>
    </row>
    <row r="9" spans="1:36">
      <c r="A9" s="582" t="s">
        <v>158</v>
      </c>
      <c r="B9" s="582" t="s">
        <v>156</v>
      </c>
      <c r="C9" s="582" t="s">
        <v>157</v>
      </c>
      <c r="J9" s="127" t="s">
        <v>350</v>
      </c>
      <c r="M9" t="s">
        <v>748</v>
      </c>
      <c r="S9" s="316" t="s">
        <v>6</v>
      </c>
      <c r="W9" s="657" t="s">
        <v>932</v>
      </c>
      <c r="X9" s="317" t="s">
        <v>933</v>
      </c>
      <c r="AC9" s="317" t="s">
        <v>750</v>
      </c>
    </row>
    <row r="10" spans="1:36">
      <c r="A10" s="582" t="s">
        <v>246</v>
      </c>
      <c r="B10" s="582" t="s">
        <v>235</v>
      </c>
      <c r="C10" s="582" t="s">
        <v>244</v>
      </c>
      <c r="J10" s="127" t="s">
        <v>351</v>
      </c>
      <c r="M10" t="s">
        <v>747</v>
      </c>
      <c r="S10" s="316" t="s">
        <v>919</v>
      </c>
      <c r="W10" s="657" t="s">
        <v>934</v>
      </c>
      <c r="X10" s="317" t="s">
        <v>935</v>
      </c>
      <c r="AC10" s="317" t="s">
        <v>752</v>
      </c>
    </row>
    <row r="11" spans="1:36">
      <c r="A11" s="582" t="s">
        <v>1316</v>
      </c>
      <c r="B11" s="582" t="s">
        <v>235</v>
      </c>
      <c r="C11" s="582" t="s">
        <v>244</v>
      </c>
      <c r="J11" s="127" t="s">
        <v>352</v>
      </c>
      <c r="M11" t="s">
        <v>749</v>
      </c>
      <c r="S11" s="316" t="s">
        <v>924</v>
      </c>
      <c r="W11" s="692" t="s">
        <v>1778</v>
      </c>
      <c r="X11" s="317" t="s">
        <v>936</v>
      </c>
      <c r="AC11" s="317" t="s">
        <v>753</v>
      </c>
    </row>
    <row r="12" spans="1:36">
      <c r="A12" s="582" t="s">
        <v>247</v>
      </c>
      <c r="B12" s="582" t="s">
        <v>235</v>
      </c>
      <c r="C12" s="582" t="s">
        <v>244</v>
      </c>
      <c r="J12" s="127" t="s">
        <v>353</v>
      </c>
      <c r="M12" t="s">
        <v>750</v>
      </c>
      <c r="W12" s="657" t="s">
        <v>1779</v>
      </c>
      <c r="X12" s="317" t="s">
        <v>938</v>
      </c>
      <c r="AC12" s="317" t="s">
        <v>754</v>
      </c>
    </row>
    <row r="13" spans="1:36">
      <c r="A13" s="582" t="s">
        <v>1317</v>
      </c>
      <c r="B13" s="582" t="s">
        <v>235</v>
      </c>
      <c r="C13" s="582" t="s">
        <v>244</v>
      </c>
      <c r="J13" s="127" t="s">
        <v>354</v>
      </c>
      <c r="M13" t="s">
        <v>751</v>
      </c>
      <c r="W13" s="657" t="s">
        <v>937</v>
      </c>
      <c r="X13" s="317" t="s">
        <v>940</v>
      </c>
      <c r="AC13" s="317" t="s">
        <v>756</v>
      </c>
    </row>
    <row r="14" spans="1:36">
      <c r="A14" s="582" t="s">
        <v>248</v>
      </c>
      <c r="B14" s="582" t="s">
        <v>235</v>
      </c>
      <c r="C14" s="582" t="s">
        <v>244</v>
      </c>
      <c r="J14" s="127" t="s">
        <v>355</v>
      </c>
      <c r="M14" t="s">
        <v>755</v>
      </c>
      <c r="W14" s="657" t="s">
        <v>939</v>
      </c>
      <c r="X14" s="317" t="s">
        <v>941</v>
      </c>
      <c r="AC14" s="317" t="s">
        <v>436</v>
      </c>
    </row>
    <row r="15" spans="1:36">
      <c r="A15" s="582" t="s">
        <v>1318</v>
      </c>
      <c r="B15" s="582" t="s">
        <v>235</v>
      </c>
      <c r="C15" s="582" t="s">
        <v>244</v>
      </c>
      <c r="J15" s="127" t="s">
        <v>356</v>
      </c>
      <c r="M15" t="s">
        <v>752</v>
      </c>
      <c r="W15" s="318"/>
      <c r="X15" s="317" t="s">
        <v>942</v>
      </c>
      <c r="AC15" s="317" t="s">
        <v>757</v>
      </c>
    </row>
    <row r="16" spans="1:36">
      <c r="A16" s="582" t="s">
        <v>1319</v>
      </c>
      <c r="B16" s="582" t="s">
        <v>235</v>
      </c>
      <c r="C16" s="582" t="s">
        <v>244</v>
      </c>
      <c r="J16" s="127" t="s">
        <v>357</v>
      </c>
      <c r="M16" t="s">
        <v>753</v>
      </c>
      <c r="W16" s="322" t="s">
        <v>1304</v>
      </c>
      <c r="X16" s="317" t="s">
        <v>943</v>
      </c>
      <c r="AC16" s="317" t="s">
        <v>760</v>
      </c>
    </row>
    <row r="17" spans="1:29">
      <c r="A17" s="582" t="s">
        <v>249</v>
      </c>
      <c r="B17" s="582" t="s">
        <v>235</v>
      </c>
      <c r="C17" s="582" t="s">
        <v>244</v>
      </c>
      <c r="J17" s="127" t="s">
        <v>358</v>
      </c>
      <c r="M17" t="s">
        <v>754</v>
      </c>
      <c r="W17" s="657" t="s">
        <v>909</v>
      </c>
      <c r="X17" s="317" t="s">
        <v>944</v>
      </c>
      <c r="AC17" s="317" t="s">
        <v>759</v>
      </c>
    </row>
    <row r="18" spans="1:29">
      <c r="A18" s="582" t="s">
        <v>1320</v>
      </c>
      <c r="B18" s="582" t="s">
        <v>235</v>
      </c>
      <c r="C18" s="582" t="s">
        <v>244</v>
      </c>
      <c r="J18" s="127" t="s">
        <v>359</v>
      </c>
      <c r="M18" t="s">
        <v>756</v>
      </c>
      <c r="W18" s="657" t="s">
        <v>914</v>
      </c>
      <c r="X18" s="317" t="s">
        <v>945</v>
      </c>
      <c r="AC18" s="317" t="s">
        <v>761</v>
      </c>
    </row>
    <row r="19" spans="1:29">
      <c r="A19" s="582" t="s">
        <v>250</v>
      </c>
      <c r="B19" s="582" t="s">
        <v>235</v>
      </c>
      <c r="C19" s="582" t="s">
        <v>244</v>
      </c>
      <c r="J19" s="127" t="s">
        <v>360</v>
      </c>
      <c r="M19" t="s">
        <v>436</v>
      </c>
      <c r="W19" s="657" t="s">
        <v>922</v>
      </c>
      <c r="X19" s="317" t="s">
        <v>946</v>
      </c>
      <c r="AC19" s="317" t="s">
        <v>762</v>
      </c>
    </row>
    <row r="20" spans="1:29">
      <c r="A20" s="582" t="s">
        <v>1321</v>
      </c>
      <c r="B20" s="582" t="s">
        <v>235</v>
      </c>
      <c r="C20" s="582" t="s">
        <v>244</v>
      </c>
      <c r="J20" s="127" t="s">
        <v>361</v>
      </c>
      <c r="M20" t="s">
        <v>757</v>
      </c>
      <c r="W20" s="692" t="s">
        <v>1776</v>
      </c>
      <c r="X20" s="317" t="s">
        <v>880</v>
      </c>
      <c r="AC20" s="317" t="s">
        <v>764</v>
      </c>
    </row>
    <row r="21" spans="1:29">
      <c r="A21" s="582" t="s">
        <v>188</v>
      </c>
      <c r="B21" s="582" t="s">
        <v>156</v>
      </c>
      <c r="C21" s="582" t="s">
        <v>185</v>
      </c>
      <c r="J21" s="127" t="s">
        <v>362</v>
      </c>
      <c r="M21" t="s">
        <v>760</v>
      </c>
      <c r="W21" s="657" t="s">
        <v>1777</v>
      </c>
      <c r="X21" s="317" t="s">
        <v>947</v>
      </c>
      <c r="AC21" s="317" t="s">
        <v>763</v>
      </c>
    </row>
    <row r="22" spans="1:29">
      <c r="A22" s="582" t="s">
        <v>251</v>
      </c>
      <c r="B22" s="582" t="s">
        <v>235</v>
      </c>
      <c r="C22" s="582" t="s">
        <v>244</v>
      </c>
      <c r="J22" s="127" t="s">
        <v>363</v>
      </c>
      <c r="M22" t="s">
        <v>759</v>
      </c>
      <c r="W22" s="657" t="s">
        <v>931</v>
      </c>
      <c r="X22" s="317" t="s">
        <v>948</v>
      </c>
      <c r="AC22" s="317" t="s">
        <v>459</v>
      </c>
    </row>
    <row r="23" spans="1:29">
      <c r="A23" s="582" t="s">
        <v>252</v>
      </c>
      <c r="B23" s="582" t="s">
        <v>235</v>
      </c>
      <c r="C23" s="582" t="s">
        <v>244</v>
      </c>
      <c r="J23" s="127" t="s">
        <v>364</v>
      </c>
      <c r="M23" t="s">
        <v>758</v>
      </c>
      <c r="W23" s="657" t="s">
        <v>932</v>
      </c>
      <c r="X23" s="317" t="s">
        <v>949</v>
      </c>
      <c r="AC23" s="317" t="s">
        <v>771</v>
      </c>
    </row>
    <row r="24" spans="1:29">
      <c r="A24" s="582" t="s">
        <v>253</v>
      </c>
      <c r="B24" s="582" t="s">
        <v>235</v>
      </c>
      <c r="C24" s="582" t="s">
        <v>244</v>
      </c>
      <c r="J24" s="127" t="s">
        <v>365</v>
      </c>
      <c r="M24" t="s">
        <v>761</v>
      </c>
      <c r="W24" s="657" t="s">
        <v>934</v>
      </c>
      <c r="X24" s="317" t="s">
        <v>950</v>
      </c>
      <c r="AC24" s="317" t="s">
        <v>772</v>
      </c>
    </row>
    <row r="25" spans="1:29">
      <c r="A25" s="582" t="s">
        <v>254</v>
      </c>
      <c r="B25" s="582" t="s">
        <v>235</v>
      </c>
      <c r="C25" s="582" t="s">
        <v>244</v>
      </c>
      <c r="J25" s="127" t="s">
        <v>366</v>
      </c>
      <c r="M25" t="s">
        <v>762</v>
      </c>
      <c r="W25" s="692" t="s">
        <v>1778</v>
      </c>
      <c r="X25" s="317" t="s">
        <v>951</v>
      </c>
      <c r="AC25" s="317" t="s">
        <v>768</v>
      </c>
    </row>
    <row r="26" spans="1:29">
      <c r="A26" s="582" t="s">
        <v>255</v>
      </c>
      <c r="B26" s="582" t="s">
        <v>235</v>
      </c>
      <c r="C26" s="582" t="s">
        <v>244</v>
      </c>
      <c r="J26" s="127" t="s">
        <v>367</v>
      </c>
      <c r="M26" t="s">
        <v>764</v>
      </c>
      <c r="W26" s="657" t="s">
        <v>1779</v>
      </c>
      <c r="X26" s="317" t="s">
        <v>952</v>
      </c>
      <c r="AC26" s="317" t="s">
        <v>769</v>
      </c>
    </row>
    <row r="27" spans="1:29">
      <c r="A27" s="582" t="s">
        <v>189</v>
      </c>
      <c r="B27" s="582" t="s">
        <v>156</v>
      </c>
      <c r="C27" s="582" t="s">
        <v>185</v>
      </c>
      <c r="J27" s="127" t="s">
        <v>368</v>
      </c>
      <c r="M27" t="s">
        <v>763</v>
      </c>
      <c r="W27" s="657" t="s">
        <v>937</v>
      </c>
      <c r="X27" s="317" t="s">
        <v>953</v>
      </c>
      <c r="AC27" s="317" t="s">
        <v>766</v>
      </c>
    </row>
    <row r="28" spans="1:29">
      <c r="A28" s="582" t="s">
        <v>190</v>
      </c>
      <c r="B28" s="582" t="s">
        <v>156</v>
      </c>
      <c r="C28" s="582" t="s">
        <v>185</v>
      </c>
      <c r="J28" s="127" t="s">
        <v>369</v>
      </c>
      <c r="M28" t="s">
        <v>459</v>
      </c>
      <c r="W28" s="657" t="s">
        <v>939</v>
      </c>
      <c r="X28" s="120" t="s">
        <v>1752</v>
      </c>
      <c r="AC28" s="317" t="s">
        <v>770</v>
      </c>
    </row>
    <row r="29" spans="1:29">
      <c r="A29" s="582" t="s">
        <v>1322</v>
      </c>
      <c r="B29" s="582" t="s">
        <v>156</v>
      </c>
      <c r="C29" s="582" t="s">
        <v>185</v>
      </c>
      <c r="J29" s="127" t="s">
        <v>370</v>
      </c>
      <c r="M29" t="s">
        <v>771</v>
      </c>
      <c r="W29" s="657"/>
      <c r="X29" s="120" t="s">
        <v>1753</v>
      </c>
      <c r="AC29" s="317" t="s">
        <v>773</v>
      </c>
    </row>
    <row r="30" spans="1:29">
      <c r="A30" s="582" t="s">
        <v>191</v>
      </c>
      <c r="B30" s="582" t="s">
        <v>156</v>
      </c>
      <c r="C30" s="582" t="s">
        <v>185</v>
      </c>
      <c r="J30" s="127" t="s">
        <v>371</v>
      </c>
      <c r="M30" t="s">
        <v>772</v>
      </c>
      <c r="W30" s="322" t="s">
        <v>1594</v>
      </c>
      <c r="X30" s="317" t="s">
        <v>1759</v>
      </c>
      <c r="AC30" s="317" t="s">
        <v>774</v>
      </c>
    </row>
    <row r="31" spans="1:29">
      <c r="A31" s="582" t="s">
        <v>256</v>
      </c>
      <c r="B31" s="582" t="s">
        <v>235</v>
      </c>
      <c r="C31" s="582" t="s">
        <v>244</v>
      </c>
      <c r="J31" s="127" t="s">
        <v>372</v>
      </c>
      <c r="M31" t="s">
        <v>765</v>
      </c>
      <c r="W31" s="657" t="s">
        <v>909</v>
      </c>
      <c r="X31" s="317" t="s">
        <v>1760</v>
      </c>
      <c r="AC31" s="317" t="s">
        <v>776</v>
      </c>
    </row>
    <row r="32" spans="1:29">
      <c r="A32" s="582" t="s">
        <v>257</v>
      </c>
      <c r="B32" s="582" t="s">
        <v>235</v>
      </c>
      <c r="C32" s="582" t="s">
        <v>244</v>
      </c>
      <c r="J32" s="127" t="s">
        <v>373</v>
      </c>
      <c r="M32" t="s">
        <v>767</v>
      </c>
      <c r="W32" s="657" t="s">
        <v>914</v>
      </c>
      <c r="X32" s="317" t="s">
        <v>1761</v>
      </c>
      <c r="AC32" s="317" t="s">
        <v>777</v>
      </c>
    </row>
    <row r="33" spans="1:29">
      <c r="A33" s="582" t="s">
        <v>258</v>
      </c>
      <c r="B33" s="582" t="s">
        <v>235</v>
      </c>
      <c r="C33" s="582" t="s">
        <v>244</v>
      </c>
      <c r="J33" s="127" t="s">
        <v>374</v>
      </c>
      <c r="M33" t="s">
        <v>768</v>
      </c>
      <c r="W33" s="657" t="s">
        <v>922</v>
      </c>
      <c r="X33" s="317" t="s">
        <v>1754</v>
      </c>
      <c r="AC33" s="317" t="s">
        <v>778</v>
      </c>
    </row>
    <row r="34" spans="1:29">
      <c r="A34" s="582" t="s">
        <v>259</v>
      </c>
      <c r="B34" s="582" t="s">
        <v>235</v>
      </c>
      <c r="C34" s="582" t="s">
        <v>244</v>
      </c>
      <c r="J34" s="127" t="s">
        <v>375</v>
      </c>
      <c r="M34" t="s">
        <v>769</v>
      </c>
      <c r="W34" s="657" t="s">
        <v>926</v>
      </c>
      <c r="X34" s="317" t="s">
        <v>1762</v>
      </c>
      <c r="AC34" s="317" t="s">
        <v>779</v>
      </c>
    </row>
    <row r="35" spans="1:29">
      <c r="A35" s="582" t="s">
        <v>206</v>
      </c>
      <c r="B35" s="582" t="s">
        <v>156</v>
      </c>
      <c r="C35" s="582" t="s">
        <v>203</v>
      </c>
      <c r="J35" s="127" t="s">
        <v>376</v>
      </c>
      <c r="M35" t="s">
        <v>766</v>
      </c>
      <c r="W35" s="571" t="s">
        <v>931</v>
      </c>
      <c r="X35" s="317" t="s">
        <v>1763</v>
      </c>
      <c r="AC35" s="317" t="s">
        <v>780</v>
      </c>
    </row>
    <row r="36" spans="1:29">
      <c r="A36" s="582" t="s">
        <v>207</v>
      </c>
      <c r="B36" s="582" t="s">
        <v>156</v>
      </c>
      <c r="C36" s="582" t="s">
        <v>203</v>
      </c>
      <c r="J36" s="127" t="s">
        <v>377</v>
      </c>
      <c r="M36" t="s">
        <v>770</v>
      </c>
      <c r="W36" s="657" t="s">
        <v>932</v>
      </c>
      <c r="X36" s="317" t="s">
        <v>1764</v>
      </c>
      <c r="AC36" s="317" t="s">
        <v>781</v>
      </c>
    </row>
    <row r="37" spans="1:29">
      <c r="A37" s="582" t="s">
        <v>260</v>
      </c>
      <c r="B37" s="582" t="s">
        <v>235</v>
      </c>
      <c r="C37" s="582" t="s">
        <v>244</v>
      </c>
      <c r="J37" s="127" t="s">
        <v>378</v>
      </c>
      <c r="M37" t="s">
        <v>773</v>
      </c>
      <c r="W37" s="658" t="s">
        <v>1717</v>
      </c>
      <c r="X37" s="317" t="s">
        <v>1765</v>
      </c>
      <c r="AC37" s="317" t="s">
        <v>782</v>
      </c>
    </row>
    <row r="38" spans="1:29">
      <c r="A38" s="582" t="s">
        <v>1323</v>
      </c>
      <c r="B38" s="582" t="s">
        <v>156</v>
      </c>
      <c r="C38" s="582" t="s">
        <v>203</v>
      </c>
      <c r="J38" s="127" t="s">
        <v>379</v>
      </c>
      <c r="M38" t="s">
        <v>774</v>
      </c>
      <c r="W38" s="657" t="s">
        <v>934</v>
      </c>
      <c r="X38" s="317" t="s">
        <v>1766</v>
      </c>
      <c r="AC38" s="317" t="s">
        <v>784</v>
      </c>
    </row>
    <row r="39" spans="1:29">
      <c r="A39" s="582" t="s">
        <v>1324</v>
      </c>
      <c r="B39" s="582" t="s">
        <v>156</v>
      </c>
      <c r="C39" s="582" t="s">
        <v>203</v>
      </c>
      <c r="J39" s="127" t="s">
        <v>380</v>
      </c>
      <c r="M39" t="s">
        <v>775</v>
      </c>
      <c r="W39" s="657" t="s">
        <v>937</v>
      </c>
      <c r="X39" s="317" t="s">
        <v>1767</v>
      </c>
      <c r="AC39" s="317" t="s">
        <v>785</v>
      </c>
    </row>
    <row r="40" spans="1:29">
      <c r="A40" s="582" t="s">
        <v>192</v>
      </c>
      <c r="B40" s="582" t="s">
        <v>156</v>
      </c>
      <c r="C40" s="582" t="s">
        <v>185</v>
      </c>
      <c r="J40" s="127" t="s">
        <v>381</v>
      </c>
      <c r="M40" t="s">
        <v>776</v>
      </c>
      <c r="W40" s="571" t="s">
        <v>939</v>
      </c>
      <c r="X40" s="317" t="s">
        <v>1768</v>
      </c>
      <c r="AC40" s="317" t="s">
        <v>787</v>
      </c>
    </row>
    <row r="41" spans="1:29">
      <c r="A41" s="582" t="s">
        <v>261</v>
      </c>
      <c r="B41" s="582" t="s">
        <v>235</v>
      </c>
      <c r="C41" s="582" t="s">
        <v>244</v>
      </c>
      <c r="J41" s="127" t="s">
        <v>382</v>
      </c>
      <c r="M41" t="s">
        <v>777</v>
      </c>
      <c r="X41" s="317" t="s">
        <v>1755</v>
      </c>
      <c r="AC41" s="317" t="s">
        <v>786</v>
      </c>
    </row>
    <row r="42" spans="1:29">
      <c r="A42" s="582" t="s">
        <v>262</v>
      </c>
      <c r="B42" s="582" t="s">
        <v>235</v>
      </c>
      <c r="C42" s="582" t="s">
        <v>244</v>
      </c>
      <c r="J42" s="127" t="s">
        <v>383</v>
      </c>
      <c r="M42" t="s">
        <v>778</v>
      </c>
      <c r="W42" s="657"/>
      <c r="X42" s="317" t="s">
        <v>1769</v>
      </c>
    </row>
    <row r="43" spans="1:29">
      <c r="A43" s="582" t="s">
        <v>159</v>
      </c>
      <c r="B43" s="582" t="s">
        <v>156</v>
      </c>
      <c r="C43" s="582" t="s">
        <v>157</v>
      </c>
      <c r="J43" s="127" t="s">
        <v>384</v>
      </c>
      <c r="M43" t="s">
        <v>779</v>
      </c>
      <c r="W43" s="322" t="s">
        <v>1595</v>
      </c>
      <c r="X43" s="317" t="s">
        <v>1770</v>
      </c>
    </row>
    <row r="44" spans="1:29">
      <c r="A44" s="582" t="s">
        <v>193</v>
      </c>
      <c r="B44" s="582" t="s">
        <v>156</v>
      </c>
      <c r="C44" s="582" t="s">
        <v>185</v>
      </c>
      <c r="J44" s="127" t="s">
        <v>385</v>
      </c>
      <c r="M44" t="s">
        <v>780</v>
      </c>
      <c r="W44" s="657" t="s">
        <v>909</v>
      </c>
      <c r="X44" s="317" t="s">
        <v>1771</v>
      </c>
    </row>
    <row r="45" spans="1:29">
      <c r="A45" s="582" t="s">
        <v>208</v>
      </c>
      <c r="B45" s="582" t="s">
        <v>156</v>
      </c>
      <c r="C45" s="582" t="s">
        <v>203</v>
      </c>
      <c r="J45" s="127" t="s">
        <v>386</v>
      </c>
      <c r="M45" t="s">
        <v>781</v>
      </c>
      <c r="W45" s="657" t="s">
        <v>914</v>
      </c>
      <c r="X45" s="317" t="s">
        <v>1772</v>
      </c>
    </row>
    <row r="46" spans="1:29">
      <c r="A46" s="582" t="s">
        <v>209</v>
      </c>
      <c r="B46" s="582" t="s">
        <v>156</v>
      </c>
      <c r="C46" s="582" t="s">
        <v>203</v>
      </c>
      <c r="J46" s="127" t="s">
        <v>387</v>
      </c>
      <c r="M46" t="s">
        <v>782</v>
      </c>
      <c r="W46" s="657" t="s">
        <v>922</v>
      </c>
      <c r="X46" s="317" t="s">
        <v>1773</v>
      </c>
    </row>
    <row r="47" spans="1:29">
      <c r="A47" s="582" t="s">
        <v>210</v>
      </c>
      <c r="B47" s="582" t="s">
        <v>156</v>
      </c>
      <c r="C47" s="582" t="s">
        <v>203</v>
      </c>
      <c r="J47" s="127" t="s">
        <v>388</v>
      </c>
      <c r="M47" t="s">
        <v>784</v>
      </c>
      <c r="W47" s="571" t="s">
        <v>931</v>
      </c>
      <c r="X47" s="317" t="s">
        <v>1774</v>
      </c>
    </row>
    <row r="48" spans="1:29">
      <c r="A48" s="582" t="s">
        <v>211</v>
      </c>
      <c r="B48" s="582" t="s">
        <v>156</v>
      </c>
      <c r="C48" s="582" t="s">
        <v>203</v>
      </c>
      <c r="J48" s="127" t="s">
        <v>389</v>
      </c>
      <c r="M48" t="s">
        <v>783</v>
      </c>
      <c r="W48" s="657" t="s">
        <v>932</v>
      </c>
      <c r="X48" s="317" t="s">
        <v>1775</v>
      </c>
    </row>
    <row r="49" spans="1:24">
      <c r="A49" s="582" t="s">
        <v>212</v>
      </c>
      <c r="B49" s="582" t="s">
        <v>156</v>
      </c>
      <c r="C49" s="582" t="s">
        <v>203</v>
      </c>
      <c r="J49" s="127" t="s">
        <v>390</v>
      </c>
      <c r="M49" t="s">
        <v>785</v>
      </c>
      <c r="W49" s="658" t="s">
        <v>1717</v>
      </c>
      <c r="X49" s="317"/>
    </row>
    <row r="50" spans="1:24">
      <c r="A50" s="582" t="s">
        <v>238</v>
      </c>
      <c r="B50" s="582" t="s">
        <v>235</v>
      </c>
      <c r="C50" s="582" t="s">
        <v>236</v>
      </c>
      <c r="J50" s="127" t="s">
        <v>391</v>
      </c>
      <c r="M50" t="s">
        <v>787</v>
      </c>
      <c r="W50" s="657" t="s">
        <v>934</v>
      </c>
      <c r="X50" s="317"/>
    </row>
    <row r="51" spans="1:24">
      <c r="A51" s="582" t="s">
        <v>160</v>
      </c>
      <c r="B51" s="582" t="s">
        <v>156</v>
      </c>
      <c r="C51" s="582" t="s">
        <v>157</v>
      </c>
      <c r="J51" s="127" t="s">
        <v>392</v>
      </c>
      <c r="M51" t="s">
        <v>786</v>
      </c>
      <c r="W51" s="657" t="s">
        <v>937</v>
      </c>
    </row>
    <row r="52" spans="1:24">
      <c r="A52" s="582" t="s">
        <v>161</v>
      </c>
      <c r="B52" s="582" t="s">
        <v>156</v>
      </c>
      <c r="C52" s="582" t="s">
        <v>157</v>
      </c>
      <c r="J52" s="127" t="s">
        <v>393</v>
      </c>
      <c r="M52" t="s">
        <v>788</v>
      </c>
      <c r="W52" s="571" t="s">
        <v>939</v>
      </c>
    </row>
    <row r="53" spans="1:24">
      <c r="A53" s="582" t="s">
        <v>263</v>
      </c>
      <c r="B53" s="582" t="s">
        <v>235</v>
      </c>
      <c r="C53" s="582" t="s">
        <v>244</v>
      </c>
      <c r="J53" s="127" t="s">
        <v>394</v>
      </c>
    </row>
    <row r="54" spans="1:24">
      <c r="A54" s="582" t="s">
        <v>264</v>
      </c>
      <c r="B54" s="582" t="s">
        <v>235</v>
      </c>
      <c r="C54" s="582" t="s">
        <v>244</v>
      </c>
      <c r="J54" s="127" t="s">
        <v>395</v>
      </c>
    </row>
    <row r="55" spans="1:24">
      <c r="A55" s="582" t="s">
        <v>213</v>
      </c>
      <c r="B55" s="582" t="s">
        <v>156</v>
      </c>
      <c r="C55" s="582" t="s">
        <v>203</v>
      </c>
      <c r="J55" s="127" t="s">
        <v>396</v>
      </c>
      <c r="W55" s="313" t="s">
        <v>1750</v>
      </c>
    </row>
    <row r="56" spans="1:24">
      <c r="A56" s="582" t="s">
        <v>214</v>
      </c>
      <c r="B56" s="582" t="s">
        <v>156</v>
      </c>
      <c r="C56" s="582" t="s">
        <v>203</v>
      </c>
      <c r="J56" s="127" t="s">
        <v>397</v>
      </c>
      <c r="W56" s="318" t="s">
        <v>909</v>
      </c>
    </row>
    <row r="57" spans="1:24">
      <c r="A57" s="582" t="s">
        <v>215</v>
      </c>
      <c r="B57" s="582" t="s">
        <v>156</v>
      </c>
      <c r="C57" s="582" t="s">
        <v>203</v>
      </c>
      <c r="J57" s="127" t="s">
        <v>398</v>
      </c>
      <c r="W57" s="318" t="s">
        <v>914</v>
      </c>
    </row>
    <row r="58" spans="1:24">
      <c r="A58" s="582" t="s">
        <v>216</v>
      </c>
      <c r="B58" s="582" t="s">
        <v>156</v>
      </c>
      <c r="C58" s="582" t="s">
        <v>203</v>
      </c>
      <c r="J58" s="127" t="s">
        <v>399</v>
      </c>
      <c r="W58" s="318" t="s">
        <v>922</v>
      </c>
    </row>
    <row r="59" spans="1:24">
      <c r="A59" s="582" t="s">
        <v>217</v>
      </c>
      <c r="B59" s="582" t="s">
        <v>156</v>
      </c>
      <c r="C59" s="582" t="s">
        <v>203</v>
      </c>
      <c r="J59" s="127" t="s">
        <v>400</v>
      </c>
      <c r="W59" s="318" t="s">
        <v>926</v>
      </c>
    </row>
    <row r="60" spans="1:24">
      <c r="A60" s="582" t="s">
        <v>218</v>
      </c>
      <c r="B60" s="582" t="s">
        <v>156</v>
      </c>
      <c r="C60" s="582" t="s">
        <v>203</v>
      </c>
      <c r="J60" s="127" t="s">
        <v>401</v>
      </c>
      <c r="W60" s="571" t="s">
        <v>931</v>
      </c>
    </row>
    <row r="61" spans="1:24">
      <c r="A61" s="582" t="s">
        <v>265</v>
      </c>
      <c r="B61" s="582" t="s">
        <v>235</v>
      </c>
      <c r="C61" s="582" t="s">
        <v>244</v>
      </c>
      <c r="J61" s="127" t="s">
        <v>402</v>
      </c>
      <c r="W61" s="318" t="s">
        <v>932</v>
      </c>
    </row>
    <row r="62" spans="1:24">
      <c r="A62" s="582" t="s">
        <v>1325</v>
      </c>
      <c r="B62" s="582" t="s">
        <v>156</v>
      </c>
      <c r="C62" s="582" t="s">
        <v>185</v>
      </c>
      <c r="J62" s="127" t="s">
        <v>403</v>
      </c>
      <c r="W62" s="656" t="s">
        <v>1717</v>
      </c>
    </row>
    <row r="63" spans="1:24">
      <c r="A63" s="582" t="s">
        <v>194</v>
      </c>
      <c r="B63" s="582" t="s">
        <v>156</v>
      </c>
      <c r="C63" s="582" t="s">
        <v>185</v>
      </c>
      <c r="J63" s="127" t="s">
        <v>404</v>
      </c>
      <c r="W63" s="318" t="s">
        <v>1716</v>
      </c>
    </row>
    <row r="64" spans="1:24">
      <c r="A64" s="582" t="s">
        <v>266</v>
      </c>
      <c r="B64" s="582" t="s">
        <v>235</v>
      </c>
      <c r="C64" s="582" t="s">
        <v>244</v>
      </c>
      <c r="J64" s="127" t="s">
        <v>405</v>
      </c>
      <c r="W64" s="657" t="s">
        <v>934</v>
      </c>
    </row>
    <row r="65" spans="1:23">
      <c r="A65" s="582" t="s">
        <v>267</v>
      </c>
      <c r="B65" s="582" t="s">
        <v>235</v>
      </c>
      <c r="C65" s="582" t="s">
        <v>244</v>
      </c>
      <c r="J65" s="127" t="s">
        <v>406</v>
      </c>
      <c r="W65" s="657" t="s">
        <v>937</v>
      </c>
    </row>
    <row r="66" spans="1:23">
      <c r="A66" s="582" t="s">
        <v>239</v>
      </c>
      <c r="B66" s="582" t="s">
        <v>235</v>
      </c>
      <c r="C66" s="582" t="s">
        <v>236</v>
      </c>
      <c r="J66" s="127" t="s">
        <v>407</v>
      </c>
      <c r="W66" s="318" t="s">
        <v>939</v>
      </c>
    </row>
    <row r="67" spans="1:23">
      <c r="A67" s="582" t="s">
        <v>1326</v>
      </c>
      <c r="B67" s="582" t="s">
        <v>235</v>
      </c>
      <c r="C67" s="582" t="s">
        <v>236</v>
      </c>
      <c r="J67" s="127" t="s">
        <v>408</v>
      </c>
    </row>
    <row r="68" spans="1:23">
      <c r="A68" s="582" t="s">
        <v>1327</v>
      </c>
      <c r="B68" s="582" t="s">
        <v>235</v>
      </c>
      <c r="C68" s="582" t="s">
        <v>236</v>
      </c>
      <c r="J68" s="127" t="s">
        <v>409</v>
      </c>
    </row>
    <row r="69" spans="1:23">
      <c r="A69" s="582" t="s">
        <v>162</v>
      </c>
      <c r="B69" s="582" t="s">
        <v>156</v>
      </c>
      <c r="C69" s="582" t="s">
        <v>157</v>
      </c>
      <c r="J69" s="127" t="s">
        <v>410</v>
      </c>
      <c r="W69" s="322" t="s">
        <v>1751</v>
      </c>
    </row>
    <row r="70" spans="1:23">
      <c r="A70" s="582" t="s">
        <v>219</v>
      </c>
      <c r="B70" s="582" t="s">
        <v>156</v>
      </c>
      <c r="C70" s="582" t="s">
        <v>203</v>
      </c>
      <c r="J70" s="127" t="s">
        <v>411</v>
      </c>
      <c r="W70" s="657" t="s">
        <v>909</v>
      </c>
    </row>
    <row r="71" spans="1:23">
      <c r="A71" s="582" t="s">
        <v>220</v>
      </c>
      <c r="B71" s="582" t="s">
        <v>156</v>
      </c>
      <c r="C71" s="582" t="s">
        <v>203</v>
      </c>
      <c r="J71" s="127" t="s">
        <v>412</v>
      </c>
      <c r="W71" s="657" t="s">
        <v>914</v>
      </c>
    </row>
    <row r="72" spans="1:23">
      <c r="A72" s="582" t="s">
        <v>287</v>
      </c>
      <c r="B72" s="582" t="s">
        <v>285</v>
      </c>
      <c r="C72" s="582" t="s">
        <v>286</v>
      </c>
      <c r="J72" s="127" t="s">
        <v>413</v>
      </c>
      <c r="W72" s="657" t="s">
        <v>922</v>
      </c>
    </row>
    <row r="73" spans="1:23">
      <c r="A73" s="582" t="s">
        <v>288</v>
      </c>
      <c r="B73" s="582" t="s">
        <v>285</v>
      </c>
      <c r="C73" s="582" t="s">
        <v>286</v>
      </c>
      <c r="J73" s="127" t="s">
        <v>414</v>
      </c>
      <c r="W73" s="571" t="s">
        <v>931</v>
      </c>
    </row>
    <row r="74" spans="1:23">
      <c r="A74" s="582" t="s">
        <v>289</v>
      </c>
      <c r="B74" s="582" t="s">
        <v>285</v>
      </c>
      <c r="C74" s="582" t="s">
        <v>286</v>
      </c>
      <c r="J74" s="127" t="s">
        <v>415</v>
      </c>
      <c r="W74" s="657" t="s">
        <v>932</v>
      </c>
    </row>
    <row r="75" spans="1:23">
      <c r="A75" s="582" t="s">
        <v>1328</v>
      </c>
      <c r="B75" s="582" t="s">
        <v>285</v>
      </c>
      <c r="C75" s="582" t="s">
        <v>286</v>
      </c>
      <c r="J75" s="127" t="s">
        <v>416</v>
      </c>
      <c r="W75" s="658" t="s">
        <v>1717</v>
      </c>
    </row>
    <row r="76" spans="1:23">
      <c r="A76" s="582" t="s">
        <v>290</v>
      </c>
      <c r="B76" s="582" t="s">
        <v>285</v>
      </c>
      <c r="C76" s="582" t="s">
        <v>286</v>
      </c>
      <c r="J76" s="127" t="s">
        <v>417</v>
      </c>
      <c r="W76" s="657" t="s">
        <v>1716</v>
      </c>
    </row>
    <row r="77" spans="1:23">
      <c r="A77" s="582" t="s">
        <v>291</v>
      </c>
      <c r="B77" s="582" t="s">
        <v>285</v>
      </c>
      <c r="C77" s="582" t="s">
        <v>286</v>
      </c>
      <c r="J77" s="127" t="s">
        <v>418</v>
      </c>
      <c r="W77" s="571" t="s">
        <v>934</v>
      </c>
    </row>
    <row r="78" spans="1:23">
      <c r="A78" s="582" t="s">
        <v>292</v>
      </c>
      <c r="B78" s="582" t="s">
        <v>285</v>
      </c>
      <c r="C78" s="582" t="s">
        <v>286</v>
      </c>
      <c r="J78" s="127" t="s">
        <v>419</v>
      </c>
      <c r="W78" s="657" t="s">
        <v>937</v>
      </c>
    </row>
    <row r="79" spans="1:23">
      <c r="A79" s="582" t="s">
        <v>293</v>
      </c>
      <c r="B79" s="582" t="s">
        <v>285</v>
      </c>
      <c r="C79" s="582" t="s">
        <v>286</v>
      </c>
      <c r="J79" s="127" t="s">
        <v>420</v>
      </c>
      <c r="W79" s="657" t="s">
        <v>939</v>
      </c>
    </row>
    <row r="80" spans="1:23">
      <c r="A80" s="582" t="s">
        <v>296</v>
      </c>
      <c r="B80" s="582" t="s">
        <v>285</v>
      </c>
      <c r="C80" s="582" t="s">
        <v>295</v>
      </c>
      <c r="J80" s="127" t="s">
        <v>421</v>
      </c>
    </row>
    <row r="81" spans="1:10">
      <c r="A81" s="582" t="s">
        <v>297</v>
      </c>
      <c r="B81" s="582" t="s">
        <v>285</v>
      </c>
      <c r="C81" s="582" t="s">
        <v>295</v>
      </c>
      <c r="J81" s="127" t="s">
        <v>422</v>
      </c>
    </row>
    <row r="82" spans="1:10">
      <c r="A82" s="582" t="s">
        <v>298</v>
      </c>
      <c r="B82" s="582" t="s">
        <v>285</v>
      </c>
      <c r="C82" s="582" t="s">
        <v>295</v>
      </c>
      <c r="J82" s="127" t="s">
        <v>423</v>
      </c>
    </row>
    <row r="83" spans="1:10">
      <c r="A83" s="582" t="s">
        <v>299</v>
      </c>
      <c r="B83" s="582" t="s">
        <v>285</v>
      </c>
      <c r="C83" s="582" t="s">
        <v>295</v>
      </c>
      <c r="J83" s="127" t="s">
        <v>424</v>
      </c>
    </row>
    <row r="84" spans="1:10">
      <c r="A84" s="582" t="s">
        <v>294</v>
      </c>
      <c r="B84" s="582" t="s">
        <v>285</v>
      </c>
      <c r="C84" s="582" t="s">
        <v>286</v>
      </c>
      <c r="J84" s="127" t="s">
        <v>425</v>
      </c>
    </row>
    <row r="85" spans="1:10">
      <c r="A85" s="582" t="s">
        <v>1329</v>
      </c>
      <c r="B85" s="582" t="s">
        <v>156</v>
      </c>
      <c r="C85" s="582" t="s">
        <v>157</v>
      </c>
      <c r="J85" s="127" t="s">
        <v>426</v>
      </c>
    </row>
    <row r="86" spans="1:10">
      <c r="A86" s="582" t="s">
        <v>163</v>
      </c>
      <c r="B86" s="582" t="s">
        <v>156</v>
      </c>
      <c r="C86" s="582" t="s">
        <v>157</v>
      </c>
      <c r="J86" s="127" t="s">
        <v>427</v>
      </c>
    </row>
    <row r="87" spans="1:10">
      <c r="A87" s="582" t="s">
        <v>1330</v>
      </c>
      <c r="B87" s="582" t="s">
        <v>156</v>
      </c>
      <c r="C87" s="582" t="s">
        <v>157</v>
      </c>
      <c r="J87" s="127" t="s">
        <v>428</v>
      </c>
    </row>
    <row r="88" spans="1:10">
      <c r="A88" s="582" t="s">
        <v>164</v>
      </c>
      <c r="B88" s="582" t="s">
        <v>156</v>
      </c>
      <c r="C88" s="582" t="s">
        <v>157</v>
      </c>
      <c r="J88" s="127" t="s">
        <v>429</v>
      </c>
    </row>
    <row r="89" spans="1:10">
      <c r="A89" s="582" t="s">
        <v>165</v>
      </c>
      <c r="B89" s="582" t="s">
        <v>156</v>
      </c>
      <c r="C89" s="582" t="s">
        <v>157</v>
      </c>
      <c r="J89" s="127" t="s">
        <v>430</v>
      </c>
    </row>
    <row r="90" spans="1:10">
      <c r="A90" s="582" t="s">
        <v>166</v>
      </c>
      <c r="B90" s="582" t="s">
        <v>156</v>
      </c>
      <c r="C90" s="582" t="s">
        <v>157</v>
      </c>
      <c r="J90" s="127" t="s">
        <v>431</v>
      </c>
    </row>
    <row r="91" spans="1:10">
      <c r="A91" s="582" t="s">
        <v>167</v>
      </c>
      <c r="B91" s="582" t="s">
        <v>156</v>
      </c>
      <c r="C91" s="582" t="s">
        <v>157</v>
      </c>
      <c r="J91" s="127" t="s">
        <v>432</v>
      </c>
    </row>
    <row r="92" spans="1:10">
      <c r="A92" s="582" t="s">
        <v>168</v>
      </c>
      <c r="B92" s="582" t="s">
        <v>156</v>
      </c>
      <c r="C92" s="582" t="s">
        <v>157</v>
      </c>
      <c r="J92" s="127" t="s">
        <v>433</v>
      </c>
    </row>
    <row r="93" spans="1:10">
      <c r="A93" s="582" t="s">
        <v>1331</v>
      </c>
      <c r="B93" s="582" t="s">
        <v>156</v>
      </c>
      <c r="C93" s="582" t="s">
        <v>157</v>
      </c>
      <c r="J93" s="127" t="s">
        <v>434</v>
      </c>
    </row>
    <row r="94" spans="1:10">
      <c r="A94" s="582" t="s">
        <v>1332</v>
      </c>
      <c r="B94" s="582" t="s">
        <v>156</v>
      </c>
      <c r="C94" s="582" t="s">
        <v>157</v>
      </c>
      <c r="J94" s="127" t="s">
        <v>435</v>
      </c>
    </row>
    <row r="95" spans="1:10">
      <c r="A95" s="582" t="s">
        <v>169</v>
      </c>
      <c r="B95" s="582" t="s">
        <v>156</v>
      </c>
      <c r="C95" s="582" t="s">
        <v>157</v>
      </c>
      <c r="J95" s="127" t="s">
        <v>436</v>
      </c>
    </row>
    <row r="96" spans="1:10">
      <c r="A96" s="582" t="s">
        <v>170</v>
      </c>
      <c r="B96" s="582" t="s">
        <v>156</v>
      </c>
      <c r="C96" s="582" t="s">
        <v>157</v>
      </c>
      <c r="J96" s="127" t="s">
        <v>437</v>
      </c>
    </row>
    <row r="97" spans="1:10">
      <c r="A97" s="582" t="s">
        <v>171</v>
      </c>
      <c r="B97" s="582" t="s">
        <v>156</v>
      </c>
      <c r="C97" s="582" t="s">
        <v>157</v>
      </c>
      <c r="J97" s="127" t="s">
        <v>438</v>
      </c>
    </row>
    <row r="98" spans="1:10">
      <c r="A98" s="582" t="s">
        <v>1333</v>
      </c>
      <c r="B98" s="582" t="s">
        <v>156</v>
      </c>
      <c r="C98" s="582" t="s">
        <v>157</v>
      </c>
      <c r="J98" s="127" t="s">
        <v>439</v>
      </c>
    </row>
    <row r="99" spans="1:10">
      <c r="A99" s="582" t="s">
        <v>1334</v>
      </c>
      <c r="B99" s="582" t="s">
        <v>156</v>
      </c>
      <c r="C99" s="582" t="s">
        <v>157</v>
      </c>
      <c r="J99" s="127" t="s">
        <v>440</v>
      </c>
    </row>
    <row r="100" spans="1:10">
      <c r="A100" s="582" t="s">
        <v>1335</v>
      </c>
      <c r="B100" s="582" t="s">
        <v>156</v>
      </c>
      <c r="C100" s="582" t="s">
        <v>157</v>
      </c>
      <c r="J100" s="127" t="s">
        <v>441</v>
      </c>
    </row>
    <row r="101" spans="1:10">
      <c r="A101" s="582" t="s">
        <v>1336</v>
      </c>
      <c r="B101" s="582" t="s">
        <v>156</v>
      </c>
      <c r="C101" s="582" t="s">
        <v>157</v>
      </c>
      <c r="J101" s="127" t="s">
        <v>442</v>
      </c>
    </row>
    <row r="102" spans="1:10">
      <c r="A102" s="582" t="s">
        <v>1337</v>
      </c>
      <c r="B102" s="582" t="s">
        <v>156</v>
      </c>
      <c r="C102" s="582" t="s">
        <v>157</v>
      </c>
      <c r="J102" s="127" t="s">
        <v>443</v>
      </c>
    </row>
    <row r="103" spans="1:10">
      <c r="A103" s="582" t="s">
        <v>1338</v>
      </c>
      <c r="B103" s="582" t="s">
        <v>156</v>
      </c>
      <c r="C103" s="582" t="s">
        <v>157</v>
      </c>
      <c r="J103" s="127" t="s">
        <v>444</v>
      </c>
    </row>
    <row r="104" spans="1:10">
      <c r="A104" s="582" t="s">
        <v>1339</v>
      </c>
      <c r="B104" s="582" t="s">
        <v>156</v>
      </c>
      <c r="C104" s="582" t="s">
        <v>157</v>
      </c>
      <c r="J104" s="127" t="s">
        <v>445</v>
      </c>
    </row>
    <row r="105" spans="1:10">
      <c r="A105" s="582" t="s">
        <v>1340</v>
      </c>
      <c r="B105" s="582" t="s">
        <v>156</v>
      </c>
      <c r="C105" s="582" t="s">
        <v>157</v>
      </c>
      <c r="J105" s="127" t="s">
        <v>446</v>
      </c>
    </row>
    <row r="106" spans="1:10">
      <c r="A106" s="582" t="s">
        <v>1341</v>
      </c>
      <c r="B106" s="582" t="s">
        <v>156</v>
      </c>
      <c r="C106" s="582" t="s">
        <v>157</v>
      </c>
      <c r="J106" s="127" t="s">
        <v>447</v>
      </c>
    </row>
    <row r="107" spans="1:10">
      <c r="A107" s="582" t="s">
        <v>1342</v>
      </c>
      <c r="B107" s="582" t="s">
        <v>156</v>
      </c>
      <c r="C107" s="582" t="s">
        <v>157</v>
      </c>
      <c r="J107" s="127" t="s">
        <v>448</v>
      </c>
    </row>
    <row r="108" spans="1:10">
      <c r="A108" s="582" t="s">
        <v>1343</v>
      </c>
      <c r="B108" s="582" t="s">
        <v>156</v>
      </c>
      <c r="C108" s="582" t="s">
        <v>157</v>
      </c>
      <c r="J108" s="127" t="s">
        <v>449</v>
      </c>
    </row>
    <row r="109" spans="1:10">
      <c r="A109" s="582" t="s">
        <v>1344</v>
      </c>
      <c r="B109" s="582" t="s">
        <v>156</v>
      </c>
      <c r="C109" s="582" t="s">
        <v>157</v>
      </c>
      <c r="J109" s="127" t="s">
        <v>450</v>
      </c>
    </row>
    <row r="110" spans="1:10">
      <c r="A110" s="582" t="s">
        <v>1345</v>
      </c>
      <c r="B110" s="582" t="s">
        <v>156</v>
      </c>
      <c r="C110" s="582" t="s">
        <v>157</v>
      </c>
      <c r="J110" s="127" t="s">
        <v>451</v>
      </c>
    </row>
    <row r="111" spans="1:10">
      <c r="A111" s="582" t="s">
        <v>1346</v>
      </c>
      <c r="B111" s="582" t="s">
        <v>156</v>
      </c>
      <c r="C111" s="582" t="s">
        <v>157</v>
      </c>
      <c r="J111" s="127" t="s">
        <v>452</v>
      </c>
    </row>
    <row r="112" spans="1:10">
      <c r="A112" s="582" t="s">
        <v>1347</v>
      </c>
      <c r="B112" s="582" t="s">
        <v>156</v>
      </c>
      <c r="C112" s="582" t="s">
        <v>157</v>
      </c>
      <c r="J112" s="127" t="s">
        <v>453</v>
      </c>
    </row>
    <row r="113" spans="1:10">
      <c r="A113" s="582" t="s">
        <v>1348</v>
      </c>
      <c r="B113" s="582" t="s">
        <v>156</v>
      </c>
      <c r="C113" s="582" t="s">
        <v>157</v>
      </c>
      <c r="J113" s="127" t="s">
        <v>454</v>
      </c>
    </row>
    <row r="114" spans="1:10">
      <c r="A114" s="582" t="s">
        <v>1349</v>
      </c>
      <c r="B114" s="582" t="s">
        <v>156</v>
      </c>
      <c r="C114" s="582" t="s">
        <v>157</v>
      </c>
      <c r="J114" s="127" t="s">
        <v>455</v>
      </c>
    </row>
    <row r="115" spans="1:10">
      <c r="A115" s="582" t="s">
        <v>1350</v>
      </c>
      <c r="B115" s="582" t="s">
        <v>156</v>
      </c>
      <c r="C115" s="582" t="s">
        <v>157</v>
      </c>
      <c r="J115" s="127" t="s">
        <v>456</v>
      </c>
    </row>
    <row r="116" spans="1:10">
      <c r="A116" s="582" t="s">
        <v>1351</v>
      </c>
      <c r="B116" s="582" t="s">
        <v>156</v>
      </c>
      <c r="C116" s="582" t="s">
        <v>157</v>
      </c>
      <c r="J116" s="127" t="s">
        <v>457</v>
      </c>
    </row>
    <row r="117" spans="1:10">
      <c r="A117" s="582" t="s">
        <v>316</v>
      </c>
      <c r="B117" s="582" t="s">
        <v>285</v>
      </c>
      <c r="C117" s="582" t="s">
        <v>315</v>
      </c>
      <c r="J117" s="127" t="s">
        <v>458</v>
      </c>
    </row>
    <row r="118" spans="1:10">
      <c r="A118" s="582" t="s">
        <v>317</v>
      </c>
      <c r="B118" s="582" t="s">
        <v>285</v>
      </c>
      <c r="C118" s="582" t="s">
        <v>315</v>
      </c>
      <c r="J118" s="127" t="s">
        <v>459</v>
      </c>
    </row>
    <row r="119" spans="1:10">
      <c r="A119" s="582" t="s">
        <v>318</v>
      </c>
      <c r="B119" s="582" t="s">
        <v>285</v>
      </c>
      <c r="C119" s="582" t="s">
        <v>315</v>
      </c>
      <c r="J119" s="127" t="s">
        <v>460</v>
      </c>
    </row>
    <row r="120" spans="1:10">
      <c r="A120" s="582" t="s">
        <v>195</v>
      </c>
      <c r="B120" s="582" t="s">
        <v>156</v>
      </c>
      <c r="C120" s="582" t="s">
        <v>185</v>
      </c>
      <c r="J120" s="127" t="s">
        <v>461</v>
      </c>
    </row>
    <row r="121" spans="1:10">
      <c r="A121" s="582" t="s">
        <v>196</v>
      </c>
      <c r="B121" s="582" t="s">
        <v>156</v>
      </c>
      <c r="C121" s="582" t="s">
        <v>185</v>
      </c>
      <c r="J121" s="127" t="s">
        <v>462</v>
      </c>
    </row>
    <row r="122" spans="1:10">
      <c r="A122" s="582" t="s">
        <v>197</v>
      </c>
      <c r="B122" s="582" t="s">
        <v>156</v>
      </c>
      <c r="C122" s="582" t="s">
        <v>185</v>
      </c>
      <c r="J122" s="127" t="s">
        <v>463</v>
      </c>
    </row>
    <row r="123" spans="1:10">
      <c r="A123" s="582" t="s">
        <v>198</v>
      </c>
      <c r="B123" s="582" t="s">
        <v>156</v>
      </c>
      <c r="C123" s="582" t="s">
        <v>185</v>
      </c>
      <c r="J123" s="127" t="s">
        <v>464</v>
      </c>
    </row>
    <row r="124" spans="1:10">
      <c r="A124" s="582" t="s">
        <v>199</v>
      </c>
      <c r="B124" s="582" t="s">
        <v>156</v>
      </c>
      <c r="C124" s="582" t="s">
        <v>185</v>
      </c>
      <c r="J124" s="127" t="s">
        <v>465</v>
      </c>
    </row>
    <row r="125" spans="1:10">
      <c r="A125" s="582" t="s">
        <v>200</v>
      </c>
      <c r="B125" s="582" t="s">
        <v>156</v>
      </c>
      <c r="C125" s="582" t="s">
        <v>185</v>
      </c>
      <c r="J125" s="127" t="s">
        <v>466</v>
      </c>
    </row>
    <row r="126" spans="1:10">
      <c r="A126" s="582" t="s">
        <v>319</v>
      </c>
      <c r="B126" s="582" t="s">
        <v>285</v>
      </c>
      <c r="C126" s="582" t="s">
        <v>315</v>
      </c>
      <c r="J126" s="127" t="s">
        <v>467</v>
      </c>
    </row>
    <row r="127" spans="1:10">
      <c r="A127" s="582" t="s">
        <v>304</v>
      </c>
      <c r="B127" s="582" t="s">
        <v>285</v>
      </c>
      <c r="C127" s="582" t="s">
        <v>303</v>
      </c>
      <c r="J127" s="127" t="s">
        <v>468</v>
      </c>
    </row>
    <row r="128" spans="1:10">
      <c r="A128" s="582" t="s">
        <v>305</v>
      </c>
      <c r="B128" s="582" t="s">
        <v>285</v>
      </c>
      <c r="C128" s="582" t="s">
        <v>303</v>
      </c>
      <c r="J128" s="127" t="s">
        <v>469</v>
      </c>
    </row>
    <row r="129" spans="1:10">
      <c r="A129" s="582" t="s">
        <v>306</v>
      </c>
      <c r="B129" s="582" t="s">
        <v>285</v>
      </c>
      <c r="C129" s="582" t="s">
        <v>303</v>
      </c>
      <c r="J129" s="127" t="s">
        <v>470</v>
      </c>
    </row>
    <row r="130" spans="1:10">
      <c r="A130" s="582" t="s">
        <v>1352</v>
      </c>
      <c r="B130" s="582" t="s">
        <v>285</v>
      </c>
      <c r="C130" s="582" t="s">
        <v>303</v>
      </c>
      <c r="J130" s="127" t="s">
        <v>471</v>
      </c>
    </row>
    <row r="131" spans="1:10">
      <c r="A131" s="582" t="s">
        <v>307</v>
      </c>
      <c r="B131" s="582" t="s">
        <v>285</v>
      </c>
      <c r="C131" s="582" t="s">
        <v>303</v>
      </c>
      <c r="J131" s="127" t="s">
        <v>472</v>
      </c>
    </row>
    <row r="132" spans="1:10">
      <c r="A132" s="582" t="s">
        <v>308</v>
      </c>
      <c r="B132" s="582" t="s">
        <v>285</v>
      </c>
      <c r="C132" s="582" t="s">
        <v>303</v>
      </c>
      <c r="J132" s="127" t="s">
        <v>473</v>
      </c>
    </row>
    <row r="133" spans="1:10">
      <c r="A133" s="582" t="s">
        <v>309</v>
      </c>
      <c r="B133" s="582" t="s">
        <v>285</v>
      </c>
      <c r="C133" s="582" t="s">
        <v>303</v>
      </c>
      <c r="J133" s="127" t="s">
        <v>474</v>
      </c>
    </row>
    <row r="134" spans="1:10">
      <c r="A134" s="582" t="s">
        <v>310</v>
      </c>
      <c r="B134" s="582" t="s">
        <v>285</v>
      </c>
      <c r="C134" s="582" t="s">
        <v>303</v>
      </c>
      <c r="J134" s="127" t="s">
        <v>475</v>
      </c>
    </row>
    <row r="135" spans="1:10">
      <c r="A135" s="582" t="s">
        <v>311</v>
      </c>
      <c r="B135" s="582" t="s">
        <v>285</v>
      </c>
      <c r="C135" s="582" t="s">
        <v>303</v>
      </c>
      <c r="J135" s="127" t="s">
        <v>476</v>
      </c>
    </row>
    <row r="136" spans="1:10">
      <c r="A136" s="582" t="s">
        <v>312</v>
      </c>
      <c r="B136" s="582" t="s">
        <v>285</v>
      </c>
      <c r="C136" s="582" t="s">
        <v>303</v>
      </c>
      <c r="J136" s="127" t="s">
        <v>477</v>
      </c>
    </row>
    <row r="137" spans="1:10">
      <c r="A137" s="582" t="s">
        <v>313</v>
      </c>
      <c r="B137" s="582" t="s">
        <v>285</v>
      </c>
      <c r="C137" s="582" t="s">
        <v>303</v>
      </c>
      <c r="J137" s="127" t="s">
        <v>478</v>
      </c>
    </row>
    <row r="138" spans="1:10">
      <c r="A138" s="582" t="s">
        <v>314</v>
      </c>
      <c r="B138" s="582" t="s">
        <v>285</v>
      </c>
      <c r="C138" s="582" t="s">
        <v>303</v>
      </c>
      <c r="J138" s="127" t="s">
        <v>479</v>
      </c>
    </row>
    <row r="139" spans="1:10">
      <c r="A139" s="582" t="s">
        <v>328</v>
      </c>
      <c r="B139" s="582" t="s">
        <v>285</v>
      </c>
      <c r="C139" s="582" t="s">
        <v>327</v>
      </c>
      <c r="J139" s="127" t="s">
        <v>480</v>
      </c>
    </row>
    <row r="140" spans="1:10">
      <c r="A140" s="582" t="s">
        <v>329</v>
      </c>
      <c r="B140" s="582" t="s">
        <v>285</v>
      </c>
      <c r="C140" s="582" t="s">
        <v>327</v>
      </c>
      <c r="J140" s="127" t="s">
        <v>481</v>
      </c>
    </row>
    <row r="141" spans="1:10">
      <c r="A141" s="582" t="s">
        <v>330</v>
      </c>
      <c r="B141" s="582" t="s">
        <v>285</v>
      </c>
      <c r="C141" s="582" t="s">
        <v>327</v>
      </c>
      <c r="J141" s="127" t="s">
        <v>482</v>
      </c>
    </row>
    <row r="142" spans="1:10">
      <c r="A142" s="582" t="s">
        <v>331</v>
      </c>
      <c r="B142" s="582" t="s">
        <v>285</v>
      </c>
      <c r="C142" s="582" t="s">
        <v>327</v>
      </c>
      <c r="J142" s="127" t="s">
        <v>483</v>
      </c>
    </row>
    <row r="143" spans="1:10">
      <c r="A143" s="582" t="s">
        <v>332</v>
      </c>
      <c r="B143" s="582" t="s">
        <v>285</v>
      </c>
      <c r="C143" s="582" t="s">
        <v>327</v>
      </c>
      <c r="J143" s="127" t="s">
        <v>484</v>
      </c>
    </row>
    <row r="144" spans="1:10">
      <c r="A144" s="582" t="s">
        <v>333</v>
      </c>
      <c r="B144" s="582" t="s">
        <v>285</v>
      </c>
      <c r="C144" s="582" t="s">
        <v>327</v>
      </c>
      <c r="J144" s="127" t="s">
        <v>485</v>
      </c>
    </row>
    <row r="145" spans="1:10">
      <c r="A145" s="582" t="s">
        <v>334</v>
      </c>
      <c r="B145" s="582" t="s">
        <v>285</v>
      </c>
      <c r="C145" s="582" t="s">
        <v>327</v>
      </c>
      <c r="J145" s="127" t="s">
        <v>486</v>
      </c>
    </row>
    <row r="146" spans="1:10">
      <c r="A146" s="582" t="s">
        <v>335</v>
      </c>
      <c r="B146" s="582" t="s">
        <v>285</v>
      </c>
      <c r="C146" s="582" t="s">
        <v>327</v>
      </c>
      <c r="J146" s="127" t="s">
        <v>487</v>
      </c>
    </row>
    <row r="147" spans="1:10">
      <c r="A147" s="582" t="s">
        <v>336</v>
      </c>
      <c r="B147" s="582" t="s">
        <v>285</v>
      </c>
      <c r="C147" s="582" t="s">
        <v>327</v>
      </c>
      <c r="J147" s="127" t="s">
        <v>488</v>
      </c>
    </row>
    <row r="148" spans="1:10">
      <c r="A148" s="582" t="s">
        <v>337</v>
      </c>
      <c r="B148" s="582" t="s">
        <v>285</v>
      </c>
      <c r="C148" s="582" t="s">
        <v>327</v>
      </c>
      <c r="J148" s="127" t="s">
        <v>489</v>
      </c>
    </row>
    <row r="149" spans="1:10">
      <c r="A149" s="582" t="s">
        <v>1353</v>
      </c>
      <c r="B149" s="582" t="s">
        <v>235</v>
      </c>
      <c r="C149" s="582" t="s">
        <v>271</v>
      </c>
      <c r="J149" s="127" t="s">
        <v>490</v>
      </c>
    </row>
    <row r="150" spans="1:10">
      <c r="A150" s="582" t="s">
        <v>1354</v>
      </c>
      <c r="B150" s="582" t="s">
        <v>235</v>
      </c>
      <c r="C150" s="582" t="s">
        <v>271</v>
      </c>
      <c r="J150" s="127" t="s">
        <v>491</v>
      </c>
    </row>
    <row r="151" spans="1:10">
      <c r="A151" s="582" t="s">
        <v>1355</v>
      </c>
      <c r="B151" s="582" t="s">
        <v>235</v>
      </c>
      <c r="C151" s="582" t="s">
        <v>271</v>
      </c>
      <c r="J151" s="127" t="s">
        <v>492</v>
      </c>
    </row>
    <row r="152" spans="1:10">
      <c r="A152" s="582" t="s">
        <v>1356</v>
      </c>
      <c r="B152" s="582" t="s">
        <v>235</v>
      </c>
      <c r="C152" s="582" t="s">
        <v>271</v>
      </c>
      <c r="J152" s="127" t="s">
        <v>493</v>
      </c>
    </row>
    <row r="153" spans="1:10">
      <c r="A153" s="582" t="s">
        <v>1357</v>
      </c>
      <c r="B153" s="582" t="s">
        <v>235</v>
      </c>
      <c r="C153" s="582" t="s">
        <v>271</v>
      </c>
      <c r="J153" s="127" t="s">
        <v>494</v>
      </c>
    </row>
    <row r="154" spans="1:10">
      <c r="A154" s="582" t="s">
        <v>1358</v>
      </c>
      <c r="B154" s="582" t="s">
        <v>235</v>
      </c>
      <c r="C154" s="582" t="s">
        <v>271</v>
      </c>
      <c r="J154" s="127" t="s">
        <v>495</v>
      </c>
    </row>
    <row r="155" spans="1:10">
      <c r="A155" s="582" t="s">
        <v>1359</v>
      </c>
      <c r="B155" s="582" t="s">
        <v>235</v>
      </c>
      <c r="C155" s="582" t="s">
        <v>271</v>
      </c>
      <c r="J155" s="127" t="s">
        <v>496</v>
      </c>
    </row>
    <row r="156" spans="1:10">
      <c r="A156" s="582" t="s">
        <v>1360</v>
      </c>
      <c r="B156" s="582" t="s">
        <v>235</v>
      </c>
      <c r="C156" s="582" t="s">
        <v>271</v>
      </c>
      <c r="J156" s="127" t="s">
        <v>497</v>
      </c>
    </row>
    <row r="157" spans="1:10">
      <c r="A157" s="582" t="s">
        <v>1361</v>
      </c>
      <c r="B157" s="582" t="s">
        <v>235</v>
      </c>
      <c r="C157" s="582" t="s">
        <v>271</v>
      </c>
      <c r="J157" s="127" t="s">
        <v>498</v>
      </c>
    </row>
    <row r="158" spans="1:10">
      <c r="A158" s="582" t="s">
        <v>1362</v>
      </c>
      <c r="B158" s="582" t="s">
        <v>235</v>
      </c>
      <c r="C158" s="582" t="s">
        <v>271</v>
      </c>
      <c r="J158" s="127" t="s">
        <v>499</v>
      </c>
    </row>
    <row r="159" spans="1:10">
      <c r="A159" s="582" t="s">
        <v>1363</v>
      </c>
      <c r="B159" s="582" t="s">
        <v>235</v>
      </c>
      <c r="C159" s="582" t="s">
        <v>271</v>
      </c>
      <c r="J159" s="127" t="s">
        <v>500</v>
      </c>
    </row>
    <row r="160" spans="1:10">
      <c r="A160" s="582" t="s">
        <v>1364</v>
      </c>
      <c r="B160" s="582" t="s">
        <v>235</v>
      </c>
      <c r="C160" s="582" t="s">
        <v>271</v>
      </c>
      <c r="J160" s="127" t="s">
        <v>501</v>
      </c>
    </row>
    <row r="161" spans="1:10">
      <c r="A161" s="582" t="s">
        <v>1365</v>
      </c>
      <c r="B161" s="582" t="s">
        <v>235</v>
      </c>
      <c r="C161" s="582" t="s">
        <v>271</v>
      </c>
      <c r="J161" s="127" t="s">
        <v>502</v>
      </c>
    </row>
    <row r="162" spans="1:10">
      <c r="A162" s="582" t="s">
        <v>1366</v>
      </c>
      <c r="B162" s="582" t="s">
        <v>235</v>
      </c>
      <c r="C162" s="582" t="s">
        <v>271</v>
      </c>
      <c r="J162" s="127" t="s">
        <v>503</v>
      </c>
    </row>
    <row r="163" spans="1:10">
      <c r="A163" s="582" t="s">
        <v>1367</v>
      </c>
      <c r="B163" s="582" t="s">
        <v>235</v>
      </c>
      <c r="C163" s="582" t="s">
        <v>272</v>
      </c>
      <c r="J163" s="127" t="s">
        <v>504</v>
      </c>
    </row>
    <row r="164" spans="1:10">
      <c r="A164" s="582" t="s">
        <v>1368</v>
      </c>
      <c r="B164" s="582" t="s">
        <v>235</v>
      </c>
      <c r="C164" s="582" t="s">
        <v>272</v>
      </c>
      <c r="J164" s="127" t="s">
        <v>505</v>
      </c>
    </row>
    <row r="165" spans="1:10">
      <c r="A165" s="582" t="s">
        <v>1369</v>
      </c>
      <c r="B165" s="582" t="s">
        <v>235</v>
      </c>
      <c r="C165" s="582" t="s">
        <v>272</v>
      </c>
      <c r="J165" s="127" t="s">
        <v>506</v>
      </c>
    </row>
    <row r="166" spans="1:10">
      <c r="A166" s="582" t="s">
        <v>1370</v>
      </c>
      <c r="B166" s="582" t="s">
        <v>235</v>
      </c>
      <c r="C166" s="582" t="s">
        <v>272</v>
      </c>
      <c r="J166" s="127" t="s">
        <v>507</v>
      </c>
    </row>
    <row r="167" spans="1:10">
      <c r="A167" s="582" t="s">
        <v>1371</v>
      </c>
      <c r="B167" s="582" t="s">
        <v>235</v>
      </c>
      <c r="C167" s="582" t="s">
        <v>272</v>
      </c>
      <c r="J167" s="127" t="s">
        <v>508</v>
      </c>
    </row>
    <row r="168" spans="1:10">
      <c r="A168" s="582" t="s">
        <v>1372</v>
      </c>
      <c r="B168" s="582" t="s">
        <v>235</v>
      </c>
      <c r="C168" s="582" t="s">
        <v>272</v>
      </c>
      <c r="J168" s="127" t="s">
        <v>509</v>
      </c>
    </row>
    <row r="169" spans="1:10">
      <c r="A169" s="582" t="s">
        <v>1373</v>
      </c>
      <c r="B169" s="582" t="s">
        <v>235</v>
      </c>
      <c r="C169" s="582" t="s">
        <v>272</v>
      </c>
      <c r="J169" s="127" t="s">
        <v>510</v>
      </c>
    </row>
    <row r="170" spans="1:10">
      <c r="A170" s="582" t="s">
        <v>1374</v>
      </c>
      <c r="B170" s="582" t="s">
        <v>235</v>
      </c>
      <c r="C170" s="582" t="s">
        <v>272</v>
      </c>
      <c r="J170" s="127" t="s">
        <v>511</v>
      </c>
    </row>
    <row r="171" spans="1:10">
      <c r="A171" s="582" t="s">
        <v>1375</v>
      </c>
      <c r="B171" s="582" t="s">
        <v>235</v>
      </c>
      <c r="C171" s="582" t="s">
        <v>272</v>
      </c>
      <c r="J171" s="127" t="s">
        <v>512</v>
      </c>
    </row>
    <row r="172" spans="1:10">
      <c r="A172" s="582" t="s">
        <v>1376</v>
      </c>
      <c r="B172" s="582" t="s">
        <v>235</v>
      </c>
      <c r="C172" s="582" t="s">
        <v>271</v>
      </c>
      <c r="J172" s="127" t="s">
        <v>513</v>
      </c>
    </row>
    <row r="173" spans="1:10">
      <c r="A173" s="582" t="s">
        <v>1377</v>
      </c>
      <c r="B173" s="582" t="s">
        <v>285</v>
      </c>
      <c r="C173" s="582" t="s">
        <v>338</v>
      </c>
      <c r="J173" s="127" t="s">
        <v>514</v>
      </c>
    </row>
    <row r="174" spans="1:10">
      <c r="A174" s="582" t="s">
        <v>1378</v>
      </c>
      <c r="B174" s="582" t="s">
        <v>285</v>
      </c>
      <c r="C174" s="582" t="s">
        <v>338</v>
      </c>
      <c r="J174" s="127" t="s">
        <v>515</v>
      </c>
    </row>
    <row r="175" spans="1:10">
      <c r="A175" s="582" t="s">
        <v>176</v>
      </c>
      <c r="B175" s="582" t="s">
        <v>156</v>
      </c>
      <c r="C175" s="582" t="s">
        <v>175</v>
      </c>
      <c r="J175" s="127" t="s">
        <v>516</v>
      </c>
    </row>
    <row r="176" spans="1:10">
      <c r="A176" s="582" t="s">
        <v>177</v>
      </c>
      <c r="B176" s="582" t="s">
        <v>156</v>
      </c>
      <c r="C176" s="582" t="s">
        <v>175</v>
      </c>
      <c r="J176" s="127" t="s">
        <v>517</v>
      </c>
    </row>
    <row r="177" spans="1:10">
      <c r="A177" s="582" t="s">
        <v>1379</v>
      </c>
      <c r="B177" s="582" t="s">
        <v>156</v>
      </c>
      <c r="C177" s="582" t="s">
        <v>175</v>
      </c>
      <c r="J177" s="127" t="s">
        <v>518</v>
      </c>
    </row>
    <row r="178" spans="1:10">
      <c r="A178" s="582" t="s">
        <v>178</v>
      </c>
      <c r="B178" s="582" t="s">
        <v>156</v>
      </c>
      <c r="C178" s="582" t="s">
        <v>175</v>
      </c>
      <c r="J178" s="127" t="s">
        <v>519</v>
      </c>
    </row>
    <row r="179" spans="1:10">
      <c r="A179" s="582" t="s">
        <v>179</v>
      </c>
      <c r="B179" s="582" t="s">
        <v>156</v>
      </c>
      <c r="C179" s="582" t="s">
        <v>175</v>
      </c>
      <c r="J179" s="127" t="s">
        <v>520</v>
      </c>
    </row>
    <row r="180" spans="1:10">
      <c r="A180" s="582" t="s">
        <v>180</v>
      </c>
      <c r="B180" s="582" t="s">
        <v>156</v>
      </c>
      <c r="C180" s="582" t="s">
        <v>175</v>
      </c>
      <c r="J180" s="127" t="s">
        <v>521</v>
      </c>
    </row>
    <row r="181" spans="1:10">
      <c r="A181" s="582" t="s">
        <v>181</v>
      </c>
      <c r="B181" s="582" t="s">
        <v>156</v>
      </c>
      <c r="C181" s="582" t="s">
        <v>175</v>
      </c>
      <c r="J181" s="127" t="s">
        <v>522</v>
      </c>
    </row>
    <row r="182" spans="1:10">
      <c r="A182" s="582" t="s">
        <v>182</v>
      </c>
      <c r="B182" s="582" t="s">
        <v>156</v>
      </c>
      <c r="C182" s="582" t="s">
        <v>175</v>
      </c>
      <c r="J182" s="127" t="s">
        <v>523</v>
      </c>
    </row>
    <row r="183" spans="1:10">
      <c r="A183" s="582" t="s">
        <v>183</v>
      </c>
      <c r="B183" s="582" t="s">
        <v>156</v>
      </c>
      <c r="C183" s="582" t="s">
        <v>175</v>
      </c>
      <c r="J183" s="127" t="s">
        <v>524</v>
      </c>
    </row>
    <row r="184" spans="1:10">
      <c r="A184" s="582" t="s">
        <v>184</v>
      </c>
      <c r="B184" s="582" t="s">
        <v>156</v>
      </c>
      <c r="C184" s="582" t="s">
        <v>175</v>
      </c>
      <c r="J184" s="127" t="s">
        <v>525</v>
      </c>
    </row>
    <row r="185" spans="1:10">
      <c r="A185" s="582" t="s">
        <v>339</v>
      </c>
      <c r="B185" s="582" t="s">
        <v>285</v>
      </c>
      <c r="C185" s="582" t="s">
        <v>338</v>
      </c>
      <c r="J185" s="127" t="s">
        <v>526</v>
      </c>
    </row>
    <row r="186" spans="1:10">
      <c r="A186" s="582" t="s">
        <v>340</v>
      </c>
      <c r="B186" s="582" t="s">
        <v>285</v>
      </c>
      <c r="C186" s="582" t="s">
        <v>338</v>
      </c>
      <c r="J186" s="127" t="s">
        <v>527</v>
      </c>
    </row>
    <row r="187" spans="1:10">
      <c r="A187" s="582" t="s">
        <v>341</v>
      </c>
      <c r="B187" s="582" t="s">
        <v>285</v>
      </c>
      <c r="C187" s="582" t="s">
        <v>338</v>
      </c>
      <c r="J187" s="127" t="s">
        <v>528</v>
      </c>
    </row>
    <row r="188" spans="1:10">
      <c r="A188" s="601" t="s">
        <v>1380</v>
      </c>
      <c r="B188" s="601" t="s">
        <v>153</v>
      </c>
      <c r="C188" s="601" t="s">
        <v>154</v>
      </c>
      <c r="J188" s="127" t="s">
        <v>529</v>
      </c>
    </row>
    <row r="189" spans="1:10">
      <c r="A189" s="582" t="s">
        <v>274</v>
      </c>
      <c r="B189" s="582" t="s">
        <v>235</v>
      </c>
      <c r="C189" s="582" t="s">
        <v>273</v>
      </c>
      <c r="J189" s="127" t="s">
        <v>530</v>
      </c>
    </row>
    <row r="190" spans="1:10">
      <c r="A190" s="582" t="s">
        <v>275</v>
      </c>
      <c r="B190" s="582" t="s">
        <v>235</v>
      </c>
      <c r="C190" s="582" t="s">
        <v>273</v>
      </c>
      <c r="J190" s="127" t="s">
        <v>531</v>
      </c>
    </row>
    <row r="191" spans="1:10">
      <c r="A191" s="582" t="s">
        <v>276</v>
      </c>
      <c r="B191" s="582" t="s">
        <v>235</v>
      </c>
      <c r="C191" s="582" t="s">
        <v>273</v>
      </c>
      <c r="J191" s="127" t="s">
        <v>532</v>
      </c>
    </row>
    <row r="192" spans="1:10">
      <c r="A192" s="582" t="s">
        <v>277</v>
      </c>
      <c r="B192" s="582" t="s">
        <v>235</v>
      </c>
      <c r="C192" s="582" t="s">
        <v>273</v>
      </c>
      <c r="J192" s="127" t="s">
        <v>533</v>
      </c>
    </row>
    <row r="193" spans="1:10">
      <c r="A193" s="582" t="s">
        <v>278</v>
      </c>
      <c r="B193" s="582" t="s">
        <v>235</v>
      </c>
      <c r="C193" s="582" t="s">
        <v>273</v>
      </c>
      <c r="J193" s="127" t="s">
        <v>534</v>
      </c>
    </row>
    <row r="194" spans="1:10">
      <c r="A194" s="582" t="s">
        <v>1381</v>
      </c>
      <c r="B194" s="582" t="s">
        <v>235</v>
      </c>
      <c r="C194" s="582" t="s">
        <v>284</v>
      </c>
      <c r="J194" s="127" t="s">
        <v>535</v>
      </c>
    </row>
    <row r="195" spans="1:10">
      <c r="A195" s="582" t="s">
        <v>279</v>
      </c>
      <c r="B195" s="582" t="s">
        <v>235</v>
      </c>
      <c r="C195" s="582" t="s">
        <v>273</v>
      </c>
      <c r="J195" s="127" t="s">
        <v>536</v>
      </c>
    </row>
    <row r="196" spans="1:10">
      <c r="A196" s="582" t="s">
        <v>280</v>
      </c>
      <c r="B196" s="582" t="s">
        <v>235</v>
      </c>
      <c r="C196" s="582" t="s">
        <v>273</v>
      </c>
      <c r="J196" s="127" t="s">
        <v>537</v>
      </c>
    </row>
    <row r="197" spans="1:10">
      <c r="A197" s="582" t="s">
        <v>1382</v>
      </c>
      <c r="B197" s="582" t="s">
        <v>235</v>
      </c>
      <c r="C197" s="582" t="s">
        <v>284</v>
      </c>
      <c r="J197" s="127" t="s">
        <v>538</v>
      </c>
    </row>
    <row r="198" spans="1:10">
      <c r="A198" s="582" t="s">
        <v>281</v>
      </c>
      <c r="B198" s="582" t="s">
        <v>235</v>
      </c>
      <c r="C198" s="582" t="s">
        <v>273</v>
      </c>
      <c r="J198" s="127" t="s">
        <v>539</v>
      </c>
    </row>
    <row r="199" spans="1:10">
      <c r="A199" s="582" t="s">
        <v>1383</v>
      </c>
      <c r="B199" s="582" t="s">
        <v>235</v>
      </c>
      <c r="C199" s="582" t="s">
        <v>284</v>
      </c>
      <c r="J199" s="127" t="s">
        <v>540</v>
      </c>
    </row>
    <row r="200" spans="1:10">
      <c r="A200" s="582" t="s">
        <v>1384</v>
      </c>
      <c r="B200" s="582" t="s">
        <v>235</v>
      </c>
      <c r="C200" s="582" t="s">
        <v>284</v>
      </c>
      <c r="J200" s="127" t="s">
        <v>541</v>
      </c>
    </row>
    <row r="201" spans="1:10">
      <c r="A201" s="582" t="s">
        <v>1385</v>
      </c>
      <c r="B201" s="582" t="s">
        <v>235</v>
      </c>
      <c r="C201" s="582" t="s">
        <v>284</v>
      </c>
      <c r="J201" s="127" t="s">
        <v>542</v>
      </c>
    </row>
    <row r="202" spans="1:10">
      <c r="A202" s="582" t="s">
        <v>1386</v>
      </c>
      <c r="B202" s="582" t="s">
        <v>235</v>
      </c>
      <c r="C202" s="582" t="s">
        <v>284</v>
      </c>
    </row>
    <row r="203" spans="1:10">
      <c r="A203" s="582" t="s">
        <v>301</v>
      </c>
      <c r="B203" s="582" t="s">
        <v>285</v>
      </c>
      <c r="C203" s="582" t="s">
        <v>300</v>
      </c>
    </row>
    <row r="204" spans="1:10">
      <c r="A204" s="582" t="s">
        <v>302</v>
      </c>
      <c r="B204" s="582" t="s">
        <v>285</v>
      </c>
      <c r="C204" s="582" t="s">
        <v>300</v>
      </c>
    </row>
    <row r="205" spans="1:10">
      <c r="A205" s="582" t="s">
        <v>320</v>
      </c>
      <c r="B205" s="582" t="s">
        <v>285</v>
      </c>
      <c r="C205" s="582" t="s">
        <v>1387</v>
      </c>
    </row>
    <row r="206" spans="1:10">
      <c r="A206" s="582" t="s">
        <v>321</v>
      </c>
      <c r="B206" s="582" t="s">
        <v>285</v>
      </c>
      <c r="C206" s="582" t="s">
        <v>1387</v>
      </c>
    </row>
    <row r="207" spans="1:10">
      <c r="A207" s="582" t="s">
        <v>322</v>
      </c>
      <c r="B207" s="582" t="s">
        <v>285</v>
      </c>
      <c r="C207" s="582" t="s">
        <v>1387</v>
      </c>
    </row>
    <row r="208" spans="1:10">
      <c r="A208" s="582" t="s">
        <v>323</v>
      </c>
      <c r="B208" s="582" t="s">
        <v>285</v>
      </c>
      <c r="C208" s="582" t="s">
        <v>1387</v>
      </c>
    </row>
    <row r="209" spans="1:3">
      <c r="A209" s="582" t="s">
        <v>324</v>
      </c>
      <c r="B209" s="582" t="s">
        <v>285</v>
      </c>
      <c r="C209" s="582" t="s">
        <v>1387</v>
      </c>
    </row>
    <row r="210" spans="1:3">
      <c r="A210" s="582" t="s">
        <v>325</v>
      </c>
      <c r="B210" s="582" t="s">
        <v>285</v>
      </c>
      <c r="C210" s="582" t="s">
        <v>1387</v>
      </c>
    </row>
    <row r="211" spans="1:3">
      <c r="A211" s="582" t="s">
        <v>326</v>
      </c>
      <c r="B211" s="582" t="s">
        <v>285</v>
      </c>
      <c r="C211" s="582" t="s">
        <v>1387</v>
      </c>
    </row>
    <row r="212" spans="1:3">
      <c r="A212" s="582" t="s">
        <v>1388</v>
      </c>
      <c r="B212" s="582" t="s">
        <v>285</v>
      </c>
      <c r="C212" s="582" t="s">
        <v>1387</v>
      </c>
    </row>
    <row r="213" spans="1:3">
      <c r="A213" s="582" t="s">
        <v>1389</v>
      </c>
      <c r="B213" s="582" t="s">
        <v>235</v>
      </c>
      <c r="C213" s="582" t="s">
        <v>282</v>
      </c>
    </row>
    <row r="214" spans="1:3">
      <c r="A214" s="582" t="s">
        <v>1390</v>
      </c>
      <c r="B214" s="582" t="s">
        <v>235</v>
      </c>
      <c r="C214" s="582" t="s">
        <v>282</v>
      </c>
    </row>
    <row r="215" spans="1:3">
      <c r="A215" s="582" t="s">
        <v>1391</v>
      </c>
      <c r="B215" s="582" t="s">
        <v>235</v>
      </c>
      <c r="C215" s="582" t="s">
        <v>282</v>
      </c>
    </row>
    <row r="216" spans="1:3">
      <c r="A216" s="582" t="s">
        <v>1392</v>
      </c>
      <c r="B216" s="582" t="s">
        <v>235</v>
      </c>
      <c r="C216" s="582" t="s">
        <v>282</v>
      </c>
    </row>
    <row r="217" spans="1:3">
      <c r="A217" s="582" t="s">
        <v>1393</v>
      </c>
      <c r="B217" s="582" t="s">
        <v>235</v>
      </c>
      <c r="C217" s="582" t="s">
        <v>282</v>
      </c>
    </row>
    <row r="218" spans="1:3">
      <c r="A218" s="582" t="s">
        <v>1394</v>
      </c>
      <c r="B218" s="582" t="s">
        <v>235</v>
      </c>
      <c r="C218" s="582" t="s">
        <v>282</v>
      </c>
    </row>
    <row r="219" spans="1:3">
      <c r="A219" s="582" t="s">
        <v>1395</v>
      </c>
      <c r="B219" s="582" t="s">
        <v>235</v>
      </c>
      <c r="C219" s="582" t="s">
        <v>282</v>
      </c>
    </row>
    <row r="220" spans="1:3">
      <c r="A220" s="582" t="s">
        <v>1396</v>
      </c>
      <c r="B220" s="582" t="s">
        <v>235</v>
      </c>
      <c r="C220" s="582" t="s">
        <v>282</v>
      </c>
    </row>
    <row r="221" spans="1:3">
      <c r="A221" s="582" t="s">
        <v>1397</v>
      </c>
      <c r="B221" s="582" t="s">
        <v>235</v>
      </c>
      <c r="C221" s="582" t="s">
        <v>282</v>
      </c>
    </row>
    <row r="222" spans="1:3">
      <c r="A222" s="582" t="s">
        <v>1398</v>
      </c>
      <c r="B222" s="582" t="s">
        <v>235</v>
      </c>
      <c r="C222" s="582" t="s">
        <v>282</v>
      </c>
    </row>
    <row r="223" spans="1:3">
      <c r="A223" s="582" t="s">
        <v>1399</v>
      </c>
      <c r="B223" s="582" t="s">
        <v>235</v>
      </c>
      <c r="C223" s="582" t="s">
        <v>282</v>
      </c>
    </row>
    <row r="224" spans="1:3">
      <c r="A224" s="582" t="s">
        <v>1400</v>
      </c>
      <c r="B224" s="582" t="s">
        <v>235</v>
      </c>
      <c r="C224" s="582" t="s">
        <v>282</v>
      </c>
    </row>
    <row r="225" spans="1:3">
      <c r="A225" s="582" t="s">
        <v>1401</v>
      </c>
      <c r="B225" s="582" t="s">
        <v>235</v>
      </c>
      <c r="C225" s="582" t="s">
        <v>282</v>
      </c>
    </row>
    <row r="226" spans="1:3">
      <c r="A226" s="582" t="s">
        <v>1402</v>
      </c>
      <c r="B226" s="582" t="s">
        <v>235</v>
      </c>
      <c r="C226" s="582" t="s">
        <v>282</v>
      </c>
    </row>
    <row r="227" spans="1:3">
      <c r="A227" s="582" t="s">
        <v>1403</v>
      </c>
      <c r="B227" s="582" t="s">
        <v>235</v>
      </c>
      <c r="C227" s="582" t="s">
        <v>282</v>
      </c>
    </row>
    <row r="228" spans="1:3">
      <c r="A228" s="582" t="s">
        <v>1404</v>
      </c>
      <c r="B228" s="582" t="s">
        <v>235</v>
      </c>
      <c r="C228" s="582" t="s">
        <v>283</v>
      </c>
    </row>
    <row r="229" spans="1:3">
      <c r="A229" s="582" t="s">
        <v>1405</v>
      </c>
      <c r="B229" s="582" t="s">
        <v>235</v>
      </c>
      <c r="C229" s="582" t="s">
        <v>283</v>
      </c>
    </row>
    <row r="230" spans="1:3">
      <c r="A230" s="582" t="s">
        <v>221</v>
      </c>
      <c r="B230" s="582" t="s">
        <v>156</v>
      </c>
      <c r="C230" s="582" t="s">
        <v>203</v>
      </c>
    </row>
    <row r="231" spans="1:3">
      <c r="A231" s="582" t="s">
        <v>222</v>
      </c>
      <c r="B231" s="582" t="s">
        <v>156</v>
      </c>
      <c r="C231" s="582" t="s">
        <v>203</v>
      </c>
    </row>
    <row r="232" spans="1:3">
      <c r="A232" s="582" t="s">
        <v>223</v>
      </c>
      <c r="B232" s="582" t="s">
        <v>156</v>
      </c>
      <c r="C232" s="582" t="s">
        <v>203</v>
      </c>
    </row>
    <row r="233" spans="1:3">
      <c r="A233" s="582" t="s">
        <v>224</v>
      </c>
      <c r="B233" s="582" t="s">
        <v>156</v>
      </c>
      <c r="C233" s="582" t="s">
        <v>203</v>
      </c>
    </row>
    <row r="234" spans="1:3">
      <c r="A234" s="582" t="s">
        <v>240</v>
      </c>
      <c r="B234" s="582" t="s">
        <v>235</v>
      </c>
      <c r="C234" s="582" t="s">
        <v>236</v>
      </c>
    </row>
    <row r="235" spans="1:3">
      <c r="A235" s="582" t="s">
        <v>1406</v>
      </c>
      <c r="B235" s="582" t="s">
        <v>235</v>
      </c>
      <c r="C235" s="582" t="s">
        <v>236</v>
      </c>
    </row>
    <row r="236" spans="1:3">
      <c r="A236" s="582" t="s">
        <v>225</v>
      </c>
      <c r="B236" s="582" t="s">
        <v>156</v>
      </c>
      <c r="C236" s="582" t="s">
        <v>203</v>
      </c>
    </row>
    <row r="237" spans="1:3">
      <c r="A237" s="582" t="s">
        <v>241</v>
      </c>
      <c r="B237" s="582" t="s">
        <v>235</v>
      </c>
      <c r="C237" s="582" t="s">
        <v>236</v>
      </c>
    </row>
    <row r="238" spans="1:3">
      <c r="A238" s="582" t="s">
        <v>268</v>
      </c>
      <c r="B238" s="582" t="s">
        <v>235</v>
      </c>
      <c r="C238" s="582" t="s">
        <v>244</v>
      </c>
    </row>
    <row r="239" spans="1:3">
      <c r="A239" s="582" t="s">
        <v>1407</v>
      </c>
      <c r="B239" s="582" t="s">
        <v>235</v>
      </c>
      <c r="C239" s="582" t="s">
        <v>236</v>
      </c>
    </row>
    <row r="240" spans="1:3">
      <c r="A240" s="582" t="s">
        <v>1408</v>
      </c>
      <c r="B240" s="582" t="s">
        <v>235</v>
      </c>
      <c r="C240" s="582" t="s">
        <v>236</v>
      </c>
    </row>
    <row r="241" spans="1:3">
      <c r="A241" s="582" t="s">
        <v>1409</v>
      </c>
      <c r="B241" s="582" t="s">
        <v>235</v>
      </c>
      <c r="C241" s="582" t="s">
        <v>236</v>
      </c>
    </row>
    <row r="242" spans="1:3">
      <c r="A242" s="582" t="s">
        <v>242</v>
      </c>
      <c r="B242" s="582" t="s">
        <v>235</v>
      </c>
      <c r="C242" s="582" t="s">
        <v>236</v>
      </c>
    </row>
    <row r="243" spans="1:3">
      <c r="A243" s="582" t="s">
        <v>1410</v>
      </c>
      <c r="B243" s="582" t="s">
        <v>235</v>
      </c>
      <c r="C243" s="582" t="s">
        <v>236</v>
      </c>
    </row>
    <row r="244" spans="1:3">
      <c r="A244" s="582" t="s">
        <v>172</v>
      </c>
      <c r="B244" s="582" t="s">
        <v>156</v>
      </c>
      <c r="C244" s="582" t="s">
        <v>157</v>
      </c>
    </row>
    <row r="245" spans="1:3">
      <c r="A245" s="582" t="s">
        <v>226</v>
      </c>
      <c r="B245" s="582" t="s">
        <v>156</v>
      </c>
      <c r="C245" s="582" t="s">
        <v>203</v>
      </c>
    </row>
    <row r="246" spans="1:3">
      <c r="A246" s="582" t="s">
        <v>227</v>
      </c>
      <c r="B246" s="582" t="s">
        <v>156</v>
      </c>
      <c r="C246" s="582" t="s">
        <v>203</v>
      </c>
    </row>
    <row r="247" spans="1:3">
      <c r="A247" s="582" t="s">
        <v>228</v>
      </c>
      <c r="B247" s="582" t="s">
        <v>156</v>
      </c>
      <c r="C247" s="582" t="s">
        <v>203</v>
      </c>
    </row>
    <row r="248" spans="1:3">
      <c r="A248" s="582" t="s">
        <v>269</v>
      </c>
      <c r="B248" s="582" t="s">
        <v>235</v>
      </c>
      <c r="C248" s="582" t="s">
        <v>244</v>
      </c>
    </row>
    <row r="249" spans="1:3">
      <c r="A249" s="582" t="s">
        <v>229</v>
      </c>
      <c r="B249" s="582" t="s">
        <v>156</v>
      </c>
      <c r="C249" s="582" t="s">
        <v>203</v>
      </c>
    </row>
    <row r="250" spans="1:3">
      <c r="A250" s="582" t="s">
        <v>230</v>
      </c>
      <c r="B250" s="582" t="s">
        <v>156</v>
      </c>
      <c r="C250" s="582" t="s">
        <v>203</v>
      </c>
    </row>
    <row r="251" spans="1:3">
      <c r="A251" s="582" t="s">
        <v>231</v>
      </c>
      <c r="B251" s="582" t="s">
        <v>156</v>
      </c>
      <c r="C251" s="582" t="s">
        <v>203</v>
      </c>
    </row>
    <row r="252" spans="1:3">
      <c r="A252" s="582" t="s">
        <v>243</v>
      </c>
      <c r="B252" s="582" t="s">
        <v>235</v>
      </c>
      <c r="C252" s="582" t="s">
        <v>236</v>
      </c>
    </row>
    <row r="253" spans="1:3">
      <c r="A253" s="582" t="s">
        <v>173</v>
      </c>
      <c r="B253" s="582" t="s">
        <v>156</v>
      </c>
      <c r="C253" s="582" t="s">
        <v>157</v>
      </c>
    </row>
    <row r="254" spans="1:3">
      <c r="A254" s="582" t="s">
        <v>174</v>
      </c>
      <c r="B254" s="582" t="s">
        <v>156</v>
      </c>
      <c r="C254" s="582" t="s">
        <v>157</v>
      </c>
    </row>
    <row r="255" spans="1:3">
      <c r="A255" s="582" t="s">
        <v>201</v>
      </c>
      <c r="B255" s="582" t="s">
        <v>156</v>
      </c>
      <c r="C255" s="582" t="s">
        <v>185</v>
      </c>
    </row>
    <row r="256" spans="1:3">
      <c r="A256" s="582" t="s">
        <v>202</v>
      </c>
      <c r="B256" s="582" t="s">
        <v>156</v>
      </c>
      <c r="C256" s="582" t="s">
        <v>185</v>
      </c>
    </row>
    <row r="257" spans="1:3">
      <c r="A257" s="582" t="s">
        <v>232</v>
      </c>
      <c r="B257" s="582" t="s">
        <v>156</v>
      </c>
      <c r="C257" s="582" t="s">
        <v>203</v>
      </c>
    </row>
    <row r="258" spans="1:3">
      <c r="A258" s="582" t="s">
        <v>233</v>
      </c>
      <c r="B258" s="582" t="s">
        <v>156</v>
      </c>
      <c r="C258" s="582" t="s">
        <v>203</v>
      </c>
    </row>
    <row r="259" spans="1:3">
      <c r="A259" s="582" t="s">
        <v>234</v>
      </c>
      <c r="B259" s="582" t="s">
        <v>156</v>
      </c>
      <c r="C259" s="582" t="s">
        <v>203</v>
      </c>
    </row>
    <row r="260" spans="1:3">
      <c r="A260" s="582" t="s">
        <v>270</v>
      </c>
      <c r="B260" s="582" t="s">
        <v>235</v>
      </c>
      <c r="C260" s="582" t="s">
        <v>244</v>
      </c>
    </row>
    <row r="261" spans="1:3">
      <c r="A261" s="601" t="s">
        <v>155</v>
      </c>
      <c r="B261" s="601" t="s">
        <v>153</v>
      </c>
      <c r="C261" s="601" t="s">
        <v>154</v>
      </c>
    </row>
    <row r="262" spans="1:3">
      <c r="A262" s="582" t="s">
        <v>1411</v>
      </c>
      <c r="B262" s="582" t="s">
        <v>156</v>
      </c>
      <c r="C262" s="582" t="s">
        <v>157</v>
      </c>
    </row>
    <row r="263" spans="1:3">
      <c r="A263" s="582" t="s">
        <v>1412</v>
      </c>
      <c r="B263" s="582" t="s">
        <v>156</v>
      </c>
      <c r="C263" s="582" t="s">
        <v>175</v>
      </c>
    </row>
    <row r="264" spans="1:3">
      <c r="A264" s="582" t="s">
        <v>1413</v>
      </c>
      <c r="B264" s="582" t="s">
        <v>156</v>
      </c>
      <c r="C264" s="582" t="s">
        <v>185</v>
      </c>
    </row>
    <row r="265" spans="1:3">
      <c r="A265" s="582" t="s">
        <v>1414</v>
      </c>
      <c r="B265" s="582" t="s">
        <v>156</v>
      </c>
      <c r="C265" s="582" t="s">
        <v>203</v>
      </c>
    </row>
    <row r="266" spans="1:3">
      <c r="A266" s="582" t="s">
        <v>1415</v>
      </c>
      <c r="B266" s="582" t="s">
        <v>285</v>
      </c>
      <c r="C266" s="582"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974</v>
      </c>
    </row>
    <row r="2" spans="2:7">
      <c r="B2" s="333" t="s">
        <v>975</v>
      </c>
    </row>
    <row r="3" spans="2:7">
      <c r="B3" s="334" t="s">
        <v>976</v>
      </c>
      <c r="C3" s="334" t="s">
        <v>977</v>
      </c>
      <c r="D3" s="334" t="s">
        <v>981</v>
      </c>
      <c r="E3" s="334" t="s">
        <v>978</v>
      </c>
      <c r="F3" s="334" t="s">
        <v>979</v>
      </c>
      <c r="G3" s="334" t="s">
        <v>980</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2"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9" t="s">
        <v>1549</v>
      </c>
      <c r="C1" s="1080"/>
      <c r="D1" s="1080"/>
      <c r="E1" s="1080"/>
      <c r="F1" s="1080"/>
      <c r="G1" s="1081"/>
    </row>
    <row r="2" spans="2:7" ht="15" customHeight="1">
      <c r="B2" s="1071" t="s">
        <v>1550</v>
      </c>
      <c r="C2" s="1072"/>
      <c r="D2" s="1072"/>
      <c r="E2" s="1072"/>
      <c r="F2" s="1072"/>
      <c r="G2" s="1073"/>
    </row>
    <row r="3" spans="2:7">
      <c r="B3" s="1074"/>
      <c r="C3" s="1075"/>
      <c r="D3" s="1075"/>
      <c r="E3" s="1075"/>
      <c r="F3" s="1075"/>
      <c r="G3" s="1076"/>
    </row>
    <row r="4" spans="2:7" ht="15.75" thickBot="1">
      <c r="B4" s="1077"/>
      <c r="C4" s="1078"/>
      <c r="D4" s="1075"/>
      <c r="E4" s="1075"/>
      <c r="F4" s="1075"/>
      <c r="G4" s="1076"/>
    </row>
    <row r="5" spans="2:7" ht="48" customHeight="1">
      <c r="B5" s="1065" t="s">
        <v>1551</v>
      </c>
      <c r="C5" s="1066"/>
      <c r="D5" s="644" t="s">
        <v>608</v>
      </c>
      <c r="E5" s="1064" t="s">
        <v>1554</v>
      </c>
      <c r="F5" s="1064"/>
      <c r="G5" s="1082"/>
    </row>
    <row r="6" spans="2:7">
      <c r="B6" s="1067" t="s">
        <v>1552</v>
      </c>
      <c r="C6" s="1068"/>
      <c r="D6" s="644" t="s">
        <v>608</v>
      </c>
      <c r="E6" s="1064"/>
      <c r="F6" s="1064"/>
      <c r="G6" s="1082"/>
    </row>
    <row r="7" spans="2:7" ht="30" customHeight="1" thickBot="1">
      <c r="B7" s="1069" t="s">
        <v>1553</v>
      </c>
      <c r="C7" s="1070"/>
      <c r="D7" s="645" t="s">
        <v>608</v>
      </c>
      <c r="E7" s="1083"/>
      <c r="F7" s="1083"/>
      <c r="G7" s="1084"/>
    </row>
    <row r="8" spans="2:7" ht="15.75" thickBot="1">
      <c r="B8" s="641"/>
      <c r="C8" s="642"/>
      <c r="D8" s="642"/>
      <c r="E8" s="642"/>
      <c r="F8" s="642"/>
      <c r="G8" s="643"/>
    </row>
    <row r="9" spans="2:7" ht="44.25" customHeight="1" thickBot="1">
      <c r="B9" s="1054" t="s">
        <v>1555</v>
      </c>
      <c r="C9" s="1054"/>
      <c r="D9" s="1055" t="s">
        <v>1556</v>
      </c>
      <c r="E9" s="1055"/>
      <c r="F9" s="1055"/>
      <c r="G9" s="652" t="s">
        <v>1557</v>
      </c>
    </row>
    <row r="10" spans="2:7">
      <c r="B10" s="646" t="s">
        <v>1018</v>
      </c>
      <c r="C10" s="647"/>
      <c r="D10" s="648" t="s">
        <v>1018</v>
      </c>
      <c r="E10" s="1063"/>
      <c r="F10" s="1063"/>
      <c r="G10" s="649"/>
    </row>
    <row r="11" spans="2:7">
      <c r="B11" s="583" t="s">
        <v>8</v>
      </c>
      <c r="C11" s="640"/>
      <c r="D11" s="582" t="s">
        <v>8</v>
      </c>
      <c r="E11" s="1064"/>
      <c r="F11" s="1064"/>
      <c r="G11" s="631"/>
    </row>
    <row r="12" spans="2:7">
      <c r="B12" s="583" t="s">
        <v>1558</v>
      </c>
      <c r="C12" s="640"/>
      <c r="D12" s="582" t="s">
        <v>1558</v>
      </c>
      <c r="E12" s="1064"/>
      <c r="F12" s="1064"/>
      <c r="G12" s="631"/>
    </row>
    <row r="13" spans="2:7">
      <c r="B13" s="583" t="s">
        <v>12</v>
      </c>
      <c r="C13" s="640"/>
      <c r="D13" s="582" t="s">
        <v>12</v>
      </c>
      <c r="E13" s="1064"/>
      <c r="F13" s="1064"/>
      <c r="G13" s="631"/>
    </row>
    <row r="14" spans="2:7">
      <c r="B14" s="583" t="s">
        <v>15</v>
      </c>
      <c r="C14" s="640"/>
      <c r="D14" s="582" t="s">
        <v>15</v>
      </c>
      <c r="E14" s="1064"/>
      <c r="F14" s="1064"/>
      <c r="G14" s="631"/>
    </row>
    <row r="15" spans="2:7">
      <c r="B15" s="1058" t="s">
        <v>1559</v>
      </c>
      <c r="C15" s="1059"/>
      <c r="D15" s="1035"/>
      <c r="E15" s="1035"/>
      <c r="F15" s="1035"/>
      <c r="G15" s="631"/>
    </row>
    <row r="16" spans="2:7" ht="15.75" thickBot="1">
      <c r="B16" s="1060"/>
      <c r="C16" s="1061"/>
      <c r="D16" s="1062"/>
      <c r="E16" s="1062"/>
      <c r="F16" s="1062"/>
      <c r="G16" s="650"/>
    </row>
    <row r="17" spans="2:7" ht="15.75" thickBot="1">
      <c r="B17" s="1054" t="s">
        <v>1560</v>
      </c>
      <c r="C17" s="1054"/>
      <c r="D17" s="1055" t="s">
        <v>1561</v>
      </c>
      <c r="E17" s="1055"/>
      <c r="F17" s="1055"/>
      <c r="G17" s="1055"/>
    </row>
    <row r="18" spans="2:7" ht="30" customHeight="1">
      <c r="B18" s="1056" t="s">
        <v>1562</v>
      </c>
      <c r="C18" s="1057"/>
      <c r="D18" s="653" t="s">
        <v>1585</v>
      </c>
      <c r="E18" s="651" t="s">
        <v>1586</v>
      </c>
      <c r="F18" s="1052"/>
      <c r="G18" s="1053"/>
    </row>
    <row r="19" spans="2:7" ht="30" customHeight="1">
      <c r="B19" s="1048" t="s">
        <v>1563</v>
      </c>
      <c r="C19" s="1049"/>
      <c r="D19" s="644" t="s">
        <v>608</v>
      </c>
      <c r="E19" s="609" t="s">
        <v>1209</v>
      </c>
      <c r="F19" s="1044"/>
      <c r="G19" s="1045"/>
    </row>
    <row r="20" spans="2:7" ht="30" customHeight="1">
      <c r="B20" s="1048" t="s">
        <v>1564</v>
      </c>
      <c r="C20" s="1049"/>
      <c r="D20" s="1043"/>
      <c r="E20" s="1044"/>
      <c r="F20" s="1044"/>
      <c r="G20" s="1045"/>
    </row>
    <row r="21" spans="2:7" ht="30" customHeight="1">
      <c r="B21" s="1048" t="s">
        <v>1565</v>
      </c>
      <c r="C21" s="1049"/>
      <c r="D21" s="644" t="s">
        <v>608</v>
      </c>
      <c r="E21" s="1044"/>
      <c r="F21" s="1044"/>
      <c r="G21" s="1045"/>
    </row>
    <row r="22" spans="2:7" ht="30" customHeight="1">
      <c r="B22" s="1048" t="s">
        <v>1566</v>
      </c>
      <c r="C22" s="1049"/>
      <c r="D22" s="644" t="s">
        <v>608</v>
      </c>
      <c r="E22" s="1044"/>
      <c r="F22" s="1044"/>
      <c r="G22" s="1045"/>
    </row>
    <row r="23" spans="2:7" ht="30" customHeight="1">
      <c r="B23" s="1048" t="s">
        <v>1567</v>
      </c>
      <c r="C23" s="1049"/>
      <c r="D23" s="644" t="s">
        <v>608</v>
      </c>
      <c r="E23" s="609" t="s">
        <v>1590</v>
      </c>
      <c r="F23" s="1044"/>
      <c r="G23" s="1045"/>
    </row>
    <row r="24" spans="2:7" ht="30" customHeight="1">
      <c r="B24" s="1048" t="s">
        <v>1568</v>
      </c>
      <c r="C24" s="1049"/>
      <c r="D24" s="644" t="s">
        <v>608</v>
      </c>
      <c r="E24" s="609" t="s">
        <v>1590</v>
      </c>
      <c r="F24" s="1044"/>
      <c r="G24" s="1045"/>
    </row>
    <row r="25" spans="2:7" ht="30" customHeight="1">
      <c r="B25" s="1048" t="s">
        <v>1569</v>
      </c>
      <c r="C25" s="1049"/>
      <c r="D25" s="1043"/>
      <c r="E25" s="1044"/>
      <c r="F25" s="1044"/>
      <c r="G25" s="1045"/>
    </row>
    <row r="26" spans="2:7" ht="30" customHeight="1">
      <c r="B26" s="1048" t="s">
        <v>1570</v>
      </c>
      <c r="C26" s="1049"/>
      <c r="D26" s="1043"/>
      <c r="E26" s="1044"/>
      <c r="F26" s="1044"/>
      <c r="G26" s="1045"/>
    </row>
    <row r="27" spans="2:7" ht="30" customHeight="1">
      <c r="B27" s="1048" t="s">
        <v>1571</v>
      </c>
      <c r="C27" s="1049"/>
      <c r="D27" s="654" t="s">
        <v>1587</v>
      </c>
      <c r="E27" s="609" t="s">
        <v>1588</v>
      </c>
      <c r="F27" s="1044"/>
      <c r="G27" s="1045"/>
    </row>
    <row r="28" spans="2:7" ht="30" customHeight="1">
      <c r="B28" s="1048" t="s">
        <v>1572</v>
      </c>
      <c r="C28" s="1049"/>
      <c r="D28" s="1043"/>
      <c r="E28" s="1044"/>
      <c r="F28" s="1044"/>
      <c r="G28" s="1045"/>
    </row>
    <row r="29" spans="2:7" ht="30" customHeight="1">
      <c r="B29" s="1048" t="s">
        <v>1573</v>
      </c>
      <c r="C29" s="1049"/>
      <c r="D29" s="1043"/>
      <c r="E29" s="1044"/>
      <c r="F29" s="1044"/>
      <c r="G29" s="1045"/>
    </row>
    <row r="30" spans="2:7" ht="30" customHeight="1">
      <c r="B30" s="1048" t="s">
        <v>1574</v>
      </c>
      <c r="C30" s="1049"/>
      <c r="D30" s="644" t="s">
        <v>608</v>
      </c>
      <c r="E30" s="609" t="s">
        <v>1589</v>
      </c>
      <c r="F30" s="1044"/>
      <c r="G30" s="1045"/>
    </row>
    <row r="31" spans="2:7" ht="30" customHeight="1">
      <c r="B31" s="1048" t="s">
        <v>1575</v>
      </c>
      <c r="C31" s="1049"/>
      <c r="D31" s="644" t="s">
        <v>608</v>
      </c>
      <c r="E31" s="609" t="s">
        <v>1589</v>
      </c>
      <c r="F31" s="1044"/>
      <c r="G31" s="1045"/>
    </row>
    <row r="32" spans="2:7" ht="30" customHeight="1">
      <c r="B32" s="1048" t="s">
        <v>1576</v>
      </c>
      <c r="C32" s="1049"/>
      <c r="D32" s="644" t="s">
        <v>608</v>
      </c>
      <c r="E32" s="1044"/>
      <c r="F32" s="1044"/>
      <c r="G32" s="1045"/>
    </row>
    <row r="33" spans="2:7" ht="30" customHeight="1">
      <c r="B33" s="1048" t="s">
        <v>1577</v>
      </c>
      <c r="C33" s="1049"/>
      <c r="D33" s="1043"/>
      <c r="E33" s="1044"/>
      <c r="F33" s="1044"/>
      <c r="G33" s="1045"/>
    </row>
    <row r="34" spans="2:7" ht="30" customHeight="1">
      <c r="B34" s="1048" t="s">
        <v>1578</v>
      </c>
      <c r="C34" s="1049"/>
      <c r="D34" s="644" t="s">
        <v>608</v>
      </c>
      <c r="E34" s="1044"/>
      <c r="F34" s="1044"/>
      <c r="G34" s="1045"/>
    </row>
    <row r="35" spans="2:7" ht="30" customHeight="1">
      <c r="B35" s="1048" t="s">
        <v>1579</v>
      </c>
      <c r="C35" s="1049"/>
      <c r="D35" s="644" t="s">
        <v>608</v>
      </c>
      <c r="E35" s="1044"/>
      <c r="F35" s="1044"/>
      <c r="G35" s="1045"/>
    </row>
    <row r="36" spans="2:7" ht="30" customHeight="1">
      <c r="B36" s="1048" t="s">
        <v>1580</v>
      </c>
      <c r="C36" s="1049"/>
      <c r="D36" s="1043"/>
      <c r="E36" s="1044"/>
      <c r="F36" s="1044"/>
      <c r="G36" s="1045"/>
    </row>
    <row r="37" spans="2:7" ht="30" customHeight="1">
      <c r="B37" s="1048" t="s">
        <v>1581</v>
      </c>
      <c r="C37" s="1049"/>
      <c r="D37" s="1043"/>
      <c r="E37" s="1044"/>
      <c r="F37" s="1044"/>
      <c r="G37" s="1045"/>
    </row>
    <row r="38" spans="2:7" ht="30" customHeight="1">
      <c r="B38" s="1048" t="s">
        <v>1582</v>
      </c>
      <c r="C38" s="1049"/>
      <c r="D38" s="644" t="s">
        <v>608</v>
      </c>
      <c r="E38" s="1044"/>
      <c r="F38" s="1044"/>
      <c r="G38" s="1045"/>
    </row>
    <row r="39" spans="2:7" ht="30" customHeight="1">
      <c r="B39" s="1048" t="s">
        <v>1583</v>
      </c>
      <c r="C39" s="1049"/>
      <c r="D39" s="644" t="s">
        <v>608</v>
      </c>
      <c r="E39" s="1044"/>
      <c r="F39" s="1044"/>
      <c r="G39" s="1045"/>
    </row>
    <row r="40" spans="2:7" ht="30" customHeight="1" thickBot="1">
      <c r="B40" s="1050" t="s">
        <v>1584</v>
      </c>
      <c r="C40" s="1051"/>
      <c r="D40" s="645" t="s">
        <v>608</v>
      </c>
      <c r="E40" s="1046"/>
      <c r="F40" s="1046"/>
      <c r="G40" s="1047"/>
    </row>
    <row r="41" spans="2:7" ht="15" customHeight="1" thickBot="1">
      <c r="B41" s="1037" t="s">
        <v>1591</v>
      </c>
      <c r="C41" s="1038"/>
      <c r="D41" s="1038"/>
      <c r="E41" s="1038"/>
      <c r="F41" s="1038"/>
      <c r="G41" s="1039"/>
    </row>
    <row r="42" spans="2:7">
      <c r="B42" s="1031"/>
      <c r="C42" s="1032"/>
      <c r="D42" s="1032"/>
      <c r="E42" s="1032"/>
      <c r="F42" s="1032"/>
      <c r="G42" s="1033"/>
    </row>
    <row r="43" spans="2:7">
      <c r="B43" s="1034"/>
      <c r="C43" s="1035"/>
      <c r="D43" s="1035"/>
      <c r="E43" s="1035"/>
      <c r="F43" s="1035"/>
      <c r="G43" s="1036"/>
    </row>
    <row r="44" spans="2:7">
      <c r="B44" s="1034"/>
      <c r="C44" s="1035"/>
      <c r="D44" s="1035"/>
      <c r="E44" s="1035"/>
      <c r="F44" s="1035"/>
      <c r="G44" s="1036"/>
    </row>
    <row r="45" spans="2:7">
      <c r="B45" s="1034"/>
      <c r="C45" s="1035"/>
      <c r="D45" s="1035"/>
      <c r="E45" s="1035"/>
      <c r="F45" s="1035"/>
      <c r="G45" s="1036"/>
    </row>
    <row r="46" spans="2:7">
      <c r="B46" s="1034"/>
      <c r="C46" s="1035"/>
      <c r="D46" s="1035"/>
      <c r="E46" s="1035"/>
      <c r="F46" s="1035"/>
      <c r="G46" s="1036"/>
    </row>
    <row r="47" spans="2:7">
      <c r="B47" s="1034"/>
      <c r="C47" s="1035"/>
      <c r="D47" s="1035"/>
      <c r="E47" s="1035"/>
      <c r="F47" s="1035"/>
      <c r="G47" s="1036"/>
    </row>
    <row r="48" spans="2:7" ht="15.75" thickBot="1">
      <c r="B48" s="1040" t="s">
        <v>1592</v>
      </c>
      <c r="C48" s="1041"/>
      <c r="D48" s="1041"/>
      <c r="E48" s="1041"/>
      <c r="F48" s="1041"/>
      <c r="G48" s="1042"/>
    </row>
  </sheetData>
  <sheetProtection algorithmName="SHA-512" hashValue="PjPWTqTYd7mFf62uiIJe/nPcSzVBc9dEa0AAXmklifrIL7FRsgMQaRcSNs/xJIrYUmFW5pi/Y66bkW9NVpY/3g==" saltValue="d02BDMVGq2h/AYvfNmiPeA==" spinCount="100000" sheet="1" objects="1" scenarios="1"/>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957" zoomScale="85" zoomScaleNormal="100" zoomScalePageLayoutView="85" workbookViewId="0">
      <selection activeCell="A978" sqref="A978:G97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1214</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1004</v>
      </c>
      <c r="B3" s="1123"/>
      <c r="C3" s="1125"/>
      <c r="D3" s="1125"/>
      <c r="E3" s="1125"/>
      <c r="F3" s="1123" t="s">
        <v>15</v>
      </c>
      <c r="G3" s="1123"/>
      <c r="H3" s="1204"/>
      <c r="I3" s="1124"/>
      <c r="J3" s="1131"/>
    </row>
    <row r="4" spans="1:10" ht="15" customHeight="1">
      <c r="A4" s="1122" t="s">
        <v>1006</v>
      </c>
      <c r="B4" s="1123"/>
      <c r="C4" s="1125"/>
      <c r="D4" s="1125"/>
      <c r="E4" s="1125"/>
      <c r="F4" s="1123" t="s">
        <v>1215</v>
      </c>
      <c r="G4" s="1123"/>
      <c r="H4" s="1138"/>
      <c r="I4" s="1138"/>
      <c r="J4" s="1205"/>
    </row>
    <row r="5" spans="1:10">
      <c r="A5" s="1122" t="s">
        <v>8</v>
      </c>
      <c r="B5" s="1123"/>
      <c r="C5" s="1125"/>
      <c r="D5" s="1125"/>
      <c r="E5" s="1125"/>
      <c r="F5" s="1123" t="s">
        <v>1216</v>
      </c>
      <c r="G5" s="1123"/>
      <c r="H5" s="1138"/>
      <c r="I5" s="1138"/>
      <c r="J5" s="1205"/>
    </row>
    <row r="6" spans="1:10">
      <c r="A6" s="1122" t="s">
        <v>12</v>
      </c>
      <c r="B6" s="1123"/>
      <c r="C6" s="1125"/>
      <c r="D6" s="1125"/>
      <c r="E6" s="1125"/>
      <c r="F6" s="1123" t="s">
        <v>11</v>
      </c>
      <c r="G6" s="1123"/>
      <c r="H6" s="1138"/>
      <c r="I6" s="1138"/>
      <c r="J6" s="1205"/>
    </row>
    <row r="7" spans="1:10" ht="15" customHeight="1">
      <c r="A7" s="1122" t="s">
        <v>1007</v>
      </c>
      <c r="B7" s="1123"/>
      <c r="C7" s="1125"/>
      <c r="D7" s="1125"/>
      <c r="E7" s="1125"/>
      <c r="F7" s="1123" t="s">
        <v>13</v>
      </c>
      <c r="G7" s="1123"/>
      <c r="H7" s="1138"/>
      <c r="I7" s="1138"/>
      <c r="J7" s="1205"/>
    </row>
    <row r="8" spans="1:10">
      <c r="A8" s="1122" t="s">
        <v>1008</v>
      </c>
      <c r="B8" s="1123"/>
      <c r="C8" s="1125"/>
      <c r="D8" s="1125"/>
      <c r="E8" s="1125"/>
      <c r="F8" s="1123" t="s">
        <v>1217</v>
      </c>
      <c r="G8" s="1123"/>
      <c r="H8" s="1135"/>
      <c r="I8" s="1135"/>
      <c r="J8" s="1211"/>
    </row>
    <row r="9" spans="1:10">
      <c r="A9" s="571"/>
      <c r="B9" s="572"/>
      <c r="C9" s="572"/>
      <c r="D9" s="572"/>
      <c r="E9" s="572"/>
      <c r="F9" s="572"/>
      <c r="G9" s="572"/>
      <c r="H9" s="572"/>
      <c r="I9" s="572"/>
      <c r="J9" s="573"/>
    </row>
    <row r="10" spans="1:10" ht="15.75" customHeight="1">
      <c r="A10" s="1116" t="s">
        <v>1218</v>
      </c>
      <c r="B10" s="1117"/>
      <c r="C10" s="1117"/>
      <c r="D10" s="1117"/>
      <c r="E10" s="1117"/>
      <c r="F10" s="1117"/>
      <c r="G10" s="1117"/>
      <c r="H10" s="1117"/>
      <c r="I10" s="1117"/>
      <c r="J10" s="1118"/>
    </row>
    <row r="11" spans="1:10">
      <c r="A11" s="571"/>
      <c r="B11" s="572"/>
      <c r="C11" s="572"/>
      <c r="D11" s="572"/>
      <c r="E11" s="572"/>
      <c r="F11" s="1206" t="s">
        <v>1219</v>
      </c>
      <c r="G11" s="1206"/>
      <c r="H11" s="1207" t="s">
        <v>1234</v>
      </c>
      <c r="I11" s="1207"/>
      <c r="J11" s="1208"/>
    </row>
    <row r="12" spans="1:10" ht="30" customHeight="1">
      <c r="A12" s="1209" t="s">
        <v>1220</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c r="A14" s="1064"/>
      <c r="B14" s="1064"/>
      <c r="C14" s="1064"/>
      <c r="D14" s="1064"/>
      <c r="E14" s="1203"/>
      <c r="F14" s="1203"/>
      <c r="G14" s="1203"/>
      <c r="H14" s="1203"/>
      <c r="I14" s="1203"/>
      <c r="J14" s="1203"/>
    </row>
    <row r="15" spans="1:10">
      <c r="A15" s="1064"/>
      <c r="B15" s="1064"/>
      <c r="C15" s="1064"/>
      <c r="D15" s="1064"/>
      <c r="E15" s="1203"/>
      <c r="F15" s="1203"/>
      <c r="G15" s="1203"/>
      <c r="H15" s="1203"/>
      <c r="I15" s="1203"/>
      <c r="J15" s="1203"/>
    </row>
    <row r="16" spans="1:10">
      <c r="A16" s="1064"/>
      <c r="B16" s="1064"/>
      <c r="C16" s="1064"/>
      <c r="D16" s="1064"/>
      <c r="E16" s="1203"/>
      <c r="F16" s="1203"/>
      <c r="G16" s="1203"/>
      <c r="H16" s="1203"/>
      <c r="I16" s="1203"/>
      <c r="J16" s="1203"/>
    </row>
    <row r="17" spans="1:10">
      <c r="A17" s="1064"/>
      <c r="B17" s="1064"/>
      <c r="C17" s="1064"/>
      <c r="D17" s="1064"/>
      <c r="E17" s="1203"/>
      <c r="F17" s="1203"/>
      <c r="G17" s="1203"/>
      <c r="H17" s="1203"/>
      <c r="I17" s="1203"/>
      <c r="J17" s="1203"/>
    </row>
    <row r="18" spans="1:10">
      <c r="A18" s="1064"/>
      <c r="B18" s="1064"/>
      <c r="C18" s="1064"/>
      <c r="D18" s="1064"/>
      <c r="E18" s="1203"/>
      <c r="F18" s="1203"/>
      <c r="G18" s="1203"/>
      <c r="H18" s="1203"/>
      <c r="I18" s="1203"/>
      <c r="J18" s="1203"/>
    </row>
    <row r="19" spans="1:10">
      <c r="A19" s="1064"/>
      <c r="B19" s="1064"/>
      <c r="C19" s="1064"/>
      <c r="D19" s="1064"/>
      <c r="E19" s="1203"/>
      <c r="F19" s="1203"/>
      <c r="G19" s="1203"/>
      <c r="H19" s="1203"/>
      <c r="I19" s="1203"/>
      <c r="J19" s="1203"/>
    </row>
    <row r="20" spans="1:10">
      <c r="A20" s="1064"/>
      <c r="B20" s="1064"/>
      <c r="C20" s="1064"/>
      <c r="D20" s="1064"/>
      <c r="E20" s="1203"/>
      <c r="F20" s="1203"/>
      <c r="G20" s="1203"/>
      <c r="H20" s="1203"/>
      <c r="I20" s="1203"/>
      <c r="J20" s="1203"/>
    </row>
    <row r="21" spans="1:10">
      <c r="A21" s="1064"/>
      <c r="B21" s="1064"/>
      <c r="C21" s="1064"/>
      <c r="D21" s="1064"/>
      <c r="E21" s="1203"/>
      <c r="F21" s="1203"/>
      <c r="G21" s="1203"/>
      <c r="H21" s="1203"/>
      <c r="I21" s="1203"/>
      <c r="J21" s="1203"/>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ht="15" customHeight="1">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3.5" customHeight="1">
      <c r="A33" s="1064"/>
      <c r="B33" s="1064"/>
      <c r="C33" s="1064"/>
      <c r="D33" s="1064"/>
      <c r="E33" s="1203"/>
      <c r="F33" s="1203"/>
      <c r="G33" s="1203"/>
      <c r="H33" s="1203"/>
      <c r="I33" s="1203"/>
      <c r="J33" s="1203"/>
    </row>
    <row r="34" spans="1:10">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ht="0.75" customHeight="1">
      <c r="A38" s="1064"/>
      <c r="B38" s="1064"/>
      <c r="C38" s="1064"/>
      <c r="D38" s="1064"/>
      <c r="E38" s="1203"/>
      <c r="F38" s="1203"/>
      <c r="G38" s="1203"/>
      <c r="H38" s="1203"/>
      <c r="I38" s="1203"/>
      <c r="J38" s="1203"/>
    </row>
    <row r="39" spans="1:10">
      <c r="A39" s="1195" t="s">
        <v>1047</v>
      </c>
      <c r="B39" s="1195"/>
      <c r="C39" s="1195"/>
      <c r="D39" s="1195"/>
      <c r="E39" s="1196">
        <f>SUM(E13:F38)</f>
        <v>0</v>
      </c>
      <c r="F39" s="1196"/>
      <c r="G39" s="1196">
        <f>SUM(G13:H38)</f>
        <v>0</v>
      </c>
      <c r="H39" s="1196"/>
      <c r="I39" s="1196">
        <f>SUM(I13:J38)</f>
        <v>0</v>
      </c>
      <c r="J39" s="1196"/>
    </row>
    <row r="40" spans="1:10">
      <c r="A40" s="1197" t="s">
        <v>1725</v>
      </c>
      <c r="B40" s="1198"/>
      <c r="C40" s="1198"/>
      <c r="D40" s="1198"/>
      <c r="E40" s="1198"/>
      <c r="F40" s="1198"/>
      <c r="G40" s="1198"/>
      <c r="H40" s="1198"/>
      <c r="I40" s="1198"/>
      <c r="J40" s="1199"/>
    </row>
    <row r="41" spans="1:10" ht="21" customHeight="1">
      <c r="A41" s="1200"/>
      <c r="B41" s="1201"/>
      <c r="C41" s="1201"/>
      <c r="D41" s="1201"/>
      <c r="E41" s="1201"/>
      <c r="F41" s="1201"/>
      <c r="G41" s="1201"/>
      <c r="H41" s="1201"/>
      <c r="I41" s="1201"/>
      <c r="J41" s="1202"/>
    </row>
    <row r="42" spans="1:10" ht="15.75">
      <c r="A42" s="1116" t="s">
        <v>1010</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1011</v>
      </c>
      <c r="B46" s="1117"/>
      <c r="C46" s="1117"/>
      <c r="D46" s="1117"/>
      <c r="E46" s="1117"/>
      <c r="F46" s="1117"/>
      <c r="G46" s="1117"/>
      <c r="H46" s="1117"/>
      <c r="I46" s="1117"/>
      <c r="J46" s="1118"/>
    </row>
    <row r="47" spans="1:10" ht="12" customHeight="1">
      <c r="A47" s="1180" t="s">
        <v>1242</v>
      </c>
      <c r="B47" s="1181"/>
      <c r="C47" s="1181"/>
      <c r="D47" s="1181"/>
      <c r="E47" s="1181"/>
      <c r="F47" s="1181"/>
      <c r="G47" s="1181"/>
      <c r="H47" s="1181"/>
      <c r="I47" s="1181"/>
      <c r="J47" s="1182"/>
    </row>
    <row r="48" spans="1:10" ht="12" customHeight="1">
      <c r="A48" s="1180" t="s">
        <v>1243</v>
      </c>
      <c r="B48" s="1181"/>
      <c r="C48" s="1181"/>
      <c r="D48" s="1181"/>
      <c r="E48" s="1181"/>
      <c r="F48" s="1181"/>
      <c r="G48" s="1181"/>
      <c r="H48" s="1181"/>
      <c r="I48" s="1181"/>
      <c r="J48" s="1182"/>
    </row>
    <row r="49" spans="1:10" ht="12" customHeight="1">
      <c r="A49" s="1180" t="s">
        <v>1244</v>
      </c>
      <c r="B49" s="1181"/>
      <c r="C49" s="1181"/>
      <c r="D49" s="1181"/>
      <c r="E49" s="1181"/>
      <c r="F49" s="1181"/>
      <c r="G49" s="1181"/>
      <c r="H49" s="1181"/>
      <c r="I49" s="1181"/>
      <c r="J49" s="1182"/>
    </row>
    <row r="50" spans="1:10" ht="12" customHeight="1">
      <c r="A50" s="1180" t="s">
        <v>1245</v>
      </c>
      <c r="B50" s="1181"/>
      <c r="C50" s="1181"/>
      <c r="D50" s="1181"/>
      <c r="E50" s="1181"/>
      <c r="F50" s="1181"/>
      <c r="G50" s="1181"/>
      <c r="H50" s="1181"/>
      <c r="I50" s="1181"/>
      <c r="J50" s="1182"/>
    </row>
    <row r="51" spans="1:10" ht="12" customHeight="1">
      <c r="A51" s="1180" t="s">
        <v>1246</v>
      </c>
      <c r="B51" s="1181"/>
      <c r="C51" s="1181"/>
      <c r="D51" s="1181"/>
      <c r="E51" s="1181"/>
      <c r="F51" s="1181"/>
      <c r="G51" s="1181"/>
      <c r="H51" s="1181"/>
      <c r="I51" s="1181"/>
      <c r="J51" s="1182"/>
    </row>
    <row r="52" spans="1:10" ht="12" customHeight="1">
      <c r="A52" s="1180" t="s">
        <v>1247</v>
      </c>
      <c r="B52" s="1181"/>
      <c r="C52" s="1181"/>
      <c r="D52" s="1181"/>
      <c r="E52" s="1181"/>
      <c r="F52" s="1181"/>
      <c r="G52" s="1181"/>
      <c r="H52" s="1181"/>
      <c r="I52" s="1181"/>
      <c r="J52" s="1182"/>
    </row>
    <row r="53" spans="1:10" ht="12" customHeight="1">
      <c r="A53" s="1180" t="s">
        <v>1248</v>
      </c>
      <c r="B53" s="1181"/>
      <c r="C53" s="1181"/>
      <c r="D53" s="1181"/>
      <c r="E53" s="1181"/>
      <c r="F53" s="1181"/>
      <c r="G53" s="1181"/>
      <c r="H53" s="1181"/>
      <c r="I53" s="1181"/>
      <c r="J53" s="1182"/>
    </row>
    <row r="54" spans="1:10" ht="12" customHeight="1">
      <c r="A54" s="1180" t="s">
        <v>1249</v>
      </c>
      <c r="B54" s="1181"/>
      <c r="C54" s="1181"/>
      <c r="D54" s="1181"/>
      <c r="E54" s="1181"/>
      <c r="F54" s="1181"/>
      <c r="G54" s="1181"/>
      <c r="H54" s="1181"/>
      <c r="I54" s="1181"/>
      <c r="J54" s="1182"/>
    </row>
    <row r="55" spans="1:10" ht="12" customHeight="1">
      <c r="A55" s="1180" t="s">
        <v>1250</v>
      </c>
      <c r="B55" s="1181"/>
      <c r="C55" s="1181"/>
      <c r="D55" s="1181"/>
      <c r="E55" s="1181"/>
      <c r="F55" s="1181"/>
      <c r="G55" s="1181"/>
      <c r="H55" s="1181"/>
      <c r="I55" s="1181"/>
      <c r="J55" s="1182"/>
    </row>
    <row r="56" spans="1:10" ht="12" customHeight="1">
      <c r="A56" s="1180" t="s">
        <v>1251</v>
      </c>
      <c r="B56" s="1181"/>
      <c r="C56" s="1181"/>
      <c r="D56" s="1181"/>
      <c r="E56" s="1181"/>
      <c r="F56" s="1181"/>
      <c r="G56" s="1181"/>
      <c r="H56" s="1181"/>
      <c r="I56" s="1181"/>
      <c r="J56" s="1182"/>
    </row>
    <row r="57" spans="1:10" ht="15" customHeight="1">
      <c r="A57" s="1183" t="s">
        <v>1254</v>
      </c>
      <c r="B57" s="1184"/>
      <c r="C57" s="1184"/>
      <c r="D57" s="1184"/>
      <c r="E57" s="1184"/>
      <c r="F57" s="1184"/>
      <c r="G57" s="1184"/>
      <c r="H57" s="1184"/>
      <c r="I57" s="1184"/>
      <c r="J57" s="1185"/>
    </row>
    <row r="58" spans="1:10" ht="12" customHeight="1">
      <c r="A58" s="1180" t="s">
        <v>1252</v>
      </c>
      <c r="B58" s="1181"/>
      <c r="C58" s="1181"/>
      <c r="D58" s="1181"/>
      <c r="E58" s="1181"/>
      <c r="F58" s="1181"/>
      <c r="G58" s="1181"/>
      <c r="H58" s="1181"/>
      <c r="I58" s="1181"/>
      <c r="J58" s="1182"/>
    </row>
    <row r="59" spans="1:10" ht="12" customHeight="1">
      <c r="A59" s="1180" t="s">
        <v>1253</v>
      </c>
      <c r="B59" s="1181"/>
      <c r="C59" s="1181"/>
      <c r="D59" s="1181"/>
      <c r="E59" s="1181"/>
      <c r="F59" s="1181"/>
      <c r="G59" s="1181"/>
      <c r="H59" s="1181"/>
      <c r="I59" s="1181"/>
      <c r="J59" s="1182"/>
    </row>
    <row r="60" spans="1:10" ht="12" customHeight="1">
      <c r="A60" s="1180" t="s">
        <v>1782</v>
      </c>
      <c r="B60" s="1181"/>
      <c r="C60" s="1181"/>
      <c r="D60" s="1181"/>
      <c r="E60" s="1181"/>
      <c r="F60" s="1181"/>
      <c r="G60" s="1181"/>
      <c r="H60" s="1181"/>
      <c r="I60" s="1181"/>
      <c r="J60" s="1182"/>
    </row>
    <row r="61" spans="1:10" ht="12" customHeight="1">
      <c r="A61" s="1180" t="s">
        <v>1255</v>
      </c>
      <c r="B61" s="1181"/>
      <c r="C61" s="1181"/>
      <c r="D61" s="1181"/>
      <c r="E61" s="1181"/>
      <c r="F61" s="1181"/>
      <c r="G61" s="1181"/>
      <c r="H61" s="1181"/>
      <c r="I61" s="1181"/>
      <c r="J61" s="1182"/>
    </row>
    <row r="62" spans="1:10" ht="12" customHeight="1">
      <c r="A62" s="1183" t="s">
        <v>1256</v>
      </c>
      <c r="B62" s="1184"/>
      <c r="C62" s="1184"/>
      <c r="D62" s="1184"/>
      <c r="E62" s="1184"/>
      <c r="F62" s="1184"/>
      <c r="G62" s="1184"/>
      <c r="H62" s="1184"/>
      <c r="I62" s="1184"/>
      <c r="J62" s="1185"/>
    </row>
    <row r="63" spans="1:10" ht="12" customHeight="1">
      <c r="A63" s="1180" t="s">
        <v>1257</v>
      </c>
      <c r="B63" s="1181"/>
      <c r="C63" s="1181"/>
      <c r="D63" s="1181"/>
      <c r="E63" s="1181"/>
      <c r="F63" s="1181"/>
      <c r="G63" s="1181"/>
      <c r="H63" s="1181"/>
      <c r="I63" s="1181"/>
      <c r="J63" s="1182"/>
    </row>
    <row r="64" spans="1:10" ht="12" customHeight="1">
      <c r="A64" s="1180" t="s">
        <v>1258</v>
      </c>
      <c r="B64" s="1181"/>
      <c r="C64" s="1181"/>
      <c r="D64" s="1181"/>
      <c r="E64" s="1181"/>
      <c r="F64" s="1181"/>
      <c r="G64" s="1181"/>
      <c r="H64" s="1181"/>
      <c r="I64" s="1181"/>
      <c r="J64" s="1182"/>
    </row>
    <row r="65" spans="1:10" ht="12" customHeight="1">
      <c r="A65" s="1180" t="s">
        <v>1259</v>
      </c>
      <c r="B65" s="1181"/>
      <c r="C65" s="1181"/>
      <c r="D65" s="1181"/>
      <c r="E65" s="1181"/>
      <c r="F65" s="1181"/>
      <c r="G65" s="1181"/>
      <c r="H65" s="1181"/>
      <c r="I65" s="1181"/>
      <c r="J65" s="1182"/>
    </row>
    <row r="66" spans="1:10" ht="12" customHeight="1">
      <c r="A66" s="1180" t="s">
        <v>1260</v>
      </c>
      <c r="B66" s="1181"/>
      <c r="C66" s="1181"/>
      <c r="D66" s="1181"/>
      <c r="E66" s="1181"/>
      <c r="F66" s="1181"/>
      <c r="G66" s="1181"/>
      <c r="H66" s="1181"/>
      <c r="I66" s="1181"/>
      <c r="J66" s="1182"/>
    </row>
    <row r="67" spans="1:10" ht="12" customHeight="1">
      <c r="A67" s="1180" t="s">
        <v>1261</v>
      </c>
      <c r="B67" s="1181"/>
      <c r="C67" s="1181"/>
      <c r="D67" s="1181"/>
      <c r="E67" s="1181"/>
      <c r="F67" s="1181"/>
      <c r="G67" s="1181"/>
      <c r="H67" s="1181"/>
      <c r="I67" s="1181"/>
      <c r="J67" s="1182"/>
    </row>
    <row r="68" spans="1:10" ht="12" customHeight="1">
      <c r="A68" s="1180" t="s">
        <v>1262</v>
      </c>
      <c r="B68" s="1181"/>
      <c r="C68" s="1181"/>
      <c r="D68" s="1181"/>
      <c r="E68" s="1181"/>
      <c r="F68" s="1181"/>
      <c r="G68" s="1181"/>
      <c r="H68" s="1181"/>
      <c r="I68" s="1181"/>
      <c r="J68" s="1182"/>
    </row>
    <row r="69" spans="1:10" ht="12" customHeight="1">
      <c r="A69" s="1180" t="s">
        <v>1263</v>
      </c>
      <c r="B69" s="1181"/>
      <c r="C69" s="1181"/>
      <c r="D69" s="1181"/>
      <c r="E69" s="1181"/>
      <c r="F69" s="1181"/>
      <c r="G69" s="1181"/>
      <c r="H69" s="1181"/>
      <c r="I69" s="1181"/>
      <c r="J69" s="1182"/>
    </row>
    <row r="70" spans="1:10" ht="12" customHeight="1">
      <c r="A70" s="1180" t="s">
        <v>1264</v>
      </c>
      <c r="B70" s="1181"/>
      <c r="C70" s="1181"/>
      <c r="D70" s="1181"/>
      <c r="E70" s="1181"/>
      <c r="F70" s="1181"/>
      <c r="G70" s="1181"/>
      <c r="H70" s="1181"/>
      <c r="I70" s="1181"/>
      <c r="J70" s="1182"/>
    </row>
    <row r="71" spans="1:10" ht="12" customHeight="1">
      <c r="A71" s="1180" t="s">
        <v>1265</v>
      </c>
      <c r="B71" s="1181"/>
      <c r="C71" s="1181"/>
      <c r="D71" s="1181"/>
      <c r="E71" s="1181"/>
      <c r="F71" s="1181"/>
      <c r="G71" s="1181"/>
      <c r="H71" s="1181"/>
      <c r="I71" s="1181"/>
      <c r="J71" s="1182"/>
    </row>
    <row r="72" spans="1:10" ht="12" customHeight="1">
      <c r="A72" s="1180" t="s">
        <v>1266</v>
      </c>
      <c r="B72" s="1181"/>
      <c r="C72" s="1181"/>
      <c r="D72" s="1181"/>
      <c r="E72" s="1181"/>
      <c r="F72" s="1181"/>
      <c r="G72" s="1181"/>
      <c r="H72" s="1181"/>
      <c r="I72" s="1181"/>
      <c r="J72" s="1182"/>
    </row>
    <row r="73" spans="1:10" ht="12" customHeight="1">
      <c r="A73" s="1180" t="s">
        <v>1267</v>
      </c>
      <c r="B73" s="1181"/>
      <c r="C73" s="1181"/>
      <c r="D73" s="1181"/>
      <c r="E73" s="1181"/>
      <c r="F73" s="1181"/>
      <c r="G73" s="1181"/>
      <c r="H73" s="1181"/>
      <c r="I73" s="1181"/>
      <c r="J73" s="1182"/>
    </row>
    <row r="74" spans="1:10" ht="12" customHeight="1">
      <c r="A74" s="1180" t="s">
        <v>1270</v>
      </c>
      <c r="B74" s="1181"/>
      <c r="C74" s="1181"/>
      <c r="D74" s="1181"/>
      <c r="E74" s="1181"/>
      <c r="F74" s="1181"/>
      <c r="G74" s="1181"/>
      <c r="H74" s="1181"/>
      <c r="I74" s="1181"/>
      <c r="J74" s="1182"/>
    </row>
    <row r="75" spans="1:10" ht="12" customHeight="1">
      <c r="A75" s="1180" t="s">
        <v>1268</v>
      </c>
      <c r="B75" s="1181"/>
      <c r="C75" s="1181"/>
      <c r="D75" s="1181"/>
      <c r="E75" s="1181"/>
      <c r="F75" s="1181"/>
      <c r="G75" s="1181"/>
      <c r="H75" s="1181"/>
      <c r="I75" s="1181"/>
      <c r="J75" s="1182"/>
    </row>
    <row r="76" spans="1:10" ht="12" customHeight="1">
      <c r="A76" s="1180" t="s">
        <v>1269</v>
      </c>
      <c r="B76" s="1181"/>
      <c r="C76" s="1181"/>
      <c r="D76" s="1181"/>
      <c r="E76" s="1181"/>
      <c r="F76" s="1181"/>
      <c r="G76" s="1181"/>
      <c r="H76" s="1181"/>
      <c r="I76" s="1181"/>
      <c r="J76" s="1182"/>
    </row>
    <row r="77" spans="1:10" ht="12" customHeight="1">
      <c r="A77" s="1180" t="s">
        <v>1271</v>
      </c>
      <c r="B77" s="1181"/>
      <c r="C77" s="1181"/>
      <c r="D77" s="1181"/>
      <c r="E77" s="1181"/>
      <c r="F77" s="1181"/>
      <c r="G77" s="1181"/>
      <c r="H77" s="1181"/>
      <c r="I77" s="1181"/>
      <c r="J77" s="1182"/>
    </row>
    <row r="78" spans="1:10" ht="12" customHeight="1">
      <c r="A78" s="1180" t="s">
        <v>1543</v>
      </c>
      <c r="B78" s="1181"/>
      <c r="C78" s="1181"/>
      <c r="D78" s="1181"/>
      <c r="E78" s="1181"/>
      <c r="F78" s="1181"/>
      <c r="G78" s="1181"/>
      <c r="H78" s="1181"/>
      <c r="I78" s="1181"/>
      <c r="J78" s="1182"/>
    </row>
    <row r="79" spans="1:10" ht="12" customHeight="1">
      <c r="A79" s="1180" t="s">
        <v>1272</v>
      </c>
      <c r="B79" s="1181"/>
      <c r="C79" s="1181"/>
      <c r="D79" s="1181"/>
      <c r="E79" s="1181"/>
      <c r="F79" s="1181"/>
      <c r="G79" s="1181"/>
      <c r="H79" s="1181"/>
      <c r="I79" s="1181"/>
      <c r="J79" s="1182"/>
    </row>
    <row r="80" spans="1:10" ht="12" customHeight="1">
      <c r="A80" s="1180" t="s">
        <v>1273</v>
      </c>
      <c r="B80" s="1181"/>
      <c r="C80" s="1181"/>
      <c r="D80" s="1181"/>
      <c r="E80" s="1181"/>
      <c r="F80" s="1181"/>
      <c r="G80" s="1181"/>
      <c r="H80" s="1181"/>
      <c r="I80" s="1181"/>
      <c r="J80" s="1182"/>
    </row>
    <row r="81" spans="1:10" ht="12" customHeight="1">
      <c r="A81" s="1180" t="s">
        <v>1542</v>
      </c>
      <c r="B81" s="1181"/>
      <c r="C81" s="1181"/>
      <c r="D81" s="1181"/>
      <c r="E81" s="1181"/>
      <c r="F81" s="1181"/>
      <c r="G81" s="1181"/>
      <c r="H81" s="1181"/>
      <c r="I81" s="1181"/>
      <c r="J81" s="1182"/>
    </row>
    <row r="82" spans="1:10" ht="12" customHeight="1">
      <c r="A82" s="1180" t="s">
        <v>1274</v>
      </c>
      <c r="B82" s="1181"/>
      <c r="C82" s="1181"/>
      <c r="D82" s="1181"/>
      <c r="E82" s="1181"/>
      <c r="F82" s="1181"/>
      <c r="G82" s="1181"/>
      <c r="H82" s="1181"/>
      <c r="I82" s="1181"/>
      <c r="J82" s="1182"/>
    </row>
    <row r="83" spans="1:10" ht="12" customHeight="1">
      <c r="A83" s="1180" t="s">
        <v>1275</v>
      </c>
      <c r="B83" s="1181"/>
      <c r="C83" s="1181"/>
      <c r="D83" s="1181"/>
      <c r="E83" s="1181"/>
      <c r="F83" s="1181"/>
      <c r="G83" s="1181"/>
      <c r="H83" s="1181"/>
      <c r="I83" s="1181"/>
      <c r="J83" s="1182"/>
    </row>
    <row r="84" spans="1:10" ht="12" customHeight="1">
      <c r="A84" s="1180" t="s">
        <v>1277</v>
      </c>
      <c r="B84" s="1181"/>
      <c r="C84" s="1181"/>
      <c r="D84" s="1181"/>
      <c r="E84" s="1181"/>
      <c r="F84" s="1181"/>
      <c r="G84" s="1181"/>
      <c r="H84" s="1181"/>
      <c r="I84" s="1181"/>
      <c r="J84" s="1182"/>
    </row>
    <row r="85" spans="1:10" ht="12" customHeight="1">
      <c r="A85" s="1180" t="s">
        <v>1276</v>
      </c>
      <c r="B85" s="1181"/>
      <c r="C85" s="1181"/>
      <c r="D85" s="1181"/>
      <c r="E85" s="1181"/>
      <c r="F85" s="1181"/>
      <c r="G85" s="1181"/>
      <c r="H85" s="1181"/>
      <c r="I85" s="1181"/>
      <c r="J85" s="1182"/>
    </row>
    <row r="86" spans="1:10" ht="12" customHeight="1">
      <c r="A86" s="1180" t="s">
        <v>1278</v>
      </c>
      <c r="B86" s="1181"/>
      <c r="C86" s="1181"/>
      <c r="D86" s="1181"/>
      <c r="E86" s="1181"/>
      <c r="F86" s="1181"/>
      <c r="G86" s="1181"/>
      <c r="H86" s="1181"/>
      <c r="I86" s="1181"/>
      <c r="J86" s="1182"/>
    </row>
    <row r="87" spans="1:10">
      <c r="A87" s="1164" t="s">
        <v>1236</v>
      </c>
      <c r="B87" s="1165"/>
      <c r="C87" s="1165"/>
      <c r="D87" s="1165"/>
      <c r="E87" s="1165"/>
      <c r="F87" s="1165"/>
      <c r="G87" s="1165"/>
      <c r="H87" s="1165"/>
      <c r="I87" s="1165"/>
      <c r="J87" s="1166"/>
    </row>
    <row r="88" spans="1:10" ht="9" customHeight="1">
      <c r="A88" s="1164"/>
      <c r="B88" s="1165"/>
      <c r="C88" s="1165"/>
      <c r="D88" s="1165"/>
      <c r="E88" s="1165"/>
      <c r="F88" s="1165"/>
      <c r="G88" s="1165"/>
      <c r="H88" s="1165"/>
      <c r="I88" s="1165"/>
      <c r="J88" s="1166"/>
    </row>
    <row r="89" spans="1:10">
      <c r="A89" s="1167" t="s">
        <v>1237</v>
      </c>
      <c r="B89" s="1168"/>
      <c r="C89" s="1168"/>
      <c r="D89" s="1168"/>
      <c r="E89" s="1168"/>
      <c r="F89" s="1168"/>
      <c r="G89" s="1168"/>
      <c r="H89" s="1168"/>
      <c r="I89" s="1168"/>
      <c r="J89" s="1169"/>
    </row>
    <row r="90" spans="1:10" ht="8.25" customHeight="1">
      <c r="A90" s="1167"/>
      <c r="B90" s="1168"/>
      <c r="C90" s="1168"/>
      <c r="D90" s="1168"/>
      <c r="E90" s="1168"/>
      <c r="F90" s="1168"/>
      <c r="G90" s="1168"/>
      <c r="H90" s="1168"/>
      <c r="I90" s="1168"/>
      <c r="J90" s="1169"/>
    </row>
    <row r="91" spans="1:10" ht="15" customHeight="1">
      <c r="A91" s="1167" t="s">
        <v>1783</v>
      </c>
      <c r="B91" s="1168"/>
      <c r="C91" s="1168"/>
      <c r="D91" s="1168"/>
      <c r="E91" s="1168"/>
      <c r="F91" s="1168"/>
      <c r="G91" s="1168"/>
      <c r="H91" s="1168"/>
      <c r="I91" s="1168"/>
      <c r="J91" s="1169"/>
    </row>
    <row r="92" spans="1:10">
      <c r="A92" s="1167"/>
      <c r="B92" s="1168"/>
      <c r="C92" s="1168"/>
      <c r="D92" s="1168"/>
      <c r="E92" s="1168"/>
      <c r="F92" s="1168"/>
      <c r="G92" s="1168"/>
      <c r="H92" s="1168"/>
      <c r="I92" s="1168"/>
      <c r="J92" s="1169"/>
    </row>
    <row r="93" spans="1:10">
      <c r="A93" s="1167"/>
      <c r="B93" s="1168"/>
      <c r="C93" s="1168"/>
      <c r="D93" s="1168"/>
      <c r="E93" s="1168"/>
      <c r="F93" s="1168"/>
      <c r="G93" s="1168"/>
      <c r="H93" s="1168"/>
      <c r="I93" s="1168"/>
      <c r="J93" s="1169"/>
    </row>
    <row r="94" spans="1:10">
      <c r="A94" s="1170"/>
      <c r="B94" s="1171"/>
      <c r="C94" s="1171"/>
      <c r="D94" s="1171"/>
      <c r="E94" s="1171"/>
      <c r="F94" s="1171"/>
      <c r="G94" s="1171"/>
      <c r="H94" s="1171"/>
      <c r="I94" s="1171"/>
      <c r="J94" s="1172"/>
    </row>
    <row r="95" spans="1:10">
      <c r="A95" s="1173" t="s">
        <v>1238</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1221</v>
      </c>
      <c r="B97" s="1179"/>
      <c r="C97" s="1179"/>
      <c r="D97" s="1179"/>
      <c r="E97" s="1179" t="s">
        <v>1222</v>
      </c>
      <c r="F97" s="1179"/>
      <c r="G97" s="1179"/>
      <c r="H97" s="1179"/>
      <c r="I97" s="1179"/>
      <c r="J97" s="1179"/>
    </row>
    <row r="98" spans="1:10">
      <c r="A98" s="1154" t="s">
        <v>70</v>
      </c>
      <c r="B98" s="1155"/>
      <c r="C98" s="1155"/>
      <c r="D98" s="1156"/>
      <c r="E98" s="1154" t="s">
        <v>70</v>
      </c>
      <c r="F98" s="1155"/>
      <c r="G98" s="1156"/>
      <c r="H98" s="1160" t="s">
        <v>1014</v>
      </c>
      <c r="I98" s="1102"/>
      <c r="J98" s="1103"/>
    </row>
    <row r="99" spans="1:10">
      <c r="A99" s="1157"/>
      <c r="B99" s="1158"/>
      <c r="C99" s="1158"/>
      <c r="D99" s="1159"/>
      <c r="E99" s="1157"/>
      <c r="F99" s="1158"/>
      <c r="G99" s="1159"/>
      <c r="H99" s="1161"/>
      <c r="I99" s="1105"/>
      <c r="J99" s="1106"/>
    </row>
    <row r="100" spans="1:10" ht="24.75">
      <c r="A100" s="574" t="s">
        <v>1018</v>
      </c>
      <c r="B100" s="1151"/>
      <c r="C100" s="1151"/>
      <c r="D100" s="1152"/>
      <c r="E100" s="574" t="s">
        <v>1018</v>
      </c>
      <c r="F100" s="1151"/>
      <c r="G100" s="1152"/>
      <c r="H100" s="575" t="s">
        <v>1223</v>
      </c>
      <c r="I100" s="1162"/>
      <c r="J100" s="1163"/>
    </row>
    <row r="101" spans="1:10">
      <c r="A101" s="574" t="s">
        <v>8</v>
      </c>
      <c r="B101" s="1151"/>
      <c r="C101" s="1151"/>
      <c r="D101" s="1152"/>
      <c r="E101" s="574" t="s">
        <v>8</v>
      </c>
      <c r="F101" s="1151"/>
      <c r="G101" s="1152"/>
      <c r="H101" s="574" t="s">
        <v>1016</v>
      </c>
      <c r="I101" s="1151"/>
      <c r="J101" s="1152"/>
    </row>
    <row r="102" spans="1:10">
      <c r="A102" s="576" t="s">
        <v>16</v>
      </c>
      <c r="B102" s="1153"/>
      <c r="C102" s="1114"/>
      <c r="D102" s="1115"/>
      <c r="E102" s="576" t="s">
        <v>16</v>
      </c>
      <c r="F102" s="1153"/>
      <c r="G102" s="1115"/>
      <c r="H102" s="576" t="s">
        <v>1017</v>
      </c>
      <c r="I102" s="1114"/>
      <c r="J102" s="1115"/>
    </row>
    <row r="103" spans="1:10" ht="15.75">
      <c r="A103" s="1145" t="s">
        <v>1049</v>
      </c>
      <c r="B103" s="1146"/>
      <c r="C103" s="1146"/>
      <c r="D103" s="1146"/>
      <c r="E103" s="1146"/>
      <c r="F103" s="1146"/>
      <c r="G103" s="1146"/>
      <c r="H103" s="1146"/>
      <c r="I103" s="1146"/>
      <c r="J103" s="1147"/>
    </row>
    <row r="104" spans="1:10" ht="15.75">
      <c r="A104" s="1116" t="s">
        <v>1224</v>
      </c>
      <c r="B104" s="1117"/>
      <c r="C104" s="1117"/>
      <c r="D104" s="1117"/>
      <c r="E104" s="1117"/>
      <c r="F104" s="1117"/>
      <c r="G104" s="1117"/>
      <c r="H104" s="1117"/>
      <c r="I104" s="1117"/>
      <c r="J104" s="1118"/>
    </row>
    <row r="105" spans="1:10">
      <c r="A105" s="1122" t="s">
        <v>683</v>
      </c>
      <c r="B105" s="1123"/>
      <c r="C105" s="1124"/>
      <c r="D105" s="1124"/>
      <c r="E105" s="1124"/>
      <c r="F105" s="1123" t="s">
        <v>91</v>
      </c>
      <c r="G105" s="1123"/>
      <c r="H105" s="1125">
        <f ca="1">IF(INDIRECT("'Sales Order Form 3'!$D$14")="","",INDIRECT("'Sales Order Form 3'!$D$14"))</f>
        <v>9803111813</v>
      </c>
      <c r="I105" s="1125"/>
      <c r="J105" s="1126"/>
    </row>
    <row r="106" spans="1:10" ht="15" customHeight="1">
      <c r="A106" s="1122" t="s">
        <v>89</v>
      </c>
      <c r="B106" s="1123"/>
      <c r="C106" s="1124" t="str">
        <f ca="1">IF(INDIRECT("'Sales Order Form 3'!$D$6")="","",INDIRECT("'Sales Order Form 3'!$D$6"))</f>
        <v>ProdTest_BSDQE_SB_Std_201705191510</v>
      </c>
      <c r="D106" s="1124"/>
      <c r="E106" s="1124"/>
      <c r="F106" s="1123" t="s">
        <v>92</v>
      </c>
      <c r="G106" s="1123"/>
      <c r="H106" s="1139">
        <f ca="1">IF(INDIRECT("'Sales Order Form 3'!$D$15")="","",INDIRECT("'Sales Order Form 3'!$D$15"))</f>
        <v>9803111813</v>
      </c>
      <c r="I106" s="1139"/>
      <c r="J106" s="1140"/>
    </row>
    <row r="107" spans="1:10" ht="15" customHeight="1">
      <c r="A107" s="1122" t="s">
        <v>90</v>
      </c>
      <c r="B107" s="1123"/>
      <c r="C107" s="1138" t="str">
        <f ca="1">IF(INDIRECT("'Sales Order Form 3'!$D$8")="","",INDIRECT("'Sales Order Form 3'!$D$8"))</f>
        <v>Roger Jacob</v>
      </c>
      <c r="D107" s="1138"/>
      <c r="E107" s="1138"/>
      <c r="F107" s="1123" t="s">
        <v>93</v>
      </c>
      <c r="G107" s="1123"/>
      <c r="H107" s="1139">
        <f ca="1">IF(INDIRECT("'Sales Order Form 3'!$D$16")="","",INDIRECT("'Sales Order Form 3'!$D$16"))</f>
        <v>9803111813</v>
      </c>
      <c r="I107" s="1139"/>
      <c r="J107" s="1140"/>
    </row>
    <row r="108" spans="1:10" ht="15" customHeight="1">
      <c r="A108" s="1122" t="s">
        <v>1215</v>
      </c>
      <c r="B108" s="1123"/>
      <c r="C108" s="1138" t="str">
        <f ca="1">IF(INDIRECT("'Sales Order Form 3'!$D$9")="","",INDIRECT("'Sales Order Form 3'!$D$9"))</f>
        <v>12 ADAMS LN</v>
      </c>
      <c r="D108" s="1138"/>
      <c r="E108" s="1138"/>
      <c r="F108" s="1123" t="s">
        <v>15</v>
      </c>
      <c r="G108" s="1123"/>
      <c r="H108" s="1139" t="str">
        <f ca="1">IF(INDIRECT("'Sales Order Form 3'!$D$17")="","",INDIRECT("'Sales Order Form 3'!$D$17"))</f>
        <v>email_03111813@yopmail.com</v>
      </c>
      <c r="I108" s="1139"/>
      <c r="J108" s="1140"/>
    </row>
    <row r="109" spans="1:10" ht="15" customHeight="1">
      <c r="A109" s="1122" t="s">
        <v>1216</v>
      </c>
      <c r="B109" s="1123"/>
      <c r="C109" s="1138" t="str">
        <f ca="1">IF(INDIRECT("'Sales Order Form 3'!$D$10")="","",INDIRECT("'Sales Order Form 3'!$D$10"))</f>
        <v/>
      </c>
      <c r="D109" s="1138"/>
      <c r="E109" s="1138"/>
      <c r="F109" s="1123" t="s">
        <v>715</v>
      </c>
      <c r="G109" s="1123"/>
      <c r="H109" s="1139" t="str">
        <f ca="1">IF(INDIRECT("'Sales Order Form 3'!$D$22")="","",INDIRECT("'Sales Order Form 3'!$D$22"))</f>
        <v>Standard</v>
      </c>
      <c r="I109" s="1139"/>
      <c r="J109" s="1140"/>
    </row>
    <row r="110" spans="1:10">
      <c r="A110" s="1122" t="s">
        <v>11</v>
      </c>
      <c r="B110" s="1123"/>
      <c r="C110" s="1138" t="str">
        <f ca="1">IF(INDIRECT("'Sales Order Form 3'!$D$11")="","",INDIRECT("'Sales Order Form 3'!$D$11"))</f>
        <v>DOWNINGTOWN</v>
      </c>
      <c r="D110" s="1138"/>
      <c r="E110" s="1138"/>
      <c r="F110" s="1141" t="s">
        <v>1235</v>
      </c>
      <c r="G110" s="1141"/>
      <c r="H110" s="1142" t="str">
        <f ca="1">IF(INDIRECT("'Sales Order Form 3'!$M$53")="","",INDIRECT("'Sales Order Form 3'!$M$53"))</f>
        <v>12 ADAMS LN</v>
      </c>
      <c r="I110" s="1143"/>
      <c r="J110" s="1144"/>
    </row>
    <row r="111" spans="1:10">
      <c r="A111" s="1122" t="s">
        <v>13</v>
      </c>
      <c r="B111" s="1123"/>
      <c r="C111" s="1138" t="str">
        <f ca="1">IF(INDIRECT("'Sales Order Form 3'!$D$12")="","",INDIRECT("'Sales Order Form 3'!$D$12"))</f>
        <v>PA</v>
      </c>
      <c r="D111" s="1138"/>
      <c r="E111" s="1138"/>
      <c r="F111" s="1141"/>
      <c r="G111" s="1141"/>
      <c r="H111" s="1134" t="str">
        <f ca="1">IF(INDIRECT("'Sales Order Form 3'!$M$54")="","",INDIRECT("'Sales Order Form 3'!$M$54"))</f>
        <v/>
      </c>
      <c r="I111" s="1132"/>
      <c r="J111" s="1133"/>
    </row>
    <row r="112" spans="1:10">
      <c r="A112" s="1122" t="s">
        <v>14</v>
      </c>
      <c r="B112" s="1123"/>
      <c r="C112" s="1135">
        <f ca="1">IF(INDIRECT("'Sales Order Form 3'!$D$13")="","",INDIRECT("'Sales Order Form 3'!$D$13"))</f>
        <v>19335</v>
      </c>
      <c r="D112" s="1135"/>
      <c r="E112" s="1135"/>
      <c r="F112" s="1136"/>
      <c r="G112" s="1136"/>
      <c r="H112" s="1137" t="str">
        <f ca="1">IF(INDIRECT("'Sales Order Form 3'!$M$55")="","",INDIRECT("'Sales Order Form 3'!$M$55"))</f>
        <v>DOWNINGTOWN, PA  19335</v>
      </c>
      <c r="I112" s="1124"/>
      <c r="J112" s="1131"/>
    </row>
    <row r="113" spans="1:10">
      <c r="A113" s="571"/>
      <c r="B113" s="572"/>
      <c r="C113" s="572"/>
      <c r="D113" s="572"/>
      <c r="E113" s="572"/>
      <c r="F113" s="572"/>
      <c r="G113" s="572"/>
      <c r="H113" s="572"/>
      <c r="I113" s="572"/>
      <c r="J113" s="573"/>
    </row>
    <row r="114" spans="1:10" ht="15.75">
      <c r="A114" s="1116" t="s">
        <v>1225</v>
      </c>
      <c r="B114" s="1117"/>
      <c r="C114" s="1117"/>
      <c r="D114" s="1117"/>
      <c r="E114" s="1117"/>
      <c r="F114" s="1117"/>
      <c r="G114" s="1117"/>
      <c r="H114" s="1117"/>
      <c r="I114" s="1117"/>
      <c r="J114" s="1118"/>
    </row>
    <row r="115" spans="1:10">
      <c r="A115" s="1122" t="s">
        <v>1226</v>
      </c>
      <c r="B115" s="1123"/>
      <c r="C115" s="1130">
        <f ca="1">IF(INDIRECT("'Sales Order Form 3'!$L$33")="","",INDIRECT("'Sales Order Form 3'!$L$33"))</f>
        <v>42739</v>
      </c>
      <c r="D115" s="1124"/>
      <c r="E115" s="1124"/>
      <c r="F115" s="1123" t="s">
        <v>1227</v>
      </c>
      <c r="G115" s="1123"/>
      <c r="H115" s="1124">
        <f ca="1">IF(INDIRECT("'Sales Order Form 2'!$D$7")="","",INDIRECT("'Sales Order Form 2'!$D$7"))</f>
        <v>24</v>
      </c>
      <c r="I115" s="1124"/>
      <c r="J115" s="1131"/>
    </row>
    <row r="116" spans="1:10">
      <c r="A116" s="1122"/>
      <c r="B116" s="1123"/>
      <c r="C116" s="1132" t="s">
        <v>108</v>
      </c>
      <c r="D116" s="1132"/>
      <c r="E116" s="1132"/>
      <c r="F116" s="1132"/>
      <c r="G116" s="1132"/>
      <c r="H116" s="1132"/>
      <c r="I116" s="1132"/>
      <c r="J116" s="1133"/>
    </row>
    <row r="117" spans="1:10">
      <c r="A117" s="1122" t="s">
        <v>1228</v>
      </c>
      <c r="B117" s="1123"/>
      <c r="C117" s="1124" t="str">
        <f ca="1">IF(INDIRECT("'Sales Order Form 3'!$L$9")="","",INDIRECT("'Sales Order Form 3'!$L$9"))</f>
        <v>Roger Jacob</v>
      </c>
      <c r="D117" s="1124"/>
      <c r="E117" s="1124"/>
      <c r="F117" s="1123" t="s">
        <v>14</v>
      </c>
      <c r="G117" s="1123"/>
      <c r="H117" s="1128">
        <f ca="1">IF(INDIRECT("'Sales Order Form 3'!$L$14")="","",INDIRECT("'Sales Order Form 3'!$L$14"))</f>
        <v>19335</v>
      </c>
      <c r="I117" s="1128"/>
      <c r="J117" s="1129"/>
    </row>
    <row r="118" spans="1:10">
      <c r="A118" s="1122" t="s">
        <v>1215</v>
      </c>
      <c r="B118" s="1123"/>
      <c r="C118" s="1124" t="str">
        <f ca="1">IF(INDIRECT("'Sales Order Form 3'!$L$10")="","",INDIRECT("'Sales Order Form 3'!$L$10"))</f>
        <v>12 ADAMS LN</v>
      </c>
      <c r="D118" s="1124"/>
      <c r="E118" s="1124"/>
      <c r="F118" s="1123" t="s">
        <v>12</v>
      </c>
      <c r="G118" s="1123"/>
      <c r="H118" s="1125">
        <f ca="1">IF(INDIRECT("'Sales Order Form 3'!$L$15")="","",INDIRECT("'Sales Order Form 3'!$L$15"))</f>
        <v>9803111813</v>
      </c>
      <c r="I118" s="1125"/>
      <c r="J118" s="1126"/>
    </row>
    <row r="119" spans="1:10">
      <c r="A119" s="1122" t="s">
        <v>1216</v>
      </c>
      <c r="B119" s="1123"/>
      <c r="C119" s="1124" t="str">
        <f ca="1">IF(INDIRECT("'Sales Order Form 3'!$L$11")="","",INDIRECT("'Sales Order Form 3'!$L$11"))</f>
        <v/>
      </c>
      <c r="D119" s="1124"/>
      <c r="E119" s="1124"/>
      <c r="F119" s="1123" t="s">
        <v>1008</v>
      </c>
      <c r="G119" s="1123"/>
      <c r="H119" s="1125">
        <f ca="1">IF(INDIRECT("'Sales Order Form 3'!$L$16")="","",INDIRECT("'Sales Order Form 3'!$L$16"))</f>
        <v>9803111813</v>
      </c>
      <c r="I119" s="1125"/>
      <c r="J119" s="1126"/>
    </row>
    <row r="120" spans="1:10">
      <c r="A120" s="1122" t="s">
        <v>11</v>
      </c>
      <c r="B120" s="1123"/>
      <c r="C120" s="1124" t="str">
        <f ca="1">IF(INDIRECT("'Sales Order Form 3'!$L$12")="","",INDIRECT("'Sales Order Form 3'!$L$12"))</f>
        <v>DOWNINGTOWN</v>
      </c>
      <c r="D120" s="1124"/>
      <c r="E120" s="1124"/>
      <c r="F120" s="1123" t="s">
        <v>15</v>
      </c>
      <c r="G120" s="1123"/>
      <c r="H120" s="1127" t="str">
        <f ca="1">IF(INDIRECT("'Sales Order Form 3'!$L$17")="","",INDIRECT("'Sales Order Form 3'!$L$17"))</f>
        <v>email_03111814@yopmail.com</v>
      </c>
      <c r="I120" s="1125"/>
      <c r="J120" s="1126"/>
    </row>
    <row r="121" spans="1:10">
      <c r="A121" s="1122" t="s">
        <v>13</v>
      </c>
      <c r="B121" s="1123"/>
      <c r="C121" s="1124" t="str">
        <f ca="1">IF(INDIRECT("'Sales Order Form 3'!$L$13")="","",INDIRECT("'Sales Order Form 3'!$L$13"))</f>
        <v>PA</v>
      </c>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1239</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1229</v>
      </c>
      <c r="H124" s="578" t="s">
        <v>1230</v>
      </c>
      <c r="I124" s="579" t="s">
        <v>1231</v>
      </c>
      <c r="J124" s="579" t="s">
        <v>893</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1240</v>
      </c>
      <c r="B149" s="1117"/>
      <c r="C149" s="1117"/>
      <c r="D149" s="1117"/>
      <c r="E149" s="1117"/>
      <c r="F149" s="1117"/>
      <c r="G149" s="1117"/>
      <c r="H149" s="1117"/>
      <c r="I149" s="1117"/>
      <c r="J149" s="1118"/>
    </row>
    <row r="150" spans="1:10" ht="27.75" customHeight="1">
      <c r="A150" s="1119" t="s">
        <v>1241</v>
      </c>
      <c r="B150" s="1120"/>
      <c r="C150" s="1120"/>
      <c r="D150" s="1120"/>
      <c r="E150" s="1121"/>
      <c r="F150" s="577" t="s">
        <v>35</v>
      </c>
      <c r="G150" s="578" t="s">
        <v>1229</v>
      </c>
      <c r="H150" s="578" t="s">
        <v>1230</v>
      </c>
      <c r="I150" s="579" t="s">
        <v>1231</v>
      </c>
      <c r="J150" s="579" t="s">
        <v>893</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1232</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1533</v>
      </c>
      <c r="B177" s="1086"/>
      <c r="C177" s="1086"/>
      <c r="D177" s="1086"/>
      <c r="E177" s="1086"/>
      <c r="F177" s="1086"/>
      <c r="G177" s="1087"/>
      <c r="H177" s="1088">
        <f ca="1">IF(INDIRECT("'Sales Order Form 3'!$M$22")="","",INDIRECT("'Sales Order Form 3'!$M$22"))</f>
        <v>3554.4500000000003</v>
      </c>
      <c r="I177" s="1089"/>
      <c r="J177" s="1090"/>
    </row>
    <row r="178" spans="1:10">
      <c r="A178" s="1085" t="s">
        <v>30</v>
      </c>
      <c r="B178" s="1086"/>
      <c r="C178" s="1086"/>
      <c r="D178" s="1086"/>
      <c r="E178" s="1086"/>
      <c r="F178" s="1086"/>
      <c r="G178" s="1087"/>
      <c r="H178" s="1088">
        <f ca="1">IF(INDIRECT("'Sales Order Form 3'!$M$23")="","",INDIRECT("'Sales Order Form 3'!$M$23"))</f>
        <v>0</v>
      </c>
      <c r="I178" s="1089"/>
      <c r="J178" s="1090"/>
    </row>
    <row r="179" spans="1:10">
      <c r="A179" s="1085" t="s">
        <v>1279</v>
      </c>
      <c r="B179" s="1086"/>
      <c r="C179" s="1086"/>
      <c r="D179" s="1086"/>
      <c r="E179" s="1086"/>
      <c r="F179" s="1086"/>
      <c r="G179" s="1087"/>
      <c r="H179" s="1095"/>
      <c r="I179" s="1096"/>
      <c r="J179" s="1097"/>
    </row>
    <row r="180" spans="1:10">
      <c r="A180" s="1085" t="s">
        <v>1280</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f ca="1">IF(INDIRECT("'Sales Order Form 3'!$M$24")="","",INDIRECT("'Sales Order Form 3'!$M$24"))</f>
        <v>3554.4500000000003</v>
      </c>
      <c r="I185" s="1089"/>
      <c r="J185" s="1090"/>
    </row>
    <row r="186" spans="1:10" ht="29.25" customHeight="1">
      <c r="A186" s="1091" t="s">
        <v>1732</v>
      </c>
      <c r="B186" s="1091"/>
      <c r="C186" s="1091"/>
      <c r="D186" s="1091"/>
      <c r="E186" s="1091"/>
      <c r="F186" s="1091"/>
      <c r="G186" s="1091"/>
      <c r="H186" s="1091"/>
      <c r="I186" s="1091"/>
      <c r="J186" s="1091"/>
    </row>
    <row r="187" spans="1:10">
      <c r="A187" s="1092" t="s">
        <v>1233</v>
      </c>
      <c r="B187" s="1093"/>
      <c r="C187" s="1093"/>
      <c r="D187" s="1093"/>
      <c r="E187" s="1093"/>
      <c r="F187" s="1093"/>
      <c r="G187" s="1093"/>
      <c r="H187" s="1093"/>
      <c r="I187" s="1093"/>
      <c r="J187" s="1094"/>
    </row>
    <row r="188" spans="1:10">
      <c r="A188" s="1085" t="s">
        <v>891</v>
      </c>
      <c r="B188" s="1086"/>
      <c r="C188" s="1112"/>
      <c r="D188" s="1086"/>
      <c r="E188" s="1086"/>
      <c r="F188" s="1086"/>
      <c r="G188" s="1087"/>
      <c r="H188" s="1088">
        <f ca="1">IF(INDIRECT("'Sales Order Form 4'!$M$71")="","",INDIRECT("'Sales Order Form 4'!$M$71"))</f>
        <v>0</v>
      </c>
      <c r="I188" s="1089"/>
      <c r="J188" s="1090"/>
    </row>
    <row r="189" spans="1:10">
      <c r="A189" s="1085" t="s">
        <v>62</v>
      </c>
      <c r="B189" s="1086"/>
      <c r="C189" s="1086"/>
      <c r="D189" s="1086"/>
      <c r="E189" s="1086"/>
      <c r="F189" s="1086"/>
      <c r="G189" s="1087"/>
      <c r="H189" s="1088">
        <f ca="1">IF(INDIRECT("'Sales Order Form 3'!$M$28")="","",INDIRECT("'Sales Order Form 3'!$M$28"))</f>
        <v>2995</v>
      </c>
      <c r="I189" s="1089"/>
      <c r="J189" s="1090"/>
    </row>
    <row r="190" spans="1:10">
      <c r="A190" s="1085" t="s">
        <v>95</v>
      </c>
      <c r="B190" s="1086"/>
      <c r="C190" s="1086"/>
      <c r="D190" s="1086"/>
      <c r="E190" s="1086"/>
      <c r="F190" s="1086"/>
      <c r="G190" s="1087"/>
      <c r="H190" s="1088">
        <f ca="1">IF(INDIRECT("'Sales Order Form 3'!$M$29")="","",INDIRECT("'Sales Order Form 3'!$M$29"))</f>
        <v>99</v>
      </c>
      <c r="I190" s="1089"/>
      <c r="J190" s="1090"/>
    </row>
    <row r="191" spans="1:10">
      <c r="A191" s="1085" t="s">
        <v>64</v>
      </c>
      <c r="B191" s="1086"/>
      <c r="C191" s="1086"/>
      <c r="D191" s="1086"/>
      <c r="E191" s="1086"/>
      <c r="F191" s="1086"/>
      <c r="G191" s="1087"/>
      <c r="H191" s="1088">
        <f ca="1">IF(INDIRECT("'Sales Order Form 3'!$M$32")="","",INDIRECT("'Sales Order Form 3'!$M$32"))</f>
        <v>3094</v>
      </c>
      <c r="I191" s="1089"/>
      <c r="J191" s="1090"/>
    </row>
    <row r="192" spans="1:10" ht="15.75" customHeight="1">
      <c r="A192" s="1145" t="s">
        <v>1049</v>
      </c>
      <c r="B192" s="1146"/>
      <c r="C192" s="1146"/>
      <c r="D192" s="1146"/>
      <c r="E192" s="1146"/>
      <c r="F192" s="1146"/>
      <c r="G192" s="1146"/>
      <c r="H192" s="1146"/>
      <c r="I192" s="1146"/>
      <c r="J192" s="1147"/>
    </row>
    <row r="193" spans="1:10" ht="15.75">
      <c r="A193" s="1116" t="s">
        <v>1224</v>
      </c>
      <c r="B193" s="1117"/>
      <c r="C193" s="1117"/>
      <c r="D193" s="1117"/>
      <c r="E193" s="1117"/>
      <c r="F193" s="1117"/>
      <c r="G193" s="1117"/>
      <c r="H193" s="1117"/>
      <c r="I193" s="1117"/>
      <c r="J193" s="1118"/>
    </row>
    <row r="194" spans="1:10">
      <c r="A194" s="1122" t="s">
        <v>683</v>
      </c>
      <c r="B194" s="1123"/>
      <c r="C194" s="1124"/>
      <c r="D194" s="1124"/>
      <c r="E194" s="1124"/>
      <c r="F194" s="1123" t="s">
        <v>91</v>
      </c>
      <c r="G194" s="1123"/>
      <c r="H194" s="1125"/>
      <c r="I194" s="1125"/>
      <c r="J194" s="1126"/>
    </row>
    <row r="195" spans="1:10">
      <c r="A195" s="1122" t="s">
        <v>89</v>
      </c>
      <c r="B195" s="1123"/>
      <c r="C195" s="1124"/>
      <c r="D195" s="1124"/>
      <c r="E195" s="1124"/>
      <c r="F195" s="1123" t="s">
        <v>92</v>
      </c>
      <c r="G195" s="1123"/>
      <c r="H195" s="1125"/>
      <c r="I195" s="1125"/>
      <c r="J195" s="1126"/>
    </row>
    <row r="196" spans="1:10">
      <c r="A196" s="1122" t="s">
        <v>90</v>
      </c>
      <c r="B196" s="1123"/>
      <c r="C196" s="1138"/>
      <c r="D196" s="1138"/>
      <c r="E196" s="1138"/>
      <c r="F196" s="1123" t="s">
        <v>93</v>
      </c>
      <c r="G196" s="1123"/>
      <c r="H196" s="1125"/>
      <c r="I196" s="1125"/>
      <c r="J196" s="1126"/>
    </row>
    <row r="197" spans="1:10">
      <c r="A197" s="1122" t="s">
        <v>1215</v>
      </c>
      <c r="B197" s="1123"/>
      <c r="C197" s="1138"/>
      <c r="D197" s="1138"/>
      <c r="E197" s="1138"/>
      <c r="F197" s="1123" t="s">
        <v>15</v>
      </c>
      <c r="G197" s="1123"/>
      <c r="H197" s="1127"/>
      <c r="I197" s="1125"/>
      <c r="J197" s="1126"/>
    </row>
    <row r="198" spans="1:10">
      <c r="A198" s="1122" t="s">
        <v>1216</v>
      </c>
      <c r="B198" s="1123"/>
      <c r="C198" s="1138"/>
      <c r="D198" s="1138"/>
      <c r="E198" s="1138"/>
      <c r="F198" s="1123" t="s">
        <v>715</v>
      </c>
      <c r="G198" s="1123"/>
      <c r="H198" s="1139"/>
      <c r="I198" s="1139"/>
      <c r="J198" s="1140"/>
    </row>
    <row r="199" spans="1:10">
      <c r="A199" s="1122" t="s">
        <v>11</v>
      </c>
      <c r="B199" s="1123"/>
      <c r="C199" s="1138"/>
      <c r="D199" s="1138"/>
      <c r="E199" s="1138"/>
      <c r="F199" s="1141" t="s">
        <v>1235</v>
      </c>
      <c r="G199" s="1141"/>
      <c r="H199" s="1142"/>
      <c r="I199" s="1143"/>
      <c r="J199" s="1144"/>
    </row>
    <row r="200" spans="1:10">
      <c r="A200" s="1122" t="s">
        <v>13</v>
      </c>
      <c r="B200" s="1123"/>
      <c r="C200" s="1138"/>
      <c r="D200" s="1138"/>
      <c r="E200" s="1138"/>
      <c r="F200" s="1141"/>
      <c r="G200" s="1141"/>
      <c r="H200" s="1134"/>
      <c r="I200" s="1132"/>
      <c r="J200" s="1133"/>
    </row>
    <row r="201" spans="1:10">
      <c r="A201" s="1122" t="s">
        <v>14</v>
      </c>
      <c r="B201" s="1123"/>
      <c r="C201" s="1135"/>
      <c r="D201" s="1135"/>
      <c r="E201" s="1135"/>
      <c r="F201" s="1136"/>
      <c r="G201" s="1136"/>
      <c r="H201" s="1137"/>
      <c r="I201" s="1124"/>
      <c r="J201" s="1131"/>
    </row>
    <row r="202" spans="1:10">
      <c r="A202" s="571"/>
      <c r="B202" s="572"/>
      <c r="C202" s="572"/>
      <c r="D202" s="572"/>
      <c r="E202" s="572"/>
      <c r="F202" s="572"/>
      <c r="G202" s="572"/>
      <c r="H202" s="572"/>
      <c r="I202" s="572"/>
      <c r="J202" s="573"/>
    </row>
    <row r="203" spans="1:10" ht="15.75">
      <c r="A203" s="1116" t="s">
        <v>1225</v>
      </c>
      <c r="B203" s="1117"/>
      <c r="C203" s="1117"/>
      <c r="D203" s="1117"/>
      <c r="E203" s="1117"/>
      <c r="F203" s="1117"/>
      <c r="G203" s="1117"/>
      <c r="H203" s="1117"/>
      <c r="I203" s="1117"/>
      <c r="J203" s="1118"/>
    </row>
    <row r="204" spans="1:10">
      <c r="A204" s="1122" t="s">
        <v>1226</v>
      </c>
      <c r="B204" s="1123"/>
      <c r="C204" s="1130"/>
      <c r="D204" s="1124"/>
      <c r="E204" s="1124"/>
      <c r="F204" s="1123" t="s">
        <v>1227</v>
      </c>
      <c r="G204" s="1123"/>
      <c r="H204" s="1124"/>
      <c r="I204" s="1124"/>
      <c r="J204" s="1131"/>
    </row>
    <row r="205" spans="1:10">
      <c r="A205" s="1122"/>
      <c r="B205" s="1123"/>
      <c r="C205" s="1132" t="s">
        <v>108</v>
      </c>
      <c r="D205" s="1132"/>
      <c r="E205" s="1132"/>
      <c r="F205" s="1132"/>
      <c r="G205" s="1132"/>
      <c r="H205" s="1132"/>
      <c r="I205" s="1132"/>
      <c r="J205" s="1133"/>
    </row>
    <row r="206" spans="1:10">
      <c r="A206" s="1122" t="s">
        <v>1228</v>
      </c>
      <c r="B206" s="1123"/>
      <c r="C206" s="1124"/>
      <c r="D206" s="1124"/>
      <c r="E206" s="1124"/>
      <c r="F206" s="1123" t="s">
        <v>14</v>
      </c>
      <c r="G206" s="1123"/>
      <c r="H206" s="1128"/>
      <c r="I206" s="1128"/>
      <c r="J206" s="1129"/>
    </row>
    <row r="207" spans="1:10">
      <c r="A207" s="1122" t="s">
        <v>1215</v>
      </c>
      <c r="B207" s="1123"/>
      <c r="C207" s="1124"/>
      <c r="D207" s="1124"/>
      <c r="E207" s="1124"/>
      <c r="F207" s="1123" t="s">
        <v>12</v>
      </c>
      <c r="G207" s="1123"/>
      <c r="H207" s="1125"/>
      <c r="I207" s="1125"/>
      <c r="J207" s="1126"/>
    </row>
    <row r="208" spans="1:10">
      <c r="A208" s="1122" t="s">
        <v>1216</v>
      </c>
      <c r="B208" s="1123"/>
      <c r="C208" s="1124"/>
      <c r="D208" s="1124"/>
      <c r="E208" s="1124"/>
      <c r="F208" s="1123" t="s">
        <v>1008</v>
      </c>
      <c r="G208" s="1123"/>
      <c r="H208" s="1125"/>
      <c r="I208" s="1125"/>
      <c r="J208" s="1126"/>
    </row>
    <row r="209" spans="1:10">
      <c r="A209" s="1122" t="s">
        <v>11</v>
      </c>
      <c r="B209" s="1123"/>
      <c r="C209" s="1124"/>
      <c r="D209" s="1124"/>
      <c r="E209" s="1124"/>
      <c r="F209" s="1123" t="s">
        <v>15</v>
      </c>
      <c r="G209" s="1123"/>
      <c r="H209" s="1127"/>
      <c r="I209" s="1125"/>
      <c r="J209" s="1126"/>
    </row>
    <row r="210" spans="1:10">
      <c r="A210" s="1122" t="s">
        <v>13</v>
      </c>
      <c r="B210" s="1123"/>
      <c r="C210" s="1124"/>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1239</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1229</v>
      </c>
      <c r="H213" s="578" t="s">
        <v>1230</v>
      </c>
      <c r="I213" s="579" t="s">
        <v>1231</v>
      </c>
      <c r="J213" s="579" t="s">
        <v>893</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1240</v>
      </c>
      <c r="B238" s="1117"/>
      <c r="C238" s="1117"/>
      <c r="D238" s="1117"/>
      <c r="E238" s="1117"/>
      <c r="F238" s="1117"/>
      <c r="G238" s="1117"/>
      <c r="H238" s="1117"/>
      <c r="I238" s="1117"/>
      <c r="J238" s="1118"/>
    </row>
    <row r="239" spans="1:10" ht="29.25" customHeight="1">
      <c r="A239" s="1119" t="s">
        <v>1241</v>
      </c>
      <c r="B239" s="1120"/>
      <c r="C239" s="1120"/>
      <c r="D239" s="1120"/>
      <c r="E239" s="1121"/>
      <c r="F239" s="577" t="s">
        <v>35</v>
      </c>
      <c r="G239" s="578" t="s">
        <v>1229</v>
      </c>
      <c r="H239" s="578" t="s">
        <v>1230</v>
      </c>
      <c r="I239" s="579" t="s">
        <v>1231</v>
      </c>
      <c r="J239" s="579" t="s">
        <v>893</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1232</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1533</v>
      </c>
      <c r="B266" s="1086"/>
      <c r="C266" s="1086"/>
      <c r="D266" s="1086"/>
      <c r="E266" s="1086"/>
      <c r="F266" s="1086"/>
      <c r="G266" s="1087"/>
      <c r="H266" s="1088"/>
      <c r="I266" s="1089"/>
      <c r="J266" s="1090"/>
    </row>
    <row r="267" spans="1:10">
      <c r="A267" s="1085" t="s">
        <v>30</v>
      </c>
      <c r="B267" s="1086"/>
      <c r="C267" s="1086"/>
      <c r="D267" s="1086"/>
      <c r="E267" s="1086"/>
      <c r="F267" s="1086"/>
      <c r="G267" s="1087"/>
      <c r="H267" s="1111"/>
      <c r="I267" s="1089"/>
      <c r="J267" s="1090"/>
    </row>
    <row r="268" spans="1:10">
      <c r="A268" s="1085" t="s">
        <v>1279</v>
      </c>
      <c r="B268" s="1086"/>
      <c r="C268" s="1086"/>
      <c r="D268" s="1086"/>
      <c r="E268" s="1086"/>
      <c r="F268" s="1086"/>
      <c r="G268" s="1087"/>
      <c r="H268" s="1095"/>
      <c r="I268" s="1096"/>
      <c r="J268" s="1097"/>
    </row>
    <row r="269" spans="1:10">
      <c r="A269" s="1085" t="s">
        <v>1280</v>
      </c>
      <c r="B269" s="1086"/>
      <c r="C269" s="1086"/>
      <c r="D269" s="1086"/>
      <c r="E269" s="1086"/>
      <c r="F269" s="1086"/>
      <c r="G269" s="1087"/>
      <c r="H269" s="1098"/>
      <c r="I269" s="1099"/>
      <c r="J269" s="1100"/>
    </row>
    <row r="270" spans="1:10">
      <c r="A270" s="1101"/>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6.25" customHeight="1">
      <c r="A275" s="1091" t="s">
        <v>1732</v>
      </c>
      <c r="B275" s="1091"/>
      <c r="C275" s="1091"/>
      <c r="D275" s="1091"/>
      <c r="E275" s="1091"/>
      <c r="F275" s="1091"/>
      <c r="G275" s="1091"/>
      <c r="H275" s="1091"/>
      <c r="I275" s="1091"/>
      <c r="J275" s="1091"/>
    </row>
    <row r="276" spans="1:10">
      <c r="A276" s="1092" t="s">
        <v>1233</v>
      </c>
      <c r="B276" s="1093"/>
      <c r="C276" s="1093"/>
      <c r="D276" s="1093"/>
      <c r="E276" s="1093"/>
      <c r="F276" s="1093"/>
      <c r="G276" s="1093"/>
      <c r="H276" s="1093"/>
      <c r="I276" s="1093"/>
      <c r="J276" s="1094"/>
    </row>
    <row r="277" spans="1:10">
      <c r="A277" s="1085" t="s">
        <v>891</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c r="I278" s="1089"/>
      <c r="J278" s="1090"/>
    </row>
    <row r="279" spans="1:10">
      <c r="A279" s="1085" t="s">
        <v>95</v>
      </c>
      <c r="B279" s="1086"/>
      <c r="C279" s="1086"/>
      <c r="D279" s="1086"/>
      <c r="E279" s="1086"/>
      <c r="F279" s="1086"/>
      <c r="G279" s="1087"/>
      <c r="H279" s="1088"/>
      <c r="I279" s="1089"/>
      <c r="J279" s="1090"/>
    </row>
    <row r="280" spans="1:10">
      <c r="A280" s="1085" t="s">
        <v>64</v>
      </c>
      <c r="B280" s="1086"/>
      <c r="C280" s="1086"/>
      <c r="D280" s="1086"/>
      <c r="E280" s="1086"/>
      <c r="F280" s="1086"/>
      <c r="G280" s="1087"/>
      <c r="H280" s="1088"/>
      <c r="I280" s="1089"/>
      <c r="J280" s="1090"/>
    </row>
    <row r="281" spans="1:10" ht="15.75" customHeight="1">
      <c r="A281" s="1145" t="s">
        <v>1049</v>
      </c>
      <c r="B281" s="1146"/>
      <c r="C281" s="1146"/>
      <c r="D281" s="1146"/>
      <c r="E281" s="1146"/>
      <c r="F281" s="1146"/>
      <c r="G281" s="1146"/>
      <c r="H281" s="1146"/>
      <c r="I281" s="1146"/>
      <c r="J281" s="1147"/>
    </row>
    <row r="282" spans="1:10" ht="15.75">
      <c r="A282" s="1116" t="s">
        <v>1224</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1215</v>
      </c>
      <c r="B286" s="1123"/>
      <c r="C286" s="1138"/>
      <c r="D286" s="1138"/>
      <c r="E286" s="1138"/>
      <c r="F286" s="1123" t="s">
        <v>15</v>
      </c>
      <c r="G286" s="1123"/>
      <c r="H286" s="1127"/>
      <c r="I286" s="1125"/>
      <c r="J286" s="1126"/>
    </row>
    <row r="287" spans="1:10">
      <c r="A287" s="1122" t="s">
        <v>1216</v>
      </c>
      <c r="B287" s="1123"/>
      <c r="C287" s="1138"/>
      <c r="D287" s="1138"/>
      <c r="E287" s="1138"/>
      <c r="F287" s="1123" t="s">
        <v>715</v>
      </c>
      <c r="G287" s="1123"/>
      <c r="H287" s="1139"/>
      <c r="I287" s="1139"/>
      <c r="J287" s="1140"/>
    </row>
    <row r="288" spans="1:10">
      <c r="A288" s="1122" t="s">
        <v>11</v>
      </c>
      <c r="B288" s="1123"/>
      <c r="C288" s="1138"/>
      <c r="D288" s="1138"/>
      <c r="E288" s="1138"/>
      <c r="F288" s="1141" t="s">
        <v>1235</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1225</v>
      </c>
      <c r="B292" s="1117"/>
      <c r="C292" s="1117"/>
      <c r="D292" s="1117"/>
      <c r="E292" s="1117"/>
      <c r="F292" s="1117"/>
      <c r="G292" s="1117"/>
      <c r="H292" s="1117"/>
      <c r="I292" s="1117"/>
      <c r="J292" s="1118"/>
    </row>
    <row r="293" spans="1:10">
      <c r="A293" s="1122" t="s">
        <v>1226</v>
      </c>
      <c r="B293" s="1123"/>
      <c r="C293" s="1130"/>
      <c r="D293" s="1124"/>
      <c r="E293" s="1124"/>
      <c r="F293" s="1123" t="s">
        <v>1227</v>
      </c>
      <c r="G293" s="1123"/>
      <c r="H293" s="1124"/>
      <c r="I293" s="1124"/>
      <c r="J293" s="1131"/>
    </row>
    <row r="294" spans="1:10">
      <c r="A294" s="1122"/>
      <c r="B294" s="1123"/>
      <c r="C294" s="1132" t="s">
        <v>108</v>
      </c>
      <c r="D294" s="1132"/>
      <c r="E294" s="1132"/>
      <c r="F294" s="1132"/>
      <c r="G294" s="1132"/>
      <c r="H294" s="1132"/>
      <c r="I294" s="1132"/>
      <c r="J294" s="1133"/>
    </row>
    <row r="295" spans="1:10">
      <c r="A295" s="1122" t="s">
        <v>1228</v>
      </c>
      <c r="B295" s="1123"/>
      <c r="C295" s="1124"/>
      <c r="D295" s="1124"/>
      <c r="E295" s="1124"/>
      <c r="F295" s="1123" t="s">
        <v>14</v>
      </c>
      <c r="G295" s="1123"/>
      <c r="H295" s="1128"/>
      <c r="I295" s="1128"/>
      <c r="J295" s="1129"/>
    </row>
    <row r="296" spans="1:10">
      <c r="A296" s="1122" t="s">
        <v>1215</v>
      </c>
      <c r="B296" s="1123"/>
      <c r="C296" s="1124"/>
      <c r="D296" s="1124"/>
      <c r="E296" s="1124"/>
      <c r="F296" s="1123" t="s">
        <v>12</v>
      </c>
      <c r="G296" s="1123"/>
      <c r="H296" s="1125"/>
      <c r="I296" s="1125"/>
      <c r="J296" s="1126"/>
    </row>
    <row r="297" spans="1:10">
      <c r="A297" s="1122" t="s">
        <v>1216</v>
      </c>
      <c r="B297" s="1123"/>
      <c r="C297" s="1124"/>
      <c r="D297" s="1124"/>
      <c r="E297" s="1124"/>
      <c r="F297" s="1123" t="s">
        <v>1008</v>
      </c>
      <c r="G297" s="1123"/>
      <c r="H297" s="1125"/>
      <c r="I297" s="1125"/>
      <c r="J297" s="1126"/>
    </row>
    <row r="298" spans="1:10">
      <c r="A298" s="1122" t="s">
        <v>11</v>
      </c>
      <c r="B298" s="1123"/>
      <c r="C298" s="1124"/>
      <c r="D298" s="1124"/>
      <c r="E298" s="1124"/>
      <c r="F298" s="1123" t="s">
        <v>15</v>
      </c>
      <c r="G298" s="1123"/>
      <c r="H298" s="1127"/>
      <c r="I298" s="1125"/>
      <c r="J298" s="1126"/>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1239</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1229</v>
      </c>
      <c r="H302" s="578" t="s">
        <v>1230</v>
      </c>
      <c r="I302" s="579" t="s">
        <v>1231</v>
      </c>
      <c r="J302" s="579" t="s">
        <v>893</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1240</v>
      </c>
      <c r="B327" s="1117"/>
      <c r="C327" s="1117"/>
      <c r="D327" s="1117"/>
      <c r="E327" s="1117"/>
      <c r="F327" s="1117"/>
      <c r="G327" s="1117"/>
      <c r="H327" s="1117"/>
      <c r="I327" s="1117"/>
      <c r="J327" s="1118"/>
    </row>
    <row r="328" spans="1:10" ht="30" customHeight="1">
      <c r="A328" s="1119" t="s">
        <v>1241</v>
      </c>
      <c r="B328" s="1120"/>
      <c r="C328" s="1120"/>
      <c r="D328" s="1120"/>
      <c r="E328" s="1121"/>
      <c r="F328" s="577" t="s">
        <v>35</v>
      </c>
      <c r="G328" s="578" t="s">
        <v>1229</v>
      </c>
      <c r="H328" s="578" t="s">
        <v>1230</v>
      </c>
      <c r="I328" s="579" t="s">
        <v>1231</v>
      </c>
      <c r="J328" s="579" t="s">
        <v>893</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1232</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1533</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1279</v>
      </c>
      <c r="B357" s="1086"/>
      <c r="C357" s="1086"/>
      <c r="D357" s="1086"/>
      <c r="E357" s="1086"/>
      <c r="F357" s="1086"/>
      <c r="G357" s="1087"/>
      <c r="H357" s="1095"/>
      <c r="I357" s="1096"/>
      <c r="J357" s="1097"/>
    </row>
    <row r="358" spans="1:10">
      <c r="A358" s="1085" t="s">
        <v>1280</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 customHeight="1">
      <c r="A364" s="1091" t="s">
        <v>1732</v>
      </c>
      <c r="B364" s="1091"/>
      <c r="C364" s="1091"/>
      <c r="D364" s="1091"/>
      <c r="E364" s="1091"/>
      <c r="F364" s="1091"/>
      <c r="G364" s="1091"/>
      <c r="H364" s="1091"/>
      <c r="I364" s="1091"/>
      <c r="J364" s="1091"/>
    </row>
    <row r="365" spans="1:10">
      <c r="A365" s="1092" t="s">
        <v>1233</v>
      </c>
      <c r="B365" s="1093"/>
      <c r="C365" s="1093"/>
      <c r="D365" s="1093"/>
      <c r="E365" s="1093"/>
      <c r="F365" s="1093"/>
      <c r="G365" s="1093"/>
      <c r="H365" s="1093"/>
      <c r="I365" s="1093"/>
      <c r="J365" s="1094"/>
    </row>
    <row r="366" spans="1:10">
      <c r="A366" s="1085" t="s">
        <v>891</v>
      </c>
      <c r="B366" s="1086"/>
      <c r="C366" s="1112"/>
      <c r="D366" s="1086"/>
      <c r="E366" s="1086"/>
      <c r="F366" s="1086"/>
      <c r="G366" s="1087"/>
      <c r="H366" s="1088">
        <f ca="1">IF(INDIRECT("'Sales Order Form 4'!$M$71")="","",INDIRECT("'Sales Order Form 4'!$M$71"))</f>
        <v>0</v>
      </c>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1049</v>
      </c>
      <c r="B370" s="1146"/>
      <c r="C370" s="1146"/>
      <c r="D370" s="1146"/>
      <c r="E370" s="1146"/>
      <c r="F370" s="1146"/>
      <c r="G370" s="1146"/>
      <c r="H370" s="1146"/>
      <c r="I370" s="1146"/>
      <c r="J370" s="1147"/>
    </row>
    <row r="371" spans="1:10" ht="15.75">
      <c r="A371" s="1116" t="s">
        <v>1224</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1215</v>
      </c>
      <c r="B375" s="1123"/>
      <c r="C375" s="1138"/>
      <c r="D375" s="1138"/>
      <c r="E375" s="1138"/>
      <c r="F375" s="1123" t="s">
        <v>15</v>
      </c>
      <c r="G375" s="1123"/>
      <c r="H375" s="1127"/>
      <c r="I375" s="1125"/>
      <c r="J375" s="1126"/>
    </row>
    <row r="376" spans="1:10">
      <c r="A376" s="1122" t="s">
        <v>1216</v>
      </c>
      <c r="B376" s="1123"/>
      <c r="C376" s="1138"/>
      <c r="D376" s="1138"/>
      <c r="E376" s="1138"/>
      <c r="F376" s="1123" t="s">
        <v>715</v>
      </c>
      <c r="G376" s="1123"/>
      <c r="H376" s="1139"/>
      <c r="I376" s="1139"/>
      <c r="J376" s="1140"/>
    </row>
    <row r="377" spans="1:10">
      <c r="A377" s="1122" t="s">
        <v>11</v>
      </c>
      <c r="B377" s="1123"/>
      <c r="C377" s="1138"/>
      <c r="D377" s="1138"/>
      <c r="E377" s="1138"/>
      <c r="F377" s="1141" t="s">
        <v>1235</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1225</v>
      </c>
      <c r="B381" s="1117"/>
      <c r="C381" s="1117"/>
      <c r="D381" s="1117"/>
      <c r="E381" s="1117"/>
      <c r="F381" s="1117"/>
      <c r="G381" s="1117"/>
      <c r="H381" s="1117"/>
      <c r="I381" s="1117"/>
      <c r="J381" s="1118"/>
    </row>
    <row r="382" spans="1:10">
      <c r="A382" s="1122" t="s">
        <v>1226</v>
      </c>
      <c r="B382" s="1123"/>
      <c r="C382" s="1130"/>
      <c r="D382" s="1124"/>
      <c r="E382" s="1124"/>
      <c r="F382" s="1123" t="s">
        <v>1227</v>
      </c>
      <c r="G382" s="1123"/>
      <c r="H382" s="1124"/>
      <c r="I382" s="1124"/>
      <c r="J382" s="1131"/>
    </row>
    <row r="383" spans="1:10">
      <c r="A383" s="1122"/>
      <c r="B383" s="1123"/>
      <c r="C383" s="1132" t="s">
        <v>108</v>
      </c>
      <c r="D383" s="1132"/>
      <c r="E383" s="1132"/>
      <c r="F383" s="1132"/>
      <c r="G383" s="1132"/>
      <c r="H383" s="1132"/>
      <c r="I383" s="1132"/>
      <c r="J383" s="1133"/>
    </row>
    <row r="384" spans="1:10">
      <c r="A384" s="1122" t="s">
        <v>1228</v>
      </c>
      <c r="B384" s="1123"/>
      <c r="C384" s="1124"/>
      <c r="D384" s="1124"/>
      <c r="E384" s="1124"/>
      <c r="F384" s="1123" t="s">
        <v>14</v>
      </c>
      <c r="G384" s="1123"/>
      <c r="H384" s="1128"/>
      <c r="I384" s="1128"/>
      <c r="J384" s="1129"/>
    </row>
    <row r="385" spans="1:10">
      <c r="A385" s="1122" t="s">
        <v>1215</v>
      </c>
      <c r="B385" s="1123"/>
      <c r="C385" s="1124"/>
      <c r="D385" s="1124"/>
      <c r="E385" s="1124"/>
      <c r="F385" s="1123" t="s">
        <v>12</v>
      </c>
      <c r="G385" s="1123"/>
      <c r="H385" s="1125"/>
      <c r="I385" s="1125"/>
      <c r="J385" s="1126"/>
    </row>
    <row r="386" spans="1:10">
      <c r="A386" s="1122" t="s">
        <v>1216</v>
      </c>
      <c r="B386" s="1123"/>
      <c r="C386" s="1124"/>
      <c r="D386" s="1124"/>
      <c r="E386" s="1124"/>
      <c r="F386" s="1123" t="s">
        <v>1008</v>
      </c>
      <c r="G386" s="1123"/>
      <c r="H386" s="1125"/>
      <c r="I386" s="1125"/>
      <c r="J386" s="1126"/>
    </row>
    <row r="387" spans="1:10">
      <c r="A387" s="1122" t="s">
        <v>11</v>
      </c>
      <c r="B387" s="1123"/>
      <c r="C387" s="1124"/>
      <c r="D387" s="1124"/>
      <c r="E387" s="1124"/>
      <c r="F387" s="1123" t="s">
        <v>15</v>
      </c>
      <c r="G387" s="1123"/>
      <c r="H387" s="1127"/>
      <c r="I387" s="1125"/>
      <c r="J387" s="1126"/>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1239</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1229</v>
      </c>
      <c r="H391" s="578" t="s">
        <v>1230</v>
      </c>
      <c r="I391" s="579" t="s">
        <v>1231</v>
      </c>
      <c r="J391" s="579" t="s">
        <v>893</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1240</v>
      </c>
      <c r="B416" s="1117"/>
      <c r="C416" s="1117"/>
      <c r="D416" s="1117"/>
      <c r="E416" s="1117"/>
      <c r="F416" s="1117"/>
      <c r="G416" s="1117"/>
      <c r="H416" s="1117"/>
      <c r="I416" s="1117"/>
      <c r="J416" s="1118"/>
    </row>
    <row r="417" spans="1:10" ht="30.75" customHeight="1">
      <c r="A417" s="1119" t="s">
        <v>1241</v>
      </c>
      <c r="B417" s="1120"/>
      <c r="C417" s="1120"/>
      <c r="D417" s="1120"/>
      <c r="E417" s="1121"/>
      <c r="F417" s="577" t="s">
        <v>35</v>
      </c>
      <c r="G417" s="578" t="s">
        <v>1229</v>
      </c>
      <c r="H417" s="578" t="s">
        <v>1230</v>
      </c>
      <c r="I417" s="579" t="s">
        <v>1231</v>
      </c>
      <c r="J417" s="579" t="s">
        <v>893</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1232</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1533</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1279</v>
      </c>
      <c r="B446" s="1086"/>
      <c r="C446" s="1086"/>
      <c r="D446" s="1086"/>
      <c r="E446" s="1086"/>
      <c r="F446" s="1086"/>
      <c r="G446" s="1087"/>
      <c r="H446" s="1095"/>
      <c r="I446" s="1096"/>
      <c r="J446" s="1097"/>
    </row>
    <row r="447" spans="1:10">
      <c r="A447" s="1085" t="s">
        <v>1280</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5.5" customHeight="1">
      <c r="A453" s="1091" t="s">
        <v>1732</v>
      </c>
      <c r="B453" s="1091"/>
      <c r="C453" s="1091"/>
      <c r="D453" s="1091"/>
      <c r="E453" s="1091"/>
      <c r="F453" s="1091"/>
      <c r="G453" s="1091"/>
      <c r="H453" s="1091"/>
      <c r="I453" s="1091"/>
      <c r="J453" s="1091"/>
    </row>
    <row r="454" spans="1:10">
      <c r="A454" s="1092" t="s">
        <v>1233</v>
      </c>
      <c r="B454" s="1093"/>
      <c r="C454" s="1093"/>
      <c r="D454" s="1093"/>
      <c r="E454" s="1093"/>
      <c r="F454" s="1093"/>
      <c r="G454" s="1093"/>
      <c r="H454" s="1093"/>
      <c r="I454" s="1093"/>
      <c r="J454" s="1094"/>
    </row>
    <row r="455" spans="1:10">
      <c r="A455" s="1085" t="s">
        <v>891</v>
      </c>
      <c r="B455" s="1086"/>
      <c r="C455" s="1112"/>
      <c r="D455" s="1086"/>
      <c r="E455" s="1086"/>
      <c r="F455" s="1086"/>
      <c r="G455" s="1087"/>
      <c r="H455" s="1088">
        <f ca="1">IF(INDIRECT("'Sales Order Form 4'!$M$71")="","",INDIRECT("'Sales Order Form 4'!$M$71"))</f>
        <v>0</v>
      </c>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1049</v>
      </c>
      <c r="B459" s="1146"/>
      <c r="C459" s="1146"/>
      <c r="D459" s="1146"/>
      <c r="E459" s="1146"/>
      <c r="F459" s="1146"/>
      <c r="G459" s="1146"/>
      <c r="H459" s="1146"/>
      <c r="I459" s="1146"/>
      <c r="J459" s="1147"/>
    </row>
    <row r="460" spans="1:10" ht="15.75">
      <c r="A460" s="1116" t="s">
        <v>1224</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1215</v>
      </c>
      <c r="B464" s="1123"/>
      <c r="C464" s="1138"/>
      <c r="D464" s="1138"/>
      <c r="E464" s="1138"/>
      <c r="F464" s="1123" t="s">
        <v>15</v>
      </c>
      <c r="G464" s="1123"/>
      <c r="H464" s="1127"/>
      <c r="I464" s="1125"/>
      <c r="J464" s="1126"/>
    </row>
    <row r="465" spans="1:10">
      <c r="A465" s="1122" t="s">
        <v>1216</v>
      </c>
      <c r="B465" s="1123"/>
      <c r="C465" s="1138"/>
      <c r="D465" s="1138"/>
      <c r="E465" s="1138"/>
      <c r="F465" s="1123" t="s">
        <v>715</v>
      </c>
      <c r="G465" s="1123"/>
      <c r="H465" s="1139"/>
      <c r="I465" s="1139"/>
      <c r="J465" s="1140"/>
    </row>
    <row r="466" spans="1:10">
      <c r="A466" s="1122" t="s">
        <v>11</v>
      </c>
      <c r="B466" s="1123"/>
      <c r="C466" s="1138"/>
      <c r="D466" s="1138"/>
      <c r="E466" s="1138"/>
      <c r="F466" s="1141" t="s">
        <v>1235</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1225</v>
      </c>
      <c r="B470" s="1117"/>
      <c r="C470" s="1117"/>
      <c r="D470" s="1117"/>
      <c r="E470" s="1117"/>
      <c r="F470" s="1117"/>
      <c r="G470" s="1117"/>
      <c r="H470" s="1117"/>
      <c r="I470" s="1117"/>
      <c r="J470" s="1118"/>
    </row>
    <row r="471" spans="1:10">
      <c r="A471" s="1122" t="s">
        <v>1226</v>
      </c>
      <c r="B471" s="1123"/>
      <c r="C471" s="1130"/>
      <c r="D471" s="1124"/>
      <c r="E471" s="1124"/>
      <c r="F471" s="1123" t="s">
        <v>1227</v>
      </c>
      <c r="G471" s="1123"/>
      <c r="H471" s="1124"/>
      <c r="I471" s="1124"/>
      <c r="J471" s="1131"/>
    </row>
    <row r="472" spans="1:10">
      <c r="A472" s="1122"/>
      <c r="B472" s="1123"/>
      <c r="C472" s="1132" t="s">
        <v>108</v>
      </c>
      <c r="D472" s="1132"/>
      <c r="E472" s="1132"/>
      <c r="F472" s="1132"/>
      <c r="G472" s="1132"/>
      <c r="H472" s="1132"/>
      <c r="I472" s="1132"/>
      <c r="J472" s="1133"/>
    </row>
    <row r="473" spans="1:10">
      <c r="A473" s="1122" t="s">
        <v>1228</v>
      </c>
      <c r="B473" s="1123"/>
      <c r="C473" s="1124"/>
      <c r="D473" s="1124"/>
      <c r="E473" s="1124"/>
      <c r="F473" s="1123" t="s">
        <v>14</v>
      </c>
      <c r="G473" s="1123"/>
      <c r="H473" s="1128"/>
      <c r="I473" s="1128"/>
      <c r="J473" s="1129"/>
    </row>
    <row r="474" spans="1:10">
      <c r="A474" s="1122" t="s">
        <v>1215</v>
      </c>
      <c r="B474" s="1123"/>
      <c r="C474" s="1124"/>
      <c r="D474" s="1124"/>
      <c r="E474" s="1124"/>
      <c r="F474" s="1123" t="s">
        <v>12</v>
      </c>
      <c r="G474" s="1123"/>
      <c r="H474" s="1125"/>
      <c r="I474" s="1125"/>
      <c r="J474" s="1126"/>
    </row>
    <row r="475" spans="1:10">
      <c r="A475" s="1122" t="s">
        <v>1216</v>
      </c>
      <c r="B475" s="1123"/>
      <c r="C475" s="1124"/>
      <c r="D475" s="1124"/>
      <c r="E475" s="1124"/>
      <c r="F475" s="1123" t="s">
        <v>1008</v>
      </c>
      <c r="G475" s="1123"/>
      <c r="H475" s="1125"/>
      <c r="I475" s="1125"/>
      <c r="J475" s="1126"/>
    </row>
    <row r="476" spans="1:10">
      <c r="A476" s="1122" t="s">
        <v>11</v>
      </c>
      <c r="B476" s="1123"/>
      <c r="C476" s="1124"/>
      <c r="D476" s="1124"/>
      <c r="E476" s="1124"/>
      <c r="F476" s="1123" t="s">
        <v>15</v>
      </c>
      <c r="G476" s="1123"/>
      <c r="H476" s="1127"/>
      <c r="I476" s="1125"/>
      <c r="J476" s="1126"/>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1239</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1229</v>
      </c>
      <c r="H480" s="578" t="s">
        <v>1230</v>
      </c>
      <c r="I480" s="579" t="s">
        <v>1231</v>
      </c>
      <c r="J480" s="579" t="s">
        <v>893</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1240</v>
      </c>
      <c r="B505" s="1117"/>
      <c r="C505" s="1117"/>
      <c r="D505" s="1117"/>
      <c r="E505" s="1117"/>
      <c r="F505" s="1117"/>
      <c r="G505" s="1117"/>
      <c r="H505" s="1117"/>
      <c r="I505" s="1117"/>
      <c r="J505" s="1118"/>
    </row>
    <row r="506" spans="1:10" ht="30" customHeight="1">
      <c r="A506" s="1119" t="s">
        <v>1241</v>
      </c>
      <c r="B506" s="1120"/>
      <c r="C506" s="1120"/>
      <c r="D506" s="1120"/>
      <c r="E506" s="1121"/>
      <c r="F506" s="577" t="s">
        <v>35</v>
      </c>
      <c r="G506" s="578" t="s">
        <v>1229</v>
      </c>
      <c r="H506" s="578" t="s">
        <v>1230</v>
      </c>
      <c r="I506" s="579" t="s">
        <v>1231</v>
      </c>
      <c r="J506" s="579" t="s">
        <v>893</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1232</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1533</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1279</v>
      </c>
      <c r="B535" s="1086"/>
      <c r="C535" s="1086"/>
      <c r="D535" s="1086"/>
      <c r="E535" s="1086"/>
      <c r="F535" s="1086"/>
      <c r="G535" s="1087"/>
      <c r="H535" s="1095"/>
      <c r="I535" s="1096"/>
      <c r="J535" s="1097"/>
    </row>
    <row r="536" spans="1:10">
      <c r="A536" s="1085" t="s">
        <v>1280</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5.5" customHeight="1">
      <c r="A542" s="1091" t="s">
        <v>1732</v>
      </c>
      <c r="B542" s="1091"/>
      <c r="C542" s="1091"/>
      <c r="D542" s="1091"/>
      <c r="E542" s="1091"/>
      <c r="F542" s="1091"/>
      <c r="G542" s="1091"/>
      <c r="H542" s="1091"/>
      <c r="I542" s="1091"/>
      <c r="J542" s="1091"/>
    </row>
    <row r="543" spans="1:10">
      <c r="A543" s="1092" t="s">
        <v>1233</v>
      </c>
      <c r="B543" s="1093"/>
      <c r="C543" s="1093"/>
      <c r="D543" s="1093"/>
      <c r="E543" s="1093"/>
      <c r="F543" s="1093"/>
      <c r="G543" s="1093"/>
      <c r="H543" s="1093"/>
      <c r="I543" s="1093"/>
      <c r="J543" s="1094"/>
    </row>
    <row r="544" spans="1:10">
      <c r="A544" s="1085" t="s">
        <v>891</v>
      </c>
      <c r="B544" s="1086"/>
      <c r="C544" s="1112"/>
      <c r="D544" s="1086"/>
      <c r="E544" s="1086"/>
      <c r="F544" s="1086"/>
      <c r="G544" s="1087"/>
      <c r="H544" s="1088">
        <f ca="1">IF(INDIRECT("'Sales Order Form 4'!$M$71")="","",INDIRECT("'Sales Order Form 4'!$M$71"))</f>
        <v>0</v>
      </c>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1049</v>
      </c>
      <c r="B548" s="1146"/>
      <c r="C548" s="1146"/>
      <c r="D548" s="1146"/>
      <c r="E548" s="1146"/>
      <c r="F548" s="1146"/>
      <c r="G548" s="1146"/>
      <c r="H548" s="1146"/>
      <c r="I548" s="1146"/>
      <c r="J548" s="1147"/>
    </row>
    <row r="549" spans="1:10" ht="15.75">
      <c r="A549" s="1116" t="s">
        <v>1224</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1215</v>
      </c>
      <c r="B553" s="1123"/>
      <c r="C553" s="1138"/>
      <c r="D553" s="1138"/>
      <c r="E553" s="1138"/>
      <c r="F553" s="1123" t="s">
        <v>15</v>
      </c>
      <c r="G553" s="1123"/>
      <c r="H553" s="1127"/>
      <c r="I553" s="1125"/>
      <c r="J553" s="1126"/>
    </row>
    <row r="554" spans="1:10">
      <c r="A554" s="1122" t="s">
        <v>1216</v>
      </c>
      <c r="B554" s="1123"/>
      <c r="C554" s="1138"/>
      <c r="D554" s="1138"/>
      <c r="E554" s="1138"/>
      <c r="F554" s="1123" t="s">
        <v>715</v>
      </c>
      <c r="G554" s="1123"/>
      <c r="H554" s="1139"/>
      <c r="I554" s="1139"/>
      <c r="J554" s="1140"/>
    </row>
    <row r="555" spans="1:10">
      <c r="A555" s="1122" t="s">
        <v>11</v>
      </c>
      <c r="B555" s="1123"/>
      <c r="C555" s="1138"/>
      <c r="D555" s="1138"/>
      <c r="E555" s="1138"/>
      <c r="F555" s="1141" t="s">
        <v>1235</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1225</v>
      </c>
      <c r="B559" s="1117"/>
      <c r="C559" s="1117"/>
      <c r="D559" s="1117"/>
      <c r="E559" s="1117"/>
      <c r="F559" s="1117"/>
      <c r="G559" s="1117"/>
      <c r="H559" s="1117"/>
      <c r="I559" s="1117"/>
      <c r="J559" s="1118"/>
    </row>
    <row r="560" spans="1:10">
      <c r="A560" s="1122" t="s">
        <v>1226</v>
      </c>
      <c r="B560" s="1123"/>
      <c r="C560" s="1130"/>
      <c r="D560" s="1124"/>
      <c r="E560" s="1124"/>
      <c r="F560" s="1123" t="s">
        <v>1227</v>
      </c>
      <c r="G560" s="1123"/>
      <c r="H560" s="1124"/>
      <c r="I560" s="1124"/>
      <c r="J560" s="1131"/>
    </row>
    <row r="561" spans="1:10">
      <c r="A561" s="1122"/>
      <c r="B561" s="1123"/>
      <c r="C561" s="1132" t="s">
        <v>108</v>
      </c>
      <c r="D561" s="1132"/>
      <c r="E561" s="1132"/>
      <c r="F561" s="1132"/>
      <c r="G561" s="1132"/>
      <c r="H561" s="1132"/>
      <c r="I561" s="1132"/>
      <c r="J561" s="1133"/>
    </row>
    <row r="562" spans="1:10">
      <c r="A562" s="1122" t="s">
        <v>1228</v>
      </c>
      <c r="B562" s="1123"/>
      <c r="C562" s="1124"/>
      <c r="D562" s="1124"/>
      <c r="E562" s="1124"/>
      <c r="F562" s="1123" t="s">
        <v>14</v>
      </c>
      <c r="G562" s="1123"/>
      <c r="H562" s="1128"/>
      <c r="I562" s="1128"/>
      <c r="J562" s="1129"/>
    </row>
    <row r="563" spans="1:10">
      <c r="A563" s="1122" t="s">
        <v>1215</v>
      </c>
      <c r="B563" s="1123"/>
      <c r="C563" s="1124"/>
      <c r="D563" s="1124"/>
      <c r="E563" s="1124"/>
      <c r="F563" s="1123" t="s">
        <v>12</v>
      </c>
      <c r="G563" s="1123"/>
      <c r="H563" s="1125"/>
      <c r="I563" s="1125"/>
      <c r="J563" s="1126"/>
    </row>
    <row r="564" spans="1:10">
      <c r="A564" s="1122" t="s">
        <v>1216</v>
      </c>
      <c r="B564" s="1123"/>
      <c r="C564" s="1124"/>
      <c r="D564" s="1124"/>
      <c r="E564" s="1124"/>
      <c r="F564" s="1123" t="s">
        <v>1008</v>
      </c>
      <c r="G564" s="1123"/>
      <c r="H564" s="1125"/>
      <c r="I564" s="1125"/>
      <c r="J564" s="1126"/>
    </row>
    <row r="565" spans="1:10">
      <c r="A565" s="1122" t="s">
        <v>11</v>
      </c>
      <c r="B565" s="1123"/>
      <c r="C565" s="1124"/>
      <c r="D565" s="1124"/>
      <c r="E565" s="1124"/>
      <c r="F565" s="1123" t="s">
        <v>15</v>
      </c>
      <c r="G565" s="1123"/>
      <c r="H565" s="1127"/>
      <c r="I565" s="1125"/>
      <c r="J565" s="1126"/>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1239</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1229</v>
      </c>
      <c r="H569" s="578" t="s">
        <v>1230</v>
      </c>
      <c r="I569" s="579" t="s">
        <v>1231</v>
      </c>
      <c r="J569" s="579" t="s">
        <v>893</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1240</v>
      </c>
      <c r="B594" s="1117"/>
      <c r="C594" s="1117"/>
      <c r="D594" s="1117"/>
      <c r="E594" s="1117"/>
      <c r="F594" s="1117"/>
      <c r="G594" s="1117"/>
      <c r="H594" s="1117"/>
      <c r="I594" s="1117"/>
      <c r="J594" s="1118"/>
    </row>
    <row r="595" spans="1:10" ht="30" customHeight="1">
      <c r="A595" s="1119" t="s">
        <v>1241</v>
      </c>
      <c r="B595" s="1120"/>
      <c r="C595" s="1120"/>
      <c r="D595" s="1120"/>
      <c r="E595" s="1121"/>
      <c r="F595" s="577" t="s">
        <v>35</v>
      </c>
      <c r="G595" s="578" t="s">
        <v>1229</v>
      </c>
      <c r="H595" s="578" t="s">
        <v>1230</v>
      </c>
      <c r="I595" s="579" t="s">
        <v>1231</v>
      </c>
      <c r="J595" s="579" t="s">
        <v>893</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1232</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1533</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1279</v>
      </c>
      <c r="B624" s="1086"/>
      <c r="C624" s="1086"/>
      <c r="D624" s="1086"/>
      <c r="E624" s="1086"/>
      <c r="F624" s="1086"/>
      <c r="G624" s="1087"/>
      <c r="H624" s="1095"/>
      <c r="I624" s="1096"/>
      <c r="J624" s="1097"/>
    </row>
    <row r="625" spans="1:10">
      <c r="A625" s="1085" t="s">
        <v>1280</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6.25" customHeight="1">
      <c r="A631" s="1091" t="s">
        <v>1732</v>
      </c>
      <c r="B631" s="1091"/>
      <c r="C631" s="1091"/>
      <c r="D631" s="1091"/>
      <c r="E631" s="1091"/>
      <c r="F631" s="1091"/>
      <c r="G631" s="1091"/>
      <c r="H631" s="1091"/>
      <c r="I631" s="1091"/>
      <c r="J631" s="1091"/>
    </row>
    <row r="632" spans="1:10">
      <c r="A632" s="1092" t="s">
        <v>1233</v>
      </c>
      <c r="B632" s="1093"/>
      <c r="C632" s="1093"/>
      <c r="D632" s="1093"/>
      <c r="E632" s="1093"/>
      <c r="F632" s="1093"/>
      <c r="G632" s="1093"/>
      <c r="H632" s="1093"/>
      <c r="I632" s="1093"/>
      <c r="J632" s="1094"/>
    </row>
    <row r="633" spans="1:10">
      <c r="A633" s="1085" t="s">
        <v>891</v>
      </c>
      <c r="B633" s="1086"/>
      <c r="C633" s="1112"/>
      <c r="D633" s="1086"/>
      <c r="E633" s="1086"/>
      <c r="F633" s="1086"/>
      <c r="G633" s="1087"/>
      <c r="H633" s="1088">
        <f ca="1">IF(INDIRECT("'Sales Order Form 4'!$M$71")="","",INDIRECT("'Sales Order Form 4'!$M$71"))</f>
        <v>0</v>
      </c>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1049</v>
      </c>
      <c r="B637" s="1146"/>
      <c r="C637" s="1146"/>
      <c r="D637" s="1146"/>
      <c r="E637" s="1146"/>
      <c r="F637" s="1146"/>
      <c r="G637" s="1146"/>
      <c r="H637" s="1146"/>
      <c r="I637" s="1146"/>
      <c r="J637" s="1147"/>
    </row>
    <row r="638" spans="1:10" ht="15.75">
      <c r="A638" s="1116" t="s">
        <v>1224</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1215</v>
      </c>
      <c r="B642" s="1123"/>
      <c r="C642" s="1138"/>
      <c r="D642" s="1138"/>
      <c r="E642" s="1138"/>
      <c r="F642" s="1123" t="s">
        <v>15</v>
      </c>
      <c r="G642" s="1123"/>
      <c r="H642" s="1127"/>
      <c r="I642" s="1125"/>
      <c r="J642" s="1126"/>
    </row>
    <row r="643" spans="1:10">
      <c r="A643" s="1122" t="s">
        <v>1216</v>
      </c>
      <c r="B643" s="1123"/>
      <c r="C643" s="1138"/>
      <c r="D643" s="1138"/>
      <c r="E643" s="1138"/>
      <c r="F643" s="1123" t="s">
        <v>715</v>
      </c>
      <c r="G643" s="1123"/>
      <c r="H643" s="1139"/>
      <c r="I643" s="1139"/>
      <c r="J643" s="1140"/>
    </row>
    <row r="644" spans="1:10">
      <c r="A644" s="1122" t="s">
        <v>11</v>
      </c>
      <c r="B644" s="1123"/>
      <c r="C644" s="1138"/>
      <c r="D644" s="1138"/>
      <c r="E644" s="1138"/>
      <c r="F644" s="1141" t="s">
        <v>1235</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1225</v>
      </c>
      <c r="B648" s="1117"/>
      <c r="C648" s="1117"/>
      <c r="D648" s="1117"/>
      <c r="E648" s="1117"/>
      <c r="F648" s="1117"/>
      <c r="G648" s="1117"/>
      <c r="H648" s="1117"/>
      <c r="I648" s="1117"/>
      <c r="J648" s="1118"/>
    </row>
    <row r="649" spans="1:10">
      <c r="A649" s="1122" t="s">
        <v>1226</v>
      </c>
      <c r="B649" s="1123"/>
      <c r="C649" s="1130"/>
      <c r="D649" s="1124"/>
      <c r="E649" s="1124"/>
      <c r="F649" s="1123" t="s">
        <v>1227</v>
      </c>
      <c r="G649" s="1123"/>
      <c r="H649" s="1124"/>
      <c r="I649" s="1124"/>
      <c r="J649" s="1131"/>
    </row>
    <row r="650" spans="1:10">
      <c r="A650" s="1122"/>
      <c r="B650" s="1123"/>
      <c r="C650" s="1132" t="s">
        <v>108</v>
      </c>
      <c r="D650" s="1132"/>
      <c r="E650" s="1132"/>
      <c r="F650" s="1132"/>
      <c r="G650" s="1132"/>
      <c r="H650" s="1132"/>
      <c r="I650" s="1132"/>
      <c r="J650" s="1133"/>
    </row>
    <row r="651" spans="1:10">
      <c r="A651" s="1122" t="s">
        <v>1228</v>
      </c>
      <c r="B651" s="1123"/>
      <c r="C651" s="1124"/>
      <c r="D651" s="1124"/>
      <c r="E651" s="1124"/>
      <c r="F651" s="1123" t="s">
        <v>14</v>
      </c>
      <c r="G651" s="1123"/>
      <c r="H651" s="1128"/>
      <c r="I651" s="1128"/>
      <c r="J651" s="1129"/>
    </row>
    <row r="652" spans="1:10">
      <c r="A652" s="1122" t="s">
        <v>1215</v>
      </c>
      <c r="B652" s="1123"/>
      <c r="C652" s="1124"/>
      <c r="D652" s="1124"/>
      <c r="E652" s="1124"/>
      <c r="F652" s="1123" t="s">
        <v>12</v>
      </c>
      <c r="G652" s="1123"/>
      <c r="H652" s="1125"/>
      <c r="I652" s="1125"/>
      <c r="J652" s="1126"/>
    </row>
    <row r="653" spans="1:10">
      <c r="A653" s="1122" t="s">
        <v>1216</v>
      </c>
      <c r="B653" s="1123"/>
      <c r="C653" s="1124"/>
      <c r="D653" s="1124"/>
      <c r="E653" s="1124"/>
      <c r="F653" s="1123" t="s">
        <v>1008</v>
      </c>
      <c r="G653" s="1123"/>
      <c r="H653" s="1125"/>
      <c r="I653" s="1125"/>
      <c r="J653" s="1126"/>
    </row>
    <row r="654" spans="1:10">
      <c r="A654" s="1122" t="s">
        <v>11</v>
      </c>
      <c r="B654" s="1123"/>
      <c r="C654" s="1124"/>
      <c r="D654" s="1124"/>
      <c r="E654" s="1124"/>
      <c r="F654" s="1123" t="s">
        <v>15</v>
      </c>
      <c r="G654" s="1123"/>
      <c r="H654" s="1127"/>
      <c r="I654" s="1125"/>
      <c r="J654" s="1126"/>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1239</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1229</v>
      </c>
      <c r="H658" s="578" t="s">
        <v>1230</v>
      </c>
      <c r="I658" s="579" t="s">
        <v>1231</v>
      </c>
      <c r="J658" s="579" t="s">
        <v>893</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1240</v>
      </c>
      <c r="B683" s="1117"/>
      <c r="C683" s="1117"/>
      <c r="D683" s="1117"/>
      <c r="E683" s="1117"/>
      <c r="F683" s="1117"/>
      <c r="G683" s="1117"/>
      <c r="H683" s="1117"/>
      <c r="I683" s="1117"/>
      <c r="J683" s="1118"/>
    </row>
    <row r="684" spans="1:10" ht="30" customHeight="1">
      <c r="A684" s="1119" t="s">
        <v>1241</v>
      </c>
      <c r="B684" s="1120"/>
      <c r="C684" s="1120"/>
      <c r="D684" s="1120"/>
      <c r="E684" s="1121"/>
      <c r="F684" s="577" t="s">
        <v>35</v>
      </c>
      <c r="G684" s="578" t="s">
        <v>1229</v>
      </c>
      <c r="H684" s="578" t="s">
        <v>1230</v>
      </c>
      <c r="I684" s="579" t="s">
        <v>1231</v>
      </c>
      <c r="J684" s="579" t="s">
        <v>893</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1232</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1533</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1279</v>
      </c>
      <c r="B713" s="1086"/>
      <c r="C713" s="1086"/>
      <c r="D713" s="1086"/>
      <c r="E713" s="1086"/>
      <c r="F713" s="1086"/>
      <c r="G713" s="1087"/>
      <c r="H713" s="1095"/>
      <c r="I713" s="1096"/>
      <c r="J713" s="1097"/>
    </row>
    <row r="714" spans="1:10">
      <c r="A714" s="1085" t="s">
        <v>1280</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1732</v>
      </c>
      <c r="B720" s="1091"/>
      <c r="C720" s="1091"/>
      <c r="D720" s="1091"/>
      <c r="E720" s="1091"/>
      <c r="F720" s="1091"/>
      <c r="G720" s="1091"/>
      <c r="H720" s="1091"/>
      <c r="I720" s="1091"/>
      <c r="J720" s="1091"/>
    </row>
    <row r="721" spans="1:10">
      <c r="A721" s="1092" t="s">
        <v>1233</v>
      </c>
      <c r="B721" s="1093"/>
      <c r="C721" s="1093"/>
      <c r="D721" s="1093"/>
      <c r="E721" s="1093"/>
      <c r="F721" s="1093"/>
      <c r="G721" s="1093"/>
      <c r="H721" s="1093"/>
      <c r="I721" s="1093"/>
      <c r="J721" s="1094"/>
    </row>
    <row r="722" spans="1:10">
      <c r="A722" s="1085" t="s">
        <v>891</v>
      </c>
      <c r="B722" s="1086"/>
      <c r="C722" s="1112"/>
      <c r="D722" s="1086"/>
      <c r="E722" s="1086"/>
      <c r="F722" s="1086"/>
      <c r="G722" s="1087"/>
      <c r="H722" s="1088">
        <f ca="1">IF(INDIRECT("'Sales Order Form 4'!$M$71")="","",INDIRECT("'Sales Order Form 4'!$M$71"))</f>
        <v>0</v>
      </c>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1049</v>
      </c>
      <c r="B726" s="1146"/>
      <c r="C726" s="1146"/>
      <c r="D726" s="1146"/>
      <c r="E726" s="1146"/>
      <c r="F726" s="1146"/>
      <c r="G726" s="1146"/>
      <c r="H726" s="1146"/>
      <c r="I726" s="1146"/>
      <c r="J726" s="1147"/>
    </row>
    <row r="727" spans="1:10" ht="15.75">
      <c r="A727" s="1116" t="s">
        <v>1224</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1215</v>
      </c>
      <c r="B731" s="1123"/>
      <c r="C731" s="1138"/>
      <c r="D731" s="1138"/>
      <c r="E731" s="1138"/>
      <c r="F731" s="1123" t="s">
        <v>15</v>
      </c>
      <c r="G731" s="1123"/>
      <c r="H731" s="1127"/>
      <c r="I731" s="1125"/>
      <c r="J731" s="1126"/>
    </row>
    <row r="732" spans="1:10">
      <c r="A732" s="1122" t="s">
        <v>1216</v>
      </c>
      <c r="B732" s="1123"/>
      <c r="C732" s="1138"/>
      <c r="D732" s="1138"/>
      <c r="E732" s="1138"/>
      <c r="F732" s="1123" t="s">
        <v>715</v>
      </c>
      <c r="G732" s="1123"/>
      <c r="H732" s="1139"/>
      <c r="I732" s="1139"/>
      <c r="J732" s="1140"/>
    </row>
    <row r="733" spans="1:10">
      <c r="A733" s="1122" t="s">
        <v>11</v>
      </c>
      <c r="B733" s="1123"/>
      <c r="C733" s="1138"/>
      <c r="D733" s="1138"/>
      <c r="E733" s="1138"/>
      <c r="F733" s="1141" t="s">
        <v>1235</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1225</v>
      </c>
      <c r="B737" s="1117"/>
      <c r="C737" s="1117"/>
      <c r="D737" s="1117"/>
      <c r="E737" s="1117"/>
      <c r="F737" s="1117"/>
      <c r="G737" s="1117"/>
      <c r="H737" s="1117"/>
      <c r="I737" s="1117"/>
      <c r="J737" s="1118"/>
    </row>
    <row r="738" spans="1:10">
      <c r="A738" s="1122" t="s">
        <v>1226</v>
      </c>
      <c r="B738" s="1123"/>
      <c r="C738" s="1130"/>
      <c r="D738" s="1124"/>
      <c r="E738" s="1124"/>
      <c r="F738" s="1123" t="s">
        <v>1227</v>
      </c>
      <c r="G738" s="1123"/>
      <c r="H738" s="1124"/>
      <c r="I738" s="1124"/>
      <c r="J738" s="1131"/>
    </row>
    <row r="739" spans="1:10">
      <c r="A739" s="1122"/>
      <c r="B739" s="1123"/>
      <c r="C739" s="1132" t="s">
        <v>108</v>
      </c>
      <c r="D739" s="1132"/>
      <c r="E739" s="1132"/>
      <c r="F739" s="1132"/>
      <c r="G739" s="1132"/>
      <c r="H739" s="1132"/>
      <c r="I739" s="1132"/>
      <c r="J739" s="1133"/>
    </row>
    <row r="740" spans="1:10">
      <c r="A740" s="1122" t="s">
        <v>1228</v>
      </c>
      <c r="B740" s="1123"/>
      <c r="C740" s="1124"/>
      <c r="D740" s="1124"/>
      <c r="E740" s="1124"/>
      <c r="F740" s="1123" t="s">
        <v>14</v>
      </c>
      <c r="G740" s="1123"/>
      <c r="H740" s="1128"/>
      <c r="I740" s="1128"/>
      <c r="J740" s="1129"/>
    </row>
    <row r="741" spans="1:10">
      <c r="A741" s="1122" t="s">
        <v>1215</v>
      </c>
      <c r="B741" s="1123"/>
      <c r="C741" s="1124"/>
      <c r="D741" s="1124"/>
      <c r="E741" s="1124"/>
      <c r="F741" s="1123" t="s">
        <v>12</v>
      </c>
      <c r="G741" s="1123"/>
      <c r="H741" s="1125"/>
      <c r="I741" s="1125"/>
      <c r="J741" s="1126"/>
    </row>
    <row r="742" spans="1:10">
      <c r="A742" s="1122" t="s">
        <v>1216</v>
      </c>
      <c r="B742" s="1123"/>
      <c r="C742" s="1124"/>
      <c r="D742" s="1124"/>
      <c r="E742" s="1124"/>
      <c r="F742" s="1123" t="s">
        <v>1008</v>
      </c>
      <c r="G742" s="1123"/>
      <c r="H742" s="1125"/>
      <c r="I742" s="1125"/>
      <c r="J742" s="1126"/>
    </row>
    <row r="743" spans="1:10">
      <c r="A743" s="1122" t="s">
        <v>11</v>
      </c>
      <c r="B743" s="1123"/>
      <c r="C743" s="1124"/>
      <c r="D743" s="1124"/>
      <c r="E743" s="1124"/>
      <c r="F743" s="1123" t="s">
        <v>15</v>
      </c>
      <c r="G743" s="1123"/>
      <c r="H743" s="1127"/>
      <c r="I743" s="1125"/>
      <c r="J743" s="1126"/>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1239</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1229</v>
      </c>
      <c r="H747" s="578" t="s">
        <v>1230</v>
      </c>
      <c r="I747" s="579" t="s">
        <v>1231</v>
      </c>
      <c r="J747" s="579" t="s">
        <v>893</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1240</v>
      </c>
      <c r="B772" s="1117"/>
      <c r="C772" s="1117"/>
      <c r="D772" s="1117"/>
      <c r="E772" s="1117"/>
      <c r="F772" s="1117"/>
      <c r="G772" s="1117"/>
      <c r="H772" s="1117"/>
      <c r="I772" s="1117"/>
      <c r="J772" s="1118"/>
    </row>
    <row r="773" spans="1:10" ht="30" customHeight="1">
      <c r="A773" s="1119" t="s">
        <v>1241</v>
      </c>
      <c r="B773" s="1120"/>
      <c r="C773" s="1120"/>
      <c r="D773" s="1120"/>
      <c r="E773" s="1121"/>
      <c r="F773" s="577" t="s">
        <v>35</v>
      </c>
      <c r="G773" s="578" t="s">
        <v>1229</v>
      </c>
      <c r="H773" s="578" t="s">
        <v>1230</v>
      </c>
      <c r="I773" s="579" t="s">
        <v>1231</v>
      </c>
      <c r="J773" s="579" t="s">
        <v>893</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1232</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1533</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1279</v>
      </c>
      <c r="B802" s="1086"/>
      <c r="C802" s="1086"/>
      <c r="D802" s="1086"/>
      <c r="E802" s="1086"/>
      <c r="F802" s="1086"/>
      <c r="G802" s="1087"/>
      <c r="H802" s="1095"/>
      <c r="I802" s="1096"/>
      <c r="J802" s="1097"/>
    </row>
    <row r="803" spans="1:10">
      <c r="A803" s="1085" t="s">
        <v>1280</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5.5" customHeight="1">
      <c r="A809" s="1091" t="s">
        <v>1732</v>
      </c>
      <c r="B809" s="1091"/>
      <c r="C809" s="1091"/>
      <c r="D809" s="1091"/>
      <c r="E809" s="1091"/>
      <c r="F809" s="1091"/>
      <c r="G809" s="1091"/>
      <c r="H809" s="1091"/>
      <c r="I809" s="1091"/>
      <c r="J809" s="1091"/>
    </row>
    <row r="810" spans="1:10">
      <c r="A810" s="1092" t="s">
        <v>1233</v>
      </c>
      <c r="B810" s="1093"/>
      <c r="C810" s="1093"/>
      <c r="D810" s="1093"/>
      <c r="E810" s="1093"/>
      <c r="F810" s="1093"/>
      <c r="G810" s="1093"/>
      <c r="H810" s="1093"/>
      <c r="I810" s="1093"/>
      <c r="J810" s="1094"/>
    </row>
    <row r="811" spans="1:10">
      <c r="A811" s="1085" t="s">
        <v>891</v>
      </c>
      <c r="B811" s="1086"/>
      <c r="C811" s="1112"/>
      <c r="D811" s="1086"/>
      <c r="E811" s="1086"/>
      <c r="F811" s="1086"/>
      <c r="G811" s="1087"/>
      <c r="H811" s="1088">
        <f ca="1">IF(INDIRECT("'Sales Order Form 4'!$M$71")="","",INDIRECT("'Sales Order Form 4'!$M$71"))</f>
        <v>0</v>
      </c>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1049</v>
      </c>
      <c r="B815" s="1146"/>
      <c r="C815" s="1146"/>
      <c r="D815" s="1146"/>
      <c r="E815" s="1146"/>
      <c r="F815" s="1146"/>
      <c r="G815" s="1146"/>
      <c r="H815" s="1146"/>
      <c r="I815" s="1146"/>
      <c r="J815" s="1147"/>
    </row>
    <row r="816" spans="1:10" ht="15.75">
      <c r="A816" s="1116" t="s">
        <v>1224</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1215</v>
      </c>
      <c r="B820" s="1123"/>
      <c r="C820" s="1138"/>
      <c r="D820" s="1138"/>
      <c r="E820" s="1138"/>
      <c r="F820" s="1123" t="s">
        <v>15</v>
      </c>
      <c r="G820" s="1123"/>
      <c r="H820" s="1127"/>
      <c r="I820" s="1125"/>
      <c r="J820" s="1126"/>
    </row>
    <row r="821" spans="1:10">
      <c r="A821" s="1122" t="s">
        <v>1216</v>
      </c>
      <c r="B821" s="1123"/>
      <c r="C821" s="1138"/>
      <c r="D821" s="1138"/>
      <c r="E821" s="1138"/>
      <c r="F821" s="1123" t="s">
        <v>715</v>
      </c>
      <c r="G821" s="1123"/>
      <c r="H821" s="1139"/>
      <c r="I821" s="1139"/>
      <c r="J821" s="1140"/>
    </row>
    <row r="822" spans="1:10">
      <c r="A822" s="1122" t="s">
        <v>11</v>
      </c>
      <c r="B822" s="1123"/>
      <c r="C822" s="1138"/>
      <c r="D822" s="1138"/>
      <c r="E822" s="1138"/>
      <c r="F822" s="1141" t="s">
        <v>1235</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1225</v>
      </c>
      <c r="B826" s="1117"/>
      <c r="C826" s="1117"/>
      <c r="D826" s="1117"/>
      <c r="E826" s="1117"/>
      <c r="F826" s="1117"/>
      <c r="G826" s="1117"/>
      <c r="H826" s="1117"/>
      <c r="I826" s="1117"/>
      <c r="J826" s="1118"/>
    </row>
    <row r="827" spans="1:10">
      <c r="A827" s="1122" t="s">
        <v>1226</v>
      </c>
      <c r="B827" s="1123"/>
      <c r="C827" s="1130"/>
      <c r="D827" s="1124"/>
      <c r="E827" s="1124"/>
      <c r="F827" s="1123" t="s">
        <v>1227</v>
      </c>
      <c r="G827" s="1123"/>
      <c r="H827" s="1124"/>
      <c r="I827" s="1124"/>
      <c r="J827" s="1131"/>
    </row>
    <row r="828" spans="1:10">
      <c r="A828" s="1122"/>
      <c r="B828" s="1123"/>
      <c r="C828" s="1132" t="s">
        <v>108</v>
      </c>
      <c r="D828" s="1132"/>
      <c r="E828" s="1132"/>
      <c r="F828" s="1132"/>
      <c r="G828" s="1132"/>
      <c r="H828" s="1132"/>
      <c r="I828" s="1132"/>
      <c r="J828" s="1133"/>
    </row>
    <row r="829" spans="1:10">
      <c r="A829" s="1122" t="s">
        <v>1228</v>
      </c>
      <c r="B829" s="1123"/>
      <c r="C829" s="1124"/>
      <c r="D829" s="1124"/>
      <c r="E829" s="1124"/>
      <c r="F829" s="1123" t="s">
        <v>14</v>
      </c>
      <c r="G829" s="1123"/>
      <c r="H829" s="1128"/>
      <c r="I829" s="1128"/>
      <c r="J829" s="1129"/>
    </row>
    <row r="830" spans="1:10">
      <c r="A830" s="1122" t="s">
        <v>1215</v>
      </c>
      <c r="B830" s="1123"/>
      <c r="C830" s="1124"/>
      <c r="D830" s="1124"/>
      <c r="E830" s="1124"/>
      <c r="F830" s="1123" t="s">
        <v>12</v>
      </c>
      <c r="G830" s="1123"/>
      <c r="H830" s="1125"/>
      <c r="I830" s="1125"/>
      <c r="J830" s="1126"/>
    </row>
    <row r="831" spans="1:10">
      <c r="A831" s="1122" t="s">
        <v>1216</v>
      </c>
      <c r="B831" s="1123"/>
      <c r="C831" s="1124"/>
      <c r="D831" s="1124"/>
      <c r="E831" s="1124"/>
      <c r="F831" s="1123" t="s">
        <v>1008</v>
      </c>
      <c r="G831" s="1123"/>
      <c r="H831" s="1125"/>
      <c r="I831" s="1125"/>
      <c r="J831" s="1126"/>
    </row>
    <row r="832" spans="1:10">
      <c r="A832" s="1122" t="s">
        <v>11</v>
      </c>
      <c r="B832" s="1123"/>
      <c r="C832" s="1124"/>
      <c r="D832" s="1124"/>
      <c r="E832" s="1124"/>
      <c r="F832" s="1123" t="s">
        <v>15</v>
      </c>
      <c r="G832" s="1123"/>
      <c r="H832" s="1127"/>
      <c r="I832" s="1125"/>
      <c r="J832" s="1126"/>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1239</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1229</v>
      </c>
      <c r="H836" s="578" t="s">
        <v>1230</v>
      </c>
      <c r="I836" s="579" t="s">
        <v>1231</v>
      </c>
      <c r="J836" s="579" t="s">
        <v>893</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1240</v>
      </c>
      <c r="B861" s="1117"/>
      <c r="C861" s="1117"/>
      <c r="D861" s="1117"/>
      <c r="E861" s="1117"/>
      <c r="F861" s="1117"/>
      <c r="G861" s="1117"/>
      <c r="H861" s="1117"/>
      <c r="I861" s="1117"/>
      <c r="J861" s="1118"/>
    </row>
    <row r="862" spans="1:10" ht="29.25" customHeight="1">
      <c r="A862" s="1119" t="s">
        <v>1241</v>
      </c>
      <c r="B862" s="1120"/>
      <c r="C862" s="1120"/>
      <c r="D862" s="1120"/>
      <c r="E862" s="1121"/>
      <c r="F862" s="577" t="s">
        <v>35</v>
      </c>
      <c r="G862" s="578" t="s">
        <v>1229</v>
      </c>
      <c r="H862" s="578" t="s">
        <v>1230</v>
      </c>
      <c r="I862" s="579" t="s">
        <v>1231</v>
      </c>
      <c r="J862" s="579" t="s">
        <v>893</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1232</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1533</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1279</v>
      </c>
      <c r="B891" s="1086"/>
      <c r="C891" s="1086"/>
      <c r="D891" s="1086"/>
      <c r="E891" s="1086"/>
      <c r="F891" s="1086"/>
      <c r="G891" s="1087"/>
      <c r="H891" s="1095"/>
      <c r="I891" s="1096"/>
      <c r="J891" s="1097"/>
    </row>
    <row r="892" spans="1:10">
      <c r="A892" s="1085" t="s">
        <v>1280</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7.75" customHeight="1">
      <c r="A898" s="1091" t="s">
        <v>1732</v>
      </c>
      <c r="B898" s="1091"/>
      <c r="C898" s="1091"/>
      <c r="D898" s="1091"/>
      <c r="E898" s="1091"/>
      <c r="F898" s="1091"/>
      <c r="G898" s="1091"/>
      <c r="H898" s="1091"/>
      <c r="I898" s="1091"/>
      <c r="J898" s="1091"/>
    </row>
    <row r="899" spans="1:10">
      <c r="A899" s="1092" t="s">
        <v>1233</v>
      </c>
      <c r="B899" s="1093"/>
      <c r="C899" s="1093"/>
      <c r="D899" s="1093"/>
      <c r="E899" s="1093"/>
      <c r="F899" s="1093"/>
      <c r="G899" s="1093"/>
      <c r="H899" s="1093"/>
      <c r="I899" s="1093"/>
      <c r="J899" s="1094"/>
    </row>
    <row r="900" spans="1:10">
      <c r="A900" s="1085" t="s">
        <v>891</v>
      </c>
      <c r="B900" s="1086"/>
      <c r="C900" s="1112"/>
      <c r="D900" s="1086"/>
      <c r="E900" s="1086"/>
      <c r="F900" s="1086"/>
      <c r="G900" s="1087"/>
      <c r="H900" s="1088">
        <f ca="1">IF(INDIRECT("'Sales Order Form 4'!$M$71")="","",INDIRECT("'Sales Order Form 4'!$M$71"))</f>
        <v>0</v>
      </c>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1049</v>
      </c>
      <c r="B904" s="1146"/>
      <c r="C904" s="1146"/>
      <c r="D904" s="1146"/>
      <c r="E904" s="1146"/>
      <c r="F904" s="1146"/>
      <c r="G904" s="1146"/>
      <c r="H904" s="1146"/>
      <c r="I904" s="1146"/>
      <c r="J904" s="1147"/>
    </row>
    <row r="905" spans="1:10" ht="15.75">
      <c r="A905" s="1116" t="s">
        <v>1224</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1215</v>
      </c>
      <c r="B909" s="1123"/>
      <c r="C909" s="1138"/>
      <c r="D909" s="1138"/>
      <c r="E909" s="1138"/>
      <c r="F909" s="1123" t="s">
        <v>15</v>
      </c>
      <c r="G909" s="1123"/>
      <c r="H909" s="1127"/>
      <c r="I909" s="1125"/>
      <c r="J909" s="1126"/>
    </row>
    <row r="910" spans="1:10">
      <c r="A910" s="1122" t="s">
        <v>1216</v>
      </c>
      <c r="B910" s="1123"/>
      <c r="C910" s="1138"/>
      <c r="D910" s="1138"/>
      <c r="E910" s="1138"/>
      <c r="F910" s="1123" t="s">
        <v>715</v>
      </c>
      <c r="G910" s="1123"/>
      <c r="H910" s="1139"/>
      <c r="I910" s="1139"/>
      <c r="J910" s="1140"/>
    </row>
    <row r="911" spans="1:10">
      <c r="A911" s="1122" t="s">
        <v>11</v>
      </c>
      <c r="B911" s="1123"/>
      <c r="C911" s="1138"/>
      <c r="D911" s="1138"/>
      <c r="E911" s="1138"/>
      <c r="F911" s="1141" t="s">
        <v>1235</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1225</v>
      </c>
      <c r="B915" s="1117"/>
      <c r="C915" s="1117"/>
      <c r="D915" s="1117"/>
      <c r="E915" s="1117"/>
      <c r="F915" s="1117"/>
      <c r="G915" s="1117"/>
      <c r="H915" s="1117"/>
      <c r="I915" s="1117"/>
      <c r="J915" s="1118"/>
    </row>
    <row r="916" spans="1:10">
      <c r="A916" s="1122" t="s">
        <v>1226</v>
      </c>
      <c r="B916" s="1123"/>
      <c r="C916" s="1130"/>
      <c r="D916" s="1124"/>
      <c r="E916" s="1124"/>
      <c r="F916" s="1123" t="s">
        <v>1227</v>
      </c>
      <c r="G916" s="1123"/>
      <c r="H916" s="1124"/>
      <c r="I916" s="1124"/>
      <c r="J916" s="1131"/>
    </row>
    <row r="917" spans="1:10">
      <c r="A917" s="1122"/>
      <c r="B917" s="1123"/>
      <c r="C917" s="1132" t="s">
        <v>108</v>
      </c>
      <c r="D917" s="1132"/>
      <c r="E917" s="1132"/>
      <c r="F917" s="1132"/>
      <c r="G917" s="1132"/>
      <c r="H917" s="1132"/>
      <c r="I917" s="1132"/>
      <c r="J917" s="1133"/>
    </row>
    <row r="918" spans="1:10">
      <c r="A918" s="1122" t="s">
        <v>1228</v>
      </c>
      <c r="B918" s="1123"/>
      <c r="C918" s="1124"/>
      <c r="D918" s="1124"/>
      <c r="E918" s="1124"/>
      <c r="F918" s="1123" t="s">
        <v>14</v>
      </c>
      <c r="G918" s="1123"/>
      <c r="H918" s="1128"/>
      <c r="I918" s="1128"/>
      <c r="J918" s="1129"/>
    </row>
    <row r="919" spans="1:10">
      <c r="A919" s="1122" t="s">
        <v>1215</v>
      </c>
      <c r="B919" s="1123"/>
      <c r="C919" s="1124"/>
      <c r="D919" s="1124"/>
      <c r="E919" s="1124"/>
      <c r="F919" s="1123" t="s">
        <v>12</v>
      </c>
      <c r="G919" s="1123"/>
      <c r="H919" s="1125"/>
      <c r="I919" s="1125"/>
      <c r="J919" s="1126"/>
    </row>
    <row r="920" spans="1:10">
      <c r="A920" s="1122" t="s">
        <v>1216</v>
      </c>
      <c r="B920" s="1123"/>
      <c r="C920" s="1124"/>
      <c r="D920" s="1124"/>
      <c r="E920" s="1124"/>
      <c r="F920" s="1123" t="s">
        <v>1008</v>
      </c>
      <c r="G920" s="1123"/>
      <c r="H920" s="1125"/>
      <c r="I920" s="1125"/>
      <c r="J920" s="1126"/>
    </row>
    <row r="921" spans="1:10">
      <c r="A921" s="1122" t="s">
        <v>11</v>
      </c>
      <c r="B921" s="1123"/>
      <c r="C921" s="1124"/>
      <c r="D921" s="1124"/>
      <c r="E921" s="1124"/>
      <c r="F921" s="1123" t="s">
        <v>15</v>
      </c>
      <c r="G921" s="1123"/>
      <c r="H921" s="1127"/>
      <c r="I921" s="1125"/>
      <c r="J921" s="1126"/>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1239</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1229</v>
      </c>
      <c r="H925" s="578" t="s">
        <v>1230</v>
      </c>
      <c r="I925" s="579" t="s">
        <v>1231</v>
      </c>
      <c r="J925" s="579" t="s">
        <v>893</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1240</v>
      </c>
      <c r="B950" s="1117"/>
      <c r="C950" s="1117"/>
      <c r="D950" s="1117"/>
      <c r="E950" s="1117"/>
      <c r="F950" s="1117"/>
      <c r="G950" s="1117"/>
      <c r="H950" s="1117"/>
      <c r="I950" s="1117"/>
      <c r="J950" s="1118"/>
    </row>
    <row r="951" spans="1:10" ht="30" customHeight="1">
      <c r="A951" s="1119" t="s">
        <v>1241</v>
      </c>
      <c r="B951" s="1120"/>
      <c r="C951" s="1120"/>
      <c r="D951" s="1120"/>
      <c r="E951" s="1121"/>
      <c r="F951" s="577" t="s">
        <v>35</v>
      </c>
      <c r="G951" s="578" t="s">
        <v>1229</v>
      </c>
      <c r="H951" s="578" t="s">
        <v>1230</v>
      </c>
      <c r="I951" s="579" t="s">
        <v>1231</v>
      </c>
      <c r="J951" s="579" t="s">
        <v>893</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1232</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1533</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1279</v>
      </c>
      <c r="B980" s="1086"/>
      <c r="C980" s="1086"/>
      <c r="D980" s="1086"/>
      <c r="E980" s="1086"/>
      <c r="F980" s="1086"/>
      <c r="G980" s="1087"/>
      <c r="H980" s="1095"/>
      <c r="I980" s="1096"/>
      <c r="J980" s="1097"/>
    </row>
    <row r="981" spans="1:10">
      <c r="A981" s="1085" t="s">
        <v>1280</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5.5" customHeight="1">
      <c r="A987" s="1091" t="s">
        <v>1732</v>
      </c>
      <c r="B987" s="1091"/>
      <c r="C987" s="1091"/>
      <c r="D987" s="1091"/>
      <c r="E987" s="1091"/>
      <c r="F987" s="1091"/>
      <c r="G987" s="1091"/>
      <c r="H987" s="1091"/>
      <c r="I987" s="1091"/>
      <c r="J987" s="1091"/>
    </row>
    <row r="988" spans="1:10">
      <c r="A988" s="1092" t="s">
        <v>1233</v>
      </c>
      <c r="B988" s="1093"/>
      <c r="C988" s="1093"/>
      <c r="D988" s="1093"/>
      <c r="E988" s="1093"/>
      <c r="F988" s="1093"/>
      <c r="G988" s="1093"/>
      <c r="H988" s="1093"/>
      <c r="I988" s="1093"/>
      <c r="J988" s="1094"/>
    </row>
    <row r="989" spans="1:10">
      <c r="A989" s="1085" t="s">
        <v>891</v>
      </c>
      <c r="B989" s="1086"/>
      <c r="C989" s="1112"/>
      <c r="D989" s="1086"/>
      <c r="E989" s="1086"/>
      <c r="F989" s="1086"/>
      <c r="G989" s="1087"/>
      <c r="H989" s="1088">
        <f ca="1">IF(INDIRECT("'Sales Order Form 4'!$M$71")="","",INDIRECT("'Sales Order Form 4'!$M$71"))</f>
        <v>0</v>
      </c>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1049</v>
      </c>
      <c r="B993" s="1146"/>
      <c r="C993" s="1146"/>
      <c r="D993" s="1146"/>
      <c r="E993" s="1146"/>
      <c r="F993" s="1146"/>
      <c r="G993" s="1146"/>
      <c r="H993" s="1146"/>
      <c r="I993" s="1146"/>
      <c r="J993" s="1147"/>
    </row>
    <row r="994" spans="1:10" ht="15.75">
      <c r="A994" s="1116" t="s">
        <v>1224</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1215</v>
      </c>
      <c r="B998" s="1123"/>
      <c r="C998" s="1138"/>
      <c r="D998" s="1138"/>
      <c r="E998" s="1138"/>
      <c r="F998" s="1123" t="s">
        <v>15</v>
      </c>
      <c r="G998" s="1123"/>
      <c r="H998" s="1127"/>
      <c r="I998" s="1125"/>
      <c r="J998" s="1126"/>
    </row>
    <row r="999" spans="1:10">
      <c r="A999" s="1122" t="s">
        <v>1216</v>
      </c>
      <c r="B999" s="1123"/>
      <c r="C999" s="1138"/>
      <c r="D999" s="1138"/>
      <c r="E999" s="1138"/>
      <c r="F999" s="1123" t="s">
        <v>715</v>
      </c>
      <c r="G999" s="1123"/>
      <c r="H999" s="1139"/>
      <c r="I999" s="1139"/>
      <c r="J999" s="1140"/>
    </row>
    <row r="1000" spans="1:10">
      <c r="A1000" s="1122" t="s">
        <v>11</v>
      </c>
      <c r="B1000" s="1123"/>
      <c r="C1000" s="1138"/>
      <c r="D1000" s="1138"/>
      <c r="E1000" s="1138"/>
      <c r="F1000" s="1141" t="s">
        <v>1235</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1225</v>
      </c>
      <c r="B1004" s="1117"/>
      <c r="C1004" s="1117"/>
      <c r="D1004" s="1117"/>
      <c r="E1004" s="1117"/>
      <c r="F1004" s="1117"/>
      <c r="G1004" s="1117"/>
      <c r="H1004" s="1117"/>
      <c r="I1004" s="1117"/>
      <c r="J1004" s="1118"/>
    </row>
    <row r="1005" spans="1:10">
      <c r="A1005" s="1122" t="s">
        <v>1226</v>
      </c>
      <c r="B1005" s="1123"/>
      <c r="C1005" s="1130"/>
      <c r="D1005" s="1124"/>
      <c r="E1005" s="1124"/>
      <c r="F1005" s="1123" t="s">
        <v>1227</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1228</v>
      </c>
      <c r="B1007" s="1123"/>
      <c r="C1007" s="1124"/>
      <c r="D1007" s="1124"/>
      <c r="E1007" s="1124"/>
      <c r="F1007" s="1123" t="s">
        <v>14</v>
      </c>
      <c r="G1007" s="1123"/>
      <c r="H1007" s="1128"/>
      <c r="I1007" s="1128"/>
      <c r="J1007" s="1129"/>
    </row>
    <row r="1008" spans="1:10">
      <c r="A1008" s="1122" t="s">
        <v>1215</v>
      </c>
      <c r="B1008" s="1123"/>
      <c r="C1008" s="1124"/>
      <c r="D1008" s="1124"/>
      <c r="E1008" s="1124"/>
      <c r="F1008" s="1123" t="s">
        <v>12</v>
      </c>
      <c r="G1008" s="1123"/>
      <c r="H1008" s="1125"/>
      <c r="I1008" s="1125"/>
      <c r="J1008" s="1126"/>
    </row>
    <row r="1009" spans="1:10">
      <c r="A1009" s="1122" t="s">
        <v>1216</v>
      </c>
      <c r="B1009" s="1123"/>
      <c r="C1009" s="1124"/>
      <c r="D1009" s="1124"/>
      <c r="E1009" s="1124"/>
      <c r="F1009" s="1123" t="s">
        <v>1008</v>
      </c>
      <c r="G1009" s="1123"/>
      <c r="H1009" s="1125"/>
      <c r="I1009" s="1125"/>
      <c r="J1009" s="1126"/>
    </row>
    <row r="1010" spans="1:10">
      <c r="A1010" s="1122" t="s">
        <v>11</v>
      </c>
      <c r="B1010" s="1123"/>
      <c r="C1010" s="1124"/>
      <c r="D1010" s="1124"/>
      <c r="E1010" s="1124"/>
      <c r="F1010" s="1123" t="s">
        <v>15</v>
      </c>
      <c r="G1010" s="1123"/>
      <c r="H1010" s="1127"/>
      <c r="I1010" s="1125"/>
      <c r="J1010" s="1126"/>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1239</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1229</v>
      </c>
      <c r="H1014" s="578" t="s">
        <v>1230</v>
      </c>
      <c r="I1014" s="579" t="s">
        <v>1231</v>
      </c>
      <c r="J1014" s="579" t="s">
        <v>893</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1240</v>
      </c>
      <c r="B1039" s="1117"/>
      <c r="C1039" s="1117"/>
      <c r="D1039" s="1117"/>
      <c r="E1039" s="1117"/>
      <c r="F1039" s="1117"/>
      <c r="G1039" s="1117"/>
      <c r="H1039" s="1117"/>
      <c r="I1039" s="1117"/>
      <c r="J1039" s="1118"/>
    </row>
    <row r="1040" spans="1:10" ht="30" customHeight="1">
      <c r="A1040" s="1119" t="s">
        <v>1241</v>
      </c>
      <c r="B1040" s="1120"/>
      <c r="C1040" s="1120"/>
      <c r="D1040" s="1120"/>
      <c r="E1040" s="1121"/>
      <c r="F1040" s="577" t="s">
        <v>35</v>
      </c>
      <c r="G1040" s="578" t="s">
        <v>1229</v>
      </c>
      <c r="H1040" s="578" t="s">
        <v>1230</v>
      </c>
      <c r="I1040" s="579" t="s">
        <v>1231</v>
      </c>
      <c r="J1040" s="579" t="s">
        <v>893</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1232</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1533</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1279</v>
      </c>
      <c r="B1069" s="1086"/>
      <c r="C1069" s="1086"/>
      <c r="D1069" s="1086"/>
      <c r="E1069" s="1086"/>
      <c r="F1069" s="1086"/>
      <c r="G1069" s="1087"/>
      <c r="H1069" s="1095"/>
      <c r="I1069" s="1096"/>
      <c r="J1069" s="1097"/>
    </row>
    <row r="1070" spans="1:10">
      <c r="A1070" s="1085" t="s">
        <v>1280</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5.5" customHeight="1">
      <c r="A1076" s="1091" t="s">
        <v>1732</v>
      </c>
      <c r="B1076" s="1091"/>
      <c r="C1076" s="1091"/>
      <c r="D1076" s="1091"/>
      <c r="E1076" s="1091"/>
      <c r="F1076" s="1091"/>
      <c r="G1076" s="1091"/>
      <c r="H1076" s="1091"/>
      <c r="I1076" s="1091"/>
      <c r="J1076" s="1091"/>
    </row>
    <row r="1077" spans="1:10">
      <c r="A1077" s="1092" t="s">
        <v>1233</v>
      </c>
      <c r="B1077" s="1093"/>
      <c r="C1077" s="1093"/>
      <c r="D1077" s="1093"/>
      <c r="E1077" s="1093"/>
      <c r="F1077" s="1093"/>
      <c r="G1077" s="1093"/>
      <c r="H1077" s="1093"/>
      <c r="I1077" s="1093"/>
      <c r="J1077" s="1094"/>
    </row>
    <row r="1078" spans="1:10">
      <c r="A1078" s="1085" t="s">
        <v>891</v>
      </c>
      <c r="B1078" s="1086"/>
      <c r="C1078" s="1112"/>
      <c r="D1078" s="1086"/>
      <c r="E1078" s="1086"/>
      <c r="F1078" s="1086"/>
      <c r="G1078" s="1087"/>
      <c r="H1078" s="1088">
        <f ca="1">IF(INDIRECT("'Sales Order Form 4'!$M$71")="","",INDIRECT("'Sales Order Form 4'!$M$71"))</f>
        <v>0</v>
      </c>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1049</v>
      </c>
      <c r="B1082" s="1146"/>
      <c r="C1082" s="1146"/>
      <c r="D1082" s="1146"/>
      <c r="E1082" s="1146"/>
      <c r="F1082" s="1146"/>
      <c r="G1082" s="1146"/>
      <c r="H1082" s="1146"/>
      <c r="I1082" s="1146"/>
      <c r="J1082" s="1147"/>
    </row>
    <row r="1083" spans="1:10" ht="15.75">
      <c r="A1083" s="1116" t="s">
        <v>1224</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1215</v>
      </c>
      <c r="B1087" s="1123"/>
      <c r="C1087" s="1138"/>
      <c r="D1087" s="1138"/>
      <c r="E1087" s="1138"/>
      <c r="F1087" s="1123" t="s">
        <v>15</v>
      </c>
      <c r="G1087" s="1123"/>
      <c r="H1087" s="1127"/>
      <c r="I1087" s="1125"/>
      <c r="J1087" s="1126"/>
    </row>
    <row r="1088" spans="1:10">
      <c r="A1088" s="1122" t="s">
        <v>1216</v>
      </c>
      <c r="B1088" s="1123"/>
      <c r="C1088" s="1138"/>
      <c r="D1088" s="1138"/>
      <c r="E1088" s="1138"/>
      <c r="F1088" s="1123" t="s">
        <v>715</v>
      </c>
      <c r="G1088" s="1123"/>
      <c r="H1088" s="1139"/>
      <c r="I1088" s="1139"/>
      <c r="J1088" s="1140"/>
    </row>
    <row r="1089" spans="1:10">
      <c r="A1089" s="1122" t="s">
        <v>11</v>
      </c>
      <c r="B1089" s="1123"/>
      <c r="C1089" s="1138"/>
      <c r="D1089" s="1138"/>
      <c r="E1089" s="1138"/>
      <c r="F1089" s="1141" t="s">
        <v>1235</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1225</v>
      </c>
      <c r="B1093" s="1117"/>
      <c r="C1093" s="1117"/>
      <c r="D1093" s="1117"/>
      <c r="E1093" s="1117"/>
      <c r="F1093" s="1117"/>
      <c r="G1093" s="1117"/>
      <c r="H1093" s="1117"/>
      <c r="I1093" s="1117"/>
      <c r="J1093" s="1118"/>
    </row>
    <row r="1094" spans="1:10">
      <c r="A1094" s="1122" t="s">
        <v>1226</v>
      </c>
      <c r="B1094" s="1123"/>
      <c r="C1094" s="1130"/>
      <c r="D1094" s="1124"/>
      <c r="E1094" s="1124"/>
      <c r="F1094" s="1123" t="s">
        <v>1227</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1228</v>
      </c>
      <c r="B1096" s="1123"/>
      <c r="C1096" s="1124"/>
      <c r="D1096" s="1124"/>
      <c r="E1096" s="1124"/>
      <c r="F1096" s="1123" t="s">
        <v>14</v>
      </c>
      <c r="G1096" s="1123"/>
      <c r="H1096" s="1128"/>
      <c r="I1096" s="1128"/>
      <c r="J1096" s="1129"/>
    </row>
    <row r="1097" spans="1:10">
      <c r="A1097" s="1122" t="s">
        <v>1215</v>
      </c>
      <c r="B1097" s="1123"/>
      <c r="C1097" s="1124"/>
      <c r="D1097" s="1124"/>
      <c r="E1097" s="1124"/>
      <c r="F1097" s="1123" t="s">
        <v>12</v>
      </c>
      <c r="G1097" s="1123"/>
      <c r="H1097" s="1125"/>
      <c r="I1097" s="1125"/>
      <c r="J1097" s="1126"/>
    </row>
    <row r="1098" spans="1:10">
      <c r="A1098" s="1122" t="s">
        <v>1216</v>
      </c>
      <c r="B1098" s="1123"/>
      <c r="C1098" s="1124"/>
      <c r="D1098" s="1124"/>
      <c r="E1098" s="1124"/>
      <c r="F1098" s="1123" t="s">
        <v>1008</v>
      </c>
      <c r="G1098" s="1123"/>
      <c r="H1098" s="1125"/>
      <c r="I1098" s="1125"/>
      <c r="J1098" s="1126"/>
    </row>
    <row r="1099" spans="1:10">
      <c r="A1099" s="1122" t="s">
        <v>11</v>
      </c>
      <c r="B1099" s="1123"/>
      <c r="C1099" s="1124"/>
      <c r="D1099" s="1124"/>
      <c r="E1099" s="1124"/>
      <c r="F1099" s="1123" t="s">
        <v>15</v>
      </c>
      <c r="G1099" s="1123"/>
      <c r="H1099" s="1127"/>
      <c r="I1099" s="1125"/>
      <c r="J1099" s="1126"/>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1239</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1229</v>
      </c>
      <c r="H1103" s="578" t="s">
        <v>1230</v>
      </c>
      <c r="I1103" s="579" t="s">
        <v>1231</v>
      </c>
      <c r="J1103" s="579" t="s">
        <v>893</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1240</v>
      </c>
      <c r="B1128" s="1117"/>
      <c r="C1128" s="1117"/>
      <c r="D1128" s="1117"/>
      <c r="E1128" s="1117"/>
      <c r="F1128" s="1117"/>
      <c r="G1128" s="1117"/>
      <c r="H1128" s="1117"/>
      <c r="I1128" s="1117"/>
      <c r="J1128" s="1118"/>
    </row>
    <row r="1129" spans="1:10" ht="30" customHeight="1">
      <c r="A1129" s="1119" t="s">
        <v>1241</v>
      </c>
      <c r="B1129" s="1120"/>
      <c r="C1129" s="1120"/>
      <c r="D1129" s="1120"/>
      <c r="E1129" s="1121"/>
      <c r="F1129" s="577" t="s">
        <v>35</v>
      </c>
      <c r="G1129" s="578" t="s">
        <v>1229</v>
      </c>
      <c r="H1129" s="578" t="s">
        <v>1230</v>
      </c>
      <c r="I1129" s="579" t="s">
        <v>1231</v>
      </c>
      <c r="J1129" s="579" t="s">
        <v>893</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1232</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1533</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1279</v>
      </c>
      <c r="B1158" s="1086"/>
      <c r="C1158" s="1086"/>
      <c r="D1158" s="1086"/>
      <c r="E1158" s="1086"/>
      <c r="F1158" s="1086"/>
      <c r="G1158" s="1087"/>
      <c r="H1158" s="1095"/>
      <c r="I1158" s="1096"/>
      <c r="J1158" s="1097"/>
    </row>
    <row r="1159" spans="1:10">
      <c r="A1159" s="1085" t="s">
        <v>1280</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5.5" customHeight="1">
      <c r="A1165" s="1091" t="s">
        <v>1732</v>
      </c>
      <c r="B1165" s="1091"/>
      <c r="C1165" s="1091"/>
      <c r="D1165" s="1091"/>
      <c r="E1165" s="1091"/>
      <c r="F1165" s="1091"/>
      <c r="G1165" s="1091"/>
      <c r="H1165" s="1091"/>
      <c r="I1165" s="1091"/>
      <c r="J1165" s="1091"/>
    </row>
    <row r="1166" spans="1:10">
      <c r="A1166" s="1092" t="s">
        <v>1233</v>
      </c>
      <c r="B1166" s="1093"/>
      <c r="C1166" s="1093"/>
      <c r="D1166" s="1093"/>
      <c r="E1166" s="1093"/>
      <c r="F1166" s="1093"/>
      <c r="G1166" s="1093"/>
      <c r="H1166" s="1093"/>
      <c r="I1166" s="1093"/>
      <c r="J1166" s="1094"/>
    </row>
    <row r="1167" spans="1:10">
      <c r="A1167" s="1085" t="s">
        <v>891</v>
      </c>
      <c r="B1167" s="1086"/>
      <c r="C1167" s="1112"/>
      <c r="D1167" s="1086"/>
      <c r="E1167" s="1086"/>
      <c r="F1167" s="1086"/>
      <c r="G1167" s="1087"/>
      <c r="H1167" s="1088">
        <f ca="1">IF(INDIRECT("'Sales Order Form 4'!$M$71")="","",INDIRECT("'Sales Order Form 4'!$M$71"))</f>
        <v>0</v>
      </c>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1049</v>
      </c>
      <c r="B1171" s="1146"/>
      <c r="C1171" s="1146"/>
      <c r="D1171" s="1146"/>
      <c r="E1171" s="1146"/>
      <c r="F1171" s="1146"/>
      <c r="G1171" s="1146"/>
      <c r="H1171" s="1146"/>
      <c r="I1171" s="1146"/>
      <c r="J1171" s="1147"/>
    </row>
    <row r="1172" spans="1:10" ht="15.75">
      <c r="A1172" s="1116" t="s">
        <v>1224</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1215</v>
      </c>
      <c r="B1176" s="1123"/>
      <c r="C1176" s="1138"/>
      <c r="D1176" s="1138"/>
      <c r="E1176" s="1138"/>
      <c r="F1176" s="1123" t="s">
        <v>15</v>
      </c>
      <c r="G1176" s="1123"/>
      <c r="H1176" s="1127"/>
      <c r="I1176" s="1125"/>
      <c r="J1176" s="1126"/>
    </row>
    <row r="1177" spans="1:10">
      <c r="A1177" s="1122" t="s">
        <v>1216</v>
      </c>
      <c r="B1177" s="1123"/>
      <c r="C1177" s="1138"/>
      <c r="D1177" s="1138"/>
      <c r="E1177" s="1138"/>
      <c r="F1177" s="1123" t="s">
        <v>715</v>
      </c>
      <c r="G1177" s="1123"/>
      <c r="H1177" s="1139"/>
      <c r="I1177" s="1139"/>
      <c r="J1177" s="1140"/>
    </row>
    <row r="1178" spans="1:10">
      <c r="A1178" s="1122" t="s">
        <v>11</v>
      </c>
      <c r="B1178" s="1123"/>
      <c r="C1178" s="1138"/>
      <c r="D1178" s="1138"/>
      <c r="E1178" s="1138"/>
      <c r="F1178" s="1141" t="s">
        <v>1235</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1225</v>
      </c>
      <c r="B1182" s="1117"/>
      <c r="C1182" s="1117"/>
      <c r="D1182" s="1117"/>
      <c r="E1182" s="1117"/>
      <c r="F1182" s="1117"/>
      <c r="G1182" s="1117"/>
      <c r="H1182" s="1117"/>
      <c r="I1182" s="1117"/>
      <c r="J1182" s="1118"/>
    </row>
    <row r="1183" spans="1:10">
      <c r="A1183" s="1122" t="s">
        <v>1226</v>
      </c>
      <c r="B1183" s="1123"/>
      <c r="C1183" s="1130"/>
      <c r="D1183" s="1124"/>
      <c r="E1183" s="1124"/>
      <c r="F1183" s="1123" t="s">
        <v>1227</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1228</v>
      </c>
      <c r="B1185" s="1123"/>
      <c r="C1185" s="1124"/>
      <c r="D1185" s="1124"/>
      <c r="E1185" s="1124"/>
      <c r="F1185" s="1123" t="s">
        <v>14</v>
      </c>
      <c r="G1185" s="1123"/>
      <c r="H1185" s="1128"/>
      <c r="I1185" s="1128"/>
      <c r="J1185" s="1129"/>
    </row>
    <row r="1186" spans="1:10">
      <c r="A1186" s="1122" t="s">
        <v>1215</v>
      </c>
      <c r="B1186" s="1123"/>
      <c r="C1186" s="1124"/>
      <c r="D1186" s="1124"/>
      <c r="E1186" s="1124"/>
      <c r="F1186" s="1123" t="s">
        <v>12</v>
      </c>
      <c r="G1186" s="1123"/>
      <c r="H1186" s="1125"/>
      <c r="I1186" s="1125"/>
      <c r="J1186" s="1126"/>
    </row>
    <row r="1187" spans="1:10">
      <c r="A1187" s="1122" t="s">
        <v>1216</v>
      </c>
      <c r="B1187" s="1123"/>
      <c r="C1187" s="1124"/>
      <c r="D1187" s="1124"/>
      <c r="E1187" s="1124"/>
      <c r="F1187" s="1123" t="s">
        <v>1008</v>
      </c>
      <c r="G1187" s="1123"/>
      <c r="H1187" s="1125"/>
      <c r="I1187" s="1125"/>
      <c r="J1187" s="1126"/>
    </row>
    <row r="1188" spans="1:10">
      <c r="A1188" s="1122" t="s">
        <v>11</v>
      </c>
      <c r="B1188" s="1123"/>
      <c r="C1188" s="1124"/>
      <c r="D1188" s="1124"/>
      <c r="E1188" s="1124"/>
      <c r="F1188" s="1123" t="s">
        <v>15</v>
      </c>
      <c r="G1188" s="1123"/>
      <c r="H1188" s="1127"/>
      <c r="I1188" s="1125"/>
      <c r="J1188" s="1126"/>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1239</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1229</v>
      </c>
      <c r="H1192" s="578" t="s">
        <v>1230</v>
      </c>
      <c r="I1192" s="579" t="s">
        <v>1231</v>
      </c>
      <c r="J1192" s="579" t="s">
        <v>893</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1240</v>
      </c>
      <c r="B1217" s="1117"/>
      <c r="C1217" s="1117"/>
      <c r="D1217" s="1117"/>
      <c r="E1217" s="1117"/>
      <c r="F1217" s="1117"/>
      <c r="G1217" s="1117"/>
      <c r="H1217" s="1117"/>
      <c r="I1217" s="1117"/>
      <c r="J1217" s="1118"/>
    </row>
    <row r="1218" spans="1:10" ht="30" customHeight="1">
      <c r="A1218" s="1119" t="s">
        <v>1241</v>
      </c>
      <c r="B1218" s="1120"/>
      <c r="C1218" s="1120"/>
      <c r="D1218" s="1120"/>
      <c r="E1218" s="1121"/>
      <c r="F1218" s="577" t="s">
        <v>35</v>
      </c>
      <c r="G1218" s="578" t="s">
        <v>1229</v>
      </c>
      <c r="H1218" s="578" t="s">
        <v>1230</v>
      </c>
      <c r="I1218" s="579" t="s">
        <v>1231</v>
      </c>
      <c r="J1218" s="579" t="s">
        <v>893</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1232</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1533</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1279</v>
      </c>
      <c r="B1247" s="1086"/>
      <c r="C1247" s="1086"/>
      <c r="D1247" s="1086"/>
      <c r="E1247" s="1086"/>
      <c r="F1247" s="1086"/>
      <c r="G1247" s="1087"/>
      <c r="H1247" s="1095"/>
      <c r="I1247" s="1096"/>
      <c r="J1247" s="1097"/>
    </row>
    <row r="1248" spans="1:10">
      <c r="A1248" s="1085" t="s">
        <v>1280</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1732</v>
      </c>
      <c r="B1254" s="1091"/>
      <c r="C1254" s="1091"/>
      <c r="D1254" s="1091"/>
      <c r="E1254" s="1091"/>
      <c r="F1254" s="1091"/>
      <c r="G1254" s="1091"/>
      <c r="H1254" s="1091"/>
      <c r="I1254" s="1091"/>
      <c r="J1254" s="1091"/>
    </row>
    <row r="1255" spans="1:10">
      <c r="A1255" s="1092" t="s">
        <v>1233</v>
      </c>
      <c r="B1255" s="1093"/>
      <c r="C1255" s="1093"/>
      <c r="D1255" s="1093"/>
      <c r="E1255" s="1093"/>
      <c r="F1255" s="1093"/>
      <c r="G1255" s="1093"/>
      <c r="H1255" s="1093"/>
      <c r="I1255" s="1093"/>
      <c r="J1255" s="1094"/>
    </row>
    <row r="1256" spans="1:10">
      <c r="A1256" s="1085" t="s">
        <v>891</v>
      </c>
      <c r="B1256" s="1086"/>
      <c r="C1256" s="1112"/>
      <c r="D1256" s="1086"/>
      <c r="E1256" s="1086"/>
      <c r="F1256" s="1086"/>
      <c r="G1256" s="1087"/>
      <c r="H1256" s="1088">
        <f ca="1">IF(INDIRECT("'Sales Order Form 4'!$M$71")="","",INDIRECT("'Sales Order Form 4'!$M$71"))</f>
        <v>0</v>
      </c>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1049</v>
      </c>
      <c r="B1260" s="1146"/>
      <c r="C1260" s="1146"/>
      <c r="D1260" s="1146"/>
      <c r="E1260" s="1146"/>
      <c r="F1260" s="1146"/>
      <c r="G1260" s="1146"/>
      <c r="H1260" s="1146"/>
      <c r="I1260" s="1146"/>
      <c r="J1260" s="1147"/>
    </row>
    <row r="1261" spans="1:10" ht="15.75">
      <c r="A1261" s="1116" t="s">
        <v>1224</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1215</v>
      </c>
      <c r="B1265" s="1123"/>
      <c r="C1265" s="1138"/>
      <c r="D1265" s="1138"/>
      <c r="E1265" s="1138"/>
      <c r="F1265" s="1123" t="s">
        <v>15</v>
      </c>
      <c r="G1265" s="1123"/>
      <c r="H1265" s="1127"/>
      <c r="I1265" s="1125"/>
      <c r="J1265" s="1126"/>
    </row>
    <row r="1266" spans="1:10">
      <c r="A1266" s="1122" t="s">
        <v>1216</v>
      </c>
      <c r="B1266" s="1123"/>
      <c r="C1266" s="1138"/>
      <c r="D1266" s="1138"/>
      <c r="E1266" s="1138"/>
      <c r="F1266" s="1123" t="s">
        <v>715</v>
      </c>
      <c r="G1266" s="1123"/>
      <c r="H1266" s="1139"/>
      <c r="I1266" s="1139"/>
      <c r="J1266" s="1140"/>
    </row>
    <row r="1267" spans="1:10">
      <c r="A1267" s="1122" t="s">
        <v>11</v>
      </c>
      <c r="B1267" s="1123"/>
      <c r="C1267" s="1138"/>
      <c r="D1267" s="1138"/>
      <c r="E1267" s="1138"/>
      <c r="F1267" s="1141" t="s">
        <v>1235</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1225</v>
      </c>
      <c r="B1271" s="1117"/>
      <c r="C1271" s="1117"/>
      <c r="D1271" s="1117"/>
      <c r="E1271" s="1117"/>
      <c r="F1271" s="1117"/>
      <c r="G1271" s="1117"/>
      <c r="H1271" s="1117"/>
      <c r="I1271" s="1117"/>
      <c r="J1271" s="1118"/>
    </row>
    <row r="1272" spans="1:10">
      <c r="A1272" s="1122" t="s">
        <v>1226</v>
      </c>
      <c r="B1272" s="1123"/>
      <c r="C1272" s="1130"/>
      <c r="D1272" s="1124"/>
      <c r="E1272" s="1124"/>
      <c r="F1272" s="1123" t="s">
        <v>1227</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1228</v>
      </c>
      <c r="B1274" s="1123"/>
      <c r="C1274" s="1124"/>
      <c r="D1274" s="1124"/>
      <c r="E1274" s="1124"/>
      <c r="F1274" s="1123" t="s">
        <v>14</v>
      </c>
      <c r="G1274" s="1123"/>
      <c r="H1274" s="1128"/>
      <c r="I1274" s="1128"/>
      <c r="J1274" s="1129"/>
    </row>
    <row r="1275" spans="1:10">
      <c r="A1275" s="1122" t="s">
        <v>1215</v>
      </c>
      <c r="B1275" s="1123"/>
      <c r="C1275" s="1124"/>
      <c r="D1275" s="1124"/>
      <c r="E1275" s="1124"/>
      <c r="F1275" s="1123" t="s">
        <v>12</v>
      </c>
      <c r="G1275" s="1123"/>
      <c r="H1275" s="1125"/>
      <c r="I1275" s="1125"/>
      <c r="J1275" s="1126"/>
    </row>
    <row r="1276" spans="1:10">
      <c r="A1276" s="1122" t="s">
        <v>1216</v>
      </c>
      <c r="B1276" s="1123"/>
      <c r="C1276" s="1124"/>
      <c r="D1276" s="1124"/>
      <c r="E1276" s="1124"/>
      <c r="F1276" s="1123" t="s">
        <v>1008</v>
      </c>
      <c r="G1276" s="1123"/>
      <c r="H1276" s="1125"/>
      <c r="I1276" s="1125"/>
      <c r="J1276" s="1126"/>
    </row>
    <row r="1277" spans="1:10">
      <c r="A1277" s="1122" t="s">
        <v>11</v>
      </c>
      <c r="B1277" s="1123"/>
      <c r="C1277" s="1124"/>
      <c r="D1277" s="1124"/>
      <c r="E1277" s="1124"/>
      <c r="F1277" s="1123" t="s">
        <v>15</v>
      </c>
      <c r="G1277" s="1123"/>
      <c r="H1277" s="1127"/>
      <c r="I1277" s="1125"/>
      <c r="J1277" s="1126"/>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1239</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1229</v>
      </c>
      <c r="H1281" s="578" t="s">
        <v>1230</v>
      </c>
      <c r="I1281" s="579" t="s">
        <v>1231</v>
      </c>
      <c r="J1281" s="579" t="s">
        <v>893</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1240</v>
      </c>
      <c r="B1306" s="1117"/>
      <c r="C1306" s="1117"/>
      <c r="D1306" s="1117"/>
      <c r="E1306" s="1117"/>
      <c r="F1306" s="1117"/>
      <c r="G1306" s="1117"/>
      <c r="H1306" s="1117"/>
      <c r="I1306" s="1117"/>
      <c r="J1306" s="1118"/>
    </row>
    <row r="1307" spans="1:10" ht="30.75" customHeight="1">
      <c r="A1307" s="1119" t="s">
        <v>1241</v>
      </c>
      <c r="B1307" s="1120"/>
      <c r="C1307" s="1120"/>
      <c r="D1307" s="1120"/>
      <c r="E1307" s="1121"/>
      <c r="F1307" s="577" t="s">
        <v>35</v>
      </c>
      <c r="G1307" s="578" t="s">
        <v>1229</v>
      </c>
      <c r="H1307" s="578" t="s">
        <v>1230</v>
      </c>
      <c r="I1307" s="579" t="s">
        <v>1231</v>
      </c>
      <c r="J1307" s="579" t="s">
        <v>893</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1232</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1533</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1279</v>
      </c>
      <c r="B1336" s="1086"/>
      <c r="C1336" s="1086"/>
      <c r="D1336" s="1086"/>
      <c r="E1336" s="1086"/>
      <c r="F1336" s="1086"/>
      <c r="G1336" s="1087"/>
      <c r="H1336" s="1095"/>
      <c r="I1336" s="1096"/>
      <c r="J1336" s="1097"/>
    </row>
    <row r="1337" spans="1:10">
      <c r="A1337" s="1085" t="s">
        <v>1280</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75" customHeight="1">
      <c r="A1343" s="1091" t="s">
        <v>1732</v>
      </c>
      <c r="B1343" s="1091"/>
      <c r="C1343" s="1091"/>
      <c r="D1343" s="1091"/>
      <c r="E1343" s="1091"/>
      <c r="F1343" s="1091"/>
      <c r="G1343" s="1091"/>
      <c r="H1343" s="1091"/>
      <c r="I1343" s="1091"/>
      <c r="J1343" s="1091"/>
    </row>
    <row r="1344" spans="1:10">
      <c r="A1344" s="1092" t="s">
        <v>1233</v>
      </c>
      <c r="B1344" s="1093"/>
      <c r="C1344" s="1093"/>
      <c r="D1344" s="1093"/>
      <c r="E1344" s="1093"/>
      <c r="F1344" s="1093"/>
      <c r="G1344" s="1093"/>
      <c r="H1344" s="1093"/>
      <c r="I1344" s="1093"/>
      <c r="J1344" s="1094"/>
    </row>
    <row r="1345" spans="1:10">
      <c r="A1345" s="1085" t="s">
        <v>891</v>
      </c>
      <c r="B1345" s="1086"/>
      <c r="C1345" s="1112"/>
      <c r="D1345" s="1086"/>
      <c r="E1345" s="1086"/>
      <c r="F1345" s="1086"/>
      <c r="G1345" s="1087"/>
      <c r="H1345" s="1088">
        <f ca="1">IF(INDIRECT("'Sales Order Form 4'!$M$71")="","",INDIRECT("'Sales Order Form 4'!$M$71"))</f>
        <v>0</v>
      </c>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1049</v>
      </c>
      <c r="B1349" s="1146"/>
      <c r="C1349" s="1146"/>
      <c r="D1349" s="1146"/>
      <c r="E1349" s="1146"/>
      <c r="F1349" s="1146"/>
      <c r="G1349" s="1146"/>
      <c r="H1349" s="1146"/>
      <c r="I1349" s="1146"/>
      <c r="J1349" s="1147"/>
    </row>
    <row r="1350" spans="1:10" ht="15.75">
      <c r="A1350" s="1116" t="s">
        <v>1224</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1215</v>
      </c>
      <c r="B1354" s="1123"/>
      <c r="C1354" s="1138"/>
      <c r="D1354" s="1138"/>
      <c r="E1354" s="1138"/>
      <c r="F1354" s="1123" t="s">
        <v>15</v>
      </c>
      <c r="G1354" s="1123"/>
      <c r="H1354" s="1127"/>
      <c r="I1354" s="1125"/>
      <c r="J1354" s="1126"/>
    </row>
    <row r="1355" spans="1:10">
      <c r="A1355" s="1122" t="s">
        <v>1216</v>
      </c>
      <c r="B1355" s="1123"/>
      <c r="C1355" s="1138"/>
      <c r="D1355" s="1138"/>
      <c r="E1355" s="1138"/>
      <c r="F1355" s="1123" t="s">
        <v>715</v>
      </c>
      <c r="G1355" s="1123"/>
      <c r="H1355" s="1139"/>
      <c r="I1355" s="1139"/>
      <c r="J1355" s="1140"/>
    </row>
    <row r="1356" spans="1:10">
      <c r="A1356" s="1122" t="s">
        <v>11</v>
      </c>
      <c r="B1356" s="1123"/>
      <c r="C1356" s="1138"/>
      <c r="D1356" s="1138"/>
      <c r="E1356" s="1138"/>
      <c r="F1356" s="1141" t="s">
        <v>1235</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1225</v>
      </c>
      <c r="B1360" s="1117"/>
      <c r="C1360" s="1117"/>
      <c r="D1360" s="1117"/>
      <c r="E1360" s="1117"/>
      <c r="F1360" s="1117"/>
      <c r="G1360" s="1117"/>
      <c r="H1360" s="1117"/>
      <c r="I1360" s="1117"/>
      <c r="J1360" s="1118"/>
    </row>
    <row r="1361" spans="1:10">
      <c r="A1361" s="1122" t="s">
        <v>1226</v>
      </c>
      <c r="B1361" s="1123"/>
      <c r="C1361" s="1130"/>
      <c r="D1361" s="1124"/>
      <c r="E1361" s="1124"/>
      <c r="F1361" s="1123" t="s">
        <v>1227</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1228</v>
      </c>
      <c r="B1363" s="1123"/>
      <c r="C1363" s="1124"/>
      <c r="D1363" s="1124"/>
      <c r="E1363" s="1124"/>
      <c r="F1363" s="1123" t="s">
        <v>14</v>
      </c>
      <c r="G1363" s="1123"/>
      <c r="H1363" s="1128"/>
      <c r="I1363" s="1128"/>
      <c r="J1363" s="1129"/>
    </row>
    <row r="1364" spans="1:10">
      <c r="A1364" s="1122" t="s">
        <v>1215</v>
      </c>
      <c r="B1364" s="1123"/>
      <c r="C1364" s="1124"/>
      <c r="D1364" s="1124"/>
      <c r="E1364" s="1124"/>
      <c r="F1364" s="1123" t="s">
        <v>12</v>
      </c>
      <c r="G1364" s="1123"/>
      <c r="H1364" s="1125"/>
      <c r="I1364" s="1125"/>
      <c r="J1364" s="1126"/>
    </row>
    <row r="1365" spans="1:10">
      <c r="A1365" s="1122" t="s">
        <v>1216</v>
      </c>
      <c r="B1365" s="1123"/>
      <c r="C1365" s="1124"/>
      <c r="D1365" s="1124"/>
      <c r="E1365" s="1124"/>
      <c r="F1365" s="1123" t="s">
        <v>1008</v>
      </c>
      <c r="G1365" s="1123"/>
      <c r="H1365" s="1125"/>
      <c r="I1365" s="1125"/>
      <c r="J1365" s="1126"/>
    </row>
    <row r="1366" spans="1:10">
      <c r="A1366" s="1122" t="s">
        <v>11</v>
      </c>
      <c r="B1366" s="1123"/>
      <c r="C1366" s="1124"/>
      <c r="D1366" s="1124"/>
      <c r="E1366" s="1124"/>
      <c r="F1366" s="1123" t="s">
        <v>15</v>
      </c>
      <c r="G1366" s="1123"/>
      <c r="H1366" s="1127"/>
      <c r="I1366" s="1125"/>
      <c r="J1366" s="1126"/>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1239</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1229</v>
      </c>
      <c r="H1370" s="578" t="s">
        <v>1230</v>
      </c>
      <c r="I1370" s="579" t="s">
        <v>1231</v>
      </c>
      <c r="J1370" s="579" t="s">
        <v>893</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1240</v>
      </c>
      <c r="B1395" s="1117"/>
      <c r="C1395" s="1117"/>
      <c r="D1395" s="1117"/>
      <c r="E1395" s="1117"/>
      <c r="F1395" s="1117"/>
      <c r="G1395" s="1117"/>
      <c r="H1395" s="1117"/>
      <c r="I1395" s="1117"/>
      <c r="J1395" s="1118"/>
    </row>
    <row r="1396" spans="1:10" ht="29.25" customHeight="1">
      <c r="A1396" s="1119" t="s">
        <v>1241</v>
      </c>
      <c r="B1396" s="1120"/>
      <c r="C1396" s="1120"/>
      <c r="D1396" s="1120"/>
      <c r="E1396" s="1121"/>
      <c r="F1396" s="577" t="s">
        <v>35</v>
      </c>
      <c r="G1396" s="578" t="s">
        <v>1229</v>
      </c>
      <c r="H1396" s="578" t="s">
        <v>1230</v>
      </c>
      <c r="I1396" s="579" t="s">
        <v>1231</v>
      </c>
      <c r="J1396" s="579" t="s">
        <v>893</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1232</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1533</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1279</v>
      </c>
      <c r="B1425" s="1086"/>
      <c r="C1425" s="1086"/>
      <c r="D1425" s="1086"/>
      <c r="E1425" s="1086"/>
      <c r="F1425" s="1086"/>
      <c r="G1425" s="1087"/>
      <c r="H1425" s="1095"/>
      <c r="I1425" s="1096"/>
      <c r="J1425" s="1097"/>
    </row>
    <row r="1426" spans="1:10">
      <c r="A1426" s="1085" t="s">
        <v>1280</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1732</v>
      </c>
      <c r="B1432" s="1091"/>
      <c r="C1432" s="1091"/>
      <c r="D1432" s="1091"/>
      <c r="E1432" s="1091"/>
      <c r="F1432" s="1091"/>
      <c r="G1432" s="1091"/>
      <c r="H1432" s="1091"/>
      <c r="I1432" s="1091"/>
      <c r="J1432" s="1091"/>
    </row>
    <row r="1433" spans="1:10">
      <c r="A1433" s="1092" t="s">
        <v>1233</v>
      </c>
      <c r="B1433" s="1093"/>
      <c r="C1433" s="1093"/>
      <c r="D1433" s="1093"/>
      <c r="E1433" s="1093"/>
      <c r="F1433" s="1093"/>
      <c r="G1433" s="1093"/>
      <c r="H1433" s="1093"/>
      <c r="I1433" s="1093"/>
      <c r="J1433" s="1094"/>
    </row>
    <row r="1434" spans="1:10">
      <c r="A1434" s="1085" t="s">
        <v>891</v>
      </c>
      <c r="B1434" s="1086"/>
      <c r="C1434" s="1112"/>
      <c r="D1434" s="1086"/>
      <c r="E1434" s="1086"/>
      <c r="F1434" s="1086"/>
      <c r="G1434" s="1087"/>
      <c r="H1434" s="1088">
        <f ca="1">IF(INDIRECT("'Sales Order Form 4'!$M$71")="","",INDIRECT("'Sales Order Form 4'!$M$71"))</f>
        <v>0</v>
      </c>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1049</v>
      </c>
      <c r="B1438" s="1146"/>
      <c r="C1438" s="1146"/>
      <c r="D1438" s="1146"/>
      <c r="E1438" s="1146"/>
      <c r="F1438" s="1146"/>
      <c r="G1438" s="1146"/>
      <c r="H1438" s="1146"/>
      <c r="I1438" s="1146"/>
      <c r="J1438" s="1147"/>
    </row>
    <row r="1439" spans="1:10" ht="15.75">
      <c r="A1439" s="1116" t="s">
        <v>1224</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1215</v>
      </c>
      <c r="B1443" s="1123"/>
      <c r="C1443" s="1138"/>
      <c r="D1443" s="1138"/>
      <c r="E1443" s="1138"/>
      <c r="F1443" s="1123" t="s">
        <v>15</v>
      </c>
      <c r="G1443" s="1123"/>
      <c r="H1443" s="1127"/>
      <c r="I1443" s="1125"/>
      <c r="J1443" s="1126"/>
    </row>
    <row r="1444" spans="1:10">
      <c r="A1444" s="1122" t="s">
        <v>1216</v>
      </c>
      <c r="B1444" s="1123"/>
      <c r="C1444" s="1138"/>
      <c r="D1444" s="1138"/>
      <c r="E1444" s="1138"/>
      <c r="F1444" s="1123" t="s">
        <v>715</v>
      </c>
      <c r="G1444" s="1123"/>
      <c r="H1444" s="1139"/>
      <c r="I1444" s="1139"/>
      <c r="J1444" s="1140"/>
    </row>
    <row r="1445" spans="1:10">
      <c r="A1445" s="1122" t="s">
        <v>11</v>
      </c>
      <c r="B1445" s="1123"/>
      <c r="C1445" s="1138"/>
      <c r="D1445" s="1138"/>
      <c r="E1445" s="1138"/>
      <c r="F1445" s="1141" t="s">
        <v>1235</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1225</v>
      </c>
      <c r="B1449" s="1117"/>
      <c r="C1449" s="1117"/>
      <c r="D1449" s="1117"/>
      <c r="E1449" s="1117"/>
      <c r="F1449" s="1117"/>
      <c r="G1449" s="1117"/>
      <c r="H1449" s="1117"/>
      <c r="I1449" s="1117"/>
      <c r="J1449" s="1118"/>
    </row>
    <row r="1450" spans="1:10">
      <c r="A1450" s="1122" t="s">
        <v>1226</v>
      </c>
      <c r="B1450" s="1123"/>
      <c r="C1450" s="1130"/>
      <c r="D1450" s="1124"/>
      <c r="E1450" s="1124"/>
      <c r="F1450" s="1123" t="s">
        <v>1227</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1228</v>
      </c>
      <c r="B1452" s="1123"/>
      <c r="C1452" s="1124"/>
      <c r="D1452" s="1124"/>
      <c r="E1452" s="1124"/>
      <c r="F1452" s="1123" t="s">
        <v>14</v>
      </c>
      <c r="G1452" s="1123"/>
      <c r="H1452" s="1128"/>
      <c r="I1452" s="1128"/>
      <c r="J1452" s="1129"/>
    </row>
    <row r="1453" spans="1:10">
      <c r="A1453" s="1122" t="s">
        <v>1215</v>
      </c>
      <c r="B1453" s="1123"/>
      <c r="C1453" s="1124"/>
      <c r="D1453" s="1124"/>
      <c r="E1453" s="1124"/>
      <c r="F1453" s="1123" t="s">
        <v>12</v>
      </c>
      <c r="G1453" s="1123"/>
      <c r="H1453" s="1125"/>
      <c r="I1453" s="1125"/>
      <c r="J1453" s="1126"/>
    </row>
    <row r="1454" spans="1:10">
      <c r="A1454" s="1122" t="s">
        <v>1216</v>
      </c>
      <c r="B1454" s="1123"/>
      <c r="C1454" s="1124"/>
      <c r="D1454" s="1124"/>
      <c r="E1454" s="1124"/>
      <c r="F1454" s="1123" t="s">
        <v>1008</v>
      </c>
      <c r="G1454" s="1123"/>
      <c r="H1454" s="1125"/>
      <c r="I1454" s="1125"/>
      <c r="J1454" s="1126"/>
    </row>
    <row r="1455" spans="1:10">
      <c r="A1455" s="1122" t="s">
        <v>11</v>
      </c>
      <c r="B1455" s="1123"/>
      <c r="C1455" s="1124"/>
      <c r="D1455" s="1124"/>
      <c r="E1455" s="1124"/>
      <c r="F1455" s="1123" t="s">
        <v>15</v>
      </c>
      <c r="G1455" s="1123"/>
      <c r="H1455" s="1127"/>
      <c r="I1455" s="1125"/>
      <c r="J1455" s="1126"/>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1239</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1229</v>
      </c>
      <c r="H1459" s="578" t="s">
        <v>1230</v>
      </c>
      <c r="I1459" s="579" t="s">
        <v>1231</v>
      </c>
      <c r="J1459" s="579" t="s">
        <v>893</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1240</v>
      </c>
      <c r="B1484" s="1117"/>
      <c r="C1484" s="1117"/>
      <c r="D1484" s="1117"/>
      <c r="E1484" s="1117"/>
      <c r="F1484" s="1117"/>
      <c r="G1484" s="1117"/>
      <c r="H1484" s="1117"/>
      <c r="I1484" s="1117"/>
      <c r="J1484" s="1118"/>
    </row>
    <row r="1485" spans="1:10" ht="29.25" customHeight="1">
      <c r="A1485" s="1119" t="s">
        <v>1241</v>
      </c>
      <c r="B1485" s="1120"/>
      <c r="C1485" s="1120"/>
      <c r="D1485" s="1120"/>
      <c r="E1485" s="1121"/>
      <c r="F1485" s="577" t="s">
        <v>35</v>
      </c>
      <c r="G1485" s="578" t="s">
        <v>1229</v>
      </c>
      <c r="H1485" s="578" t="s">
        <v>1230</v>
      </c>
      <c r="I1485" s="579" t="s">
        <v>1231</v>
      </c>
      <c r="J1485" s="579" t="s">
        <v>893</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1232</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1533</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1279</v>
      </c>
      <c r="B1514" s="1086"/>
      <c r="C1514" s="1086"/>
      <c r="D1514" s="1086"/>
      <c r="E1514" s="1086"/>
      <c r="F1514" s="1086"/>
      <c r="G1514" s="1087"/>
      <c r="H1514" s="1095"/>
      <c r="I1514" s="1096"/>
      <c r="J1514" s="1097"/>
    </row>
    <row r="1515" spans="1:10">
      <c r="A1515" s="1085" t="s">
        <v>1280</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6.25" customHeight="1">
      <c r="A1521" s="1091" t="s">
        <v>1732</v>
      </c>
      <c r="B1521" s="1091"/>
      <c r="C1521" s="1091"/>
      <c r="D1521" s="1091"/>
      <c r="E1521" s="1091"/>
      <c r="F1521" s="1091"/>
      <c r="G1521" s="1091"/>
      <c r="H1521" s="1091"/>
      <c r="I1521" s="1091"/>
      <c r="J1521" s="1091"/>
    </row>
    <row r="1522" spans="1:10">
      <c r="A1522" s="1092" t="s">
        <v>1233</v>
      </c>
      <c r="B1522" s="1093"/>
      <c r="C1522" s="1093"/>
      <c r="D1522" s="1093"/>
      <c r="E1522" s="1093"/>
      <c r="F1522" s="1093"/>
      <c r="G1522" s="1093"/>
      <c r="H1522" s="1093"/>
      <c r="I1522" s="1093"/>
      <c r="J1522" s="1094"/>
    </row>
    <row r="1523" spans="1:10">
      <c r="A1523" s="1085" t="s">
        <v>891</v>
      </c>
      <c r="B1523" s="1086"/>
      <c r="C1523" s="1112"/>
      <c r="D1523" s="1086"/>
      <c r="E1523" s="1086"/>
      <c r="F1523" s="1086"/>
      <c r="G1523" s="1087"/>
      <c r="H1523" s="1088">
        <f ca="1">IF(INDIRECT("'Sales Order Form 4'!$M$71")="","",INDIRECT("'Sales Order Form 4'!$M$71"))</f>
        <v>0</v>
      </c>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1049</v>
      </c>
      <c r="B1527" s="1146"/>
      <c r="C1527" s="1146"/>
      <c r="D1527" s="1146"/>
      <c r="E1527" s="1146"/>
      <c r="F1527" s="1146"/>
      <c r="G1527" s="1146"/>
      <c r="H1527" s="1146"/>
      <c r="I1527" s="1146"/>
      <c r="J1527" s="1147"/>
    </row>
    <row r="1528" spans="1:10" ht="15.75">
      <c r="A1528" s="1116" t="s">
        <v>1224</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1215</v>
      </c>
      <c r="B1532" s="1123"/>
      <c r="C1532" s="1138"/>
      <c r="D1532" s="1138"/>
      <c r="E1532" s="1138"/>
      <c r="F1532" s="1123" t="s">
        <v>15</v>
      </c>
      <c r="G1532" s="1123"/>
      <c r="H1532" s="1127"/>
      <c r="I1532" s="1125"/>
      <c r="J1532" s="1126"/>
    </row>
    <row r="1533" spans="1:10">
      <c r="A1533" s="1122" t="s">
        <v>1216</v>
      </c>
      <c r="B1533" s="1123"/>
      <c r="C1533" s="1138"/>
      <c r="D1533" s="1138"/>
      <c r="E1533" s="1138"/>
      <c r="F1533" s="1123" t="s">
        <v>715</v>
      </c>
      <c r="G1533" s="1123"/>
      <c r="H1533" s="1139"/>
      <c r="I1533" s="1139"/>
      <c r="J1533" s="1140"/>
    </row>
    <row r="1534" spans="1:10">
      <c r="A1534" s="1122" t="s">
        <v>11</v>
      </c>
      <c r="B1534" s="1123"/>
      <c r="C1534" s="1138"/>
      <c r="D1534" s="1138"/>
      <c r="E1534" s="1138"/>
      <c r="F1534" s="1141" t="s">
        <v>1235</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1225</v>
      </c>
      <c r="B1538" s="1117"/>
      <c r="C1538" s="1117"/>
      <c r="D1538" s="1117"/>
      <c r="E1538" s="1117"/>
      <c r="F1538" s="1117"/>
      <c r="G1538" s="1117"/>
      <c r="H1538" s="1117"/>
      <c r="I1538" s="1117"/>
      <c r="J1538" s="1118"/>
    </row>
    <row r="1539" spans="1:10">
      <c r="A1539" s="1122" t="s">
        <v>1226</v>
      </c>
      <c r="B1539" s="1123"/>
      <c r="C1539" s="1130"/>
      <c r="D1539" s="1124"/>
      <c r="E1539" s="1124"/>
      <c r="F1539" s="1123" t="s">
        <v>1227</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1228</v>
      </c>
      <c r="B1541" s="1123"/>
      <c r="C1541" s="1124"/>
      <c r="D1541" s="1124"/>
      <c r="E1541" s="1124"/>
      <c r="F1541" s="1123" t="s">
        <v>14</v>
      </c>
      <c r="G1541" s="1123"/>
      <c r="H1541" s="1128"/>
      <c r="I1541" s="1128"/>
      <c r="J1541" s="1129"/>
    </row>
    <row r="1542" spans="1:10">
      <c r="A1542" s="1122" t="s">
        <v>1215</v>
      </c>
      <c r="B1542" s="1123"/>
      <c r="C1542" s="1124"/>
      <c r="D1542" s="1124"/>
      <c r="E1542" s="1124"/>
      <c r="F1542" s="1123" t="s">
        <v>12</v>
      </c>
      <c r="G1542" s="1123"/>
      <c r="H1542" s="1125"/>
      <c r="I1542" s="1125"/>
      <c r="J1542" s="1126"/>
    </row>
    <row r="1543" spans="1:10">
      <c r="A1543" s="1122" t="s">
        <v>1216</v>
      </c>
      <c r="B1543" s="1123"/>
      <c r="C1543" s="1124"/>
      <c r="D1543" s="1124"/>
      <c r="E1543" s="1124"/>
      <c r="F1543" s="1123" t="s">
        <v>1008</v>
      </c>
      <c r="G1543" s="1123"/>
      <c r="H1543" s="1125"/>
      <c r="I1543" s="1125"/>
      <c r="J1543" s="1126"/>
    </row>
    <row r="1544" spans="1:10">
      <c r="A1544" s="1122" t="s">
        <v>11</v>
      </c>
      <c r="B1544" s="1123"/>
      <c r="C1544" s="1124"/>
      <c r="D1544" s="1124"/>
      <c r="E1544" s="1124"/>
      <c r="F1544" s="1123" t="s">
        <v>15</v>
      </c>
      <c r="G1544" s="1123"/>
      <c r="H1544" s="1127"/>
      <c r="I1544" s="1125"/>
      <c r="J1544" s="1126"/>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1239</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1229</v>
      </c>
      <c r="H1548" s="578" t="s">
        <v>1230</v>
      </c>
      <c r="I1548" s="579" t="s">
        <v>1231</v>
      </c>
      <c r="J1548" s="579" t="s">
        <v>893</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1240</v>
      </c>
      <c r="B1573" s="1117"/>
      <c r="C1573" s="1117"/>
      <c r="D1573" s="1117"/>
      <c r="E1573" s="1117"/>
      <c r="F1573" s="1117"/>
      <c r="G1573" s="1117"/>
      <c r="H1573" s="1117"/>
      <c r="I1573" s="1117"/>
      <c r="J1573" s="1118"/>
    </row>
    <row r="1574" spans="1:10" ht="30" customHeight="1">
      <c r="A1574" s="1119" t="s">
        <v>1241</v>
      </c>
      <c r="B1574" s="1120"/>
      <c r="C1574" s="1120"/>
      <c r="D1574" s="1120"/>
      <c r="E1574" s="1121"/>
      <c r="F1574" s="577" t="s">
        <v>35</v>
      </c>
      <c r="G1574" s="578" t="s">
        <v>1229</v>
      </c>
      <c r="H1574" s="578" t="s">
        <v>1230</v>
      </c>
      <c r="I1574" s="579" t="s">
        <v>1231</v>
      </c>
      <c r="J1574" s="579" t="s">
        <v>893</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1232</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1533</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1279</v>
      </c>
      <c r="B1603" s="1086"/>
      <c r="C1603" s="1086"/>
      <c r="D1603" s="1086"/>
      <c r="E1603" s="1086"/>
      <c r="F1603" s="1086"/>
      <c r="G1603" s="1087"/>
      <c r="H1603" s="1095"/>
      <c r="I1603" s="1096"/>
      <c r="J1603" s="1097"/>
    </row>
    <row r="1604" spans="1:10">
      <c r="A1604" s="1085" t="s">
        <v>1280</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5.5" customHeight="1">
      <c r="A1610" s="1091" t="s">
        <v>1732</v>
      </c>
      <c r="B1610" s="1091"/>
      <c r="C1610" s="1091"/>
      <c r="D1610" s="1091"/>
      <c r="E1610" s="1091"/>
      <c r="F1610" s="1091"/>
      <c r="G1610" s="1091"/>
      <c r="H1610" s="1091"/>
      <c r="I1610" s="1091"/>
      <c r="J1610" s="1091"/>
    </row>
    <row r="1611" spans="1:10">
      <c r="A1611" s="1092" t="s">
        <v>1233</v>
      </c>
      <c r="B1611" s="1093"/>
      <c r="C1611" s="1093"/>
      <c r="D1611" s="1093"/>
      <c r="E1611" s="1093"/>
      <c r="F1611" s="1093"/>
      <c r="G1611" s="1093"/>
      <c r="H1611" s="1093"/>
      <c r="I1611" s="1093"/>
      <c r="J1611" s="1094"/>
    </row>
    <row r="1612" spans="1:10">
      <c r="A1612" s="1085" t="s">
        <v>891</v>
      </c>
      <c r="B1612" s="1086"/>
      <c r="C1612" s="1112"/>
      <c r="D1612" s="1086"/>
      <c r="E1612" s="1086"/>
      <c r="F1612" s="1086"/>
      <c r="G1612" s="1087"/>
      <c r="H1612" s="1088">
        <f ca="1">IF(INDIRECT("'Sales Order Form 4'!$M$71")="","",INDIRECT("'Sales Order Form 4'!$M$71"))</f>
        <v>0</v>
      </c>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1049</v>
      </c>
      <c r="B1616" s="1146"/>
      <c r="C1616" s="1146"/>
      <c r="D1616" s="1146"/>
      <c r="E1616" s="1146"/>
      <c r="F1616" s="1146"/>
      <c r="G1616" s="1146"/>
      <c r="H1616" s="1146"/>
      <c r="I1616" s="1146"/>
      <c r="J1616" s="1147"/>
    </row>
    <row r="1617" spans="1:10" ht="15.75">
      <c r="A1617" s="1116" t="s">
        <v>1224</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1215</v>
      </c>
      <c r="B1621" s="1123"/>
      <c r="C1621" s="1138"/>
      <c r="D1621" s="1138"/>
      <c r="E1621" s="1138"/>
      <c r="F1621" s="1123" t="s">
        <v>15</v>
      </c>
      <c r="G1621" s="1123"/>
      <c r="H1621" s="1127"/>
      <c r="I1621" s="1125"/>
      <c r="J1621" s="1126"/>
    </row>
    <row r="1622" spans="1:10">
      <c r="A1622" s="1122" t="s">
        <v>1216</v>
      </c>
      <c r="B1622" s="1123"/>
      <c r="C1622" s="1138"/>
      <c r="D1622" s="1138"/>
      <c r="E1622" s="1138"/>
      <c r="F1622" s="1123" t="s">
        <v>715</v>
      </c>
      <c r="G1622" s="1123"/>
      <c r="H1622" s="1139"/>
      <c r="I1622" s="1139"/>
      <c r="J1622" s="1140"/>
    </row>
    <row r="1623" spans="1:10">
      <c r="A1623" s="1122" t="s">
        <v>11</v>
      </c>
      <c r="B1623" s="1123"/>
      <c r="C1623" s="1138"/>
      <c r="D1623" s="1138"/>
      <c r="E1623" s="1138"/>
      <c r="F1623" s="1141" t="s">
        <v>1235</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1225</v>
      </c>
      <c r="B1627" s="1117"/>
      <c r="C1627" s="1117"/>
      <c r="D1627" s="1117"/>
      <c r="E1627" s="1117"/>
      <c r="F1627" s="1117"/>
      <c r="G1627" s="1117"/>
      <c r="H1627" s="1117"/>
      <c r="I1627" s="1117"/>
      <c r="J1627" s="1118"/>
    </row>
    <row r="1628" spans="1:10">
      <c r="A1628" s="1122" t="s">
        <v>1226</v>
      </c>
      <c r="B1628" s="1123"/>
      <c r="C1628" s="1130"/>
      <c r="D1628" s="1124"/>
      <c r="E1628" s="1124"/>
      <c r="F1628" s="1123" t="s">
        <v>1227</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1228</v>
      </c>
      <c r="B1630" s="1123"/>
      <c r="C1630" s="1124"/>
      <c r="D1630" s="1124"/>
      <c r="E1630" s="1124"/>
      <c r="F1630" s="1123" t="s">
        <v>14</v>
      </c>
      <c r="G1630" s="1123"/>
      <c r="H1630" s="1128"/>
      <c r="I1630" s="1128"/>
      <c r="J1630" s="1129"/>
    </row>
    <row r="1631" spans="1:10">
      <c r="A1631" s="1122" t="s">
        <v>1215</v>
      </c>
      <c r="B1631" s="1123"/>
      <c r="C1631" s="1124"/>
      <c r="D1631" s="1124"/>
      <c r="E1631" s="1124"/>
      <c r="F1631" s="1123" t="s">
        <v>12</v>
      </c>
      <c r="G1631" s="1123"/>
      <c r="H1631" s="1125"/>
      <c r="I1631" s="1125"/>
      <c r="J1631" s="1126"/>
    </row>
    <row r="1632" spans="1:10">
      <c r="A1632" s="1122" t="s">
        <v>1216</v>
      </c>
      <c r="B1632" s="1123"/>
      <c r="C1632" s="1124"/>
      <c r="D1632" s="1124"/>
      <c r="E1632" s="1124"/>
      <c r="F1632" s="1123" t="s">
        <v>1008</v>
      </c>
      <c r="G1632" s="1123"/>
      <c r="H1632" s="1125"/>
      <c r="I1632" s="1125"/>
      <c r="J1632" s="1126"/>
    </row>
    <row r="1633" spans="1:10">
      <c r="A1633" s="1122" t="s">
        <v>11</v>
      </c>
      <c r="B1633" s="1123"/>
      <c r="C1633" s="1124"/>
      <c r="D1633" s="1124"/>
      <c r="E1633" s="1124"/>
      <c r="F1633" s="1123" t="s">
        <v>15</v>
      </c>
      <c r="G1633" s="1123"/>
      <c r="H1633" s="1127"/>
      <c r="I1633" s="1125"/>
      <c r="J1633" s="1126"/>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1239</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1229</v>
      </c>
      <c r="H1637" s="578" t="s">
        <v>1230</v>
      </c>
      <c r="I1637" s="579" t="s">
        <v>1231</v>
      </c>
      <c r="J1637" s="579" t="s">
        <v>893</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1240</v>
      </c>
      <c r="B1662" s="1117"/>
      <c r="C1662" s="1117"/>
      <c r="D1662" s="1117"/>
      <c r="E1662" s="1117"/>
      <c r="F1662" s="1117"/>
      <c r="G1662" s="1117"/>
      <c r="H1662" s="1117"/>
      <c r="I1662" s="1117"/>
      <c r="J1662" s="1118"/>
    </row>
    <row r="1663" spans="1:10" ht="28.5" customHeight="1">
      <c r="A1663" s="1119" t="s">
        <v>1241</v>
      </c>
      <c r="B1663" s="1120"/>
      <c r="C1663" s="1120"/>
      <c r="D1663" s="1120"/>
      <c r="E1663" s="1121"/>
      <c r="F1663" s="577" t="s">
        <v>35</v>
      </c>
      <c r="G1663" s="578" t="s">
        <v>1229</v>
      </c>
      <c r="H1663" s="578" t="s">
        <v>1230</v>
      </c>
      <c r="I1663" s="579" t="s">
        <v>1231</v>
      </c>
      <c r="J1663" s="579" t="s">
        <v>893</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1232</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1533</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1279</v>
      </c>
      <c r="B1692" s="1086"/>
      <c r="C1692" s="1086"/>
      <c r="D1692" s="1086"/>
      <c r="E1692" s="1086"/>
      <c r="F1692" s="1086"/>
      <c r="G1692" s="1087"/>
      <c r="H1692" s="1095"/>
      <c r="I1692" s="1096"/>
      <c r="J1692" s="1097"/>
    </row>
    <row r="1693" spans="1:10">
      <c r="A1693" s="1085" t="s">
        <v>1280</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1732</v>
      </c>
      <c r="B1699" s="1091"/>
      <c r="C1699" s="1091"/>
      <c r="D1699" s="1091"/>
      <c r="E1699" s="1091"/>
      <c r="F1699" s="1091"/>
      <c r="G1699" s="1091"/>
      <c r="H1699" s="1091"/>
      <c r="I1699" s="1091"/>
      <c r="J1699" s="1091"/>
    </row>
    <row r="1700" spans="1:10">
      <c r="A1700" s="1092" t="s">
        <v>1233</v>
      </c>
      <c r="B1700" s="1093"/>
      <c r="C1700" s="1093"/>
      <c r="D1700" s="1093"/>
      <c r="E1700" s="1093"/>
      <c r="F1700" s="1093"/>
      <c r="G1700" s="1093"/>
      <c r="H1700" s="1093"/>
      <c r="I1700" s="1093"/>
      <c r="J1700" s="1094"/>
    </row>
    <row r="1701" spans="1:10">
      <c r="A1701" s="1085" t="s">
        <v>891</v>
      </c>
      <c r="B1701" s="1086"/>
      <c r="C1701" s="1112"/>
      <c r="D1701" s="1086"/>
      <c r="E1701" s="1086"/>
      <c r="F1701" s="1086"/>
      <c r="G1701" s="1087"/>
      <c r="H1701" s="1088">
        <f ca="1">IF(INDIRECT("'Sales Order Form 4'!$M$71")="","",INDIRECT("'Sales Order Form 4'!$M$71"))</f>
        <v>0</v>
      </c>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1049</v>
      </c>
      <c r="B1705" s="1146"/>
      <c r="C1705" s="1146"/>
      <c r="D1705" s="1146"/>
      <c r="E1705" s="1146"/>
      <c r="F1705" s="1146"/>
      <c r="G1705" s="1146"/>
      <c r="H1705" s="1146"/>
      <c r="I1705" s="1146"/>
      <c r="J1705" s="1147"/>
    </row>
    <row r="1706" spans="1:10" ht="15.75">
      <c r="A1706" s="1116" t="s">
        <v>1224</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1215</v>
      </c>
      <c r="B1710" s="1123"/>
      <c r="C1710" s="1138"/>
      <c r="D1710" s="1138"/>
      <c r="E1710" s="1138"/>
      <c r="F1710" s="1123" t="s">
        <v>15</v>
      </c>
      <c r="G1710" s="1123"/>
      <c r="H1710" s="1127"/>
      <c r="I1710" s="1125"/>
      <c r="J1710" s="1126"/>
    </row>
    <row r="1711" spans="1:10">
      <c r="A1711" s="1122" t="s">
        <v>1216</v>
      </c>
      <c r="B1711" s="1123"/>
      <c r="C1711" s="1138"/>
      <c r="D1711" s="1138"/>
      <c r="E1711" s="1138"/>
      <c r="F1711" s="1123" t="s">
        <v>715</v>
      </c>
      <c r="G1711" s="1123"/>
      <c r="H1711" s="1139"/>
      <c r="I1711" s="1139"/>
      <c r="J1711" s="1140"/>
    </row>
    <row r="1712" spans="1:10">
      <c r="A1712" s="1122" t="s">
        <v>11</v>
      </c>
      <c r="B1712" s="1123"/>
      <c r="C1712" s="1138"/>
      <c r="D1712" s="1138"/>
      <c r="E1712" s="1138"/>
      <c r="F1712" s="1141" t="s">
        <v>1235</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1225</v>
      </c>
      <c r="B1716" s="1117"/>
      <c r="C1716" s="1117"/>
      <c r="D1716" s="1117"/>
      <c r="E1716" s="1117"/>
      <c r="F1716" s="1117"/>
      <c r="G1716" s="1117"/>
      <c r="H1716" s="1117"/>
      <c r="I1716" s="1117"/>
      <c r="J1716" s="1118"/>
    </row>
    <row r="1717" spans="1:10">
      <c r="A1717" s="1122" t="s">
        <v>1226</v>
      </c>
      <c r="B1717" s="1123"/>
      <c r="C1717" s="1130"/>
      <c r="D1717" s="1124"/>
      <c r="E1717" s="1124"/>
      <c r="F1717" s="1123" t="s">
        <v>1227</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1228</v>
      </c>
      <c r="B1719" s="1123"/>
      <c r="C1719" s="1124"/>
      <c r="D1719" s="1124"/>
      <c r="E1719" s="1124"/>
      <c r="F1719" s="1123" t="s">
        <v>14</v>
      </c>
      <c r="G1719" s="1123"/>
      <c r="H1719" s="1128"/>
      <c r="I1719" s="1128"/>
      <c r="J1719" s="1129"/>
    </row>
    <row r="1720" spans="1:10">
      <c r="A1720" s="1122" t="s">
        <v>1215</v>
      </c>
      <c r="B1720" s="1123"/>
      <c r="C1720" s="1124"/>
      <c r="D1720" s="1124"/>
      <c r="E1720" s="1124"/>
      <c r="F1720" s="1123" t="s">
        <v>12</v>
      </c>
      <c r="G1720" s="1123"/>
      <c r="H1720" s="1125"/>
      <c r="I1720" s="1125"/>
      <c r="J1720" s="1126"/>
    </row>
    <row r="1721" spans="1:10">
      <c r="A1721" s="1122" t="s">
        <v>1216</v>
      </c>
      <c r="B1721" s="1123"/>
      <c r="C1721" s="1124"/>
      <c r="D1721" s="1124"/>
      <c r="E1721" s="1124"/>
      <c r="F1721" s="1123" t="s">
        <v>1008</v>
      </c>
      <c r="G1721" s="1123"/>
      <c r="H1721" s="1125"/>
      <c r="I1721" s="1125"/>
      <c r="J1721" s="1126"/>
    </row>
    <row r="1722" spans="1:10">
      <c r="A1722" s="1122" t="s">
        <v>11</v>
      </c>
      <c r="B1722" s="1123"/>
      <c r="C1722" s="1124"/>
      <c r="D1722" s="1124"/>
      <c r="E1722" s="1124"/>
      <c r="F1722" s="1123" t="s">
        <v>15</v>
      </c>
      <c r="G1722" s="1123"/>
      <c r="H1722" s="1127"/>
      <c r="I1722" s="1125"/>
      <c r="J1722" s="1126"/>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1239</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1229</v>
      </c>
      <c r="H1726" s="578" t="s">
        <v>1230</v>
      </c>
      <c r="I1726" s="579" t="s">
        <v>1231</v>
      </c>
      <c r="J1726" s="579" t="s">
        <v>893</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1240</v>
      </c>
      <c r="B1751" s="1117"/>
      <c r="C1751" s="1117"/>
      <c r="D1751" s="1117"/>
      <c r="E1751" s="1117"/>
      <c r="F1751" s="1117"/>
      <c r="G1751" s="1117"/>
      <c r="H1751" s="1117"/>
      <c r="I1751" s="1117"/>
      <c r="J1751" s="1118"/>
    </row>
    <row r="1752" spans="1:10" ht="30" customHeight="1">
      <c r="A1752" s="1119" t="s">
        <v>1241</v>
      </c>
      <c r="B1752" s="1120"/>
      <c r="C1752" s="1120"/>
      <c r="D1752" s="1120"/>
      <c r="E1752" s="1121"/>
      <c r="F1752" s="577" t="s">
        <v>35</v>
      </c>
      <c r="G1752" s="578" t="s">
        <v>1229</v>
      </c>
      <c r="H1752" s="578" t="s">
        <v>1230</v>
      </c>
      <c r="I1752" s="579" t="s">
        <v>1231</v>
      </c>
      <c r="J1752" s="579" t="s">
        <v>893</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1232</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1533</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1279</v>
      </c>
      <c r="B1781" s="1086"/>
      <c r="C1781" s="1086"/>
      <c r="D1781" s="1086"/>
      <c r="E1781" s="1086"/>
      <c r="F1781" s="1086"/>
      <c r="G1781" s="1087"/>
      <c r="H1781" s="1095"/>
      <c r="I1781" s="1096"/>
      <c r="J1781" s="1097"/>
    </row>
    <row r="1782" spans="1:10">
      <c r="A1782" s="1085" t="s">
        <v>1280</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1732</v>
      </c>
      <c r="B1788" s="1091"/>
      <c r="C1788" s="1091"/>
      <c r="D1788" s="1091"/>
      <c r="E1788" s="1091"/>
      <c r="F1788" s="1091"/>
      <c r="G1788" s="1091"/>
      <c r="H1788" s="1091"/>
      <c r="I1788" s="1091"/>
      <c r="J1788" s="1091"/>
    </row>
    <row r="1789" spans="1:10">
      <c r="A1789" s="1092" t="s">
        <v>1233</v>
      </c>
      <c r="B1789" s="1093"/>
      <c r="C1789" s="1093"/>
      <c r="D1789" s="1093"/>
      <c r="E1789" s="1093"/>
      <c r="F1789" s="1093"/>
      <c r="G1789" s="1093"/>
      <c r="H1789" s="1093"/>
      <c r="I1789" s="1093"/>
      <c r="J1789" s="1094"/>
    </row>
    <row r="1790" spans="1:10">
      <c r="A1790" s="1085" t="s">
        <v>891</v>
      </c>
      <c r="B1790" s="1086"/>
      <c r="C1790" s="1112"/>
      <c r="D1790" s="1086"/>
      <c r="E1790" s="1086"/>
      <c r="F1790" s="1086"/>
      <c r="G1790" s="1087"/>
      <c r="H1790" s="1088">
        <f ca="1">IF(INDIRECT("'Sales Order Form 4'!$M$71")="","",INDIRECT("'Sales Order Form 4'!$M$71"))</f>
        <v>0</v>
      </c>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1049</v>
      </c>
      <c r="B1794" s="1146"/>
      <c r="C1794" s="1146"/>
      <c r="D1794" s="1146"/>
      <c r="E1794" s="1146"/>
      <c r="F1794" s="1146"/>
      <c r="G1794" s="1146"/>
      <c r="H1794" s="1146"/>
      <c r="I1794" s="1146"/>
      <c r="J1794" s="1147"/>
    </row>
    <row r="1795" spans="1:10" ht="15.75">
      <c r="A1795" s="1116" t="s">
        <v>1224</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1215</v>
      </c>
      <c r="B1799" s="1123"/>
      <c r="C1799" s="1138"/>
      <c r="D1799" s="1138"/>
      <c r="E1799" s="1138"/>
      <c r="F1799" s="1123" t="s">
        <v>15</v>
      </c>
      <c r="G1799" s="1123"/>
      <c r="H1799" s="1127"/>
      <c r="I1799" s="1125"/>
      <c r="J1799" s="1126"/>
    </row>
    <row r="1800" spans="1:10">
      <c r="A1800" s="1122" t="s">
        <v>1216</v>
      </c>
      <c r="B1800" s="1123"/>
      <c r="C1800" s="1138"/>
      <c r="D1800" s="1138"/>
      <c r="E1800" s="1138"/>
      <c r="F1800" s="1123" t="s">
        <v>715</v>
      </c>
      <c r="G1800" s="1123"/>
      <c r="H1800" s="1139"/>
      <c r="I1800" s="1139"/>
      <c r="J1800" s="1140"/>
    </row>
    <row r="1801" spans="1:10">
      <c r="A1801" s="1122" t="s">
        <v>11</v>
      </c>
      <c r="B1801" s="1123"/>
      <c r="C1801" s="1138"/>
      <c r="D1801" s="1138"/>
      <c r="E1801" s="1138"/>
      <c r="F1801" s="1141" t="s">
        <v>1235</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1225</v>
      </c>
      <c r="B1805" s="1117"/>
      <c r="C1805" s="1117"/>
      <c r="D1805" s="1117"/>
      <c r="E1805" s="1117"/>
      <c r="F1805" s="1117"/>
      <c r="G1805" s="1117"/>
      <c r="H1805" s="1117"/>
      <c r="I1805" s="1117"/>
      <c r="J1805" s="1118"/>
    </row>
    <row r="1806" spans="1:10">
      <c r="A1806" s="1122" t="s">
        <v>1226</v>
      </c>
      <c r="B1806" s="1123"/>
      <c r="C1806" s="1130"/>
      <c r="D1806" s="1124"/>
      <c r="E1806" s="1124"/>
      <c r="F1806" s="1123" t="s">
        <v>1227</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1228</v>
      </c>
      <c r="B1808" s="1123"/>
      <c r="C1808" s="1124"/>
      <c r="D1808" s="1124"/>
      <c r="E1808" s="1124"/>
      <c r="F1808" s="1123" t="s">
        <v>14</v>
      </c>
      <c r="G1808" s="1123"/>
      <c r="H1808" s="1128"/>
      <c r="I1808" s="1128"/>
      <c r="J1808" s="1129"/>
    </row>
    <row r="1809" spans="1:10">
      <c r="A1809" s="1122" t="s">
        <v>1215</v>
      </c>
      <c r="B1809" s="1123"/>
      <c r="C1809" s="1124"/>
      <c r="D1809" s="1124"/>
      <c r="E1809" s="1124"/>
      <c r="F1809" s="1123" t="s">
        <v>12</v>
      </c>
      <c r="G1809" s="1123"/>
      <c r="H1809" s="1148"/>
      <c r="I1809" s="1148"/>
      <c r="J1809" s="1149"/>
    </row>
    <row r="1810" spans="1:10">
      <c r="A1810" s="1122" t="s">
        <v>1216</v>
      </c>
      <c r="B1810" s="1123"/>
      <c r="C1810" s="1124"/>
      <c r="D1810" s="1124"/>
      <c r="E1810" s="1124"/>
      <c r="F1810" s="1123" t="s">
        <v>1008</v>
      </c>
      <c r="G1810" s="1123"/>
      <c r="H1810" s="1148"/>
      <c r="I1810" s="1148"/>
      <c r="J1810" s="1149"/>
    </row>
    <row r="1811" spans="1:10">
      <c r="A1811" s="1122" t="s">
        <v>11</v>
      </c>
      <c r="B1811" s="1123"/>
      <c r="C1811" s="1124"/>
      <c r="D1811" s="1124"/>
      <c r="E1811" s="1124"/>
      <c r="F1811" s="1123" t="s">
        <v>15</v>
      </c>
      <c r="G1811" s="1123"/>
      <c r="H1811" s="1150"/>
      <c r="I1811" s="1148"/>
      <c r="J1811" s="1149"/>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1239</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1229</v>
      </c>
      <c r="H1815" s="578" t="s">
        <v>1230</v>
      </c>
      <c r="I1815" s="579" t="s">
        <v>1231</v>
      </c>
      <c r="J1815" s="579" t="s">
        <v>893</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1240</v>
      </c>
      <c r="B1840" s="1117"/>
      <c r="C1840" s="1117"/>
      <c r="D1840" s="1117"/>
      <c r="E1840" s="1117"/>
      <c r="F1840" s="1117"/>
      <c r="G1840" s="1117"/>
      <c r="H1840" s="1117"/>
      <c r="I1840" s="1117"/>
      <c r="J1840" s="1118"/>
    </row>
    <row r="1841" spans="1:10" ht="30" customHeight="1">
      <c r="A1841" s="1119" t="s">
        <v>1241</v>
      </c>
      <c r="B1841" s="1120"/>
      <c r="C1841" s="1120"/>
      <c r="D1841" s="1120"/>
      <c r="E1841" s="1121"/>
      <c r="F1841" s="577" t="s">
        <v>35</v>
      </c>
      <c r="G1841" s="578" t="s">
        <v>1229</v>
      </c>
      <c r="H1841" s="578" t="s">
        <v>1230</v>
      </c>
      <c r="I1841" s="579" t="s">
        <v>1231</v>
      </c>
      <c r="J1841" s="579" t="s">
        <v>893</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1232</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1533</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1279</v>
      </c>
      <c r="B1870" s="1086"/>
      <c r="C1870" s="1086"/>
      <c r="D1870" s="1086"/>
      <c r="E1870" s="1086"/>
      <c r="F1870" s="1086"/>
      <c r="G1870" s="1087"/>
      <c r="H1870" s="1095"/>
      <c r="I1870" s="1096"/>
      <c r="J1870" s="1097"/>
    </row>
    <row r="1871" spans="1:10">
      <c r="A1871" s="1085" t="s">
        <v>1280</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 customHeight="1">
      <c r="A1877" s="1091" t="s">
        <v>1732</v>
      </c>
      <c r="B1877" s="1091"/>
      <c r="C1877" s="1091"/>
      <c r="D1877" s="1091"/>
      <c r="E1877" s="1091"/>
      <c r="F1877" s="1091"/>
      <c r="G1877" s="1091"/>
      <c r="H1877" s="1091"/>
      <c r="I1877" s="1091"/>
      <c r="J1877" s="1091"/>
    </row>
    <row r="1878" spans="1:10">
      <c r="A1878" s="1092" t="s">
        <v>1233</v>
      </c>
      <c r="B1878" s="1093"/>
      <c r="C1878" s="1093"/>
      <c r="D1878" s="1093"/>
      <c r="E1878" s="1093"/>
      <c r="F1878" s="1093"/>
      <c r="G1878" s="1093"/>
      <c r="H1878" s="1093"/>
      <c r="I1878" s="1093"/>
      <c r="J1878" s="1094"/>
    </row>
    <row r="1879" spans="1:10">
      <c r="A1879" s="1085" t="s">
        <v>891</v>
      </c>
      <c r="B1879" s="1086"/>
      <c r="C1879" s="1112"/>
      <c r="D1879" s="1086"/>
      <c r="E1879" s="1086"/>
      <c r="F1879" s="1086"/>
      <c r="G1879" s="1087"/>
      <c r="H1879" s="1088">
        <f ca="1">IF(INDIRECT("'Sales Order Form 4'!$M$71")="","",INDIRECT("'Sales Order Form 4'!$M$71"))</f>
        <v>0</v>
      </c>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1049</v>
      </c>
      <c r="B1883" s="1146"/>
      <c r="C1883" s="1146"/>
      <c r="D1883" s="1146"/>
      <c r="E1883" s="1146"/>
      <c r="F1883" s="1146"/>
      <c r="G1883" s="1146"/>
      <c r="H1883" s="1146"/>
      <c r="I1883" s="1146"/>
      <c r="J1883" s="1147"/>
    </row>
    <row r="1884" spans="1:10" ht="15.75">
      <c r="A1884" s="1116" t="s">
        <v>1224</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1215</v>
      </c>
      <c r="B1888" s="1123"/>
      <c r="C1888" s="1138"/>
      <c r="D1888" s="1138"/>
      <c r="E1888" s="1138"/>
      <c r="F1888" s="1123" t="s">
        <v>15</v>
      </c>
      <c r="G1888" s="1123"/>
      <c r="H1888" s="1127"/>
      <c r="I1888" s="1125"/>
      <c r="J1888" s="1126"/>
    </row>
    <row r="1889" spans="1:10">
      <c r="A1889" s="1122" t="s">
        <v>1216</v>
      </c>
      <c r="B1889" s="1123"/>
      <c r="C1889" s="1138"/>
      <c r="D1889" s="1138"/>
      <c r="E1889" s="1138"/>
      <c r="F1889" s="1123" t="s">
        <v>715</v>
      </c>
      <c r="G1889" s="1123"/>
      <c r="H1889" s="1139"/>
      <c r="I1889" s="1139"/>
      <c r="J1889" s="1140"/>
    </row>
    <row r="1890" spans="1:10">
      <c r="A1890" s="1122" t="s">
        <v>11</v>
      </c>
      <c r="B1890" s="1123"/>
      <c r="C1890" s="1138"/>
      <c r="D1890" s="1138"/>
      <c r="E1890" s="1138"/>
      <c r="F1890" s="1141" t="s">
        <v>1235</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1225</v>
      </c>
      <c r="B1894" s="1117"/>
      <c r="C1894" s="1117"/>
      <c r="D1894" s="1117"/>
      <c r="E1894" s="1117"/>
      <c r="F1894" s="1117"/>
      <c r="G1894" s="1117"/>
      <c r="H1894" s="1117"/>
      <c r="I1894" s="1117"/>
      <c r="J1894" s="1118"/>
    </row>
    <row r="1895" spans="1:10">
      <c r="A1895" s="1122" t="s">
        <v>1226</v>
      </c>
      <c r="B1895" s="1123"/>
      <c r="C1895" s="1130"/>
      <c r="D1895" s="1124"/>
      <c r="E1895" s="1124"/>
      <c r="F1895" s="1123" t="s">
        <v>1227</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1228</v>
      </c>
      <c r="B1897" s="1123"/>
      <c r="C1897" s="1124"/>
      <c r="D1897" s="1124"/>
      <c r="E1897" s="1124"/>
      <c r="F1897" s="1123" t="s">
        <v>14</v>
      </c>
      <c r="G1897" s="1123"/>
      <c r="H1897" s="1128"/>
      <c r="I1897" s="1128"/>
      <c r="J1897" s="1129"/>
    </row>
    <row r="1898" spans="1:10">
      <c r="A1898" s="1122" t="s">
        <v>1215</v>
      </c>
      <c r="B1898" s="1123"/>
      <c r="C1898" s="1124"/>
      <c r="D1898" s="1124"/>
      <c r="E1898" s="1124"/>
      <c r="F1898" s="1123" t="s">
        <v>12</v>
      </c>
      <c r="G1898" s="1123"/>
      <c r="H1898" s="1125"/>
      <c r="I1898" s="1125"/>
      <c r="J1898" s="1126"/>
    </row>
    <row r="1899" spans="1:10">
      <c r="A1899" s="1122" t="s">
        <v>1216</v>
      </c>
      <c r="B1899" s="1123"/>
      <c r="C1899" s="1124"/>
      <c r="D1899" s="1124"/>
      <c r="E1899" s="1124"/>
      <c r="F1899" s="1123" t="s">
        <v>1008</v>
      </c>
      <c r="G1899" s="1123"/>
      <c r="H1899" s="1125"/>
      <c r="I1899" s="1125"/>
      <c r="J1899" s="1126"/>
    </row>
    <row r="1900" spans="1:10">
      <c r="A1900" s="1122" t="s">
        <v>11</v>
      </c>
      <c r="B1900" s="1123"/>
      <c r="C1900" s="1124"/>
      <c r="D1900" s="1124"/>
      <c r="E1900" s="1124"/>
      <c r="F1900" s="1123" t="s">
        <v>15</v>
      </c>
      <c r="G1900" s="1123"/>
      <c r="H1900" s="1127"/>
      <c r="I1900" s="1125"/>
      <c r="J1900" s="1126"/>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1239</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1229</v>
      </c>
      <c r="H1904" s="578" t="s">
        <v>1230</v>
      </c>
      <c r="I1904" s="579" t="s">
        <v>1231</v>
      </c>
      <c r="J1904" s="579" t="s">
        <v>893</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1240</v>
      </c>
      <c r="B1929" s="1117"/>
      <c r="C1929" s="1117"/>
      <c r="D1929" s="1117"/>
      <c r="E1929" s="1117"/>
      <c r="F1929" s="1117"/>
      <c r="G1929" s="1117"/>
      <c r="H1929" s="1117"/>
      <c r="I1929" s="1117"/>
      <c r="J1929" s="1118"/>
    </row>
    <row r="1930" spans="1:10" ht="30" customHeight="1">
      <c r="A1930" s="1119" t="s">
        <v>1241</v>
      </c>
      <c r="B1930" s="1120"/>
      <c r="C1930" s="1120"/>
      <c r="D1930" s="1120"/>
      <c r="E1930" s="1121"/>
      <c r="F1930" s="577" t="s">
        <v>35</v>
      </c>
      <c r="G1930" s="578" t="s">
        <v>1229</v>
      </c>
      <c r="H1930" s="578" t="s">
        <v>1230</v>
      </c>
      <c r="I1930" s="579" t="s">
        <v>1231</v>
      </c>
      <c r="J1930" s="579" t="s">
        <v>893</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1232</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1533</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1279</v>
      </c>
      <c r="B1959" s="1086"/>
      <c r="C1959" s="1086"/>
      <c r="D1959" s="1086"/>
      <c r="E1959" s="1086"/>
      <c r="F1959" s="1086"/>
      <c r="G1959" s="1087"/>
      <c r="H1959" s="1095"/>
      <c r="I1959" s="1096"/>
      <c r="J1959" s="1097"/>
    </row>
    <row r="1960" spans="1:10">
      <c r="A1960" s="1085" t="s">
        <v>1280</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5.5" customHeight="1">
      <c r="A1966" s="1091" t="s">
        <v>1732</v>
      </c>
      <c r="B1966" s="1091"/>
      <c r="C1966" s="1091"/>
      <c r="D1966" s="1091"/>
      <c r="E1966" s="1091"/>
      <c r="F1966" s="1091"/>
      <c r="G1966" s="1091"/>
      <c r="H1966" s="1091"/>
      <c r="I1966" s="1091"/>
      <c r="J1966" s="1091"/>
    </row>
    <row r="1967" spans="1:10">
      <c r="A1967" s="1092" t="s">
        <v>1233</v>
      </c>
      <c r="B1967" s="1093"/>
      <c r="C1967" s="1093"/>
      <c r="D1967" s="1093"/>
      <c r="E1967" s="1093"/>
      <c r="F1967" s="1093"/>
      <c r="G1967" s="1093"/>
      <c r="H1967" s="1093"/>
      <c r="I1967" s="1093"/>
      <c r="J1967" s="1094"/>
    </row>
    <row r="1968" spans="1:10">
      <c r="A1968" s="1085" t="s">
        <v>891</v>
      </c>
      <c r="B1968" s="1086"/>
      <c r="C1968" s="1112"/>
      <c r="D1968" s="1086"/>
      <c r="E1968" s="1086"/>
      <c r="F1968" s="1086"/>
      <c r="G1968" s="1087"/>
      <c r="H1968" s="1088">
        <f ca="1">IF(INDIRECT("'Sales Order Form 4'!$M$71")="","",INDIRECT("'Sales Order Form 4'!$M$71"))</f>
        <v>0</v>
      </c>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1049</v>
      </c>
      <c r="B1972" s="1146"/>
      <c r="C1972" s="1146"/>
      <c r="D1972" s="1146"/>
      <c r="E1972" s="1146"/>
      <c r="F1972" s="1146"/>
      <c r="G1972" s="1146"/>
      <c r="H1972" s="1146"/>
      <c r="I1972" s="1146"/>
      <c r="J1972" s="1147"/>
    </row>
    <row r="1973" spans="1:10" ht="15.75">
      <c r="A1973" s="1116" t="s">
        <v>1224</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1215</v>
      </c>
      <c r="B1977" s="1123"/>
      <c r="C1977" s="1138"/>
      <c r="D1977" s="1138"/>
      <c r="E1977" s="1138"/>
      <c r="F1977" s="1123" t="s">
        <v>15</v>
      </c>
      <c r="G1977" s="1123"/>
      <c r="H1977" s="1127"/>
      <c r="I1977" s="1125"/>
      <c r="J1977" s="1126"/>
    </row>
    <row r="1978" spans="1:10">
      <c r="A1978" s="1122" t="s">
        <v>1216</v>
      </c>
      <c r="B1978" s="1123"/>
      <c r="C1978" s="1138"/>
      <c r="D1978" s="1138"/>
      <c r="E1978" s="1138"/>
      <c r="F1978" s="1123" t="s">
        <v>715</v>
      </c>
      <c r="G1978" s="1123"/>
      <c r="H1978" s="1139"/>
      <c r="I1978" s="1139"/>
      <c r="J1978" s="1140"/>
    </row>
    <row r="1979" spans="1:10">
      <c r="A1979" s="1122" t="s">
        <v>11</v>
      </c>
      <c r="B1979" s="1123"/>
      <c r="C1979" s="1138"/>
      <c r="D1979" s="1138"/>
      <c r="E1979" s="1138"/>
      <c r="F1979" s="1141" t="s">
        <v>1235</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1225</v>
      </c>
      <c r="B1983" s="1117"/>
      <c r="C1983" s="1117"/>
      <c r="D1983" s="1117"/>
      <c r="E1983" s="1117"/>
      <c r="F1983" s="1117"/>
      <c r="G1983" s="1117"/>
      <c r="H1983" s="1117"/>
      <c r="I1983" s="1117"/>
      <c r="J1983" s="1118"/>
    </row>
    <row r="1984" spans="1:10">
      <c r="A1984" s="1122" t="s">
        <v>1226</v>
      </c>
      <c r="B1984" s="1123"/>
      <c r="C1984" s="1130"/>
      <c r="D1984" s="1124"/>
      <c r="E1984" s="1124"/>
      <c r="F1984" s="1123" t="s">
        <v>1227</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1228</v>
      </c>
      <c r="B1986" s="1123"/>
      <c r="C1986" s="1124"/>
      <c r="D1986" s="1124"/>
      <c r="E1986" s="1124"/>
      <c r="F1986" s="1123" t="s">
        <v>14</v>
      </c>
      <c r="G1986" s="1123"/>
      <c r="H1986" s="1128"/>
      <c r="I1986" s="1128"/>
      <c r="J1986" s="1129"/>
    </row>
    <row r="1987" spans="1:10">
      <c r="A1987" s="1122" t="s">
        <v>1215</v>
      </c>
      <c r="B1987" s="1123"/>
      <c r="C1987" s="1124"/>
      <c r="D1987" s="1124"/>
      <c r="E1987" s="1124"/>
      <c r="F1987" s="1123" t="s">
        <v>12</v>
      </c>
      <c r="G1987" s="1123"/>
      <c r="H1987" s="1125"/>
      <c r="I1987" s="1125"/>
      <c r="J1987" s="1126"/>
    </row>
    <row r="1988" spans="1:10">
      <c r="A1988" s="1122" t="s">
        <v>1216</v>
      </c>
      <c r="B1988" s="1123"/>
      <c r="C1988" s="1124"/>
      <c r="D1988" s="1124"/>
      <c r="E1988" s="1124"/>
      <c r="F1988" s="1123" t="s">
        <v>1008</v>
      </c>
      <c r="G1988" s="1123"/>
      <c r="H1988" s="1125"/>
      <c r="I1988" s="1125"/>
      <c r="J1988" s="1126"/>
    </row>
    <row r="1989" spans="1:10">
      <c r="A1989" s="1122" t="s">
        <v>11</v>
      </c>
      <c r="B1989" s="1123"/>
      <c r="C1989" s="1124"/>
      <c r="D1989" s="1124"/>
      <c r="E1989" s="1124"/>
      <c r="F1989" s="1123" t="s">
        <v>15</v>
      </c>
      <c r="G1989" s="1123"/>
      <c r="H1989" s="1127"/>
      <c r="I1989" s="1125"/>
      <c r="J1989" s="1126"/>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1239</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1229</v>
      </c>
      <c r="H1993" s="578" t="s">
        <v>1230</v>
      </c>
      <c r="I1993" s="579" t="s">
        <v>1231</v>
      </c>
      <c r="J1993" s="579" t="s">
        <v>893</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1240</v>
      </c>
      <c r="B2018" s="1117"/>
      <c r="C2018" s="1117"/>
      <c r="D2018" s="1117"/>
      <c r="E2018" s="1117"/>
      <c r="F2018" s="1117"/>
      <c r="G2018" s="1117"/>
      <c r="H2018" s="1117"/>
      <c r="I2018" s="1117"/>
      <c r="J2018" s="1118"/>
    </row>
    <row r="2019" spans="1:10" ht="30" customHeight="1">
      <c r="A2019" s="1119" t="s">
        <v>1241</v>
      </c>
      <c r="B2019" s="1120"/>
      <c r="C2019" s="1120"/>
      <c r="D2019" s="1120"/>
      <c r="E2019" s="1121"/>
      <c r="F2019" s="577" t="s">
        <v>35</v>
      </c>
      <c r="G2019" s="578" t="s">
        <v>1229</v>
      </c>
      <c r="H2019" s="578" t="s">
        <v>1230</v>
      </c>
      <c r="I2019" s="579" t="s">
        <v>1231</v>
      </c>
      <c r="J2019" s="579" t="s">
        <v>893</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1232</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1533</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1279</v>
      </c>
      <c r="B2048" s="1086"/>
      <c r="C2048" s="1086"/>
      <c r="D2048" s="1086"/>
      <c r="E2048" s="1086"/>
      <c r="F2048" s="1086"/>
      <c r="G2048" s="1087"/>
      <c r="H2048" s="1095"/>
      <c r="I2048" s="1096"/>
      <c r="J2048" s="1097"/>
    </row>
    <row r="2049" spans="1:10">
      <c r="A2049" s="1085" t="s">
        <v>1280</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6.25" customHeight="1">
      <c r="A2055" s="1091" t="s">
        <v>1732</v>
      </c>
      <c r="B2055" s="1091"/>
      <c r="C2055" s="1091"/>
      <c r="D2055" s="1091"/>
      <c r="E2055" s="1091"/>
      <c r="F2055" s="1091"/>
      <c r="G2055" s="1091"/>
      <c r="H2055" s="1091"/>
      <c r="I2055" s="1091"/>
      <c r="J2055" s="1091"/>
    </row>
    <row r="2056" spans="1:10">
      <c r="A2056" s="1092" t="s">
        <v>1233</v>
      </c>
      <c r="B2056" s="1093"/>
      <c r="C2056" s="1093"/>
      <c r="D2056" s="1093"/>
      <c r="E2056" s="1093"/>
      <c r="F2056" s="1093"/>
      <c r="G2056" s="1093"/>
      <c r="H2056" s="1093"/>
      <c r="I2056" s="1093"/>
      <c r="J2056" s="1094"/>
    </row>
    <row r="2057" spans="1:10">
      <c r="A2057" s="1085" t="s">
        <v>891</v>
      </c>
      <c r="B2057" s="1086"/>
      <c r="C2057" s="1112"/>
      <c r="D2057" s="1086"/>
      <c r="E2057" s="1086"/>
      <c r="F2057" s="1086"/>
      <c r="G2057" s="1087"/>
      <c r="H2057" s="1088">
        <f ca="1">IF(INDIRECT("'Sales Order Form 4'!$M$71")="","",INDIRECT("'Sales Order Form 4'!$M$71"))</f>
        <v>0</v>
      </c>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1049</v>
      </c>
      <c r="B2061" s="1146"/>
      <c r="C2061" s="1146"/>
      <c r="D2061" s="1146"/>
      <c r="E2061" s="1146"/>
      <c r="F2061" s="1146"/>
      <c r="G2061" s="1146"/>
      <c r="H2061" s="1146"/>
      <c r="I2061" s="1146"/>
      <c r="J2061" s="1147"/>
    </row>
    <row r="2062" spans="1:10" ht="15.75">
      <c r="A2062" s="1116" t="s">
        <v>1224</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1215</v>
      </c>
      <c r="B2066" s="1123"/>
      <c r="C2066" s="1138"/>
      <c r="D2066" s="1138"/>
      <c r="E2066" s="1138"/>
      <c r="F2066" s="1123" t="s">
        <v>15</v>
      </c>
      <c r="G2066" s="1123"/>
      <c r="H2066" s="1127"/>
      <c r="I2066" s="1125"/>
      <c r="J2066" s="1126"/>
    </row>
    <row r="2067" spans="1:10">
      <c r="A2067" s="1122" t="s">
        <v>1216</v>
      </c>
      <c r="B2067" s="1123"/>
      <c r="C2067" s="1138"/>
      <c r="D2067" s="1138"/>
      <c r="E2067" s="1138"/>
      <c r="F2067" s="1123" t="s">
        <v>715</v>
      </c>
      <c r="G2067" s="1123"/>
      <c r="H2067" s="1139"/>
      <c r="I2067" s="1139"/>
      <c r="J2067" s="1140"/>
    </row>
    <row r="2068" spans="1:10">
      <c r="A2068" s="1122" t="s">
        <v>11</v>
      </c>
      <c r="B2068" s="1123"/>
      <c r="C2068" s="1138"/>
      <c r="D2068" s="1138"/>
      <c r="E2068" s="1138"/>
      <c r="F2068" s="1141" t="s">
        <v>1235</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1225</v>
      </c>
      <c r="B2072" s="1117"/>
      <c r="C2072" s="1117"/>
      <c r="D2072" s="1117"/>
      <c r="E2072" s="1117"/>
      <c r="F2072" s="1117"/>
      <c r="G2072" s="1117"/>
      <c r="H2072" s="1117"/>
      <c r="I2072" s="1117"/>
      <c r="J2072" s="1118"/>
    </row>
    <row r="2073" spans="1:10">
      <c r="A2073" s="1122" t="s">
        <v>1226</v>
      </c>
      <c r="B2073" s="1123"/>
      <c r="C2073" s="1130"/>
      <c r="D2073" s="1124"/>
      <c r="E2073" s="1124"/>
      <c r="F2073" s="1123" t="s">
        <v>1227</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1228</v>
      </c>
      <c r="B2075" s="1123"/>
      <c r="C2075" s="1124"/>
      <c r="D2075" s="1124"/>
      <c r="E2075" s="1124"/>
      <c r="F2075" s="1123" t="s">
        <v>14</v>
      </c>
      <c r="G2075" s="1123"/>
      <c r="H2075" s="1128"/>
      <c r="I2075" s="1128"/>
      <c r="J2075" s="1129"/>
    </row>
    <row r="2076" spans="1:10">
      <c r="A2076" s="1122" t="s">
        <v>1215</v>
      </c>
      <c r="B2076" s="1123"/>
      <c r="C2076" s="1124"/>
      <c r="D2076" s="1124"/>
      <c r="E2076" s="1124"/>
      <c r="F2076" s="1123" t="s">
        <v>12</v>
      </c>
      <c r="G2076" s="1123"/>
      <c r="H2076" s="1125"/>
      <c r="I2076" s="1125"/>
      <c r="J2076" s="1126"/>
    </row>
    <row r="2077" spans="1:10">
      <c r="A2077" s="1122" t="s">
        <v>1216</v>
      </c>
      <c r="B2077" s="1123"/>
      <c r="C2077" s="1124"/>
      <c r="D2077" s="1124"/>
      <c r="E2077" s="1124"/>
      <c r="F2077" s="1123" t="s">
        <v>1008</v>
      </c>
      <c r="G2077" s="1123"/>
      <c r="H2077" s="1125"/>
      <c r="I2077" s="1125"/>
      <c r="J2077" s="1126"/>
    </row>
    <row r="2078" spans="1:10">
      <c r="A2078" s="1122" t="s">
        <v>11</v>
      </c>
      <c r="B2078" s="1123"/>
      <c r="C2078" s="1124"/>
      <c r="D2078" s="1124"/>
      <c r="E2078" s="1124"/>
      <c r="F2078" s="1123" t="s">
        <v>15</v>
      </c>
      <c r="G2078" s="1123"/>
      <c r="H2078" s="1127"/>
      <c r="I2078" s="1125"/>
      <c r="J2078" s="1126"/>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1239</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1229</v>
      </c>
      <c r="H2082" s="578" t="s">
        <v>1230</v>
      </c>
      <c r="I2082" s="579" t="s">
        <v>1231</v>
      </c>
      <c r="J2082" s="579" t="s">
        <v>893</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1240</v>
      </c>
      <c r="B2107" s="1117"/>
      <c r="C2107" s="1117"/>
      <c r="D2107" s="1117"/>
      <c r="E2107" s="1117"/>
      <c r="F2107" s="1117"/>
      <c r="G2107" s="1117"/>
      <c r="H2107" s="1117"/>
      <c r="I2107" s="1117"/>
      <c r="J2107" s="1118"/>
    </row>
    <row r="2108" spans="1:10" ht="29.25" customHeight="1">
      <c r="A2108" s="1119" t="s">
        <v>1241</v>
      </c>
      <c r="B2108" s="1120"/>
      <c r="C2108" s="1120"/>
      <c r="D2108" s="1120"/>
      <c r="E2108" s="1121"/>
      <c r="F2108" s="577" t="s">
        <v>35</v>
      </c>
      <c r="G2108" s="578" t="s">
        <v>1229</v>
      </c>
      <c r="H2108" s="578" t="s">
        <v>1230</v>
      </c>
      <c r="I2108" s="579" t="s">
        <v>1231</v>
      </c>
      <c r="J2108" s="579" t="s">
        <v>893</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1232</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1533</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1279</v>
      </c>
      <c r="B2137" s="1086"/>
      <c r="C2137" s="1086"/>
      <c r="D2137" s="1086"/>
      <c r="E2137" s="1086"/>
      <c r="F2137" s="1086"/>
      <c r="G2137" s="1087"/>
      <c r="H2137" s="1095"/>
      <c r="I2137" s="1096"/>
      <c r="J2137" s="1097"/>
    </row>
    <row r="2138" spans="1:10">
      <c r="A2138" s="1085" t="s">
        <v>1280</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1732</v>
      </c>
      <c r="B2144" s="1091"/>
      <c r="C2144" s="1091"/>
      <c r="D2144" s="1091"/>
      <c r="E2144" s="1091"/>
      <c r="F2144" s="1091"/>
      <c r="G2144" s="1091"/>
      <c r="H2144" s="1091"/>
      <c r="I2144" s="1091"/>
      <c r="J2144" s="1091"/>
    </row>
    <row r="2145" spans="1:10">
      <c r="A2145" s="1092" t="s">
        <v>1233</v>
      </c>
      <c r="B2145" s="1093"/>
      <c r="C2145" s="1093"/>
      <c r="D2145" s="1093"/>
      <c r="E2145" s="1093"/>
      <c r="F2145" s="1093"/>
      <c r="G2145" s="1093"/>
      <c r="H2145" s="1093"/>
      <c r="I2145" s="1093"/>
      <c r="J2145" s="1094"/>
    </row>
    <row r="2146" spans="1:10">
      <c r="A2146" s="1085" t="s">
        <v>891</v>
      </c>
      <c r="B2146" s="1086"/>
      <c r="C2146" s="1112"/>
      <c r="D2146" s="1086"/>
      <c r="E2146" s="1086"/>
      <c r="F2146" s="1086"/>
      <c r="G2146" s="1087"/>
      <c r="H2146" s="1088">
        <f ca="1">IF(INDIRECT("'Sales Order Form 4'!$M$71")="","",INDIRECT("'Sales Order Form 4'!$M$71"))</f>
        <v>0</v>
      </c>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1049</v>
      </c>
      <c r="B2150" s="1146"/>
      <c r="C2150" s="1146"/>
      <c r="D2150" s="1146"/>
      <c r="E2150" s="1146"/>
      <c r="F2150" s="1146"/>
      <c r="G2150" s="1146"/>
      <c r="H2150" s="1146"/>
      <c r="I2150" s="1146"/>
      <c r="J2150" s="1147"/>
    </row>
    <row r="2151" spans="1:10" ht="15.75">
      <c r="A2151" s="1116" t="s">
        <v>1224</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1215</v>
      </c>
      <c r="B2155" s="1123"/>
      <c r="C2155" s="1138"/>
      <c r="D2155" s="1138"/>
      <c r="E2155" s="1138"/>
      <c r="F2155" s="1123" t="s">
        <v>15</v>
      </c>
      <c r="G2155" s="1123"/>
      <c r="H2155" s="1127"/>
      <c r="I2155" s="1125"/>
      <c r="J2155" s="1126"/>
    </row>
    <row r="2156" spans="1:10">
      <c r="A2156" s="1122" t="s">
        <v>1216</v>
      </c>
      <c r="B2156" s="1123"/>
      <c r="C2156" s="1138"/>
      <c r="D2156" s="1138"/>
      <c r="E2156" s="1138"/>
      <c r="F2156" s="1123" t="s">
        <v>715</v>
      </c>
      <c r="G2156" s="1123"/>
      <c r="H2156" s="1139"/>
      <c r="I2156" s="1139"/>
      <c r="J2156" s="1140"/>
    </row>
    <row r="2157" spans="1:10">
      <c r="A2157" s="1122" t="s">
        <v>11</v>
      </c>
      <c r="B2157" s="1123"/>
      <c r="C2157" s="1138"/>
      <c r="D2157" s="1138"/>
      <c r="E2157" s="1138"/>
      <c r="F2157" s="1141" t="s">
        <v>1235</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1225</v>
      </c>
      <c r="B2161" s="1117"/>
      <c r="C2161" s="1117"/>
      <c r="D2161" s="1117"/>
      <c r="E2161" s="1117"/>
      <c r="F2161" s="1117"/>
      <c r="G2161" s="1117"/>
      <c r="H2161" s="1117"/>
      <c r="I2161" s="1117"/>
      <c r="J2161" s="1118"/>
    </row>
    <row r="2162" spans="1:10">
      <c r="A2162" s="1122" t="s">
        <v>1226</v>
      </c>
      <c r="B2162" s="1123"/>
      <c r="C2162" s="1130"/>
      <c r="D2162" s="1124"/>
      <c r="E2162" s="1124"/>
      <c r="F2162" s="1123" t="s">
        <v>1227</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1228</v>
      </c>
      <c r="B2164" s="1123"/>
      <c r="C2164" s="1124"/>
      <c r="D2164" s="1124"/>
      <c r="E2164" s="1124"/>
      <c r="F2164" s="1123" t="s">
        <v>14</v>
      </c>
      <c r="G2164" s="1123"/>
      <c r="H2164" s="1128"/>
      <c r="I2164" s="1128"/>
      <c r="J2164" s="1129"/>
    </row>
    <row r="2165" spans="1:10">
      <c r="A2165" s="1122" t="s">
        <v>1215</v>
      </c>
      <c r="B2165" s="1123"/>
      <c r="C2165" s="1124"/>
      <c r="D2165" s="1124"/>
      <c r="E2165" s="1124"/>
      <c r="F2165" s="1123" t="s">
        <v>12</v>
      </c>
      <c r="G2165" s="1123"/>
      <c r="H2165" s="1125"/>
      <c r="I2165" s="1125"/>
      <c r="J2165" s="1126"/>
    </row>
    <row r="2166" spans="1:10">
      <c r="A2166" s="1122" t="s">
        <v>1216</v>
      </c>
      <c r="B2166" s="1123"/>
      <c r="C2166" s="1124"/>
      <c r="D2166" s="1124"/>
      <c r="E2166" s="1124"/>
      <c r="F2166" s="1123" t="s">
        <v>1008</v>
      </c>
      <c r="G2166" s="1123"/>
      <c r="H2166" s="1125"/>
      <c r="I2166" s="1125"/>
      <c r="J2166" s="1126"/>
    </row>
    <row r="2167" spans="1:10">
      <c r="A2167" s="1122" t="s">
        <v>11</v>
      </c>
      <c r="B2167" s="1123"/>
      <c r="C2167" s="1124"/>
      <c r="D2167" s="1124"/>
      <c r="E2167" s="1124"/>
      <c r="F2167" s="1123" t="s">
        <v>15</v>
      </c>
      <c r="G2167" s="1123"/>
      <c r="H2167" s="1127"/>
      <c r="I2167" s="1125"/>
      <c r="J2167" s="1126"/>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1239</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1229</v>
      </c>
      <c r="H2171" s="578" t="s">
        <v>1230</v>
      </c>
      <c r="I2171" s="579" t="s">
        <v>1231</v>
      </c>
      <c r="J2171" s="579" t="s">
        <v>893</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1240</v>
      </c>
      <c r="B2196" s="1117"/>
      <c r="C2196" s="1117"/>
      <c r="D2196" s="1117"/>
      <c r="E2196" s="1117"/>
      <c r="F2196" s="1117"/>
      <c r="G2196" s="1117"/>
      <c r="H2196" s="1117"/>
      <c r="I2196" s="1117"/>
      <c r="J2196" s="1118"/>
    </row>
    <row r="2197" spans="1:10" ht="30" customHeight="1">
      <c r="A2197" s="1119" t="s">
        <v>1241</v>
      </c>
      <c r="B2197" s="1120"/>
      <c r="C2197" s="1120"/>
      <c r="D2197" s="1120"/>
      <c r="E2197" s="1121"/>
      <c r="F2197" s="577" t="s">
        <v>35</v>
      </c>
      <c r="G2197" s="578" t="s">
        <v>1229</v>
      </c>
      <c r="H2197" s="578" t="s">
        <v>1230</v>
      </c>
      <c r="I2197" s="579" t="s">
        <v>1231</v>
      </c>
      <c r="J2197" s="579" t="s">
        <v>893</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1232</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1533</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1279</v>
      </c>
      <c r="B2226" s="1086"/>
      <c r="C2226" s="1086"/>
      <c r="D2226" s="1086"/>
      <c r="E2226" s="1086"/>
      <c r="F2226" s="1086"/>
      <c r="G2226" s="1087"/>
      <c r="H2226" s="1095"/>
      <c r="I2226" s="1096"/>
      <c r="J2226" s="1097"/>
    </row>
    <row r="2227" spans="1:10">
      <c r="A2227" s="1085" t="s">
        <v>1280</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6.25" customHeight="1">
      <c r="A2233" s="1091" t="s">
        <v>1732</v>
      </c>
      <c r="B2233" s="1091"/>
      <c r="C2233" s="1091"/>
      <c r="D2233" s="1091"/>
      <c r="E2233" s="1091"/>
      <c r="F2233" s="1091"/>
      <c r="G2233" s="1091"/>
      <c r="H2233" s="1091"/>
      <c r="I2233" s="1091"/>
      <c r="J2233" s="1091"/>
    </row>
    <row r="2234" spans="1:10">
      <c r="A2234" s="1092" t="s">
        <v>1233</v>
      </c>
      <c r="B2234" s="1093"/>
      <c r="C2234" s="1093"/>
      <c r="D2234" s="1093"/>
      <c r="E2234" s="1093"/>
      <c r="F2234" s="1093"/>
      <c r="G2234" s="1093"/>
      <c r="H2234" s="1093"/>
      <c r="I2234" s="1093"/>
      <c r="J2234" s="1094"/>
    </row>
    <row r="2235" spans="1:10">
      <c r="A2235" s="1085" t="s">
        <v>891</v>
      </c>
      <c r="B2235" s="1086"/>
      <c r="C2235" s="1112"/>
      <c r="D2235" s="1086"/>
      <c r="E2235" s="1086"/>
      <c r="F2235" s="1086"/>
      <c r="G2235" s="1087"/>
      <c r="H2235" s="1088">
        <f ca="1">IF(INDIRECT("'Sales Order Form 4'!$M$71")="","",INDIRECT("'Sales Order Form 4'!$M$71"))</f>
        <v>0</v>
      </c>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1049</v>
      </c>
      <c r="B2239" s="1146"/>
      <c r="C2239" s="1146"/>
      <c r="D2239" s="1146"/>
      <c r="E2239" s="1146"/>
      <c r="F2239" s="1146"/>
      <c r="G2239" s="1146"/>
      <c r="H2239" s="1146"/>
      <c r="I2239" s="1146"/>
      <c r="J2239" s="1147"/>
    </row>
    <row r="2240" spans="1:10" ht="15.75">
      <c r="A2240" s="1116" t="s">
        <v>1224</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1215</v>
      </c>
      <c r="B2244" s="1123"/>
      <c r="C2244" s="1138"/>
      <c r="D2244" s="1138"/>
      <c r="E2244" s="1138"/>
      <c r="F2244" s="1123" t="s">
        <v>15</v>
      </c>
      <c r="G2244" s="1123"/>
      <c r="H2244" s="1127"/>
      <c r="I2244" s="1125"/>
      <c r="J2244" s="1126"/>
    </row>
    <row r="2245" spans="1:10">
      <c r="A2245" s="1122" t="s">
        <v>1216</v>
      </c>
      <c r="B2245" s="1123"/>
      <c r="C2245" s="1138"/>
      <c r="D2245" s="1138"/>
      <c r="E2245" s="1138"/>
      <c r="F2245" s="1123" t="s">
        <v>715</v>
      </c>
      <c r="G2245" s="1123"/>
      <c r="H2245" s="1139"/>
      <c r="I2245" s="1139"/>
      <c r="J2245" s="1140"/>
    </row>
    <row r="2246" spans="1:10">
      <c r="A2246" s="1122" t="s">
        <v>11</v>
      </c>
      <c r="B2246" s="1123"/>
      <c r="C2246" s="1138"/>
      <c r="D2246" s="1138"/>
      <c r="E2246" s="1138"/>
      <c r="F2246" s="1141" t="s">
        <v>1235</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1225</v>
      </c>
      <c r="B2250" s="1117"/>
      <c r="C2250" s="1117"/>
      <c r="D2250" s="1117"/>
      <c r="E2250" s="1117"/>
      <c r="F2250" s="1117"/>
      <c r="G2250" s="1117"/>
      <c r="H2250" s="1117"/>
      <c r="I2250" s="1117"/>
      <c r="J2250" s="1118"/>
    </row>
    <row r="2251" spans="1:10">
      <c r="A2251" s="1122" t="s">
        <v>1226</v>
      </c>
      <c r="B2251" s="1123"/>
      <c r="C2251" s="1130"/>
      <c r="D2251" s="1124"/>
      <c r="E2251" s="1124"/>
      <c r="F2251" s="1123" t="s">
        <v>1227</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1228</v>
      </c>
      <c r="B2253" s="1123"/>
      <c r="C2253" s="1124"/>
      <c r="D2253" s="1124"/>
      <c r="E2253" s="1124"/>
      <c r="F2253" s="1123" t="s">
        <v>14</v>
      </c>
      <c r="G2253" s="1123"/>
      <c r="H2253" s="1128"/>
      <c r="I2253" s="1128"/>
      <c r="J2253" s="1129"/>
    </row>
    <row r="2254" spans="1:10">
      <c r="A2254" s="1122" t="s">
        <v>1215</v>
      </c>
      <c r="B2254" s="1123"/>
      <c r="C2254" s="1124"/>
      <c r="D2254" s="1124"/>
      <c r="E2254" s="1124"/>
      <c r="F2254" s="1123" t="s">
        <v>12</v>
      </c>
      <c r="G2254" s="1123"/>
      <c r="H2254" s="1125"/>
      <c r="I2254" s="1125"/>
      <c r="J2254" s="1126"/>
    </row>
    <row r="2255" spans="1:10">
      <c r="A2255" s="1122" t="s">
        <v>1216</v>
      </c>
      <c r="B2255" s="1123"/>
      <c r="C2255" s="1124"/>
      <c r="D2255" s="1124"/>
      <c r="E2255" s="1124"/>
      <c r="F2255" s="1123" t="s">
        <v>1008</v>
      </c>
      <c r="G2255" s="1123"/>
      <c r="H2255" s="1125"/>
      <c r="I2255" s="1125"/>
      <c r="J2255" s="1126"/>
    </row>
    <row r="2256" spans="1:10">
      <c r="A2256" s="1122" t="s">
        <v>11</v>
      </c>
      <c r="B2256" s="1123"/>
      <c r="C2256" s="1124"/>
      <c r="D2256" s="1124"/>
      <c r="E2256" s="1124"/>
      <c r="F2256" s="1123" t="s">
        <v>15</v>
      </c>
      <c r="G2256" s="1123"/>
      <c r="H2256" s="1127"/>
      <c r="I2256" s="1125"/>
      <c r="J2256" s="1126"/>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1239</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1229</v>
      </c>
      <c r="H2260" s="578" t="s">
        <v>1230</v>
      </c>
      <c r="I2260" s="579" t="s">
        <v>1231</v>
      </c>
      <c r="J2260" s="579" t="s">
        <v>893</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1240</v>
      </c>
      <c r="B2285" s="1117"/>
      <c r="C2285" s="1117"/>
      <c r="D2285" s="1117"/>
      <c r="E2285" s="1117"/>
      <c r="F2285" s="1117"/>
      <c r="G2285" s="1117"/>
      <c r="H2285" s="1117"/>
      <c r="I2285" s="1117"/>
      <c r="J2285" s="1118"/>
    </row>
    <row r="2286" spans="1:10" ht="30" customHeight="1">
      <c r="A2286" s="1119" t="s">
        <v>1241</v>
      </c>
      <c r="B2286" s="1120"/>
      <c r="C2286" s="1120"/>
      <c r="D2286" s="1120"/>
      <c r="E2286" s="1121"/>
      <c r="F2286" s="577" t="s">
        <v>35</v>
      </c>
      <c r="G2286" s="578" t="s">
        <v>1229</v>
      </c>
      <c r="H2286" s="578" t="s">
        <v>1230</v>
      </c>
      <c r="I2286" s="579" t="s">
        <v>1231</v>
      </c>
      <c r="J2286" s="579" t="s">
        <v>893</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1232</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1533</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1279</v>
      </c>
      <c r="B2315" s="1086"/>
      <c r="C2315" s="1086"/>
      <c r="D2315" s="1086"/>
      <c r="E2315" s="1086"/>
      <c r="F2315" s="1086"/>
      <c r="G2315" s="1087"/>
      <c r="H2315" s="1095"/>
      <c r="I2315" s="1096"/>
      <c r="J2315" s="1097"/>
    </row>
    <row r="2316" spans="1:10">
      <c r="A2316" s="1085" t="s">
        <v>1280</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1732</v>
      </c>
      <c r="B2322" s="1091"/>
      <c r="C2322" s="1091"/>
      <c r="D2322" s="1091"/>
      <c r="E2322" s="1091"/>
      <c r="F2322" s="1091"/>
      <c r="G2322" s="1091"/>
      <c r="H2322" s="1091"/>
      <c r="I2322" s="1091"/>
      <c r="J2322" s="1091"/>
    </row>
    <row r="2323" spans="1:10">
      <c r="A2323" s="1092" t="s">
        <v>1233</v>
      </c>
      <c r="B2323" s="1093"/>
      <c r="C2323" s="1093"/>
      <c r="D2323" s="1093"/>
      <c r="E2323" s="1093"/>
      <c r="F2323" s="1093"/>
      <c r="G2323" s="1093"/>
      <c r="H2323" s="1093"/>
      <c r="I2323" s="1093"/>
      <c r="J2323" s="1094"/>
    </row>
    <row r="2324" spans="1:10">
      <c r="A2324" s="1085" t="s">
        <v>891</v>
      </c>
      <c r="B2324" s="1086"/>
      <c r="C2324" s="1112"/>
      <c r="D2324" s="1086"/>
      <c r="E2324" s="1086"/>
      <c r="F2324" s="1086"/>
      <c r="G2324" s="1087"/>
      <c r="H2324" s="1088">
        <f ca="1">IF(INDIRECT("'Sales Order Form 4'!$M$71")="","",INDIRECT("'Sales Order Form 4'!$M$71"))</f>
        <v>0</v>
      </c>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1049</v>
      </c>
      <c r="B2328" s="1146"/>
      <c r="C2328" s="1146"/>
      <c r="D2328" s="1146"/>
      <c r="E2328" s="1146"/>
      <c r="F2328" s="1146"/>
      <c r="G2328" s="1146"/>
      <c r="H2328" s="1146"/>
      <c r="I2328" s="1146"/>
      <c r="J2328" s="1147"/>
    </row>
    <row r="2329" spans="1:10" ht="15.75">
      <c r="A2329" s="1116" t="s">
        <v>1224</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1215</v>
      </c>
      <c r="B2333" s="1123"/>
      <c r="C2333" s="1138"/>
      <c r="D2333" s="1138"/>
      <c r="E2333" s="1138"/>
      <c r="F2333" s="1123" t="s">
        <v>15</v>
      </c>
      <c r="G2333" s="1123"/>
      <c r="H2333" s="1127"/>
      <c r="I2333" s="1125"/>
      <c r="J2333" s="1126"/>
    </row>
    <row r="2334" spans="1:10">
      <c r="A2334" s="1122" t="s">
        <v>1216</v>
      </c>
      <c r="B2334" s="1123"/>
      <c r="C2334" s="1138"/>
      <c r="D2334" s="1138"/>
      <c r="E2334" s="1138"/>
      <c r="F2334" s="1123" t="s">
        <v>715</v>
      </c>
      <c r="G2334" s="1123"/>
      <c r="H2334" s="1139"/>
      <c r="I2334" s="1139"/>
      <c r="J2334" s="1140"/>
    </row>
    <row r="2335" spans="1:10">
      <c r="A2335" s="1122" t="s">
        <v>11</v>
      </c>
      <c r="B2335" s="1123"/>
      <c r="C2335" s="1138"/>
      <c r="D2335" s="1138"/>
      <c r="E2335" s="1138"/>
      <c r="F2335" s="1141" t="s">
        <v>1235</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1225</v>
      </c>
      <c r="B2339" s="1117"/>
      <c r="C2339" s="1117"/>
      <c r="D2339" s="1117"/>
      <c r="E2339" s="1117"/>
      <c r="F2339" s="1117"/>
      <c r="G2339" s="1117"/>
      <c r="H2339" s="1117"/>
      <c r="I2339" s="1117"/>
      <c r="J2339" s="1118"/>
    </row>
    <row r="2340" spans="1:10">
      <c r="A2340" s="1122" t="s">
        <v>1226</v>
      </c>
      <c r="B2340" s="1123"/>
      <c r="C2340" s="1130"/>
      <c r="D2340" s="1124"/>
      <c r="E2340" s="1124"/>
      <c r="F2340" s="1123" t="s">
        <v>1227</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1228</v>
      </c>
      <c r="B2342" s="1123"/>
      <c r="C2342" s="1124"/>
      <c r="D2342" s="1124"/>
      <c r="E2342" s="1124"/>
      <c r="F2342" s="1123" t="s">
        <v>14</v>
      </c>
      <c r="G2342" s="1123"/>
      <c r="H2342" s="1128"/>
      <c r="I2342" s="1128"/>
      <c r="J2342" s="1129"/>
    </row>
    <row r="2343" spans="1:10">
      <c r="A2343" s="1122" t="s">
        <v>1215</v>
      </c>
      <c r="B2343" s="1123"/>
      <c r="C2343" s="1124"/>
      <c r="D2343" s="1124"/>
      <c r="E2343" s="1124"/>
      <c r="F2343" s="1123" t="s">
        <v>12</v>
      </c>
      <c r="G2343" s="1123"/>
      <c r="H2343" s="1125"/>
      <c r="I2343" s="1125"/>
      <c r="J2343" s="1126"/>
    </row>
    <row r="2344" spans="1:10">
      <c r="A2344" s="1122" t="s">
        <v>1216</v>
      </c>
      <c r="B2344" s="1123"/>
      <c r="C2344" s="1124"/>
      <c r="D2344" s="1124"/>
      <c r="E2344" s="1124"/>
      <c r="F2344" s="1123" t="s">
        <v>1008</v>
      </c>
      <c r="G2344" s="1123"/>
      <c r="H2344" s="1125"/>
      <c r="I2344" s="1125"/>
      <c r="J2344" s="1126"/>
    </row>
    <row r="2345" spans="1:10">
      <c r="A2345" s="1122" t="s">
        <v>11</v>
      </c>
      <c r="B2345" s="1123"/>
      <c r="C2345" s="1124"/>
      <c r="D2345" s="1124"/>
      <c r="E2345" s="1124"/>
      <c r="F2345" s="1123" t="s">
        <v>15</v>
      </c>
      <c r="G2345" s="1123"/>
      <c r="H2345" s="1127"/>
      <c r="I2345" s="1125"/>
      <c r="J2345" s="1126"/>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1239</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1229</v>
      </c>
      <c r="H2349" s="578" t="s">
        <v>1230</v>
      </c>
      <c r="I2349" s="579" t="s">
        <v>1231</v>
      </c>
      <c r="J2349" s="579" t="s">
        <v>893</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1240</v>
      </c>
      <c r="B2374" s="1117"/>
      <c r="C2374" s="1117"/>
      <c r="D2374" s="1117"/>
      <c r="E2374" s="1117"/>
      <c r="F2374" s="1117"/>
      <c r="G2374" s="1117"/>
      <c r="H2374" s="1117"/>
      <c r="I2374" s="1117"/>
      <c r="J2374" s="1118"/>
    </row>
    <row r="2375" spans="1:10" ht="29.25" customHeight="1">
      <c r="A2375" s="1119" t="s">
        <v>1241</v>
      </c>
      <c r="B2375" s="1120"/>
      <c r="C2375" s="1120"/>
      <c r="D2375" s="1120"/>
      <c r="E2375" s="1121"/>
      <c r="F2375" s="577" t="s">
        <v>35</v>
      </c>
      <c r="G2375" s="578" t="s">
        <v>1229</v>
      </c>
      <c r="H2375" s="578" t="s">
        <v>1230</v>
      </c>
      <c r="I2375" s="579" t="s">
        <v>1231</v>
      </c>
      <c r="J2375" s="579" t="s">
        <v>893</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1232</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1533</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1279</v>
      </c>
      <c r="B2404" s="1086"/>
      <c r="C2404" s="1086"/>
      <c r="D2404" s="1086"/>
      <c r="E2404" s="1086"/>
      <c r="F2404" s="1086"/>
      <c r="G2404" s="1087"/>
      <c r="H2404" s="1095"/>
      <c r="I2404" s="1096"/>
      <c r="J2404" s="1097"/>
    </row>
    <row r="2405" spans="1:10">
      <c r="A2405" s="1085" t="s">
        <v>1280</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6.25" customHeight="1">
      <c r="A2411" s="1091" t="s">
        <v>1732</v>
      </c>
      <c r="B2411" s="1091"/>
      <c r="C2411" s="1091"/>
      <c r="D2411" s="1091"/>
      <c r="E2411" s="1091"/>
      <c r="F2411" s="1091"/>
      <c r="G2411" s="1091"/>
      <c r="H2411" s="1091"/>
      <c r="I2411" s="1091"/>
      <c r="J2411" s="1091"/>
    </row>
    <row r="2412" spans="1:10">
      <c r="A2412" s="1092" t="s">
        <v>1233</v>
      </c>
      <c r="B2412" s="1093"/>
      <c r="C2412" s="1093"/>
      <c r="D2412" s="1093"/>
      <c r="E2412" s="1093"/>
      <c r="F2412" s="1093"/>
      <c r="G2412" s="1093"/>
      <c r="H2412" s="1093"/>
      <c r="I2412" s="1093"/>
      <c r="J2412" s="1094"/>
    </row>
    <row r="2413" spans="1:10">
      <c r="A2413" s="1085" t="s">
        <v>891</v>
      </c>
      <c r="B2413" s="1086"/>
      <c r="C2413" s="1112"/>
      <c r="D2413" s="1086"/>
      <c r="E2413" s="1086"/>
      <c r="F2413" s="1086"/>
      <c r="G2413" s="1087"/>
      <c r="H2413" s="1088">
        <f ca="1">IF(INDIRECT("'Sales Order Form 4'!$M$71")="","",INDIRECT("'Sales Order Form 4'!$M$71"))</f>
        <v>0</v>
      </c>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3NDx91OXHiFnKnb5Y4Pqm0/gYWAxF0US/Ei6CjTMNAX8QkC3rHlxyx5m+5cndjj9dzpjpBbzVNPOVvJ5lp6Cmw==" saltValue="GBxnOfZrU6IK3/4Xbn+HM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3" sqref="A1793:G179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1214</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1004</v>
      </c>
      <c r="B3" s="1123"/>
      <c r="C3" s="1124"/>
      <c r="D3" s="1124"/>
      <c r="E3" s="1124"/>
      <c r="F3" s="1123" t="s">
        <v>15</v>
      </c>
      <c r="G3" s="1123"/>
      <c r="H3" s="1204"/>
      <c r="I3" s="1124"/>
      <c r="J3" s="1131"/>
    </row>
    <row r="4" spans="1:10" ht="15" customHeight="1">
      <c r="A4" s="1122" t="s">
        <v>1006</v>
      </c>
      <c r="B4" s="1123"/>
      <c r="C4" s="1124"/>
      <c r="D4" s="1124"/>
      <c r="E4" s="1124"/>
      <c r="F4" s="1123" t="s">
        <v>1215</v>
      </c>
      <c r="G4" s="1123"/>
      <c r="H4" s="1138"/>
      <c r="I4" s="1138"/>
      <c r="J4" s="1205"/>
    </row>
    <row r="5" spans="1:10">
      <c r="A5" s="1122" t="s">
        <v>8</v>
      </c>
      <c r="B5" s="1123"/>
      <c r="C5" s="1124"/>
      <c r="D5" s="1124"/>
      <c r="E5" s="1124"/>
      <c r="F5" s="1123" t="s">
        <v>1216</v>
      </c>
      <c r="G5" s="1123"/>
      <c r="H5" s="1138"/>
      <c r="I5" s="1138"/>
      <c r="J5" s="1205"/>
    </row>
    <row r="6" spans="1:10">
      <c r="A6" s="1122" t="s">
        <v>12</v>
      </c>
      <c r="B6" s="1123"/>
      <c r="C6" s="1148"/>
      <c r="D6" s="1148"/>
      <c r="E6" s="1148"/>
      <c r="F6" s="1123" t="s">
        <v>11</v>
      </c>
      <c r="G6" s="1123"/>
      <c r="H6" s="1138"/>
      <c r="I6" s="1138"/>
      <c r="J6" s="1205"/>
    </row>
    <row r="7" spans="1:10" ht="15" customHeight="1">
      <c r="A7" s="1122" t="s">
        <v>1007</v>
      </c>
      <c r="B7" s="1123"/>
      <c r="C7" s="1148"/>
      <c r="D7" s="1148"/>
      <c r="E7" s="1148"/>
      <c r="F7" s="1123" t="s">
        <v>13</v>
      </c>
      <c r="G7" s="1123"/>
      <c r="H7" s="1138"/>
      <c r="I7" s="1138"/>
      <c r="J7" s="1205"/>
    </row>
    <row r="8" spans="1:10">
      <c r="A8" s="1122" t="s">
        <v>1008</v>
      </c>
      <c r="B8" s="1123"/>
      <c r="C8" s="1148"/>
      <c r="D8" s="1148"/>
      <c r="E8" s="1148"/>
      <c r="F8" s="1123" t="s">
        <v>1217</v>
      </c>
      <c r="G8" s="1123"/>
      <c r="H8" s="1212"/>
      <c r="I8" s="1212"/>
      <c r="J8" s="1213"/>
    </row>
    <row r="9" spans="1:10">
      <c r="A9" s="571"/>
      <c r="B9" s="572"/>
      <c r="C9" s="572"/>
      <c r="D9" s="572"/>
      <c r="E9" s="572"/>
      <c r="F9" s="572"/>
      <c r="G9" s="572"/>
      <c r="H9" s="572"/>
      <c r="I9" s="572"/>
      <c r="J9" s="573"/>
    </row>
    <row r="10" spans="1:10" ht="15.75" customHeight="1">
      <c r="A10" s="1116" t="s">
        <v>1218</v>
      </c>
      <c r="B10" s="1117"/>
      <c r="C10" s="1117"/>
      <c r="D10" s="1117"/>
      <c r="E10" s="1117"/>
      <c r="F10" s="1117"/>
      <c r="G10" s="1117"/>
      <c r="H10" s="1117"/>
      <c r="I10" s="1117"/>
      <c r="J10" s="1118"/>
    </row>
    <row r="11" spans="1:10">
      <c r="A11" s="571"/>
      <c r="B11" s="572"/>
      <c r="C11" s="572"/>
      <c r="D11" s="572"/>
      <c r="E11" s="572"/>
      <c r="F11" s="1206" t="s">
        <v>1219</v>
      </c>
      <c r="G11" s="1206"/>
      <c r="H11" s="1207"/>
      <c r="I11" s="1207"/>
      <c r="J11" s="1208"/>
    </row>
    <row r="12" spans="1:10" ht="30" customHeight="1">
      <c r="A12" s="1209" t="s">
        <v>1220</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ht="14.25" customHeight="1">
      <c r="A14" s="1064"/>
      <c r="B14" s="1064"/>
      <c r="C14" s="1064"/>
      <c r="D14" s="1064"/>
      <c r="E14" s="1203"/>
      <c r="F14" s="1203"/>
      <c r="G14" s="1203"/>
      <c r="H14" s="1203"/>
      <c r="I14" s="1203"/>
      <c r="J14" s="1203"/>
    </row>
    <row r="15" spans="1:10" ht="14.25" customHeight="1">
      <c r="A15" s="1064"/>
      <c r="B15" s="1064"/>
      <c r="C15" s="1064"/>
      <c r="D15" s="1064"/>
      <c r="E15" s="1203"/>
      <c r="F15" s="1203"/>
      <c r="G15" s="1203"/>
      <c r="H15" s="1203"/>
      <c r="I15" s="1203"/>
      <c r="J15" s="1203"/>
    </row>
    <row r="16" spans="1:10" ht="14.25" customHeight="1">
      <c r="A16" s="1064"/>
      <c r="B16" s="1064"/>
      <c r="C16" s="1064"/>
      <c r="D16" s="1064"/>
      <c r="E16" s="1203"/>
      <c r="F16" s="1203"/>
      <c r="G16" s="1203"/>
      <c r="H16" s="1203"/>
      <c r="I16" s="1203"/>
      <c r="J16" s="1203"/>
    </row>
    <row r="17" spans="1:10" ht="14.25" customHeight="1">
      <c r="A17" s="1064"/>
      <c r="B17" s="1064"/>
      <c r="C17" s="1064"/>
      <c r="D17" s="1064"/>
      <c r="E17" s="1203"/>
      <c r="F17" s="1203"/>
      <c r="G17" s="1203"/>
      <c r="H17" s="1203"/>
      <c r="I17" s="1203"/>
      <c r="J17" s="1203"/>
    </row>
    <row r="18" spans="1:10" ht="14.25" customHeight="1">
      <c r="A18" s="1064"/>
      <c r="B18" s="1064"/>
      <c r="C18" s="1064"/>
      <c r="D18" s="1064"/>
      <c r="E18" s="1203"/>
      <c r="F18" s="1203"/>
      <c r="G18" s="1203"/>
      <c r="H18" s="1203"/>
      <c r="I18" s="1203"/>
      <c r="J18" s="1203"/>
    </row>
    <row r="19" spans="1:10" ht="14.25" customHeight="1">
      <c r="A19" s="1064"/>
      <c r="B19" s="1064"/>
      <c r="C19" s="1064"/>
      <c r="D19" s="1064"/>
      <c r="E19" s="1203"/>
      <c r="F19" s="1203"/>
      <c r="G19" s="1203"/>
      <c r="H19" s="1203"/>
      <c r="I19" s="1203"/>
      <c r="J19" s="1203"/>
    </row>
    <row r="20" spans="1:10" ht="14.25" customHeight="1">
      <c r="A20" s="1064"/>
      <c r="B20" s="1064"/>
      <c r="C20" s="1064"/>
      <c r="D20" s="1064"/>
      <c r="E20" s="1203"/>
      <c r="F20" s="1203"/>
      <c r="G20" s="1203"/>
      <c r="H20" s="1203"/>
      <c r="I20" s="1203"/>
      <c r="J20" s="1203"/>
    </row>
    <row r="21" spans="1:10" ht="14.25" customHeight="1">
      <c r="A21" s="1064"/>
      <c r="B21" s="1064"/>
      <c r="C21" s="1064"/>
      <c r="D21" s="1064"/>
      <c r="E21" s="1203"/>
      <c r="F21" s="1203"/>
      <c r="G21" s="1203"/>
      <c r="H21" s="1203"/>
      <c r="I21" s="1203"/>
      <c r="J21" s="1203"/>
    </row>
    <row r="22" spans="1:10" ht="14.25" customHeight="1">
      <c r="A22" s="1064"/>
      <c r="B22" s="1064"/>
      <c r="C22" s="1064"/>
      <c r="D22" s="1064"/>
      <c r="E22" s="1203"/>
      <c r="F22" s="1203"/>
      <c r="G22" s="1203"/>
      <c r="H22" s="1203"/>
      <c r="I22" s="1203"/>
      <c r="J22" s="1203"/>
    </row>
    <row r="23" spans="1:10" ht="14.25" customHeight="1">
      <c r="A23" s="1064"/>
      <c r="B23" s="1064"/>
      <c r="C23" s="1064"/>
      <c r="D23" s="1064"/>
      <c r="E23" s="1203"/>
      <c r="F23" s="1203"/>
      <c r="G23" s="1203"/>
      <c r="H23" s="1203"/>
      <c r="I23" s="1203"/>
      <c r="J23" s="1203"/>
    </row>
    <row r="24" spans="1:10" ht="14.25" customHeight="1">
      <c r="A24" s="1064"/>
      <c r="B24" s="1064"/>
      <c r="C24" s="1064"/>
      <c r="D24" s="1064"/>
      <c r="E24" s="1203"/>
      <c r="F24" s="1203"/>
      <c r="G24" s="1203"/>
      <c r="H24" s="1203"/>
      <c r="I24" s="1203"/>
      <c r="J24" s="1203"/>
    </row>
    <row r="25" spans="1:10" ht="14.25" customHeight="1">
      <c r="A25" s="1064"/>
      <c r="B25" s="1064"/>
      <c r="C25" s="1064"/>
      <c r="D25" s="1064"/>
      <c r="E25" s="1203"/>
      <c r="F25" s="1203"/>
      <c r="G25" s="1203"/>
      <c r="H25" s="1203"/>
      <c r="I25" s="1203"/>
      <c r="J25" s="1203"/>
    </row>
    <row r="26" spans="1:10" ht="14.25" customHeight="1">
      <c r="A26" s="1064"/>
      <c r="B26" s="1064"/>
      <c r="C26" s="1064"/>
      <c r="D26" s="1064"/>
      <c r="E26" s="1203"/>
      <c r="F26" s="1203"/>
      <c r="G26" s="1203"/>
      <c r="H26" s="1203"/>
      <c r="I26" s="1203"/>
      <c r="J26" s="1203"/>
    </row>
    <row r="27" spans="1:10" ht="14.25" customHeight="1">
      <c r="A27" s="1064"/>
      <c r="B27" s="1064"/>
      <c r="C27" s="1064"/>
      <c r="D27" s="1064"/>
      <c r="E27" s="1203"/>
      <c r="F27" s="1203"/>
      <c r="G27" s="1203"/>
      <c r="H27" s="1203"/>
      <c r="I27" s="1203"/>
      <c r="J27" s="1203"/>
    </row>
    <row r="28" spans="1:10" ht="14.25" customHeight="1">
      <c r="A28" s="1064"/>
      <c r="B28" s="1064"/>
      <c r="C28" s="1064"/>
      <c r="D28" s="1064"/>
      <c r="E28" s="1203"/>
      <c r="F28" s="1203"/>
      <c r="G28" s="1203"/>
      <c r="H28" s="1203"/>
      <c r="I28" s="1203"/>
      <c r="J28" s="1203"/>
    </row>
    <row r="29" spans="1:10" ht="14.25" customHeight="1">
      <c r="A29" s="1064"/>
      <c r="B29" s="1064"/>
      <c r="C29" s="1064"/>
      <c r="D29" s="1064"/>
      <c r="E29" s="1203"/>
      <c r="F29" s="1203"/>
      <c r="G29" s="1203"/>
      <c r="H29" s="1203"/>
      <c r="I29" s="1203"/>
      <c r="J29" s="1203"/>
    </row>
    <row r="30" spans="1:10" ht="14.25" customHeight="1">
      <c r="A30" s="1064"/>
      <c r="B30" s="1064"/>
      <c r="C30" s="1064"/>
      <c r="D30" s="1064"/>
      <c r="E30" s="1203"/>
      <c r="F30" s="1203"/>
      <c r="G30" s="1203"/>
      <c r="H30" s="1203"/>
      <c r="I30" s="1203"/>
      <c r="J30" s="1203"/>
    </row>
    <row r="31" spans="1:10" ht="14.25" customHeight="1">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4.25" customHeight="1">
      <c r="A33" s="1064"/>
      <c r="B33" s="1064"/>
      <c r="C33" s="1064"/>
      <c r="D33" s="1064"/>
      <c r="E33" s="1203"/>
      <c r="F33" s="1203"/>
      <c r="G33" s="1203"/>
      <c r="H33" s="1203"/>
      <c r="I33" s="1203"/>
      <c r="J33" s="1203"/>
    </row>
    <row r="34" spans="1:10" ht="14.25" customHeight="1">
      <c r="A34" s="1064"/>
      <c r="B34" s="1064"/>
      <c r="C34" s="1064"/>
      <c r="D34" s="1064"/>
      <c r="E34" s="1203"/>
      <c r="F34" s="1203"/>
      <c r="G34" s="1203"/>
      <c r="H34" s="1203"/>
      <c r="I34" s="1203"/>
      <c r="J34" s="1203"/>
    </row>
    <row r="35" spans="1:10" ht="14.25" customHeight="1">
      <c r="A35" s="1064"/>
      <c r="B35" s="1064"/>
      <c r="C35" s="1064"/>
      <c r="D35" s="1064"/>
      <c r="E35" s="1203"/>
      <c r="F35" s="1203"/>
      <c r="G35" s="1203"/>
      <c r="H35" s="1203"/>
      <c r="I35" s="1203"/>
      <c r="J35" s="1203"/>
    </row>
    <row r="36" spans="1:10" ht="14.25" customHeight="1">
      <c r="A36" s="1064"/>
      <c r="B36" s="1064"/>
      <c r="C36" s="1064"/>
      <c r="D36" s="1064"/>
      <c r="E36" s="1203"/>
      <c r="F36" s="1203"/>
      <c r="G36" s="1203"/>
      <c r="H36" s="1203"/>
      <c r="I36" s="1203"/>
      <c r="J36" s="1203"/>
    </row>
    <row r="37" spans="1:10" ht="14.25" customHeight="1">
      <c r="A37" s="1064"/>
      <c r="B37" s="1064"/>
      <c r="C37" s="1064"/>
      <c r="D37" s="1064"/>
      <c r="E37" s="1203"/>
      <c r="F37" s="1203"/>
      <c r="G37" s="1203"/>
      <c r="H37" s="1203"/>
      <c r="I37" s="1203"/>
      <c r="J37" s="1203"/>
    </row>
    <row r="38" spans="1:10" ht="14.25" customHeight="1">
      <c r="A38" s="1064"/>
      <c r="B38" s="1064"/>
      <c r="C38" s="1064"/>
      <c r="D38" s="1064"/>
      <c r="E38" s="1203"/>
      <c r="F38" s="1203"/>
      <c r="G38" s="1203"/>
      <c r="H38" s="1203"/>
      <c r="I38" s="1203"/>
      <c r="J38" s="1203"/>
    </row>
    <row r="39" spans="1:10" ht="14.25" customHeight="1">
      <c r="A39" s="1195" t="s">
        <v>1047</v>
      </c>
      <c r="B39" s="1195"/>
      <c r="C39" s="1195"/>
      <c r="D39" s="1195"/>
      <c r="E39" s="1196">
        <f>SUM(E13:F38)</f>
        <v>0</v>
      </c>
      <c r="F39" s="1196"/>
      <c r="G39" s="1196">
        <f>SUM(G13:H38)</f>
        <v>0</v>
      </c>
      <c r="H39" s="1196"/>
      <c r="I39" s="1196">
        <f>SUM(I13:J38)</f>
        <v>0</v>
      </c>
      <c r="J39" s="1196"/>
    </row>
    <row r="40" spans="1:10">
      <c r="A40" s="1197" t="s">
        <v>1725</v>
      </c>
      <c r="B40" s="1198"/>
      <c r="C40" s="1198"/>
      <c r="D40" s="1198"/>
      <c r="E40" s="1198"/>
      <c r="F40" s="1198"/>
      <c r="G40" s="1198"/>
      <c r="H40" s="1198"/>
      <c r="I40" s="1198"/>
      <c r="J40" s="1199"/>
    </row>
    <row r="41" spans="1:10" ht="24" customHeight="1">
      <c r="A41" s="1200"/>
      <c r="B41" s="1201"/>
      <c r="C41" s="1201"/>
      <c r="D41" s="1201"/>
      <c r="E41" s="1201"/>
      <c r="F41" s="1201"/>
      <c r="G41" s="1201"/>
      <c r="H41" s="1201"/>
      <c r="I41" s="1201"/>
      <c r="J41" s="1202"/>
    </row>
    <row r="42" spans="1:10" ht="15.75">
      <c r="A42" s="1116" t="s">
        <v>1010</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1011</v>
      </c>
      <c r="B46" s="1117"/>
      <c r="C46" s="1117"/>
      <c r="D46" s="1117"/>
      <c r="E46" s="1117"/>
      <c r="F46" s="1117"/>
      <c r="G46" s="1117"/>
      <c r="H46" s="1117"/>
      <c r="I46" s="1117"/>
      <c r="J46" s="1118"/>
    </row>
    <row r="47" spans="1:10" ht="12" customHeight="1">
      <c r="A47" s="1167" t="s">
        <v>1548</v>
      </c>
      <c r="B47" s="1181"/>
      <c r="C47" s="1181"/>
      <c r="D47" s="1181"/>
      <c r="E47" s="1181"/>
      <c r="F47" s="1181"/>
      <c r="G47" s="1181"/>
      <c r="H47" s="1181"/>
      <c r="I47" s="1181"/>
      <c r="J47" s="1182"/>
    </row>
    <row r="48" spans="1:10" ht="12" customHeight="1">
      <c r="A48" s="1180" t="s">
        <v>1547</v>
      </c>
      <c r="B48" s="1181"/>
      <c r="C48" s="1181"/>
      <c r="D48" s="1181"/>
      <c r="E48" s="1181"/>
      <c r="F48" s="1181"/>
      <c r="G48" s="1181"/>
      <c r="H48" s="1181"/>
      <c r="I48" s="1181"/>
      <c r="J48" s="1182"/>
    </row>
    <row r="49" spans="1:10" ht="12" customHeight="1">
      <c r="A49" s="1180" t="s">
        <v>1546</v>
      </c>
      <c r="B49" s="1181"/>
      <c r="C49" s="1181"/>
      <c r="D49" s="1181"/>
      <c r="E49" s="1181"/>
      <c r="F49" s="1181"/>
      <c r="G49" s="1181"/>
      <c r="H49" s="1181"/>
      <c r="I49" s="1181"/>
      <c r="J49" s="1182"/>
    </row>
    <row r="50" spans="1:10" ht="12" customHeight="1">
      <c r="A50" s="1180" t="s">
        <v>1545</v>
      </c>
      <c r="B50" s="1181"/>
      <c r="C50" s="1181"/>
      <c r="D50" s="1181"/>
      <c r="E50" s="1181"/>
      <c r="F50" s="1181"/>
      <c r="G50" s="1181"/>
      <c r="H50" s="1181"/>
      <c r="I50" s="1181"/>
      <c r="J50" s="1182"/>
    </row>
    <row r="51" spans="1:10" ht="12" hidden="1" customHeight="1">
      <c r="A51" s="1180"/>
      <c r="B51" s="1181"/>
      <c r="C51" s="1181"/>
      <c r="D51" s="1181"/>
      <c r="E51" s="1181"/>
      <c r="F51" s="1181"/>
      <c r="G51" s="1181"/>
      <c r="H51" s="1181"/>
      <c r="I51" s="1181"/>
      <c r="J51" s="1182"/>
    </row>
    <row r="52" spans="1:10" ht="12" hidden="1" customHeight="1">
      <c r="A52" s="1180"/>
      <c r="B52" s="1181"/>
      <c r="C52" s="1181"/>
      <c r="D52" s="1181"/>
      <c r="E52" s="1181"/>
      <c r="F52" s="1181"/>
      <c r="G52" s="1181"/>
      <c r="H52" s="1181"/>
      <c r="I52" s="1181"/>
      <c r="J52" s="1182"/>
    </row>
    <row r="53" spans="1:10" ht="12" hidden="1" customHeight="1">
      <c r="A53" s="1180"/>
      <c r="B53" s="1181"/>
      <c r="C53" s="1181"/>
      <c r="D53" s="1181"/>
      <c r="E53" s="1181"/>
      <c r="F53" s="1181"/>
      <c r="G53" s="1181"/>
      <c r="H53" s="1181"/>
      <c r="I53" s="1181"/>
      <c r="J53" s="1182"/>
    </row>
    <row r="54" spans="1:10" ht="12" hidden="1" customHeight="1">
      <c r="A54" s="1180"/>
      <c r="B54" s="1181"/>
      <c r="C54" s="1181"/>
      <c r="D54" s="1181"/>
      <c r="E54" s="1181"/>
      <c r="F54" s="1181"/>
      <c r="G54" s="1181"/>
      <c r="H54" s="1181"/>
      <c r="I54" s="1181"/>
      <c r="J54" s="1182"/>
    </row>
    <row r="55" spans="1:10" ht="15" hidden="1" customHeight="1">
      <c r="A55" s="1183"/>
      <c r="B55" s="1184"/>
      <c r="C55" s="1184"/>
      <c r="D55" s="1184"/>
      <c r="E55" s="1184"/>
      <c r="F55" s="1184"/>
      <c r="G55" s="1184"/>
      <c r="H55" s="1184"/>
      <c r="I55" s="1184"/>
      <c r="J55" s="1185"/>
    </row>
    <row r="56" spans="1:10" ht="12" hidden="1" customHeight="1">
      <c r="A56" s="1180"/>
      <c r="B56" s="1181"/>
      <c r="C56" s="1181"/>
      <c r="D56" s="1181"/>
      <c r="E56" s="1181"/>
      <c r="F56" s="1181"/>
      <c r="G56" s="1181"/>
      <c r="H56" s="1181"/>
      <c r="I56" s="1181"/>
      <c r="J56" s="1182"/>
    </row>
    <row r="57" spans="1:10" ht="12" hidden="1" customHeight="1">
      <c r="A57" s="1180"/>
      <c r="B57" s="1181"/>
      <c r="C57" s="1181"/>
      <c r="D57" s="1181"/>
      <c r="E57" s="1181"/>
      <c r="F57" s="1181"/>
      <c r="G57" s="1181"/>
      <c r="H57" s="1181"/>
      <c r="I57" s="1181"/>
      <c r="J57" s="1182"/>
    </row>
    <row r="58" spans="1:10" ht="12" hidden="1" customHeight="1">
      <c r="A58" s="1180"/>
      <c r="B58" s="1181"/>
      <c r="C58" s="1181"/>
      <c r="D58" s="1181"/>
      <c r="E58" s="1181"/>
      <c r="F58" s="1181"/>
      <c r="G58" s="1181"/>
      <c r="H58" s="1181"/>
      <c r="I58" s="1181"/>
      <c r="J58" s="1182"/>
    </row>
    <row r="59" spans="1:10" ht="12" hidden="1" customHeight="1">
      <c r="A59" s="1180"/>
      <c r="B59" s="1181"/>
      <c r="C59" s="1181"/>
      <c r="D59" s="1181"/>
      <c r="E59" s="1181"/>
      <c r="F59" s="1181"/>
      <c r="G59" s="1181"/>
      <c r="H59" s="1181"/>
      <c r="I59" s="1181"/>
      <c r="J59" s="1182"/>
    </row>
    <row r="60" spans="1:10" ht="12" customHeight="1">
      <c r="A60" s="1183" t="s">
        <v>1544</v>
      </c>
      <c r="B60" s="1184"/>
      <c r="C60" s="1184"/>
      <c r="D60" s="1184"/>
      <c r="E60" s="1184"/>
      <c r="F60" s="1184"/>
      <c r="G60" s="1184"/>
      <c r="H60" s="1184"/>
      <c r="I60" s="1184"/>
      <c r="J60" s="1185"/>
    </row>
    <row r="61" spans="1:10" ht="12" customHeight="1">
      <c r="A61" s="1180" t="s">
        <v>1257</v>
      </c>
      <c r="B61" s="1181"/>
      <c r="C61" s="1181"/>
      <c r="D61" s="1181"/>
      <c r="E61" s="1181"/>
      <c r="F61" s="1181"/>
      <c r="G61" s="1181"/>
      <c r="H61" s="1181"/>
      <c r="I61" s="1181"/>
      <c r="J61" s="1182"/>
    </row>
    <row r="62" spans="1:10" ht="12" customHeight="1">
      <c r="A62" s="1180" t="s">
        <v>1258</v>
      </c>
      <c r="B62" s="1181"/>
      <c r="C62" s="1181"/>
      <c r="D62" s="1181"/>
      <c r="E62" s="1181"/>
      <c r="F62" s="1181"/>
      <c r="G62" s="1181"/>
      <c r="H62" s="1181"/>
      <c r="I62" s="1181"/>
      <c r="J62" s="1182"/>
    </row>
    <row r="63" spans="1:10" ht="12" customHeight="1">
      <c r="A63" s="1180" t="s">
        <v>1259</v>
      </c>
      <c r="B63" s="1181"/>
      <c r="C63" s="1181"/>
      <c r="D63" s="1181"/>
      <c r="E63" s="1181"/>
      <c r="F63" s="1181"/>
      <c r="G63" s="1181"/>
      <c r="H63" s="1181"/>
      <c r="I63" s="1181"/>
      <c r="J63" s="1182"/>
    </row>
    <row r="64" spans="1:10" ht="12" customHeight="1">
      <c r="A64" s="1180" t="s">
        <v>1260</v>
      </c>
      <c r="B64" s="1181"/>
      <c r="C64" s="1181"/>
      <c r="D64" s="1181"/>
      <c r="E64" s="1181"/>
      <c r="F64" s="1181"/>
      <c r="G64" s="1181"/>
      <c r="H64" s="1181"/>
      <c r="I64" s="1181"/>
      <c r="J64" s="1182"/>
    </row>
    <row r="65" spans="1:10" ht="12" customHeight="1">
      <c r="A65" s="1180" t="s">
        <v>1261</v>
      </c>
      <c r="B65" s="1181"/>
      <c r="C65" s="1181"/>
      <c r="D65" s="1181"/>
      <c r="E65" s="1181"/>
      <c r="F65" s="1181"/>
      <c r="G65" s="1181"/>
      <c r="H65" s="1181"/>
      <c r="I65" s="1181"/>
      <c r="J65" s="1182"/>
    </row>
    <row r="66" spans="1:10" ht="12" customHeight="1">
      <c r="A66" s="1180" t="s">
        <v>1262</v>
      </c>
      <c r="B66" s="1181"/>
      <c r="C66" s="1181"/>
      <c r="D66" s="1181"/>
      <c r="E66" s="1181"/>
      <c r="F66" s="1181"/>
      <c r="G66" s="1181"/>
      <c r="H66" s="1181"/>
      <c r="I66" s="1181"/>
      <c r="J66" s="1182"/>
    </row>
    <row r="67" spans="1:10" ht="12" customHeight="1">
      <c r="A67" s="1180" t="s">
        <v>1263</v>
      </c>
      <c r="B67" s="1181"/>
      <c r="C67" s="1181"/>
      <c r="D67" s="1181"/>
      <c r="E67" s="1181"/>
      <c r="F67" s="1181"/>
      <c r="G67" s="1181"/>
      <c r="H67" s="1181"/>
      <c r="I67" s="1181"/>
      <c r="J67" s="1182"/>
    </row>
    <row r="68" spans="1:10" ht="12" customHeight="1">
      <c r="A68" s="1180" t="s">
        <v>1264</v>
      </c>
      <c r="B68" s="1181"/>
      <c r="C68" s="1181"/>
      <c r="D68" s="1181"/>
      <c r="E68" s="1181"/>
      <c r="F68" s="1181"/>
      <c r="G68" s="1181"/>
      <c r="H68" s="1181"/>
      <c r="I68" s="1181"/>
      <c r="J68" s="1182"/>
    </row>
    <row r="69" spans="1:10" ht="12" customHeight="1">
      <c r="A69" s="1180" t="s">
        <v>1265</v>
      </c>
      <c r="B69" s="1181"/>
      <c r="C69" s="1181"/>
      <c r="D69" s="1181"/>
      <c r="E69" s="1181"/>
      <c r="F69" s="1181"/>
      <c r="G69" s="1181"/>
      <c r="H69" s="1181"/>
      <c r="I69" s="1181"/>
      <c r="J69" s="1182"/>
    </row>
    <row r="70" spans="1:10" ht="12" customHeight="1">
      <c r="A70" s="1180" t="s">
        <v>1266</v>
      </c>
      <c r="B70" s="1181"/>
      <c r="C70" s="1181"/>
      <c r="D70" s="1181"/>
      <c r="E70" s="1181"/>
      <c r="F70" s="1181"/>
      <c r="G70" s="1181"/>
      <c r="H70" s="1181"/>
      <c r="I70" s="1181"/>
      <c r="J70" s="1182"/>
    </row>
    <row r="71" spans="1:10" ht="12" customHeight="1">
      <c r="A71" s="1180" t="s">
        <v>1267</v>
      </c>
      <c r="B71" s="1181"/>
      <c r="C71" s="1181"/>
      <c r="D71" s="1181"/>
      <c r="E71" s="1181"/>
      <c r="F71" s="1181"/>
      <c r="G71" s="1181"/>
      <c r="H71" s="1181"/>
      <c r="I71" s="1181"/>
      <c r="J71" s="1182"/>
    </row>
    <row r="72" spans="1:10" ht="12" customHeight="1">
      <c r="A72" s="1180" t="s">
        <v>1270</v>
      </c>
      <c r="B72" s="1181"/>
      <c r="C72" s="1181"/>
      <c r="D72" s="1181"/>
      <c r="E72" s="1181"/>
      <c r="F72" s="1181"/>
      <c r="G72" s="1181"/>
      <c r="H72" s="1181"/>
      <c r="I72" s="1181"/>
      <c r="J72" s="1182"/>
    </row>
    <row r="73" spans="1:10" ht="12" customHeight="1">
      <c r="A73" s="1180" t="s">
        <v>1268</v>
      </c>
      <c r="B73" s="1181"/>
      <c r="C73" s="1181"/>
      <c r="D73" s="1181"/>
      <c r="E73" s="1181"/>
      <c r="F73" s="1181"/>
      <c r="G73" s="1181"/>
      <c r="H73" s="1181"/>
      <c r="I73" s="1181"/>
      <c r="J73" s="1182"/>
    </row>
    <row r="74" spans="1:10" ht="12" customHeight="1">
      <c r="A74" s="1180" t="s">
        <v>1269</v>
      </c>
      <c r="B74" s="1181"/>
      <c r="C74" s="1181"/>
      <c r="D74" s="1181"/>
      <c r="E74" s="1181"/>
      <c r="F74" s="1181"/>
      <c r="G74" s="1181"/>
      <c r="H74" s="1181"/>
      <c r="I74" s="1181"/>
      <c r="J74" s="1182"/>
    </row>
    <row r="75" spans="1:10" ht="12" customHeight="1">
      <c r="A75" s="1180" t="s">
        <v>1271</v>
      </c>
      <c r="B75" s="1181"/>
      <c r="C75" s="1181"/>
      <c r="D75" s="1181"/>
      <c r="E75" s="1181"/>
      <c r="F75" s="1181"/>
      <c r="G75" s="1181"/>
      <c r="H75" s="1181"/>
      <c r="I75" s="1181"/>
      <c r="J75" s="1182"/>
    </row>
    <row r="76" spans="1:10" ht="12" customHeight="1">
      <c r="A76" s="1180" t="s">
        <v>1543</v>
      </c>
      <c r="B76" s="1181"/>
      <c r="C76" s="1181"/>
      <c r="D76" s="1181"/>
      <c r="E76" s="1181"/>
      <c r="F76" s="1181"/>
      <c r="G76" s="1181"/>
      <c r="H76" s="1181"/>
      <c r="I76" s="1181"/>
      <c r="J76" s="1182"/>
    </row>
    <row r="77" spans="1:10" ht="12" customHeight="1">
      <c r="A77" s="1180" t="s">
        <v>1272</v>
      </c>
      <c r="B77" s="1181"/>
      <c r="C77" s="1181"/>
      <c r="D77" s="1181"/>
      <c r="E77" s="1181"/>
      <c r="F77" s="1181"/>
      <c r="G77" s="1181"/>
      <c r="H77" s="1181"/>
      <c r="I77" s="1181"/>
      <c r="J77" s="1182"/>
    </row>
    <row r="78" spans="1:10" ht="12" customHeight="1">
      <c r="A78" s="1180" t="s">
        <v>1273</v>
      </c>
      <c r="B78" s="1181"/>
      <c r="C78" s="1181"/>
      <c r="D78" s="1181"/>
      <c r="E78" s="1181"/>
      <c r="F78" s="1181"/>
      <c r="G78" s="1181"/>
      <c r="H78" s="1181"/>
      <c r="I78" s="1181"/>
      <c r="J78" s="1182"/>
    </row>
    <row r="79" spans="1:10" ht="12" customHeight="1">
      <c r="A79" s="1180" t="s">
        <v>1542</v>
      </c>
      <c r="B79" s="1181"/>
      <c r="C79" s="1181"/>
      <c r="D79" s="1181"/>
      <c r="E79" s="1181"/>
      <c r="F79" s="1181"/>
      <c r="G79" s="1181"/>
      <c r="H79" s="1181"/>
      <c r="I79" s="1181"/>
      <c r="J79" s="1182"/>
    </row>
    <row r="80" spans="1:10" ht="12" customHeight="1">
      <c r="A80" s="1180" t="s">
        <v>1274</v>
      </c>
      <c r="B80" s="1181"/>
      <c r="C80" s="1181"/>
      <c r="D80" s="1181"/>
      <c r="E80" s="1181"/>
      <c r="F80" s="1181"/>
      <c r="G80" s="1181"/>
      <c r="H80" s="1181"/>
      <c r="I80" s="1181"/>
      <c r="J80" s="1182"/>
    </row>
    <row r="81" spans="1:10" ht="12" customHeight="1">
      <c r="A81" s="1180" t="s">
        <v>1275</v>
      </c>
      <c r="B81" s="1181"/>
      <c r="C81" s="1181"/>
      <c r="D81" s="1181"/>
      <c r="E81" s="1181"/>
      <c r="F81" s="1181"/>
      <c r="G81" s="1181"/>
      <c r="H81" s="1181"/>
      <c r="I81" s="1181"/>
      <c r="J81" s="1182"/>
    </row>
    <row r="82" spans="1:10" ht="12" customHeight="1">
      <c r="A82" s="1180" t="s">
        <v>1277</v>
      </c>
      <c r="B82" s="1181"/>
      <c r="C82" s="1181"/>
      <c r="D82" s="1181"/>
      <c r="E82" s="1181"/>
      <c r="F82" s="1181"/>
      <c r="G82" s="1181"/>
      <c r="H82" s="1181"/>
      <c r="I82" s="1181"/>
      <c r="J82" s="1182"/>
    </row>
    <row r="83" spans="1:10" ht="12" customHeight="1">
      <c r="A83" s="1180" t="s">
        <v>1276</v>
      </c>
      <c r="B83" s="1181"/>
      <c r="C83" s="1181"/>
      <c r="D83" s="1181"/>
      <c r="E83" s="1181"/>
      <c r="F83" s="1181"/>
      <c r="G83" s="1181"/>
      <c r="H83" s="1181"/>
      <c r="I83" s="1181"/>
      <c r="J83" s="1182"/>
    </row>
    <row r="84" spans="1:10" ht="12" customHeight="1">
      <c r="A84" s="1180" t="s">
        <v>1278</v>
      </c>
      <c r="B84" s="1181"/>
      <c r="C84" s="1181"/>
      <c r="D84" s="1181"/>
      <c r="E84" s="1181"/>
      <c r="F84" s="1181"/>
      <c r="G84" s="1181"/>
      <c r="H84" s="1181"/>
      <c r="I84" s="1181"/>
      <c r="J84" s="1182"/>
    </row>
    <row r="85" spans="1:10" ht="13.5" customHeight="1">
      <c r="A85" s="1164" t="s">
        <v>1541</v>
      </c>
      <c r="B85" s="1165"/>
      <c r="C85" s="1165"/>
      <c r="D85" s="1165"/>
      <c r="E85" s="1165"/>
      <c r="F85" s="1165"/>
      <c r="G85" s="1165"/>
      <c r="H85" s="1165"/>
      <c r="I85" s="1165"/>
      <c r="J85" s="1166"/>
    </row>
    <row r="86" spans="1:10" ht="11.25" customHeight="1">
      <c r="A86" s="1164"/>
      <c r="B86" s="1165"/>
      <c r="C86" s="1165"/>
      <c r="D86" s="1165"/>
      <c r="E86" s="1165"/>
      <c r="F86" s="1165"/>
      <c r="G86" s="1165"/>
      <c r="H86" s="1165"/>
      <c r="I86" s="1165"/>
      <c r="J86" s="1166"/>
    </row>
    <row r="87" spans="1:10" ht="13.5" customHeight="1">
      <c r="A87" s="1167" t="s">
        <v>1540</v>
      </c>
      <c r="B87" s="1168"/>
      <c r="C87" s="1168"/>
      <c r="D87" s="1168"/>
      <c r="E87" s="1168"/>
      <c r="F87" s="1168"/>
      <c r="G87" s="1168"/>
      <c r="H87" s="1168"/>
      <c r="I87" s="1168"/>
      <c r="J87" s="1169"/>
    </row>
    <row r="88" spans="1:10" ht="12" customHeight="1">
      <c r="A88" s="1167"/>
      <c r="B88" s="1168"/>
      <c r="C88" s="1168"/>
      <c r="D88" s="1168"/>
      <c r="E88" s="1168"/>
      <c r="F88" s="1168"/>
      <c r="G88" s="1168"/>
      <c r="H88" s="1168"/>
      <c r="I88" s="1168"/>
      <c r="J88" s="1169"/>
    </row>
    <row r="89" spans="1:10" ht="13.5" customHeight="1">
      <c r="A89" s="1180" t="s">
        <v>1539</v>
      </c>
      <c r="B89" s="1181"/>
      <c r="C89" s="1181"/>
      <c r="D89" s="1181"/>
      <c r="E89" s="1181"/>
      <c r="F89" s="1181"/>
      <c r="G89" s="1181"/>
      <c r="H89" s="1181"/>
      <c r="I89" s="1181"/>
      <c r="J89" s="1182"/>
    </row>
    <row r="90" spans="1:10" ht="12.75" customHeight="1">
      <c r="A90" s="1180" t="s">
        <v>1538</v>
      </c>
      <c r="B90" s="1181"/>
      <c r="C90" s="1181"/>
      <c r="D90" s="1181"/>
      <c r="E90" s="1181"/>
      <c r="F90" s="1181"/>
      <c r="G90" s="1181"/>
      <c r="H90" s="1181"/>
      <c r="I90" s="1181"/>
      <c r="J90" s="1182"/>
    </row>
    <row r="91" spans="1:10" ht="12" customHeight="1">
      <c r="A91" s="1180" t="s">
        <v>1537</v>
      </c>
      <c r="B91" s="1181"/>
      <c r="C91" s="1181"/>
      <c r="D91" s="1181"/>
      <c r="E91" s="1181"/>
      <c r="F91" s="1181"/>
      <c r="G91" s="1181"/>
      <c r="H91" s="1181"/>
      <c r="I91" s="1181"/>
      <c r="J91" s="1182"/>
    </row>
    <row r="92" spans="1:10" ht="12" customHeight="1">
      <c r="A92" s="1180" t="s">
        <v>1536</v>
      </c>
      <c r="B92" s="1181"/>
      <c r="C92" s="1181"/>
      <c r="D92" s="1181"/>
      <c r="E92" s="1181"/>
      <c r="F92" s="1181"/>
      <c r="G92" s="1181"/>
      <c r="H92" s="1181"/>
      <c r="I92" s="1181"/>
      <c r="J92" s="1182"/>
    </row>
    <row r="93" spans="1:10" ht="12" customHeight="1">
      <c r="A93" s="1180" t="s">
        <v>1535</v>
      </c>
      <c r="B93" s="1181"/>
      <c r="C93" s="1181"/>
      <c r="D93" s="1181"/>
      <c r="E93" s="1181"/>
      <c r="F93" s="1181"/>
      <c r="G93" s="1181"/>
      <c r="H93" s="1181"/>
      <c r="I93" s="1181"/>
      <c r="J93" s="1182"/>
    </row>
    <row r="94" spans="1:10" ht="6" customHeight="1">
      <c r="A94" s="1180"/>
      <c r="B94" s="1181"/>
      <c r="C94" s="1181"/>
      <c r="D94" s="1181"/>
      <c r="E94" s="1181"/>
      <c r="F94" s="1181"/>
      <c r="G94" s="1181"/>
      <c r="H94" s="1181"/>
      <c r="I94" s="1181"/>
      <c r="J94" s="1182"/>
    </row>
    <row r="95" spans="1:10">
      <c r="A95" s="1173" t="s">
        <v>1534</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1221</v>
      </c>
      <c r="B97" s="1179"/>
      <c r="C97" s="1179"/>
      <c r="D97" s="1179"/>
      <c r="E97" s="1179" t="s">
        <v>1222</v>
      </c>
      <c r="F97" s="1179"/>
      <c r="G97" s="1179"/>
      <c r="H97" s="1179"/>
      <c r="I97" s="1179"/>
      <c r="J97" s="1179"/>
    </row>
    <row r="98" spans="1:10">
      <c r="A98" s="1154" t="s">
        <v>70</v>
      </c>
      <c r="B98" s="1155"/>
      <c r="C98" s="1155"/>
      <c r="D98" s="1156"/>
      <c r="E98" s="1154" t="s">
        <v>70</v>
      </c>
      <c r="F98" s="1155"/>
      <c r="G98" s="1156"/>
      <c r="H98" s="1160" t="s">
        <v>1014</v>
      </c>
      <c r="I98" s="1102"/>
      <c r="J98" s="1103"/>
    </row>
    <row r="99" spans="1:10">
      <c r="A99" s="1157"/>
      <c r="B99" s="1158"/>
      <c r="C99" s="1158"/>
      <c r="D99" s="1159"/>
      <c r="E99" s="1157"/>
      <c r="F99" s="1158"/>
      <c r="G99" s="1159"/>
      <c r="H99" s="1161"/>
      <c r="I99" s="1105"/>
      <c r="J99" s="1106"/>
    </row>
    <row r="100" spans="1:10" ht="24.75">
      <c r="A100" s="574" t="s">
        <v>1018</v>
      </c>
      <c r="B100" s="1151"/>
      <c r="C100" s="1151"/>
      <c r="D100" s="1152"/>
      <c r="E100" s="574" t="s">
        <v>1018</v>
      </c>
      <c r="F100" s="1151"/>
      <c r="G100" s="1152"/>
      <c r="H100" s="575" t="s">
        <v>1223</v>
      </c>
      <c r="I100" s="1162"/>
      <c r="J100" s="1163"/>
    </row>
    <row r="101" spans="1:10">
      <c r="A101" s="574" t="s">
        <v>8</v>
      </c>
      <c r="B101" s="1151"/>
      <c r="C101" s="1151"/>
      <c r="D101" s="1152"/>
      <c r="E101" s="574" t="s">
        <v>8</v>
      </c>
      <c r="F101" s="1151"/>
      <c r="G101" s="1152"/>
      <c r="H101" s="574" t="s">
        <v>1016</v>
      </c>
      <c r="I101" s="1151"/>
      <c r="J101" s="1152"/>
    </row>
    <row r="102" spans="1:10">
      <c r="A102" s="576" t="s">
        <v>16</v>
      </c>
      <c r="B102" s="1153"/>
      <c r="C102" s="1114"/>
      <c r="D102" s="1115"/>
      <c r="E102" s="576" t="s">
        <v>16</v>
      </c>
      <c r="F102" s="1153"/>
      <c r="G102" s="1115"/>
      <c r="H102" s="576" t="s">
        <v>1017</v>
      </c>
      <c r="I102" s="1114"/>
      <c r="J102" s="1115"/>
    </row>
    <row r="103" spans="1:10" ht="15.75">
      <c r="A103" s="1145" t="s">
        <v>1049</v>
      </c>
      <c r="B103" s="1146"/>
      <c r="C103" s="1146"/>
      <c r="D103" s="1146"/>
      <c r="E103" s="1146"/>
      <c r="F103" s="1146"/>
      <c r="G103" s="1146"/>
      <c r="H103" s="1146"/>
      <c r="I103" s="1146"/>
      <c r="J103" s="1147"/>
    </row>
    <row r="104" spans="1:10" ht="15.75">
      <c r="A104" s="1116" t="s">
        <v>1224</v>
      </c>
      <c r="B104" s="1117"/>
      <c r="C104" s="1117"/>
      <c r="D104" s="1117"/>
      <c r="E104" s="1117"/>
      <c r="F104" s="1117"/>
      <c r="G104" s="1117"/>
      <c r="H104" s="1117"/>
      <c r="I104" s="1117"/>
      <c r="J104" s="1118"/>
    </row>
    <row r="105" spans="1:10">
      <c r="A105" s="1122" t="s">
        <v>683</v>
      </c>
      <c r="B105" s="1123"/>
      <c r="C105" s="1124" t="str">
        <f ca="1">IF(INDIRECT("'Sales Order Form 3'!$D$6")="","",INDIRECT("'Sales Order Form 3'!$D$6"))</f>
        <v>ProdTest_BSDQE_SB_Std_201705191510</v>
      </c>
      <c r="D105" s="1124"/>
      <c r="E105" s="1124"/>
      <c r="F105" s="1123" t="s">
        <v>91</v>
      </c>
      <c r="G105" s="1123"/>
      <c r="H105" s="1125"/>
      <c r="I105" s="1125"/>
      <c r="J105" s="1126"/>
    </row>
    <row r="106" spans="1:10" ht="15" customHeight="1">
      <c r="A106" s="1122" t="s">
        <v>89</v>
      </c>
      <c r="B106" s="1123"/>
      <c r="C106" s="1124" t="str">
        <f ca="1">IF(INDIRECT("'Sales Order Form 3'!$D$7")="","",INDIRECT("'Sales Order Form 3'!$D$7"))</f>
        <v>ProdTest_BSDQE_SB_Std_201705191510</v>
      </c>
      <c r="D106" s="1124"/>
      <c r="E106" s="1124"/>
      <c r="F106" s="1123" t="s">
        <v>92</v>
      </c>
      <c r="G106" s="1123"/>
      <c r="H106" s="1139">
        <f ca="1">IF(INDIRECT("'Sales Order Form 3'!$D$15")="","",INDIRECT("'Sales Order Form 3'!$D$15"))</f>
        <v>9803111813</v>
      </c>
      <c r="I106" s="1139"/>
      <c r="J106" s="1140"/>
    </row>
    <row r="107" spans="1:10" ht="15" customHeight="1">
      <c r="A107" s="1122" t="s">
        <v>90</v>
      </c>
      <c r="B107" s="1123"/>
      <c r="C107" s="1138"/>
      <c r="D107" s="1138"/>
      <c r="E107" s="1138"/>
      <c r="F107" s="1123" t="s">
        <v>93</v>
      </c>
      <c r="G107" s="1123"/>
      <c r="H107" s="1139">
        <f ca="1">IF(INDIRECT("'Sales Order Form 3'!$D$16")="","",INDIRECT("'Sales Order Form 3'!$D$16"))</f>
        <v>9803111813</v>
      </c>
      <c r="I107" s="1139"/>
      <c r="J107" s="1140"/>
    </row>
    <row r="108" spans="1:10" ht="15" customHeight="1">
      <c r="A108" s="1122" t="s">
        <v>1215</v>
      </c>
      <c r="B108" s="1123"/>
      <c r="C108" s="1138"/>
      <c r="D108" s="1138"/>
      <c r="E108" s="1138"/>
      <c r="F108" s="1123" t="s">
        <v>15</v>
      </c>
      <c r="G108" s="1123"/>
      <c r="H108" s="1138"/>
      <c r="I108" s="1138"/>
      <c r="J108" s="1205"/>
    </row>
    <row r="109" spans="1:10" ht="15" customHeight="1">
      <c r="A109" s="1122" t="s">
        <v>1216</v>
      </c>
      <c r="B109" s="1123"/>
      <c r="C109" s="1138"/>
      <c r="D109" s="1138"/>
      <c r="E109" s="1138"/>
      <c r="F109" s="1123" t="s">
        <v>715</v>
      </c>
      <c r="G109" s="1123"/>
      <c r="H109" s="1138"/>
      <c r="I109" s="1138"/>
      <c r="J109" s="1205"/>
    </row>
    <row r="110" spans="1:10">
      <c r="A110" s="1122" t="s">
        <v>11</v>
      </c>
      <c r="B110" s="1123"/>
      <c r="C110" s="1138"/>
      <c r="D110" s="1138"/>
      <c r="E110" s="1138"/>
      <c r="F110" s="1141" t="s">
        <v>1235</v>
      </c>
      <c r="G110" s="1141"/>
      <c r="H110" s="1142"/>
      <c r="I110" s="1143"/>
      <c r="J110" s="1144"/>
    </row>
    <row r="111" spans="1:10">
      <c r="A111" s="1122" t="s">
        <v>13</v>
      </c>
      <c r="B111" s="1123"/>
      <c r="C111" s="1138"/>
      <c r="D111" s="1138"/>
      <c r="E111" s="1138"/>
      <c r="F111" s="1141"/>
      <c r="G111" s="1141"/>
      <c r="H111" s="1134" t="str">
        <f ca="1">IF(INDIRECT("'Sales Order Form 3'!$M$54")="","",INDIRECT("'Sales Order Form 3'!$M$54"))</f>
        <v/>
      </c>
      <c r="I111" s="1132"/>
      <c r="J111" s="1133"/>
    </row>
    <row r="112" spans="1:10">
      <c r="A112" s="1122" t="s">
        <v>14</v>
      </c>
      <c r="B112" s="1123"/>
      <c r="C112" s="1214"/>
      <c r="D112" s="1214"/>
      <c r="E112" s="1214"/>
      <c r="F112" s="1136"/>
      <c r="G112" s="1136"/>
      <c r="H112" s="1137"/>
      <c r="I112" s="1124"/>
      <c r="J112" s="1131"/>
    </row>
    <row r="113" spans="1:10">
      <c r="A113" s="571"/>
      <c r="B113" s="572"/>
      <c r="C113" s="572"/>
      <c r="D113" s="572"/>
      <c r="E113" s="572"/>
      <c r="F113" s="572"/>
      <c r="G113" s="572"/>
      <c r="H113" s="572"/>
      <c r="I113" s="572"/>
      <c r="J113" s="573"/>
    </row>
    <row r="114" spans="1:10" ht="15.75">
      <c r="A114" s="1116" t="s">
        <v>1225</v>
      </c>
      <c r="B114" s="1117"/>
      <c r="C114" s="1117"/>
      <c r="D114" s="1117"/>
      <c r="E114" s="1117"/>
      <c r="F114" s="1117"/>
      <c r="G114" s="1117"/>
      <c r="H114" s="1117"/>
      <c r="I114" s="1117"/>
      <c r="J114" s="1118"/>
    </row>
    <row r="115" spans="1:10">
      <c r="A115" s="1122" t="s">
        <v>1226</v>
      </c>
      <c r="B115" s="1123"/>
      <c r="C115" s="1130"/>
      <c r="D115" s="1124"/>
      <c r="E115" s="1124"/>
      <c r="F115" s="1123" t="s">
        <v>1227</v>
      </c>
      <c r="G115" s="1123"/>
      <c r="H115" s="1124"/>
      <c r="I115" s="1124"/>
      <c r="J115" s="1131"/>
    </row>
    <row r="116" spans="1:10">
      <c r="A116" s="1122"/>
      <c r="B116" s="1123"/>
      <c r="C116" s="1132" t="s">
        <v>108</v>
      </c>
      <c r="D116" s="1132"/>
      <c r="E116" s="1132"/>
      <c r="F116" s="1132"/>
      <c r="G116" s="1132"/>
      <c r="H116" s="1132"/>
      <c r="I116" s="1132"/>
      <c r="J116" s="1133"/>
    </row>
    <row r="117" spans="1:10">
      <c r="A117" s="1122" t="s">
        <v>1228</v>
      </c>
      <c r="B117" s="1123"/>
      <c r="C117" s="1124"/>
      <c r="D117" s="1124"/>
      <c r="E117" s="1124"/>
      <c r="F117" s="1123" t="s">
        <v>14</v>
      </c>
      <c r="G117" s="1123"/>
      <c r="H117" s="1215"/>
      <c r="I117" s="1215"/>
      <c r="J117" s="1216"/>
    </row>
    <row r="118" spans="1:10">
      <c r="A118" s="1122" t="s">
        <v>1215</v>
      </c>
      <c r="B118" s="1123"/>
      <c r="C118" s="1124"/>
      <c r="D118" s="1124"/>
      <c r="E118" s="1124"/>
      <c r="F118" s="1123" t="s">
        <v>12</v>
      </c>
      <c r="G118" s="1123"/>
      <c r="H118" s="1217"/>
      <c r="I118" s="1217"/>
      <c r="J118" s="1218"/>
    </row>
    <row r="119" spans="1:10">
      <c r="A119" s="1122" t="s">
        <v>1216</v>
      </c>
      <c r="B119" s="1123"/>
      <c r="C119" s="1124" t="str">
        <f ca="1">IF(INDIRECT("'Sales Order Form 3'!$L$11")="","",INDIRECT("'Sales Order Form 3'!$L$11"))</f>
        <v/>
      </c>
      <c r="D119" s="1124"/>
      <c r="E119" s="1124"/>
      <c r="F119" s="1123" t="s">
        <v>1008</v>
      </c>
      <c r="G119" s="1123"/>
      <c r="H119" s="1217">
        <f ca="1">IF(INDIRECT("'Sales Order Form 3'!$L$16")="","",INDIRECT("'Sales Order Form 3'!$L$16"))</f>
        <v>9803111813</v>
      </c>
      <c r="I119" s="1217"/>
      <c r="J119" s="1218"/>
    </row>
    <row r="120" spans="1:10">
      <c r="A120" s="1122" t="s">
        <v>11</v>
      </c>
      <c r="B120" s="1123"/>
      <c r="C120" s="1124"/>
      <c r="D120" s="1124"/>
      <c r="E120" s="1124"/>
      <c r="F120" s="1123" t="s">
        <v>15</v>
      </c>
      <c r="G120" s="1123"/>
      <c r="H120" s="1204"/>
      <c r="I120" s="1124"/>
      <c r="J120" s="1131"/>
    </row>
    <row r="121" spans="1:10">
      <c r="A121" s="1122" t="s">
        <v>13</v>
      </c>
      <c r="B121" s="1123"/>
      <c r="C121" s="1124"/>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1239</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1229</v>
      </c>
      <c r="H124" s="578" t="s">
        <v>1230</v>
      </c>
      <c r="I124" s="579" t="s">
        <v>1231</v>
      </c>
      <c r="J124" s="579" t="s">
        <v>893</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1240</v>
      </c>
      <c r="B149" s="1117"/>
      <c r="C149" s="1117"/>
      <c r="D149" s="1117"/>
      <c r="E149" s="1117"/>
      <c r="F149" s="1117"/>
      <c r="G149" s="1117"/>
      <c r="H149" s="1117"/>
      <c r="I149" s="1117"/>
      <c r="J149" s="1118"/>
    </row>
    <row r="150" spans="1:10" ht="27.75" customHeight="1">
      <c r="A150" s="1119" t="s">
        <v>1241</v>
      </c>
      <c r="B150" s="1120"/>
      <c r="C150" s="1120"/>
      <c r="D150" s="1120"/>
      <c r="E150" s="1121"/>
      <c r="F150" s="577" t="s">
        <v>35</v>
      </c>
      <c r="G150" s="578" t="s">
        <v>1229</v>
      </c>
      <c r="H150" s="578" t="s">
        <v>1230</v>
      </c>
      <c r="I150" s="579" t="s">
        <v>1231</v>
      </c>
      <c r="J150" s="579" t="s">
        <v>893</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1232</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1533</v>
      </c>
      <c r="B177" s="1086"/>
      <c r="C177" s="1086"/>
      <c r="D177" s="1086"/>
      <c r="E177" s="1086"/>
      <c r="F177" s="1086"/>
      <c r="G177" s="1087"/>
      <c r="H177" s="1088"/>
      <c r="I177" s="1089"/>
      <c r="J177" s="1090"/>
    </row>
    <row r="178" spans="1:10">
      <c r="A178" s="1085" t="s">
        <v>30</v>
      </c>
      <c r="B178" s="1086"/>
      <c r="C178" s="1086"/>
      <c r="D178" s="1086"/>
      <c r="E178" s="1086"/>
      <c r="F178" s="1086"/>
      <c r="G178" s="1087"/>
      <c r="H178" s="1088"/>
      <c r="I178" s="1089"/>
      <c r="J178" s="1090"/>
    </row>
    <row r="179" spans="1:10">
      <c r="A179" s="1085" t="s">
        <v>1279</v>
      </c>
      <c r="B179" s="1086"/>
      <c r="C179" s="1086"/>
      <c r="D179" s="1086"/>
      <c r="E179" s="1086"/>
      <c r="F179" s="1086"/>
      <c r="G179" s="1087"/>
      <c r="H179" s="1095"/>
      <c r="I179" s="1096"/>
      <c r="J179" s="1097"/>
    </row>
    <row r="180" spans="1:10">
      <c r="A180" s="1085" t="s">
        <v>1280</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c r="I185" s="1089"/>
      <c r="J185" s="1090"/>
    </row>
    <row r="186" spans="1:10" ht="29.25" customHeight="1">
      <c r="A186" s="1091" t="s">
        <v>1726</v>
      </c>
      <c r="B186" s="1091"/>
      <c r="C186" s="1091"/>
      <c r="D186" s="1091"/>
      <c r="E186" s="1091"/>
      <c r="F186" s="1091"/>
      <c r="G186" s="1091"/>
      <c r="H186" s="1091"/>
      <c r="I186" s="1091"/>
      <c r="J186" s="1091"/>
    </row>
    <row r="187" spans="1:10">
      <c r="A187" s="1092" t="s">
        <v>1233</v>
      </c>
      <c r="B187" s="1093"/>
      <c r="C187" s="1093"/>
      <c r="D187" s="1093"/>
      <c r="E187" s="1093"/>
      <c r="F187" s="1093"/>
      <c r="G187" s="1093"/>
      <c r="H187" s="1093"/>
      <c r="I187" s="1093"/>
      <c r="J187" s="1094"/>
    </row>
    <row r="188" spans="1:10">
      <c r="A188" s="1085" t="s">
        <v>891</v>
      </c>
      <c r="B188" s="1086"/>
      <c r="C188" s="1112" t="str">
        <f ca="1">IF(INDIRECT("'Sales Order Form 3'!$K$71")="","",INDIRECT("'Sales Order Form 3'!$K$71"))</f>
        <v>Online</v>
      </c>
      <c r="D188" s="1086"/>
      <c r="E188" s="1086"/>
      <c r="F188" s="1086"/>
      <c r="G188" s="1087"/>
      <c r="H188" s="1088"/>
      <c r="I188" s="1089"/>
      <c r="J188" s="1090"/>
    </row>
    <row r="189" spans="1:10">
      <c r="A189" s="1085" t="s">
        <v>62</v>
      </c>
      <c r="B189" s="1086"/>
      <c r="C189" s="1086"/>
      <c r="D189" s="1086"/>
      <c r="E189" s="1086"/>
      <c r="F189" s="1086"/>
      <c r="G189" s="1087"/>
      <c r="H189" s="1088"/>
      <c r="I189" s="1089"/>
      <c r="J189" s="1090"/>
    </row>
    <row r="190" spans="1:10">
      <c r="A190" s="1085" t="s">
        <v>95</v>
      </c>
      <c r="B190" s="1086"/>
      <c r="C190" s="1086"/>
      <c r="D190" s="1086"/>
      <c r="E190" s="1086"/>
      <c r="F190" s="1086"/>
      <c r="G190" s="1087"/>
      <c r="H190" s="1088"/>
      <c r="I190" s="1089"/>
      <c r="J190" s="1090"/>
    </row>
    <row r="191" spans="1:10">
      <c r="A191" s="1085" t="s">
        <v>64</v>
      </c>
      <c r="B191" s="1086"/>
      <c r="C191" s="1086"/>
      <c r="D191" s="1086"/>
      <c r="E191" s="1086"/>
      <c r="F191" s="1086"/>
      <c r="G191" s="1087"/>
      <c r="H191" s="1088"/>
      <c r="I191" s="1089"/>
      <c r="J191" s="1090"/>
    </row>
    <row r="192" spans="1:10" ht="15.75" customHeight="1">
      <c r="A192" s="1145" t="s">
        <v>1049</v>
      </c>
      <c r="B192" s="1146"/>
      <c r="C192" s="1146"/>
      <c r="D192" s="1146"/>
      <c r="E192" s="1146"/>
      <c r="F192" s="1146"/>
      <c r="G192" s="1146"/>
      <c r="H192" s="1146"/>
      <c r="I192" s="1146"/>
      <c r="J192" s="1147"/>
    </row>
    <row r="193" spans="1:10" ht="15.75">
      <c r="A193" s="1116" t="s">
        <v>1224</v>
      </c>
      <c r="B193" s="1117"/>
      <c r="C193" s="1117"/>
      <c r="D193" s="1117"/>
      <c r="E193" s="1117"/>
      <c r="F193" s="1117"/>
      <c r="G193" s="1117"/>
      <c r="H193" s="1117"/>
      <c r="I193" s="1117"/>
      <c r="J193" s="1118"/>
    </row>
    <row r="194" spans="1:10">
      <c r="A194" s="1122" t="s">
        <v>683</v>
      </c>
      <c r="B194" s="1123"/>
      <c r="C194" s="1124" t="str">
        <f ca="1">IF(INDIRECT("'Sales Order Form 4'!$D$6")="","",INDIRECT("'Sales Order Form 4'!$D$6"))</f>
        <v/>
      </c>
      <c r="D194" s="1124"/>
      <c r="E194" s="1124"/>
      <c r="F194" s="1123" t="s">
        <v>91</v>
      </c>
      <c r="G194" s="1123"/>
      <c r="H194" s="1217"/>
      <c r="I194" s="1217"/>
      <c r="J194" s="1218"/>
    </row>
    <row r="195" spans="1:10">
      <c r="A195" s="1122" t="s">
        <v>89</v>
      </c>
      <c r="B195" s="1123"/>
      <c r="C195" s="1124" t="str">
        <f ca="1">IF(INDIRECT("'Sales Order Form 4'!$D$7")="","",INDIRECT("'Sales Order Form 4'!$D$7"))</f>
        <v/>
      </c>
      <c r="D195" s="1124"/>
      <c r="E195" s="1124"/>
      <c r="F195" s="1123" t="s">
        <v>92</v>
      </c>
      <c r="G195" s="1123"/>
      <c r="H195" s="1217"/>
      <c r="I195" s="1217"/>
      <c r="J195" s="1218"/>
    </row>
    <row r="196" spans="1:10">
      <c r="A196" s="1122" t="s">
        <v>90</v>
      </c>
      <c r="B196" s="1123"/>
      <c r="C196" s="1138" t="str">
        <f ca="1">IF(INDIRECT("'Sales Order Form 4'!$D$8")="","",INDIRECT("'Sales Order Form 4'!$D$8"))</f>
        <v/>
      </c>
      <c r="D196" s="1138"/>
      <c r="E196" s="1138"/>
      <c r="F196" s="1123" t="s">
        <v>93</v>
      </c>
      <c r="G196" s="1123"/>
      <c r="H196" s="1217"/>
      <c r="I196" s="1217"/>
      <c r="J196" s="1218"/>
    </row>
    <row r="197" spans="1:10">
      <c r="A197" s="1122" t="s">
        <v>1215</v>
      </c>
      <c r="B197" s="1123"/>
      <c r="C197" s="1138" t="str">
        <f ca="1">IF(INDIRECT("'Sales Order Form 4'!$D$9")="","",INDIRECT("'Sales Order Form 4'!$D$9"))</f>
        <v/>
      </c>
      <c r="D197" s="1138"/>
      <c r="E197" s="1138"/>
      <c r="F197" s="1123" t="s">
        <v>15</v>
      </c>
      <c r="G197" s="1123"/>
      <c r="H197" s="1204" t="str">
        <f ca="1">IF(INDIRECT("'Sales Order Form 4'!$D$17")="","",INDIRECT("'Sales Order Form 4'!$D$17"))</f>
        <v/>
      </c>
      <c r="I197" s="1124"/>
      <c r="J197" s="1131"/>
    </row>
    <row r="198" spans="1:10">
      <c r="A198" s="1122" t="s">
        <v>1216</v>
      </c>
      <c r="B198" s="1123"/>
      <c r="C198" s="1138" t="str">
        <f ca="1">IF(INDIRECT("'Sales Order Form 4'!$D$10")="","",INDIRECT("'Sales Order Form 4'!$D$10"))</f>
        <v/>
      </c>
      <c r="D198" s="1138"/>
      <c r="E198" s="1138"/>
      <c r="F198" s="1123" t="s">
        <v>715</v>
      </c>
      <c r="G198" s="1123"/>
      <c r="H198" s="1138" t="str">
        <f ca="1">IF(INDIRECT("'Sales Order Form 4'!$D$22")="","",INDIRECT("'Sales Order Form 4'!$D$22"))</f>
        <v/>
      </c>
      <c r="I198" s="1138"/>
      <c r="J198" s="1205"/>
    </row>
    <row r="199" spans="1:10">
      <c r="A199" s="1122" t="s">
        <v>11</v>
      </c>
      <c r="B199" s="1123"/>
      <c r="C199" s="1138" t="str">
        <f ca="1">IF(INDIRECT("'Sales Order Form 4'!$D$11")="","",INDIRECT("'Sales Order Form 4'!$D$11"))</f>
        <v/>
      </c>
      <c r="D199" s="1138"/>
      <c r="E199" s="1138"/>
      <c r="F199" s="1141" t="s">
        <v>1235</v>
      </c>
      <c r="G199" s="1141"/>
      <c r="H199" s="1142" t="str">
        <f ca="1">IF(INDIRECT("'Sales Order Form 4'!$M$53")="","",INDIRECT("'Sales Order Form 4'!$M$53"))</f>
        <v xml:space="preserve">  </v>
      </c>
      <c r="I199" s="1143"/>
      <c r="J199" s="1144"/>
    </row>
    <row r="200" spans="1:10">
      <c r="A200" s="1122" t="s">
        <v>13</v>
      </c>
      <c r="B200" s="1123"/>
      <c r="C200" s="1138" t="str">
        <f ca="1">IF(INDIRECT("'Sales Order Form 4'!$D$12")="","",INDIRECT("'Sales Order Form 4'!$D$12"))</f>
        <v/>
      </c>
      <c r="D200" s="1138"/>
      <c r="E200" s="1138"/>
      <c r="F200" s="1141"/>
      <c r="G200" s="1141"/>
      <c r="H200" s="1134" t="str">
        <f ca="1">IF(INDIRECT("'Sales Order Form 4'!$M$54")="","",INDIRECT("'Sales Order Form 4'!$M$54"))</f>
        <v/>
      </c>
      <c r="I200" s="1132"/>
      <c r="J200" s="1133"/>
    </row>
    <row r="201" spans="1:10">
      <c r="A201" s="1122" t="s">
        <v>14</v>
      </c>
      <c r="B201" s="1123"/>
      <c r="C201" s="1214"/>
      <c r="D201" s="1214"/>
      <c r="E201" s="1214"/>
      <c r="F201" s="1136"/>
      <c r="G201" s="1136"/>
      <c r="H201" s="1137" t="str">
        <f ca="1">IF(INDIRECT("'Sales Order Form 4'!$M$55")="","",INDIRECT("'Sales Order Form 4'!$M$55"))</f>
        <v/>
      </c>
      <c r="I201" s="1124"/>
      <c r="J201" s="1131"/>
    </row>
    <row r="202" spans="1:10">
      <c r="A202" s="571"/>
      <c r="B202" s="572"/>
      <c r="C202" s="572"/>
      <c r="D202" s="572"/>
      <c r="E202" s="572"/>
      <c r="F202" s="572"/>
      <c r="G202" s="572"/>
      <c r="H202" s="572"/>
      <c r="I202" s="572"/>
      <c r="J202" s="573"/>
    </row>
    <row r="203" spans="1:10" ht="15.75">
      <c r="A203" s="1116" t="s">
        <v>1225</v>
      </c>
      <c r="B203" s="1117"/>
      <c r="C203" s="1117"/>
      <c r="D203" s="1117"/>
      <c r="E203" s="1117"/>
      <c r="F203" s="1117"/>
      <c r="G203" s="1117"/>
      <c r="H203" s="1117"/>
      <c r="I203" s="1117"/>
      <c r="J203" s="1118"/>
    </row>
    <row r="204" spans="1:10">
      <c r="A204" s="1122" t="s">
        <v>1226</v>
      </c>
      <c r="B204" s="1123"/>
      <c r="C204" s="1130" t="str">
        <f ca="1">IF(INDIRECT("'Sales Order Form 4'!$L$33")="","",INDIRECT("'Sales Order Form 4'!$L$33"))</f>
        <v/>
      </c>
      <c r="D204" s="1124"/>
      <c r="E204" s="1124"/>
      <c r="F204" s="1123" t="s">
        <v>1227</v>
      </c>
      <c r="G204" s="1123"/>
      <c r="H204" s="1124"/>
      <c r="I204" s="1124"/>
      <c r="J204" s="1131"/>
    </row>
    <row r="205" spans="1:10">
      <c r="A205" s="1122"/>
      <c r="B205" s="1123"/>
      <c r="C205" s="1132" t="s">
        <v>108</v>
      </c>
      <c r="D205" s="1132"/>
      <c r="E205" s="1132"/>
      <c r="F205" s="1132"/>
      <c r="G205" s="1132"/>
      <c r="H205" s="1132"/>
      <c r="I205" s="1132"/>
      <c r="J205" s="1133"/>
    </row>
    <row r="206" spans="1:10">
      <c r="A206" s="1122" t="s">
        <v>1228</v>
      </c>
      <c r="B206" s="1123"/>
      <c r="C206" s="1124" t="str">
        <f ca="1">IF(INDIRECT("'Sales Order Form 4'!$L$9")="","",INDIRECT("'Sales Order Form 4'!$L$9"))</f>
        <v/>
      </c>
      <c r="D206" s="1124"/>
      <c r="E206" s="1124"/>
      <c r="F206" s="1123" t="s">
        <v>14</v>
      </c>
      <c r="G206" s="1123"/>
      <c r="H206" s="1215"/>
      <c r="I206" s="1215"/>
      <c r="J206" s="1216"/>
    </row>
    <row r="207" spans="1:10">
      <c r="A207" s="1122" t="s">
        <v>1215</v>
      </c>
      <c r="B207" s="1123"/>
      <c r="C207" s="1124" t="str">
        <f ca="1">IF(INDIRECT("'Sales Order Form 4'!$L$10")="","",INDIRECT("'Sales Order Form 4'!$L$10"))</f>
        <v/>
      </c>
      <c r="D207" s="1124"/>
      <c r="E207" s="1124"/>
      <c r="F207" s="1123" t="s">
        <v>12</v>
      </c>
      <c r="G207" s="1123"/>
      <c r="H207" s="1217"/>
      <c r="I207" s="1217"/>
      <c r="J207" s="1218"/>
    </row>
    <row r="208" spans="1:10">
      <c r="A208" s="1122" t="s">
        <v>1216</v>
      </c>
      <c r="B208" s="1123"/>
      <c r="C208" s="1124" t="str">
        <f ca="1">IF(INDIRECT("'Sales Order Form 4'!$L$11")="","",INDIRECT("'Sales Order Form 4'!$L$11"))</f>
        <v/>
      </c>
      <c r="D208" s="1124"/>
      <c r="E208" s="1124"/>
      <c r="F208" s="1123" t="s">
        <v>1008</v>
      </c>
      <c r="G208" s="1123"/>
      <c r="H208" s="1217"/>
      <c r="I208" s="1217"/>
      <c r="J208" s="1218"/>
    </row>
    <row r="209" spans="1:10">
      <c r="A209" s="1122" t="s">
        <v>11</v>
      </c>
      <c r="B209" s="1123"/>
      <c r="C209" s="1124" t="str">
        <f ca="1">IF(INDIRECT("'Sales Order Form 4'!$L$12")="","",INDIRECT("'Sales Order Form 4'!$L$12"))</f>
        <v/>
      </c>
      <c r="D209" s="1124"/>
      <c r="E209" s="1124"/>
      <c r="F209" s="1123" t="s">
        <v>15</v>
      </c>
      <c r="G209" s="1123"/>
      <c r="H209" s="1204" t="str">
        <f ca="1">IF(INDIRECT("'Sales Order Form 4'!$L$17")="","",INDIRECT("'Sales Order Form 4'!$L$17"))</f>
        <v/>
      </c>
      <c r="I209" s="1124"/>
      <c r="J209" s="1131"/>
    </row>
    <row r="210" spans="1:10">
      <c r="A210" s="1122" t="s">
        <v>13</v>
      </c>
      <c r="B210" s="1123"/>
      <c r="C210" s="1124" t="str">
        <f ca="1">IF(INDIRECT("'Sales Order Form 4'!$L$13")="","",INDIRECT("'Sales Order Form 4'!$L$13"))</f>
        <v/>
      </c>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1239</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1229</v>
      </c>
      <c r="H213" s="578" t="s">
        <v>1230</v>
      </c>
      <c r="I213" s="579" t="s">
        <v>1231</v>
      </c>
      <c r="J213" s="579" t="s">
        <v>893</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1240</v>
      </c>
      <c r="B238" s="1117"/>
      <c r="C238" s="1117"/>
      <c r="D238" s="1117"/>
      <c r="E238" s="1117"/>
      <c r="F238" s="1117"/>
      <c r="G238" s="1117"/>
      <c r="H238" s="1117"/>
      <c r="I238" s="1117"/>
      <c r="J238" s="1118"/>
    </row>
    <row r="239" spans="1:10" ht="29.25" customHeight="1">
      <c r="A239" s="1119" t="s">
        <v>1241</v>
      </c>
      <c r="B239" s="1120"/>
      <c r="C239" s="1120"/>
      <c r="D239" s="1120"/>
      <c r="E239" s="1121"/>
      <c r="F239" s="577" t="s">
        <v>35</v>
      </c>
      <c r="G239" s="578" t="s">
        <v>1229</v>
      </c>
      <c r="H239" s="578" t="s">
        <v>1230</v>
      </c>
      <c r="I239" s="579" t="s">
        <v>1231</v>
      </c>
      <c r="J239" s="579" t="s">
        <v>893</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1232</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1533</v>
      </c>
      <c r="B266" s="1086"/>
      <c r="C266" s="1086"/>
      <c r="D266" s="1086"/>
      <c r="E266" s="1086"/>
      <c r="F266" s="1086"/>
      <c r="G266" s="1087"/>
      <c r="H266" s="1088">
        <f ca="1">IF(INDIRECT("'Sales Order Form 4'!$M$22")="","",INDIRECT("'Sales Order Form 4'!$M$22"))</f>
        <v>0</v>
      </c>
      <c r="I266" s="1089"/>
      <c r="J266" s="1090"/>
    </row>
    <row r="267" spans="1:10">
      <c r="A267" s="1085" t="s">
        <v>30</v>
      </c>
      <c r="B267" s="1086"/>
      <c r="C267" s="1086"/>
      <c r="D267" s="1086"/>
      <c r="E267" s="1086"/>
      <c r="F267" s="1086"/>
      <c r="G267" s="1087"/>
      <c r="H267" s="1111">
        <f ca="1">IF(INDIRECT("'Sales Order Form 4'!$M$22")="","",INDIRECT("'Sales Order Form 4'!$M$23"))</f>
        <v>0</v>
      </c>
      <c r="I267" s="1089"/>
      <c r="J267" s="1090"/>
    </row>
    <row r="268" spans="1:10">
      <c r="A268" s="1085" t="s">
        <v>1279</v>
      </c>
      <c r="B268" s="1086"/>
      <c r="C268" s="1086"/>
      <c r="D268" s="1086"/>
      <c r="E268" s="1086"/>
      <c r="F268" s="1086"/>
      <c r="G268" s="1087"/>
      <c r="H268" s="1095" t="str">
        <f ca="1">IF(INDIRECT("'Sales Order Form 4'!$D$25")="","",INDIRECT("'Sales Order Form 4'!$D$25"))</f>
        <v/>
      </c>
      <c r="I268" s="1096"/>
      <c r="J268" s="1097"/>
    </row>
    <row r="269" spans="1:10">
      <c r="A269" s="1085" t="s">
        <v>1280</v>
      </c>
      <c r="B269" s="1086"/>
      <c r="C269" s="1086"/>
      <c r="D269" s="1086"/>
      <c r="E269" s="1086"/>
      <c r="F269" s="1086"/>
      <c r="G269" s="1087"/>
      <c r="H269" s="1098"/>
      <c r="I269" s="1099"/>
      <c r="J269" s="1100"/>
    </row>
    <row r="270" spans="1:10">
      <c r="A270" s="1101" t="str">
        <f ca="1">IF(INDIRECT("'Sales Order Form 4'!$C$27")="","",INDIRECT("'Sales Order Form 4'!$C$27"))</f>
        <v/>
      </c>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5.5" customHeight="1">
      <c r="A275" s="1091" t="s">
        <v>1726</v>
      </c>
      <c r="B275" s="1091"/>
      <c r="C275" s="1091"/>
      <c r="D275" s="1091"/>
      <c r="E275" s="1091"/>
      <c r="F275" s="1091"/>
      <c r="G275" s="1091"/>
      <c r="H275" s="1091"/>
      <c r="I275" s="1091"/>
      <c r="J275" s="1091"/>
    </row>
    <row r="276" spans="1:10">
      <c r="A276" s="1092" t="s">
        <v>1233</v>
      </c>
      <c r="B276" s="1093"/>
      <c r="C276" s="1093"/>
      <c r="D276" s="1093"/>
      <c r="E276" s="1093"/>
      <c r="F276" s="1093"/>
      <c r="G276" s="1093"/>
      <c r="H276" s="1093"/>
      <c r="I276" s="1093"/>
      <c r="J276" s="1094"/>
    </row>
    <row r="277" spans="1:10">
      <c r="A277" s="1085" t="s">
        <v>891</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f ca="1">IF(INDIRECT("'Sales Order Form 4'!$M$28")="","",INDIRECT("'Sales Order Form 4'!$M$28"))</f>
        <v>0</v>
      </c>
      <c r="I278" s="1089"/>
      <c r="J278" s="1090"/>
    </row>
    <row r="279" spans="1:10">
      <c r="A279" s="1085" t="s">
        <v>95</v>
      </c>
      <c r="B279" s="1086"/>
      <c r="C279" s="1086"/>
      <c r="D279" s="1086"/>
      <c r="E279" s="1086"/>
      <c r="F279" s="1086"/>
      <c r="G279" s="1087"/>
      <c r="H279" s="1088">
        <f ca="1">IF(INDIRECT("'Sales Order Form 4'!$M$29")="","",INDIRECT("'Sales Order Form 4'!$M$29"))</f>
        <v>99</v>
      </c>
      <c r="I279" s="1089"/>
      <c r="J279" s="1090"/>
    </row>
    <row r="280" spans="1:10">
      <c r="A280" s="1085" t="s">
        <v>64</v>
      </c>
      <c r="B280" s="1086"/>
      <c r="C280" s="1086"/>
      <c r="D280" s="1086"/>
      <c r="E280" s="1086"/>
      <c r="F280" s="1086"/>
      <c r="G280" s="1087"/>
      <c r="H280" s="1088">
        <f ca="1">IF(INDIRECT("'Sales Order Form 4'!$M$32")="","",INDIRECT("'Sales Order Form 4'!$M$32"))</f>
        <v>99</v>
      </c>
      <c r="I280" s="1089"/>
      <c r="J280" s="1090"/>
    </row>
    <row r="281" spans="1:10" ht="15.75" customHeight="1">
      <c r="A281" s="1145" t="s">
        <v>1049</v>
      </c>
      <c r="B281" s="1146"/>
      <c r="C281" s="1146"/>
      <c r="D281" s="1146"/>
      <c r="E281" s="1146"/>
      <c r="F281" s="1146"/>
      <c r="G281" s="1146"/>
      <c r="H281" s="1146"/>
      <c r="I281" s="1146"/>
      <c r="J281" s="1147"/>
    </row>
    <row r="282" spans="1:10" ht="15.75">
      <c r="A282" s="1116" t="s">
        <v>1224</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1215</v>
      </c>
      <c r="B286" s="1123"/>
      <c r="C286" s="1138"/>
      <c r="D286" s="1138"/>
      <c r="E286" s="1138"/>
      <c r="F286" s="1123" t="s">
        <v>15</v>
      </c>
      <c r="G286" s="1123"/>
      <c r="H286" s="1204"/>
      <c r="I286" s="1124"/>
      <c r="J286" s="1131"/>
    </row>
    <row r="287" spans="1:10">
      <c r="A287" s="1122" t="s">
        <v>1216</v>
      </c>
      <c r="B287" s="1123"/>
      <c r="C287" s="1138"/>
      <c r="D287" s="1138"/>
      <c r="E287" s="1138"/>
      <c r="F287" s="1123" t="s">
        <v>715</v>
      </c>
      <c r="G287" s="1123"/>
      <c r="H287" s="1138"/>
      <c r="I287" s="1138"/>
      <c r="J287" s="1205"/>
    </row>
    <row r="288" spans="1:10">
      <c r="A288" s="1122" t="s">
        <v>11</v>
      </c>
      <c r="B288" s="1123"/>
      <c r="C288" s="1138"/>
      <c r="D288" s="1138"/>
      <c r="E288" s="1138"/>
      <c r="F288" s="1141" t="s">
        <v>1235</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1225</v>
      </c>
      <c r="B292" s="1117"/>
      <c r="C292" s="1117"/>
      <c r="D292" s="1117"/>
      <c r="E292" s="1117"/>
      <c r="F292" s="1117"/>
      <c r="G292" s="1117"/>
      <c r="H292" s="1117"/>
      <c r="I292" s="1117"/>
      <c r="J292" s="1118"/>
    </row>
    <row r="293" spans="1:10">
      <c r="A293" s="1122" t="s">
        <v>1226</v>
      </c>
      <c r="B293" s="1123"/>
      <c r="C293" s="1130"/>
      <c r="D293" s="1124"/>
      <c r="E293" s="1124"/>
      <c r="F293" s="1123" t="s">
        <v>1227</v>
      </c>
      <c r="G293" s="1123"/>
      <c r="H293" s="1124"/>
      <c r="I293" s="1124"/>
      <c r="J293" s="1131"/>
    </row>
    <row r="294" spans="1:10">
      <c r="A294" s="1122"/>
      <c r="B294" s="1123"/>
      <c r="C294" s="1132" t="s">
        <v>108</v>
      </c>
      <c r="D294" s="1132"/>
      <c r="E294" s="1132"/>
      <c r="F294" s="1132"/>
      <c r="G294" s="1132"/>
      <c r="H294" s="1132"/>
      <c r="I294" s="1132"/>
      <c r="J294" s="1133"/>
    </row>
    <row r="295" spans="1:10">
      <c r="A295" s="1122" t="s">
        <v>1228</v>
      </c>
      <c r="B295" s="1123"/>
      <c r="C295" s="1124"/>
      <c r="D295" s="1124"/>
      <c r="E295" s="1124"/>
      <c r="F295" s="1123" t="s">
        <v>14</v>
      </c>
      <c r="G295" s="1123"/>
      <c r="H295" s="1128"/>
      <c r="I295" s="1128"/>
      <c r="J295" s="1129"/>
    </row>
    <row r="296" spans="1:10">
      <c r="A296" s="1122" t="s">
        <v>1215</v>
      </c>
      <c r="B296" s="1123"/>
      <c r="C296" s="1124"/>
      <c r="D296" s="1124"/>
      <c r="E296" s="1124"/>
      <c r="F296" s="1123" t="s">
        <v>12</v>
      </c>
      <c r="G296" s="1123"/>
      <c r="H296" s="1125"/>
      <c r="I296" s="1125"/>
      <c r="J296" s="1126"/>
    </row>
    <row r="297" spans="1:10">
      <c r="A297" s="1122" t="s">
        <v>1216</v>
      </c>
      <c r="B297" s="1123"/>
      <c r="C297" s="1124"/>
      <c r="D297" s="1124"/>
      <c r="E297" s="1124"/>
      <c r="F297" s="1123" t="s">
        <v>1008</v>
      </c>
      <c r="G297" s="1123"/>
      <c r="H297" s="1125"/>
      <c r="I297" s="1125"/>
      <c r="J297" s="1126"/>
    </row>
    <row r="298" spans="1:10">
      <c r="A298" s="1122" t="s">
        <v>11</v>
      </c>
      <c r="B298" s="1123"/>
      <c r="C298" s="1124"/>
      <c r="D298" s="1124"/>
      <c r="E298" s="1124"/>
      <c r="F298" s="1123" t="s">
        <v>15</v>
      </c>
      <c r="G298" s="1123"/>
      <c r="H298" s="1204"/>
      <c r="I298" s="1124"/>
      <c r="J298" s="1131"/>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1239</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1229</v>
      </c>
      <c r="H302" s="578" t="s">
        <v>1230</v>
      </c>
      <c r="I302" s="579" t="s">
        <v>1231</v>
      </c>
      <c r="J302" s="579" t="s">
        <v>893</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1240</v>
      </c>
      <c r="B327" s="1117"/>
      <c r="C327" s="1117"/>
      <c r="D327" s="1117"/>
      <c r="E327" s="1117"/>
      <c r="F327" s="1117"/>
      <c r="G327" s="1117"/>
      <c r="H327" s="1117"/>
      <c r="I327" s="1117"/>
      <c r="J327" s="1118"/>
    </row>
    <row r="328" spans="1:10" ht="30" customHeight="1">
      <c r="A328" s="1119" t="s">
        <v>1241</v>
      </c>
      <c r="B328" s="1120"/>
      <c r="C328" s="1120"/>
      <c r="D328" s="1120"/>
      <c r="E328" s="1121"/>
      <c r="F328" s="577" t="s">
        <v>35</v>
      </c>
      <c r="G328" s="578" t="s">
        <v>1229</v>
      </c>
      <c r="H328" s="578" t="s">
        <v>1230</v>
      </c>
      <c r="I328" s="579" t="s">
        <v>1231</v>
      </c>
      <c r="J328" s="579" t="s">
        <v>893</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1232</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1533</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1279</v>
      </c>
      <c r="B357" s="1086"/>
      <c r="C357" s="1086"/>
      <c r="D357" s="1086"/>
      <c r="E357" s="1086"/>
      <c r="F357" s="1086"/>
      <c r="G357" s="1087"/>
      <c r="H357" s="1095"/>
      <c r="I357" s="1096"/>
      <c r="J357" s="1097"/>
    </row>
    <row r="358" spans="1:10">
      <c r="A358" s="1085" t="s">
        <v>1280</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75" customHeight="1">
      <c r="A364" s="1091" t="s">
        <v>1726</v>
      </c>
      <c r="B364" s="1091"/>
      <c r="C364" s="1091"/>
      <c r="D364" s="1091"/>
      <c r="E364" s="1091"/>
      <c r="F364" s="1091"/>
      <c r="G364" s="1091"/>
      <c r="H364" s="1091"/>
      <c r="I364" s="1091"/>
      <c r="J364" s="1091"/>
    </row>
    <row r="365" spans="1:10">
      <c r="A365" s="1092" t="s">
        <v>1233</v>
      </c>
      <c r="B365" s="1093"/>
      <c r="C365" s="1093"/>
      <c r="D365" s="1093"/>
      <c r="E365" s="1093"/>
      <c r="F365" s="1093"/>
      <c r="G365" s="1093"/>
      <c r="H365" s="1093"/>
      <c r="I365" s="1093"/>
      <c r="J365" s="1094"/>
    </row>
    <row r="366" spans="1:10">
      <c r="A366" s="1085" t="s">
        <v>891</v>
      </c>
      <c r="B366" s="1086"/>
      <c r="C366" s="1112"/>
      <c r="D366" s="1086"/>
      <c r="E366" s="1086"/>
      <c r="F366" s="1086"/>
      <c r="G366" s="1087"/>
      <c r="H366" s="1088"/>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1049</v>
      </c>
      <c r="B370" s="1146"/>
      <c r="C370" s="1146"/>
      <c r="D370" s="1146"/>
      <c r="E370" s="1146"/>
      <c r="F370" s="1146"/>
      <c r="G370" s="1146"/>
      <c r="H370" s="1146"/>
      <c r="I370" s="1146"/>
      <c r="J370" s="1147"/>
    </row>
    <row r="371" spans="1:10" ht="15.75">
      <c r="A371" s="1116" t="s">
        <v>1224</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1215</v>
      </c>
      <c r="B375" s="1123"/>
      <c r="C375" s="1138"/>
      <c r="D375" s="1138"/>
      <c r="E375" s="1138"/>
      <c r="F375" s="1123" t="s">
        <v>15</v>
      </c>
      <c r="G375" s="1123"/>
      <c r="H375" s="1204"/>
      <c r="I375" s="1124"/>
      <c r="J375" s="1131"/>
    </row>
    <row r="376" spans="1:10">
      <c r="A376" s="1122" t="s">
        <v>1216</v>
      </c>
      <c r="B376" s="1123"/>
      <c r="C376" s="1138"/>
      <c r="D376" s="1138"/>
      <c r="E376" s="1138"/>
      <c r="F376" s="1123" t="s">
        <v>715</v>
      </c>
      <c r="G376" s="1123"/>
      <c r="H376" s="1138"/>
      <c r="I376" s="1138"/>
      <c r="J376" s="1205"/>
    </row>
    <row r="377" spans="1:10">
      <c r="A377" s="1122" t="s">
        <v>11</v>
      </c>
      <c r="B377" s="1123"/>
      <c r="C377" s="1138"/>
      <c r="D377" s="1138"/>
      <c r="E377" s="1138"/>
      <c r="F377" s="1141" t="s">
        <v>1235</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1225</v>
      </c>
      <c r="B381" s="1117"/>
      <c r="C381" s="1117"/>
      <c r="D381" s="1117"/>
      <c r="E381" s="1117"/>
      <c r="F381" s="1117"/>
      <c r="G381" s="1117"/>
      <c r="H381" s="1117"/>
      <c r="I381" s="1117"/>
      <c r="J381" s="1118"/>
    </row>
    <row r="382" spans="1:10">
      <c r="A382" s="1122" t="s">
        <v>1226</v>
      </c>
      <c r="B382" s="1123"/>
      <c r="C382" s="1130"/>
      <c r="D382" s="1124"/>
      <c r="E382" s="1124"/>
      <c r="F382" s="1123" t="s">
        <v>1227</v>
      </c>
      <c r="G382" s="1123"/>
      <c r="H382" s="1124"/>
      <c r="I382" s="1124"/>
      <c r="J382" s="1131"/>
    </row>
    <row r="383" spans="1:10">
      <c r="A383" s="1122"/>
      <c r="B383" s="1123"/>
      <c r="C383" s="1132" t="s">
        <v>108</v>
      </c>
      <c r="D383" s="1132"/>
      <c r="E383" s="1132"/>
      <c r="F383" s="1132"/>
      <c r="G383" s="1132"/>
      <c r="H383" s="1132"/>
      <c r="I383" s="1132"/>
      <c r="J383" s="1133"/>
    </row>
    <row r="384" spans="1:10">
      <c r="A384" s="1122" t="s">
        <v>1228</v>
      </c>
      <c r="B384" s="1123"/>
      <c r="C384" s="1124"/>
      <c r="D384" s="1124"/>
      <c r="E384" s="1124"/>
      <c r="F384" s="1123" t="s">
        <v>14</v>
      </c>
      <c r="G384" s="1123"/>
      <c r="H384" s="1128"/>
      <c r="I384" s="1128"/>
      <c r="J384" s="1129"/>
    </row>
    <row r="385" spans="1:10">
      <c r="A385" s="1122" t="s">
        <v>1215</v>
      </c>
      <c r="B385" s="1123"/>
      <c r="C385" s="1124"/>
      <c r="D385" s="1124"/>
      <c r="E385" s="1124"/>
      <c r="F385" s="1123" t="s">
        <v>12</v>
      </c>
      <c r="G385" s="1123"/>
      <c r="H385" s="1125"/>
      <c r="I385" s="1125"/>
      <c r="J385" s="1126"/>
    </row>
    <row r="386" spans="1:10">
      <c r="A386" s="1122" t="s">
        <v>1216</v>
      </c>
      <c r="B386" s="1123"/>
      <c r="C386" s="1124"/>
      <c r="D386" s="1124"/>
      <c r="E386" s="1124"/>
      <c r="F386" s="1123" t="s">
        <v>1008</v>
      </c>
      <c r="G386" s="1123"/>
      <c r="H386" s="1125"/>
      <c r="I386" s="1125"/>
      <c r="J386" s="1126"/>
    </row>
    <row r="387" spans="1:10">
      <c r="A387" s="1122" t="s">
        <v>11</v>
      </c>
      <c r="B387" s="1123"/>
      <c r="C387" s="1124"/>
      <c r="D387" s="1124"/>
      <c r="E387" s="1124"/>
      <c r="F387" s="1123" t="s">
        <v>15</v>
      </c>
      <c r="G387" s="1123"/>
      <c r="H387" s="1204"/>
      <c r="I387" s="1124"/>
      <c r="J387" s="1131"/>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1239</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1229</v>
      </c>
      <c r="H391" s="578" t="s">
        <v>1230</v>
      </c>
      <c r="I391" s="579" t="s">
        <v>1231</v>
      </c>
      <c r="J391" s="579" t="s">
        <v>893</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1240</v>
      </c>
      <c r="B416" s="1117"/>
      <c r="C416" s="1117"/>
      <c r="D416" s="1117"/>
      <c r="E416" s="1117"/>
      <c r="F416" s="1117"/>
      <c r="G416" s="1117"/>
      <c r="H416" s="1117"/>
      <c r="I416" s="1117"/>
      <c r="J416" s="1118"/>
    </row>
    <row r="417" spans="1:10" ht="30.75" customHeight="1">
      <c r="A417" s="1119" t="s">
        <v>1241</v>
      </c>
      <c r="B417" s="1120"/>
      <c r="C417" s="1120"/>
      <c r="D417" s="1120"/>
      <c r="E417" s="1121"/>
      <c r="F417" s="577" t="s">
        <v>35</v>
      </c>
      <c r="G417" s="578" t="s">
        <v>1229</v>
      </c>
      <c r="H417" s="578" t="s">
        <v>1230</v>
      </c>
      <c r="I417" s="579" t="s">
        <v>1231</v>
      </c>
      <c r="J417" s="579" t="s">
        <v>893</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1232</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1533</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1279</v>
      </c>
      <c r="B446" s="1086"/>
      <c r="C446" s="1086"/>
      <c r="D446" s="1086"/>
      <c r="E446" s="1086"/>
      <c r="F446" s="1086"/>
      <c r="G446" s="1087"/>
      <c r="H446" s="1095"/>
      <c r="I446" s="1096"/>
      <c r="J446" s="1097"/>
    </row>
    <row r="447" spans="1:10">
      <c r="A447" s="1085" t="s">
        <v>1280</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7" customHeight="1">
      <c r="A453" s="1091" t="s">
        <v>1726</v>
      </c>
      <c r="B453" s="1091"/>
      <c r="C453" s="1091"/>
      <c r="D453" s="1091"/>
      <c r="E453" s="1091"/>
      <c r="F453" s="1091"/>
      <c r="G453" s="1091"/>
      <c r="H453" s="1091"/>
      <c r="I453" s="1091"/>
      <c r="J453" s="1091"/>
    </row>
    <row r="454" spans="1:10">
      <c r="A454" s="1092" t="s">
        <v>1233</v>
      </c>
      <c r="B454" s="1093"/>
      <c r="C454" s="1093"/>
      <c r="D454" s="1093"/>
      <c r="E454" s="1093"/>
      <c r="F454" s="1093"/>
      <c r="G454" s="1093"/>
      <c r="H454" s="1093"/>
      <c r="I454" s="1093"/>
      <c r="J454" s="1094"/>
    </row>
    <row r="455" spans="1:10">
      <c r="A455" s="1085" t="s">
        <v>891</v>
      </c>
      <c r="B455" s="1086"/>
      <c r="C455" s="1112"/>
      <c r="D455" s="1086"/>
      <c r="E455" s="1086"/>
      <c r="F455" s="1086"/>
      <c r="G455" s="1087"/>
      <c r="H455" s="1088"/>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1049</v>
      </c>
      <c r="B459" s="1146"/>
      <c r="C459" s="1146"/>
      <c r="D459" s="1146"/>
      <c r="E459" s="1146"/>
      <c r="F459" s="1146"/>
      <c r="G459" s="1146"/>
      <c r="H459" s="1146"/>
      <c r="I459" s="1146"/>
      <c r="J459" s="1147"/>
    </row>
    <row r="460" spans="1:10" ht="15.75">
      <c r="A460" s="1116" t="s">
        <v>1224</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1215</v>
      </c>
      <c r="B464" s="1123"/>
      <c r="C464" s="1138"/>
      <c r="D464" s="1138"/>
      <c r="E464" s="1138"/>
      <c r="F464" s="1123" t="s">
        <v>15</v>
      </c>
      <c r="G464" s="1123"/>
      <c r="H464" s="1204"/>
      <c r="I464" s="1124"/>
      <c r="J464" s="1131"/>
    </row>
    <row r="465" spans="1:10">
      <c r="A465" s="1122" t="s">
        <v>1216</v>
      </c>
      <c r="B465" s="1123"/>
      <c r="C465" s="1138"/>
      <c r="D465" s="1138"/>
      <c r="E465" s="1138"/>
      <c r="F465" s="1123" t="s">
        <v>715</v>
      </c>
      <c r="G465" s="1123"/>
      <c r="H465" s="1138"/>
      <c r="I465" s="1138"/>
      <c r="J465" s="1205"/>
    </row>
    <row r="466" spans="1:10">
      <c r="A466" s="1122" t="s">
        <v>11</v>
      </c>
      <c r="B466" s="1123"/>
      <c r="C466" s="1138"/>
      <c r="D466" s="1138"/>
      <c r="E466" s="1138"/>
      <c r="F466" s="1141" t="s">
        <v>1235</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1225</v>
      </c>
      <c r="B470" s="1117"/>
      <c r="C470" s="1117"/>
      <c r="D470" s="1117"/>
      <c r="E470" s="1117"/>
      <c r="F470" s="1117"/>
      <c r="G470" s="1117"/>
      <c r="H470" s="1117"/>
      <c r="I470" s="1117"/>
      <c r="J470" s="1118"/>
    </row>
    <row r="471" spans="1:10">
      <c r="A471" s="1122" t="s">
        <v>1226</v>
      </c>
      <c r="B471" s="1123"/>
      <c r="C471" s="1130"/>
      <c r="D471" s="1124"/>
      <c r="E471" s="1124"/>
      <c r="F471" s="1123" t="s">
        <v>1227</v>
      </c>
      <c r="G471" s="1123"/>
      <c r="H471" s="1124"/>
      <c r="I471" s="1124"/>
      <c r="J471" s="1131"/>
    </row>
    <row r="472" spans="1:10">
      <c r="A472" s="1122"/>
      <c r="B472" s="1123"/>
      <c r="C472" s="1132" t="s">
        <v>108</v>
      </c>
      <c r="D472" s="1132"/>
      <c r="E472" s="1132"/>
      <c r="F472" s="1132"/>
      <c r="G472" s="1132"/>
      <c r="H472" s="1132"/>
      <c r="I472" s="1132"/>
      <c r="J472" s="1133"/>
    </row>
    <row r="473" spans="1:10">
      <c r="A473" s="1122" t="s">
        <v>1228</v>
      </c>
      <c r="B473" s="1123"/>
      <c r="C473" s="1124"/>
      <c r="D473" s="1124"/>
      <c r="E473" s="1124"/>
      <c r="F473" s="1123" t="s">
        <v>14</v>
      </c>
      <c r="G473" s="1123"/>
      <c r="H473" s="1128"/>
      <c r="I473" s="1128"/>
      <c r="J473" s="1129"/>
    </row>
    <row r="474" spans="1:10">
      <c r="A474" s="1122" t="s">
        <v>1215</v>
      </c>
      <c r="B474" s="1123"/>
      <c r="C474" s="1124"/>
      <c r="D474" s="1124"/>
      <c r="E474" s="1124"/>
      <c r="F474" s="1123" t="s">
        <v>12</v>
      </c>
      <c r="G474" s="1123"/>
      <c r="H474" s="1125"/>
      <c r="I474" s="1125"/>
      <c r="J474" s="1126"/>
    </row>
    <row r="475" spans="1:10">
      <c r="A475" s="1122" t="s">
        <v>1216</v>
      </c>
      <c r="B475" s="1123"/>
      <c r="C475" s="1124"/>
      <c r="D475" s="1124"/>
      <c r="E475" s="1124"/>
      <c r="F475" s="1123" t="s">
        <v>1008</v>
      </c>
      <c r="G475" s="1123"/>
      <c r="H475" s="1125"/>
      <c r="I475" s="1125"/>
      <c r="J475" s="1126"/>
    </row>
    <row r="476" spans="1:10">
      <c r="A476" s="1122" t="s">
        <v>11</v>
      </c>
      <c r="B476" s="1123"/>
      <c r="C476" s="1124"/>
      <c r="D476" s="1124"/>
      <c r="E476" s="1124"/>
      <c r="F476" s="1123" t="s">
        <v>15</v>
      </c>
      <c r="G476" s="1123"/>
      <c r="H476" s="1204"/>
      <c r="I476" s="1124"/>
      <c r="J476" s="1131"/>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1239</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1229</v>
      </c>
      <c r="H480" s="578" t="s">
        <v>1230</v>
      </c>
      <c r="I480" s="579" t="s">
        <v>1231</v>
      </c>
      <c r="J480" s="579" t="s">
        <v>893</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1240</v>
      </c>
      <c r="B505" s="1117"/>
      <c r="C505" s="1117"/>
      <c r="D505" s="1117"/>
      <c r="E505" s="1117"/>
      <c r="F505" s="1117"/>
      <c r="G505" s="1117"/>
      <c r="H505" s="1117"/>
      <c r="I505" s="1117"/>
      <c r="J505" s="1118"/>
    </row>
    <row r="506" spans="1:10" ht="30" customHeight="1">
      <c r="A506" s="1119" t="s">
        <v>1241</v>
      </c>
      <c r="B506" s="1120"/>
      <c r="C506" s="1120"/>
      <c r="D506" s="1120"/>
      <c r="E506" s="1121"/>
      <c r="F506" s="577" t="s">
        <v>35</v>
      </c>
      <c r="G506" s="578" t="s">
        <v>1229</v>
      </c>
      <c r="H506" s="578" t="s">
        <v>1230</v>
      </c>
      <c r="I506" s="579" t="s">
        <v>1231</v>
      </c>
      <c r="J506" s="579" t="s">
        <v>893</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1232</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1533</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1279</v>
      </c>
      <c r="B535" s="1086"/>
      <c r="C535" s="1086"/>
      <c r="D535" s="1086"/>
      <c r="E535" s="1086"/>
      <c r="F535" s="1086"/>
      <c r="G535" s="1087"/>
      <c r="H535" s="1095"/>
      <c r="I535" s="1096"/>
      <c r="J535" s="1097"/>
    </row>
    <row r="536" spans="1:10">
      <c r="A536" s="1085" t="s">
        <v>1280</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7" customHeight="1">
      <c r="A542" s="1091" t="s">
        <v>1726</v>
      </c>
      <c r="B542" s="1091"/>
      <c r="C542" s="1091"/>
      <c r="D542" s="1091"/>
      <c r="E542" s="1091"/>
      <c r="F542" s="1091"/>
      <c r="G542" s="1091"/>
      <c r="H542" s="1091"/>
      <c r="I542" s="1091"/>
      <c r="J542" s="1091"/>
    </row>
    <row r="543" spans="1:10">
      <c r="A543" s="1092" t="s">
        <v>1233</v>
      </c>
      <c r="B543" s="1093"/>
      <c r="C543" s="1093"/>
      <c r="D543" s="1093"/>
      <c r="E543" s="1093"/>
      <c r="F543" s="1093"/>
      <c r="G543" s="1093"/>
      <c r="H543" s="1093"/>
      <c r="I543" s="1093"/>
      <c r="J543" s="1094"/>
    </row>
    <row r="544" spans="1:10">
      <c r="A544" s="1085" t="s">
        <v>891</v>
      </c>
      <c r="B544" s="1086"/>
      <c r="C544" s="1112"/>
      <c r="D544" s="1086"/>
      <c r="E544" s="1086"/>
      <c r="F544" s="1086"/>
      <c r="G544" s="1087"/>
      <c r="H544" s="1088"/>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1049</v>
      </c>
      <c r="B548" s="1146"/>
      <c r="C548" s="1146"/>
      <c r="D548" s="1146"/>
      <c r="E548" s="1146"/>
      <c r="F548" s="1146"/>
      <c r="G548" s="1146"/>
      <c r="H548" s="1146"/>
      <c r="I548" s="1146"/>
      <c r="J548" s="1147"/>
    </row>
    <row r="549" spans="1:10" ht="15.75">
      <c r="A549" s="1116" t="s">
        <v>1224</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1215</v>
      </c>
      <c r="B553" s="1123"/>
      <c r="C553" s="1138"/>
      <c r="D553" s="1138"/>
      <c r="E553" s="1138"/>
      <c r="F553" s="1123" t="s">
        <v>15</v>
      </c>
      <c r="G553" s="1123"/>
      <c r="H553" s="1204"/>
      <c r="I553" s="1124"/>
      <c r="J553" s="1131"/>
    </row>
    <row r="554" spans="1:10">
      <c r="A554" s="1122" t="s">
        <v>1216</v>
      </c>
      <c r="B554" s="1123"/>
      <c r="C554" s="1138"/>
      <c r="D554" s="1138"/>
      <c r="E554" s="1138"/>
      <c r="F554" s="1123" t="s">
        <v>715</v>
      </c>
      <c r="G554" s="1123"/>
      <c r="H554" s="1138"/>
      <c r="I554" s="1138"/>
      <c r="J554" s="1205"/>
    </row>
    <row r="555" spans="1:10">
      <c r="A555" s="1122" t="s">
        <v>11</v>
      </c>
      <c r="B555" s="1123"/>
      <c r="C555" s="1138"/>
      <c r="D555" s="1138"/>
      <c r="E555" s="1138"/>
      <c r="F555" s="1141" t="s">
        <v>1235</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1225</v>
      </c>
      <c r="B559" s="1117"/>
      <c r="C559" s="1117"/>
      <c r="D559" s="1117"/>
      <c r="E559" s="1117"/>
      <c r="F559" s="1117"/>
      <c r="G559" s="1117"/>
      <c r="H559" s="1117"/>
      <c r="I559" s="1117"/>
      <c r="J559" s="1118"/>
    </row>
    <row r="560" spans="1:10">
      <c r="A560" s="1122" t="s">
        <v>1226</v>
      </c>
      <c r="B560" s="1123"/>
      <c r="C560" s="1130"/>
      <c r="D560" s="1124"/>
      <c r="E560" s="1124"/>
      <c r="F560" s="1123" t="s">
        <v>1227</v>
      </c>
      <c r="G560" s="1123"/>
      <c r="H560" s="1124"/>
      <c r="I560" s="1124"/>
      <c r="J560" s="1131"/>
    </row>
    <row r="561" spans="1:10">
      <c r="A561" s="1122"/>
      <c r="B561" s="1123"/>
      <c r="C561" s="1132" t="s">
        <v>108</v>
      </c>
      <c r="D561" s="1132"/>
      <c r="E561" s="1132"/>
      <c r="F561" s="1132"/>
      <c r="G561" s="1132"/>
      <c r="H561" s="1132"/>
      <c r="I561" s="1132"/>
      <c r="J561" s="1133"/>
    </row>
    <row r="562" spans="1:10">
      <c r="A562" s="1122" t="s">
        <v>1228</v>
      </c>
      <c r="B562" s="1123"/>
      <c r="C562" s="1124"/>
      <c r="D562" s="1124"/>
      <c r="E562" s="1124"/>
      <c r="F562" s="1123" t="s">
        <v>14</v>
      </c>
      <c r="G562" s="1123"/>
      <c r="H562" s="1128"/>
      <c r="I562" s="1128"/>
      <c r="J562" s="1129"/>
    </row>
    <row r="563" spans="1:10">
      <c r="A563" s="1122" t="s">
        <v>1215</v>
      </c>
      <c r="B563" s="1123"/>
      <c r="C563" s="1124"/>
      <c r="D563" s="1124"/>
      <c r="E563" s="1124"/>
      <c r="F563" s="1123" t="s">
        <v>12</v>
      </c>
      <c r="G563" s="1123"/>
      <c r="H563" s="1125"/>
      <c r="I563" s="1125"/>
      <c r="J563" s="1126"/>
    </row>
    <row r="564" spans="1:10">
      <c r="A564" s="1122" t="s">
        <v>1216</v>
      </c>
      <c r="B564" s="1123"/>
      <c r="C564" s="1124"/>
      <c r="D564" s="1124"/>
      <c r="E564" s="1124"/>
      <c r="F564" s="1123" t="s">
        <v>1008</v>
      </c>
      <c r="G564" s="1123"/>
      <c r="H564" s="1125"/>
      <c r="I564" s="1125"/>
      <c r="J564" s="1126"/>
    </row>
    <row r="565" spans="1:10">
      <c r="A565" s="1122" t="s">
        <v>11</v>
      </c>
      <c r="B565" s="1123"/>
      <c r="C565" s="1124"/>
      <c r="D565" s="1124"/>
      <c r="E565" s="1124"/>
      <c r="F565" s="1123" t="s">
        <v>15</v>
      </c>
      <c r="G565" s="1123"/>
      <c r="H565" s="1204"/>
      <c r="I565" s="1124"/>
      <c r="J565" s="1131"/>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1239</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1229</v>
      </c>
      <c r="H569" s="578" t="s">
        <v>1230</v>
      </c>
      <c r="I569" s="579" t="s">
        <v>1231</v>
      </c>
      <c r="J569" s="579" t="s">
        <v>893</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1240</v>
      </c>
      <c r="B594" s="1117"/>
      <c r="C594" s="1117"/>
      <c r="D594" s="1117"/>
      <c r="E594" s="1117"/>
      <c r="F594" s="1117"/>
      <c r="G594" s="1117"/>
      <c r="H594" s="1117"/>
      <c r="I594" s="1117"/>
      <c r="J594" s="1118"/>
    </row>
    <row r="595" spans="1:10" ht="30" customHeight="1">
      <c r="A595" s="1119" t="s">
        <v>1241</v>
      </c>
      <c r="B595" s="1120"/>
      <c r="C595" s="1120"/>
      <c r="D595" s="1120"/>
      <c r="E595" s="1121"/>
      <c r="F595" s="577" t="s">
        <v>35</v>
      </c>
      <c r="G595" s="578" t="s">
        <v>1229</v>
      </c>
      <c r="H595" s="578" t="s">
        <v>1230</v>
      </c>
      <c r="I595" s="579" t="s">
        <v>1231</v>
      </c>
      <c r="J595" s="579" t="s">
        <v>893</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1232</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1533</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1279</v>
      </c>
      <c r="B624" s="1086"/>
      <c r="C624" s="1086"/>
      <c r="D624" s="1086"/>
      <c r="E624" s="1086"/>
      <c r="F624" s="1086"/>
      <c r="G624" s="1087"/>
      <c r="H624" s="1095"/>
      <c r="I624" s="1096"/>
      <c r="J624" s="1097"/>
    </row>
    <row r="625" spans="1:10">
      <c r="A625" s="1085" t="s">
        <v>1280</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5.5" customHeight="1">
      <c r="A631" s="1091" t="s">
        <v>1726</v>
      </c>
      <c r="B631" s="1091"/>
      <c r="C631" s="1091"/>
      <c r="D631" s="1091"/>
      <c r="E631" s="1091"/>
      <c r="F631" s="1091"/>
      <c r="G631" s="1091"/>
      <c r="H631" s="1091"/>
      <c r="I631" s="1091"/>
      <c r="J631" s="1091"/>
    </row>
    <row r="632" spans="1:10">
      <c r="A632" s="1092" t="s">
        <v>1233</v>
      </c>
      <c r="B632" s="1093"/>
      <c r="C632" s="1093"/>
      <c r="D632" s="1093"/>
      <c r="E632" s="1093"/>
      <c r="F632" s="1093"/>
      <c r="G632" s="1093"/>
      <c r="H632" s="1093"/>
      <c r="I632" s="1093"/>
      <c r="J632" s="1094"/>
    </row>
    <row r="633" spans="1:10">
      <c r="A633" s="1085" t="s">
        <v>891</v>
      </c>
      <c r="B633" s="1086"/>
      <c r="C633" s="1112"/>
      <c r="D633" s="1086"/>
      <c r="E633" s="1086"/>
      <c r="F633" s="1086"/>
      <c r="G633" s="1087"/>
      <c r="H633" s="1088"/>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1049</v>
      </c>
      <c r="B637" s="1146"/>
      <c r="C637" s="1146"/>
      <c r="D637" s="1146"/>
      <c r="E637" s="1146"/>
      <c r="F637" s="1146"/>
      <c r="G637" s="1146"/>
      <c r="H637" s="1146"/>
      <c r="I637" s="1146"/>
      <c r="J637" s="1147"/>
    </row>
    <row r="638" spans="1:10" ht="15.75">
      <c r="A638" s="1116" t="s">
        <v>1224</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1215</v>
      </c>
      <c r="B642" s="1123"/>
      <c r="C642" s="1138"/>
      <c r="D642" s="1138"/>
      <c r="E642" s="1138"/>
      <c r="F642" s="1123" t="s">
        <v>15</v>
      </c>
      <c r="G642" s="1123"/>
      <c r="H642" s="1204"/>
      <c r="I642" s="1124"/>
      <c r="J642" s="1131"/>
    </row>
    <row r="643" spans="1:10">
      <c r="A643" s="1122" t="s">
        <v>1216</v>
      </c>
      <c r="B643" s="1123"/>
      <c r="C643" s="1138"/>
      <c r="D643" s="1138"/>
      <c r="E643" s="1138"/>
      <c r="F643" s="1123" t="s">
        <v>715</v>
      </c>
      <c r="G643" s="1123"/>
      <c r="H643" s="1138"/>
      <c r="I643" s="1138"/>
      <c r="J643" s="1205"/>
    </row>
    <row r="644" spans="1:10">
      <c r="A644" s="1122" t="s">
        <v>11</v>
      </c>
      <c r="B644" s="1123"/>
      <c r="C644" s="1138"/>
      <c r="D644" s="1138"/>
      <c r="E644" s="1138"/>
      <c r="F644" s="1141" t="s">
        <v>1235</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1225</v>
      </c>
      <c r="B648" s="1117"/>
      <c r="C648" s="1117"/>
      <c r="D648" s="1117"/>
      <c r="E648" s="1117"/>
      <c r="F648" s="1117"/>
      <c r="G648" s="1117"/>
      <c r="H648" s="1117"/>
      <c r="I648" s="1117"/>
      <c r="J648" s="1118"/>
    </row>
    <row r="649" spans="1:10">
      <c r="A649" s="1122" t="s">
        <v>1226</v>
      </c>
      <c r="B649" s="1123"/>
      <c r="C649" s="1130"/>
      <c r="D649" s="1124"/>
      <c r="E649" s="1124"/>
      <c r="F649" s="1123" t="s">
        <v>1227</v>
      </c>
      <c r="G649" s="1123"/>
      <c r="H649" s="1124"/>
      <c r="I649" s="1124"/>
      <c r="J649" s="1131"/>
    </row>
    <row r="650" spans="1:10">
      <c r="A650" s="1122"/>
      <c r="B650" s="1123"/>
      <c r="C650" s="1132" t="s">
        <v>108</v>
      </c>
      <c r="D650" s="1132"/>
      <c r="E650" s="1132"/>
      <c r="F650" s="1132"/>
      <c r="G650" s="1132"/>
      <c r="H650" s="1132"/>
      <c r="I650" s="1132"/>
      <c r="J650" s="1133"/>
    </row>
    <row r="651" spans="1:10">
      <c r="A651" s="1122" t="s">
        <v>1228</v>
      </c>
      <c r="B651" s="1123"/>
      <c r="C651" s="1124"/>
      <c r="D651" s="1124"/>
      <c r="E651" s="1124"/>
      <c r="F651" s="1123" t="s">
        <v>14</v>
      </c>
      <c r="G651" s="1123"/>
      <c r="H651" s="1128"/>
      <c r="I651" s="1128"/>
      <c r="J651" s="1129"/>
    </row>
    <row r="652" spans="1:10">
      <c r="A652" s="1122" t="s">
        <v>1215</v>
      </c>
      <c r="B652" s="1123"/>
      <c r="C652" s="1124"/>
      <c r="D652" s="1124"/>
      <c r="E652" s="1124"/>
      <c r="F652" s="1123" t="s">
        <v>12</v>
      </c>
      <c r="G652" s="1123"/>
      <c r="H652" s="1125"/>
      <c r="I652" s="1125"/>
      <c r="J652" s="1126"/>
    </row>
    <row r="653" spans="1:10">
      <c r="A653" s="1122" t="s">
        <v>1216</v>
      </c>
      <c r="B653" s="1123"/>
      <c r="C653" s="1124"/>
      <c r="D653" s="1124"/>
      <c r="E653" s="1124"/>
      <c r="F653" s="1123" t="s">
        <v>1008</v>
      </c>
      <c r="G653" s="1123"/>
      <c r="H653" s="1125"/>
      <c r="I653" s="1125"/>
      <c r="J653" s="1126"/>
    </row>
    <row r="654" spans="1:10">
      <c r="A654" s="1122" t="s">
        <v>11</v>
      </c>
      <c r="B654" s="1123"/>
      <c r="C654" s="1124"/>
      <c r="D654" s="1124"/>
      <c r="E654" s="1124"/>
      <c r="F654" s="1123" t="s">
        <v>15</v>
      </c>
      <c r="G654" s="1123"/>
      <c r="H654" s="1204"/>
      <c r="I654" s="1124"/>
      <c r="J654" s="1131"/>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1239</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1229</v>
      </c>
      <c r="H658" s="578" t="s">
        <v>1230</v>
      </c>
      <c r="I658" s="579" t="s">
        <v>1231</v>
      </c>
      <c r="J658" s="579" t="s">
        <v>893</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1240</v>
      </c>
      <c r="B683" s="1117"/>
      <c r="C683" s="1117"/>
      <c r="D683" s="1117"/>
      <c r="E683" s="1117"/>
      <c r="F683" s="1117"/>
      <c r="G683" s="1117"/>
      <c r="H683" s="1117"/>
      <c r="I683" s="1117"/>
      <c r="J683" s="1118"/>
    </row>
    <row r="684" spans="1:10" ht="30" customHeight="1">
      <c r="A684" s="1119" t="s">
        <v>1241</v>
      </c>
      <c r="B684" s="1120"/>
      <c r="C684" s="1120"/>
      <c r="D684" s="1120"/>
      <c r="E684" s="1121"/>
      <c r="F684" s="577" t="s">
        <v>35</v>
      </c>
      <c r="G684" s="578" t="s">
        <v>1229</v>
      </c>
      <c r="H684" s="578" t="s">
        <v>1230</v>
      </c>
      <c r="I684" s="579" t="s">
        <v>1231</v>
      </c>
      <c r="J684" s="579" t="s">
        <v>893</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1232</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1533</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1279</v>
      </c>
      <c r="B713" s="1086"/>
      <c r="C713" s="1086"/>
      <c r="D713" s="1086"/>
      <c r="E713" s="1086"/>
      <c r="F713" s="1086"/>
      <c r="G713" s="1087"/>
      <c r="H713" s="1095"/>
      <c r="I713" s="1096"/>
      <c r="J713" s="1097"/>
    </row>
    <row r="714" spans="1:10">
      <c r="A714" s="1085" t="s">
        <v>1280</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1726</v>
      </c>
      <c r="B720" s="1091"/>
      <c r="C720" s="1091"/>
      <c r="D720" s="1091"/>
      <c r="E720" s="1091"/>
      <c r="F720" s="1091"/>
      <c r="G720" s="1091"/>
      <c r="H720" s="1091"/>
      <c r="I720" s="1091"/>
      <c r="J720" s="1091"/>
    </row>
    <row r="721" spans="1:10">
      <c r="A721" s="1092" t="s">
        <v>1233</v>
      </c>
      <c r="B721" s="1093"/>
      <c r="C721" s="1093"/>
      <c r="D721" s="1093"/>
      <c r="E721" s="1093"/>
      <c r="F721" s="1093"/>
      <c r="G721" s="1093"/>
      <c r="H721" s="1093"/>
      <c r="I721" s="1093"/>
      <c r="J721" s="1094"/>
    </row>
    <row r="722" spans="1:10">
      <c r="A722" s="1085" t="s">
        <v>891</v>
      </c>
      <c r="B722" s="1086"/>
      <c r="C722" s="1112"/>
      <c r="D722" s="1086"/>
      <c r="E722" s="1086"/>
      <c r="F722" s="1086"/>
      <c r="G722" s="1087"/>
      <c r="H722" s="1088"/>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1049</v>
      </c>
      <c r="B726" s="1146"/>
      <c r="C726" s="1146"/>
      <c r="D726" s="1146"/>
      <c r="E726" s="1146"/>
      <c r="F726" s="1146"/>
      <c r="G726" s="1146"/>
      <c r="H726" s="1146"/>
      <c r="I726" s="1146"/>
      <c r="J726" s="1147"/>
    </row>
    <row r="727" spans="1:10" ht="15.75">
      <c r="A727" s="1116" t="s">
        <v>1224</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1215</v>
      </c>
      <c r="B731" s="1123"/>
      <c r="C731" s="1138"/>
      <c r="D731" s="1138"/>
      <c r="E731" s="1138"/>
      <c r="F731" s="1123" t="s">
        <v>15</v>
      </c>
      <c r="G731" s="1123"/>
      <c r="H731" s="1204"/>
      <c r="I731" s="1124"/>
      <c r="J731" s="1131"/>
    </row>
    <row r="732" spans="1:10">
      <c r="A732" s="1122" t="s">
        <v>1216</v>
      </c>
      <c r="B732" s="1123"/>
      <c r="C732" s="1138"/>
      <c r="D732" s="1138"/>
      <c r="E732" s="1138"/>
      <c r="F732" s="1123" t="s">
        <v>715</v>
      </c>
      <c r="G732" s="1123"/>
      <c r="H732" s="1138"/>
      <c r="I732" s="1138"/>
      <c r="J732" s="1205"/>
    </row>
    <row r="733" spans="1:10">
      <c r="A733" s="1122" t="s">
        <v>11</v>
      </c>
      <c r="B733" s="1123"/>
      <c r="C733" s="1138"/>
      <c r="D733" s="1138"/>
      <c r="E733" s="1138"/>
      <c r="F733" s="1141" t="s">
        <v>1235</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1225</v>
      </c>
      <c r="B737" s="1117"/>
      <c r="C737" s="1117"/>
      <c r="D737" s="1117"/>
      <c r="E737" s="1117"/>
      <c r="F737" s="1117"/>
      <c r="G737" s="1117"/>
      <c r="H737" s="1117"/>
      <c r="I737" s="1117"/>
      <c r="J737" s="1118"/>
    </row>
    <row r="738" spans="1:10">
      <c r="A738" s="1122" t="s">
        <v>1226</v>
      </c>
      <c r="B738" s="1123"/>
      <c r="C738" s="1130"/>
      <c r="D738" s="1124"/>
      <c r="E738" s="1124"/>
      <c r="F738" s="1123" t="s">
        <v>1227</v>
      </c>
      <c r="G738" s="1123"/>
      <c r="H738" s="1124"/>
      <c r="I738" s="1124"/>
      <c r="J738" s="1131"/>
    </row>
    <row r="739" spans="1:10">
      <c r="A739" s="1122"/>
      <c r="B739" s="1123"/>
      <c r="C739" s="1132" t="s">
        <v>108</v>
      </c>
      <c r="D739" s="1132"/>
      <c r="E739" s="1132"/>
      <c r="F739" s="1132"/>
      <c r="G739" s="1132"/>
      <c r="H739" s="1132"/>
      <c r="I739" s="1132"/>
      <c r="J739" s="1133"/>
    </row>
    <row r="740" spans="1:10">
      <c r="A740" s="1122" t="s">
        <v>1228</v>
      </c>
      <c r="B740" s="1123"/>
      <c r="C740" s="1124"/>
      <c r="D740" s="1124"/>
      <c r="E740" s="1124"/>
      <c r="F740" s="1123" t="s">
        <v>14</v>
      </c>
      <c r="G740" s="1123"/>
      <c r="H740" s="1128"/>
      <c r="I740" s="1128"/>
      <c r="J740" s="1129"/>
    </row>
    <row r="741" spans="1:10">
      <c r="A741" s="1122" t="s">
        <v>1215</v>
      </c>
      <c r="B741" s="1123"/>
      <c r="C741" s="1124"/>
      <c r="D741" s="1124"/>
      <c r="E741" s="1124"/>
      <c r="F741" s="1123" t="s">
        <v>12</v>
      </c>
      <c r="G741" s="1123"/>
      <c r="H741" s="1125"/>
      <c r="I741" s="1125"/>
      <c r="J741" s="1126"/>
    </row>
    <row r="742" spans="1:10">
      <c r="A742" s="1122" t="s">
        <v>1216</v>
      </c>
      <c r="B742" s="1123"/>
      <c r="C742" s="1124"/>
      <c r="D742" s="1124"/>
      <c r="E742" s="1124"/>
      <c r="F742" s="1123" t="s">
        <v>1008</v>
      </c>
      <c r="G742" s="1123"/>
      <c r="H742" s="1125"/>
      <c r="I742" s="1125"/>
      <c r="J742" s="1126"/>
    </row>
    <row r="743" spans="1:10">
      <c r="A743" s="1122" t="s">
        <v>11</v>
      </c>
      <c r="B743" s="1123"/>
      <c r="C743" s="1124"/>
      <c r="D743" s="1124"/>
      <c r="E743" s="1124"/>
      <c r="F743" s="1123" t="s">
        <v>15</v>
      </c>
      <c r="G743" s="1123"/>
      <c r="H743" s="1204"/>
      <c r="I743" s="1124"/>
      <c r="J743" s="1131"/>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1239</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1229</v>
      </c>
      <c r="H747" s="578" t="s">
        <v>1230</v>
      </c>
      <c r="I747" s="579" t="s">
        <v>1231</v>
      </c>
      <c r="J747" s="579" t="s">
        <v>893</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1240</v>
      </c>
      <c r="B772" s="1117"/>
      <c r="C772" s="1117"/>
      <c r="D772" s="1117"/>
      <c r="E772" s="1117"/>
      <c r="F772" s="1117"/>
      <c r="G772" s="1117"/>
      <c r="H772" s="1117"/>
      <c r="I772" s="1117"/>
      <c r="J772" s="1118"/>
    </row>
    <row r="773" spans="1:10" ht="30" customHeight="1">
      <c r="A773" s="1119" t="s">
        <v>1241</v>
      </c>
      <c r="B773" s="1120"/>
      <c r="C773" s="1120"/>
      <c r="D773" s="1120"/>
      <c r="E773" s="1121"/>
      <c r="F773" s="577" t="s">
        <v>35</v>
      </c>
      <c r="G773" s="578" t="s">
        <v>1229</v>
      </c>
      <c r="H773" s="578" t="s">
        <v>1230</v>
      </c>
      <c r="I773" s="579" t="s">
        <v>1231</v>
      </c>
      <c r="J773" s="579" t="s">
        <v>893</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1232</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1533</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1279</v>
      </c>
      <c r="B802" s="1086"/>
      <c r="C802" s="1086"/>
      <c r="D802" s="1086"/>
      <c r="E802" s="1086"/>
      <c r="F802" s="1086"/>
      <c r="G802" s="1087"/>
      <c r="H802" s="1095"/>
      <c r="I802" s="1096"/>
      <c r="J802" s="1097"/>
    </row>
    <row r="803" spans="1:10">
      <c r="A803" s="1085" t="s">
        <v>1280</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6.25" customHeight="1">
      <c r="A809" s="1091" t="s">
        <v>1726</v>
      </c>
      <c r="B809" s="1091"/>
      <c r="C809" s="1091"/>
      <c r="D809" s="1091"/>
      <c r="E809" s="1091"/>
      <c r="F809" s="1091"/>
      <c r="G809" s="1091"/>
      <c r="H809" s="1091"/>
      <c r="I809" s="1091"/>
      <c r="J809" s="1091"/>
    </row>
    <row r="810" spans="1:10">
      <c r="A810" s="1092" t="s">
        <v>1233</v>
      </c>
      <c r="B810" s="1093"/>
      <c r="C810" s="1093"/>
      <c r="D810" s="1093"/>
      <c r="E810" s="1093"/>
      <c r="F810" s="1093"/>
      <c r="G810" s="1093"/>
      <c r="H810" s="1093"/>
      <c r="I810" s="1093"/>
      <c r="J810" s="1094"/>
    </row>
    <row r="811" spans="1:10">
      <c r="A811" s="1085" t="s">
        <v>891</v>
      </c>
      <c r="B811" s="1086"/>
      <c r="C811" s="1112"/>
      <c r="D811" s="1086"/>
      <c r="E811" s="1086"/>
      <c r="F811" s="1086"/>
      <c r="G811" s="1087"/>
      <c r="H811" s="1088"/>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1049</v>
      </c>
      <c r="B815" s="1146"/>
      <c r="C815" s="1146"/>
      <c r="D815" s="1146"/>
      <c r="E815" s="1146"/>
      <c r="F815" s="1146"/>
      <c r="G815" s="1146"/>
      <c r="H815" s="1146"/>
      <c r="I815" s="1146"/>
      <c r="J815" s="1147"/>
    </row>
    <row r="816" spans="1:10" ht="15.75">
      <c r="A816" s="1116" t="s">
        <v>1224</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1215</v>
      </c>
      <c r="B820" s="1123"/>
      <c r="C820" s="1138"/>
      <c r="D820" s="1138"/>
      <c r="E820" s="1138"/>
      <c r="F820" s="1123" t="s">
        <v>15</v>
      </c>
      <c r="G820" s="1123"/>
      <c r="H820" s="1204"/>
      <c r="I820" s="1124"/>
      <c r="J820" s="1131"/>
    </row>
    <row r="821" spans="1:10">
      <c r="A821" s="1122" t="s">
        <v>1216</v>
      </c>
      <c r="B821" s="1123"/>
      <c r="C821" s="1138"/>
      <c r="D821" s="1138"/>
      <c r="E821" s="1138"/>
      <c r="F821" s="1123" t="s">
        <v>715</v>
      </c>
      <c r="G821" s="1123"/>
      <c r="H821" s="1138"/>
      <c r="I821" s="1138"/>
      <c r="J821" s="1205"/>
    </row>
    <row r="822" spans="1:10">
      <c r="A822" s="1122" t="s">
        <v>11</v>
      </c>
      <c r="B822" s="1123"/>
      <c r="C822" s="1138"/>
      <c r="D822" s="1138"/>
      <c r="E822" s="1138"/>
      <c r="F822" s="1141" t="s">
        <v>1235</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1225</v>
      </c>
      <c r="B826" s="1117"/>
      <c r="C826" s="1117"/>
      <c r="D826" s="1117"/>
      <c r="E826" s="1117"/>
      <c r="F826" s="1117"/>
      <c r="G826" s="1117"/>
      <c r="H826" s="1117"/>
      <c r="I826" s="1117"/>
      <c r="J826" s="1118"/>
    </row>
    <row r="827" spans="1:10">
      <c r="A827" s="1122" t="s">
        <v>1226</v>
      </c>
      <c r="B827" s="1123"/>
      <c r="C827" s="1130"/>
      <c r="D827" s="1124"/>
      <c r="E827" s="1124"/>
      <c r="F827" s="1123" t="s">
        <v>1227</v>
      </c>
      <c r="G827" s="1123"/>
      <c r="H827" s="1124"/>
      <c r="I827" s="1124"/>
      <c r="J827" s="1131"/>
    </row>
    <row r="828" spans="1:10">
      <c r="A828" s="1122"/>
      <c r="B828" s="1123"/>
      <c r="C828" s="1132" t="s">
        <v>108</v>
      </c>
      <c r="D828" s="1132"/>
      <c r="E828" s="1132"/>
      <c r="F828" s="1132"/>
      <c r="G828" s="1132"/>
      <c r="H828" s="1132"/>
      <c r="I828" s="1132"/>
      <c r="J828" s="1133"/>
    </row>
    <row r="829" spans="1:10">
      <c r="A829" s="1122" t="s">
        <v>1228</v>
      </c>
      <c r="B829" s="1123"/>
      <c r="C829" s="1124"/>
      <c r="D829" s="1124"/>
      <c r="E829" s="1124"/>
      <c r="F829" s="1123" t="s">
        <v>14</v>
      </c>
      <c r="G829" s="1123"/>
      <c r="H829" s="1128"/>
      <c r="I829" s="1128"/>
      <c r="J829" s="1129"/>
    </row>
    <row r="830" spans="1:10">
      <c r="A830" s="1122" t="s">
        <v>1215</v>
      </c>
      <c r="B830" s="1123"/>
      <c r="C830" s="1124"/>
      <c r="D830" s="1124"/>
      <c r="E830" s="1124"/>
      <c r="F830" s="1123" t="s">
        <v>12</v>
      </c>
      <c r="G830" s="1123"/>
      <c r="H830" s="1125"/>
      <c r="I830" s="1125"/>
      <c r="J830" s="1126"/>
    </row>
    <row r="831" spans="1:10">
      <c r="A831" s="1122" t="s">
        <v>1216</v>
      </c>
      <c r="B831" s="1123"/>
      <c r="C831" s="1124"/>
      <c r="D831" s="1124"/>
      <c r="E831" s="1124"/>
      <c r="F831" s="1123" t="s">
        <v>1008</v>
      </c>
      <c r="G831" s="1123"/>
      <c r="H831" s="1125"/>
      <c r="I831" s="1125"/>
      <c r="J831" s="1126"/>
    </row>
    <row r="832" spans="1:10">
      <c r="A832" s="1122" t="s">
        <v>11</v>
      </c>
      <c r="B832" s="1123"/>
      <c r="C832" s="1124"/>
      <c r="D832" s="1124"/>
      <c r="E832" s="1124"/>
      <c r="F832" s="1123" t="s">
        <v>15</v>
      </c>
      <c r="G832" s="1123"/>
      <c r="H832" s="1204"/>
      <c r="I832" s="1124"/>
      <c r="J832" s="1131"/>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1239</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1229</v>
      </c>
      <c r="H836" s="578" t="s">
        <v>1230</v>
      </c>
      <c r="I836" s="579" t="s">
        <v>1231</v>
      </c>
      <c r="J836" s="579" t="s">
        <v>893</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1240</v>
      </c>
      <c r="B861" s="1117"/>
      <c r="C861" s="1117"/>
      <c r="D861" s="1117"/>
      <c r="E861" s="1117"/>
      <c r="F861" s="1117"/>
      <c r="G861" s="1117"/>
      <c r="H861" s="1117"/>
      <c r="I861" s="1117"/>
      <c r="J861" s="1118"/>
    </row>
    <row r="862" spans="1:10" ht="29.25" customHeight="1">
      <c r="A862" s="1119" t="s">
        <v>1241</v>
      </c>
      <c r="B862" s="1120"/>
      <c r="C862" s="1120"/>
      <c r="D862" s="1120"/>
      <c r="E862" s="1121"/>
      <c r="F862" s="577" t="s">
        <v>35</v>
      </c>
      <c r="G862" s="578" t="s">
        <v>1229</v>
      </c>
      <c r="H862" s="578" t="s">
        <v>1230</v>
      </c>
      <c r="I862" s="579" t="s">
        <v>1231</v>
      </c>
      <c r="J862" s="579" t="s">
        <v>893</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1232</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1533</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1279</v>
      </c>
      <c r="B891" s="1086"/>
      <c r="C891" s="1086"/>
      <c r="D891" s="1086"/>
      <c r="E891" s="1086"/>
      <c r="F891" s="1086"/>
      <c r="G891" s="1087"/>
      <c r="H891" s="1095"/>
      <c r="I891" s="1096"/>
      <c r="J891" s="1097"/>
    </row>
    <row r="892" spans="1:10">
      <c r="A892" s="1085" t="s">
        <v>1280</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6.25" customHeight="1">
      <c r="A898" s="1091" t="s">
        <v>1726</v>
      </c>
      <c r="B898" s="1091"/>
      <c r="C898" s="1091"/>
      <c r="D898" s="1091"/>
      <c r="E898" s="1091"/>
      <c r="F898" s="1091"/>
      <c r="G898" s="1091"/>
      <c r="H898" s="1091"/>
      <c r="I898" s="1091"/>
      <c r="J898" s="1091"/>
    </row>
    <row r="899" spans="1:10">
      <c r="A899" s="1092" t="s">
        <v>1233</v>
      </c>
      <c r="B899" s="1093"/>
      <c r="C899" s="1093"/>
      <c r="D899" s="1093"/>
      <c r="E899" s="1093"/>
      <c r="F899" s="1093"/>
      <c r="G899" s="1093"/>
      <c r="H899" s="1093"/>
      <c r="I899" s="1093"/>
      <c r="J899" s="1094"/>
    </row>
    <row r="900" spans="1:10">
      <c r="A900" s="1085" t="s">
        <v>891</v>
      </c>
      <c r="B900" s="1086"/>
      <c r="C900" s="1112"/>
      <c r="D900" s="1086"/>
      <c r="E900" s="1086"/>
      <c r="F900" s="1086"/>
      <c r="G900" s="1087"/>
      <c r="H900" s="1088"/>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1049</v>
      </c>
      <c r="B904" s="1146"/>
      <c r="C904" s="1146"/>
      <c r="D904" s="1146"/>
      <c r="E904" s="1146"/>
      <c r="F904" s="1146"/>
      <c r="G904" s="1146"/>
      <c r="H904" s="1146"/>
      <c r="I904" s="1146"/>
      <c r="J904" s="1147"/>
    </row>
    <row r="905" spans="1:10" ht="15.75">
      <c r="A905" s="1116" t="s">
        <v>1224</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1215</v>
      </c>
      <c r="B909" s="1123"/>
      <c r="C909" s="1138"/>
      <c r="D909" s="1138"/>
      <c r="E909" s="1138"/>
      <c r="F909" s="1123" t="s">
        <v>15</v>
      </c>
      <c r="G909" s="1123"/>
      <c r="H909" s="1204"/>
      <c r="I909" s="1124"/>
      <c r="J909" s="1131"/>
    </row>
    <row r="910" spans="1:10">
      <c r="A910" s="1122" t="s">
        <v>1216</v>
      </c>
      <c r="B910" s="1123"/>
      <c r="C910" s="1138"/>
      <c r="D910" s="1138"/>
      <c r="E910" s="1138"/>
      <c r="F910" s="1123" t="s">
        <v>715</v>
      </c>
      <c r="G910" s="1123"/>
      <c r="H910" s="1138"/>
      <c r="I910" s="1138"/>
      <c r="J910" s="1205"/>
    </row>
    <row r="911" spans="1:10">
      <c r="A911" s="1122" t="s">
        <v>11</v>
      </c>
      <c r="B911" s="1123"/>
      <c r="C911" s="1138"/>
      <c r="D911" s="1138"/>
      <c r="E911" s="1138"/>
      <c r="F911" s="1141" t="s">
        <v>1235</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1225</v>
      </c>
      <c r="B915" s="1117"/>
      <c r="C915" s="1117"/>
      <c r="D915" s="1117"/>
      <c r="E915" s="1117"/>
      <c r="F915" s="1117"/>
      <c r="G915" s="1117"/>
      <c r="H915" s="1117"/>
      <c r="I915" s="1117"/>
      <c r="J915" s="1118"/>
    </row>
    <row r="916" spans="1:10">
      <c r="A916" s="1122" t="s">
        <v>1226</v>
      </c>
      <c r="B916" s="1123"/>
      <c r="C916" s="1130"/>
      <c r="D916" s="1124"/>
      <c r="E916" s="1124"/>
      <c r="F916" s="1123" t="s">
        <v>1227</v>
      </c>
      <c r="G916" s="1123"/>
      <c r="H916" s="1124"/>
      <c r="I916" s="1124"/>
      <c r="J916" s="1131"/>
    </row>
    <row r="917" spans="1:10">
      <c r="A917" s="1122"/>
      <c r="B917" s="1123"/>
      <c r="C917" s="1132" t="s">
        <v>108</v>
      </c>
      <c r="D917" s="1132"/>
      <c r="E917" s="1132"/>
      <c r="F917" s="1132"/>
      <c r="G917" s="1132"/>
      <c r="H917" s="1132"/>
      <c r="I917" s="1132"/>
      <c r="J917" s="1133"/>
    </row>
    <row r="918" spans="1:10">
      <c r="A918" s="1122" t="s">
        <v>1228</v>
      </c>
      <c r="B918" s="1123"/>
      <c r="C918" s="1124"/>
      <c r="D918" s="1124"/>
      <c r="E918" s="1124"/>
      <c r="F918" s="1123" t="s">
        <v>14</v>
      </c>
      <c r="G918" s="1123"/>
      <c r="H918" s="1128"/>
      <c r="I918" s="1128"/>
      <c r="J918" s="1129"/>
    </row>
    <row r="919" spans="1:10">
      <c r="A919" s="1122" t="s">
        <v>1215</v>
      </c>
      <c r="B919" s="1123"/>
      <c r="C919" s="1124"/>
      <c r="D919" s="1124"/>
      <c r="E919" s="1124"/>
      <c r="F919" s="1123" t="s">
        <v>12</v>
      </c>
      <c r="G919" s="1123"/>
      <c r="H919" s="1125"/>
      <c r="I919" s="1125"/>
      <c r="J919" s="1126"/>
    </row>
    <row r="920" spans="1:10">
      <c r="A920" s="1122" t="s">
        <v>1216</v>
      </c>
      <c r="B920" s="1123"/>
      <c r="C920" s="1124"/>
      <c r="D920" s="1124"/>
      <c r="E920" s="1124"/>
      <c r="F920" s="1123" t="s">
        <v>1008</v>
      </c>
      <c r="G920" s="1123"/>
      <c r="H920" s="1125"/>
      <c r="I920" s="1125"/>
      <c r="J920" s="1126"/>
    </row>
    <row r="921" spans="1:10">
      <c r="A921" s="1122" t="s">
        <v>11</v>
      </c>
      <c r="B921" s="1123"/>
      <c r="C921" s="1124"/>
      <c r="D921" s="1124"/>
      <c r="E921" s="1124"/>
      <c r="F921" s="1123" t="s">
        <v>15</v>
      </c>
      <c r="G921" s="1123"/>
      <c r="H921" s="1204"/>
      <c r="I921" s="1124"/>
      <c r="J921" s="1131"/>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1239</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1229</v>
      </c>
      <c r="H925" s="578" t="s">
        <v>1230</v>
      </c>
      <c r="I925" s="579" t="s">
        <v>1231</v>
      </c>
      <c r="J925" s="579" t="s">
        <v>893</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1240</v>
      </c>
      <c r="B950" s="1117"/>
      <c r="C950" s="1117"/>
      <c r="D950" s="1117"/>
      <c r="E950" s="1117"/>
      <c r="F950" s="1117"/>
      <c r="G950" s="1117"/>
      <c r="H950" s="1117"/>
      <c r="I950" s="1117"/>
      <c r="J950" s="1118"/>
    </row>
    <row r="951" spans="1:10" ht="30" customHeight="1">
      <c r="A951" s="1119" t="s">
        <v>1241</v>
      </c>
      <c r="B951" s="1120"/>
      <c r="C951" s="1120"/>
      <c r="D951" s="1120"/>
      <c r="E951" s="1121"/>
      <c r="F951" s="577" t="s">
        <v>35</v>
      </c>
      <c r="G951" s="578" t="s">
        <v>1229</v>
      </c>
      <c r="H951" s="578" t="s">
        <v>1230</v>
      </c>
      <c r="I951" s="579" t="s">
        <v>1231</v>
      </c>
      <c r="J951" s="579" t="s">
        <v>893</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1232</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1533</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1279</v>
      </c>
      <c r="B980" s="1086"/>
      <c r="C980" s="1086"/>
      <c r="D980" s="1086"/>
      <c r="E980" s="1086"/>
      <c r="F980" s="1086"/>
      <c r="G980" s="1087"/>
      <c r="H980" s="1095"/>
      <c r="I980" s="1096"/>
      <c r="J980" s="1097"/>
    </row>
    <row r="981" spans="1:10">
      <c r="A981" s="1085" t="s">
        <v>1280</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7" customHeight="1">
      <c r="A987" s="1091" t="s">
        <v>1726</v>
      </c>
      <c r="B987" s="1091"/>
      <c r="C987" s="1091"/>
      <c r="D987" s="1091"/>
      <c r="E987" s="1091"/>
      <c r="F987" s="1091"/>
      <c r="G987" s="1091"/>
      <c r="H987" s="1091"/>
      <c r="I987" s="1091"/>
      <c r="J987" s="1091"/>
    </row>
    <row r="988" spans="1:10">
      <c r="A988" s="1092" t="s">
        <v>1233</v>
      </c>
      <c r="B988" s="1093"/>
      <c r="C988" s="1093"/>
      <c r="D988" s="1093"/>
      <c r="E988" s="1093"/>
      <c r="F988" s="1093"/>
      <c r="G988" s="1093"/>
      <c r="H988" s="1093"/>
      <c r="I988" s="1093"/>
      <c r="J988" s="1094"/>
    </row>
    <row r="989" spans="1:10">
      <c r="A989" s="1085" t="s">
        <v>891</v>
      </c>
      <c r="B989" s="1086"/>
      <c r="C989" s="1112"/>
      <c r="D989" s="1086"/>
      <c r="E989" s="1086"/>
      <c r="F989" s="1086"/>
      <c r="G989" s="1087"/>
      <c r="H989" s="1088"/>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1049</v>
      </c>
      <c r="B993" s="1146"/>
      <c r="C993" s="1146"/>
      <c r="D993" s="1146"/>
      <c r="E993" s="1146"/>
      <c r="F993" s="1146"/>
      <c r="G993" s="1146"/>
      <c r="H993" s="1146"/>
      <c r="I993" s="1146"/>
      <c r="J993" s="1147"/>
    </row>
    <row r="994" spans="1:10" ht="15.75">
      <c r="A994" s="1116" t="s">
        <v>1224</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1215</v>
      </c>
      <c r="B998" s="1123"/>
      <c r="C998" s="1138"/>
      <c r="D998" s="1138"/>
      <c r="E998" s="1138"/>
      <c r="F998" s="1123" t="s">
        <v>15</v>
      </c>
      <c r="G998" s="1123"/>
      <c r="H998" s="1204"/>
      <c r="I998" s="1124"/>
      <c r="J998" s="1131"/>
    </row>
    <row r="999" spans="1:10">
      <c r="A999" s="1122" t="s">
        <v>1216</v>
      </c>
      <c r="B999" s="1123"/>
      <c r="C999" s="1138"/>
      <c r="D999" s="1138"/>
      <c r="E999" s="1138"/>
      <c r="F999" s="1123" t="s">
        <v>715</v>
      </c>
      <c r="G999" s="1123"/>
      <c r="H999" s="1138"/>
      <c r="I999" s="1138"/>
      <c r="J999" s="1205"/>
    </row>
    <row r="1000" spans="1:10">
      <c r="A1000" s="1122" t="s">
        <v>11</v>
      </c>
      <c r="B1000" s="1123"/>
      <c r="C1000" s="1138"/>
      <c r="D1000" s="1138"/>
      <c r="E1000" s="1138"/>
      <c r="F1000" s="1141" t="s">
        <v>1235</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1225</v>
      </c>
      <c r="B1004" s="1117"/>
      <c r="C1004" s="1117"/>
      <c r="D1004" s="1117"/>
      <c r="E1004" s="1117"/>
      <c r="F1004" s="1117"/>
      <c r="G1004" s="1117"/>
      <c r="H1004" s="1117"/>
      <c r="I1004" s="1117"/>
      <c r="J1004" s="1118"/>
    </row>
    <row r="1005" spans="1:10">
      <c r="A1005" s="1122" t="s">
        <v>1226</v>
      </c>
      <c r="B1005" s="1123"/>
      <c r="C1005" s="1130"/>
      <c r="D1005" s="1124"/>
      <c r="E1005" s="1124"/>
      <c r="F1005" s="1123" t="s">
        <v>1227</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1228</v>
      </c>
      <c r="B1007" s="1123"/>
      <c r="C1007" s="1124"/>
      <c r="D1007" s="1124"/>
      <c r="E1007" s="1124"/>
      <c r="F1007" s="1123" t="s">
        <v>14</v>
      </c>
      <c r="G1007" s="1123"/>
      <c r="H1007" s="1128"/>
      <c r="I1007" s="1128"/>
      <c r="J1007" s="1129"/>
    </row>
    <row r="1008" spans="1:10">
      <c r="A1008" s="1122" t="s">
        <v>1215</v>
      </c>
      <c r="B1008" s="1123"/>
      <c r="C1008" s="1124"/>
      <c r="D1008" s="1124"/>
      <c r="E1008" s="1124"/>
      <c r="F1008" s="1123" t="s">
        <v>12</v>
      </c>
      <c r="G1008" s="1123"/>
      <c r="H1008" s="1125"/>
      <c r="I1008" s="1125"/>
      <c r="J1008" s="1126"/>
    </row>
    <row r="1009" spans="1:10">
      <c r="A1009" s="1122" t="s">
        <v>1216</v>
      </c>
      <c r="B1009" s="1123"/>
      <c r="C1009" s="1124"/>
      <c r="D1009" s="1124"/>
      <c r="E1009" s="1124"/>
      <c r="F1009" s="1123" t="s">
        <v>1008</v>
      </c>
      <c r="G1009" s="1123"/>
      <c r="H1009" s="1125"/>
      <c r="I1009" s="1125"/>
      <c r="J1009" s="1126"/>
    </row>
    <row r="1010" spans="1:10">
      <c r="A1010" s="1122" t="s">
        <v>11</v>
      </c>
      <c r="B1010" s="1123"/>
      <c r="C1010" s="1124"/>
      <c r="D1010" s="1124"/>
      <c r="E1010" s="1124"/>
      <c r="F1010" s="1123" t="s">
        <v>15</v>
      </c>
      <c r="G1010" s="1123"/>
      <c r="H1010" s="1204"/>
      <c r="I1010" s="1124"/>
      <c r="J1010" s="1131"/>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1239</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1229</v>
      </c>
      <c r="H1014" s="578" t="s">
        <v>1230</v>
      </c>
      <c r="I1014" s="579" t="s">
        <v>1231</v>
      </c>
      <c r="J1014" s="579" t="s">
        <v>893</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1240</v>
      </c>
      <c r="B1039" s="1117"/>
      <c r="C1039" s="1117"/>
      <c r="D1039" s="1117"/>
      <c r="E1039" s="1117"/>
      <c r="F1039" s="1117"/>
      <c r="G1039" s="1117"/>
      <c r="H1039" s="1117"/>
      <c r="I1039" s="1117"/>
      <c r="J1039" s="1118"/>
    </row>
    <row r="1040" spans="1:10" ht="30" customHeight="1">
      <c r="A1040" s="1119" t="s">
        <v>1241</v>
      </c>
      <c r="B1040" s="1120"/>
      <c r="C1040" s="1120"/>
      <c r="D1040" s="1120"/>
      <c r="E1040" s="1121"/>
      <c r="F1040" s="577" t="s">
        <v>35</v>
      </c>
      <c r="G1040" s="578" t="s">
        <v>1229</v>
      </c>
      <c r="H1040" s="578" t="s">
        <v>1230</v>
      </c>
      <c r="I1040" s="579" t="s">
        <v>1231</v>
      </c>
      <c r="J1040" s="579" t="s">
        <v>893</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1232</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1533</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1279</v>
      </c>
      <c r="B1069" s="1086"/>
      <c r="C1069" s="1086"/>
      <c r="D1069" s="1086"/>
      <c r="E1069" s="1086"/>
      <c r="F1069" s="1086"/>
      <c r="G1069" s="1087"/>
      <c r="H1069" s="1095"/>
      <c r="I1069" s="1096"/>
      <c r="J1069" s="1097"/>
    </row>
    <row r="1070" spans="1:10">
      <c r="A1070" s="1085" t="s">
        <v>1280</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7" customHeight="1">
      <c r="A1076" s="1091" t="s">
        <v>1726</v>
      </c>
      <c r="B1076" s="1091"/>
      <c r="C1076" s="1091"/>
      <c r="D1076" s="1091"/>
      <c r="E1076" s="1091"/>
      <c r="F1076" s="1091"/>
      <c r="G1076" s="1091"/>
      <c r="H1076" s="1091"/>
      <c r="I1076" s="1091"/>
      <c r="J1076" s="1091"/>
    </row>
    <row r="1077" spans="1:10">
      <c r="A1077" s="1092" t="s">
        <v>1233</v>
      </c>
      <c r="B1077" s="1093"/>
      <c r="C1077" s="1093"/>
      <c r="D1077" s="1093"/>
      <c r="E1077" s="1093"/>
      <c r="F1077" s="1093"/>
      <c r="G1077" s="1093"/>
      <c r="H1077" s="1093"/>
      <c r="I1077" s="1093"/>
      <c r="J1077" s="1094"/>
    </row>
    <row r="1078" spans="1:10">
      <c r="A1078" s="1085" t="s">
        <v>891</v>
      </c>
      <c r="B1078" s="1086"/>
      <c r="C1078" s="1112"/>
      <c r="D1078" s="1086"/>
      <c r="E1078" s="1086"/>
      <c r="F1078" s="1086"/>
      <c r="G1078" s="1087"/>
      <c r="H1078" s="1088"/>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1049</v>
      </c>
      <c r="B1082" s="1146"/>
      <c r="C1082" s="1146"/>
      <c r="D1082" s="1146"/>
      <c r="E1082" s="1146"/>
      <c r="F1082" s="1146"/>
      <c r="G1082" s="1146"/>
      <c r="H1082" s="1146"/>
      <c r="I1082" s="1146"/>
      <c r="J1082" s="1147"/>
    </row>
    <row r="1083" spans="1:10" ht="15.75">
      <c r="A1083" s="1116" t="s">
        <v>1224</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1215</v>
      </c>
      <c r="B1087" s="1123"/>
      <c r="C1087" s="1138"/>
      <c r="D1087" s="1138"/>
      <c r="E1087" s="1138"/>
      <c r="F1087" s="1123" t="s">
        <v>15</v>
      </c>
      <c r="G1087" s="1123"/>
      <c r="H1087" s="1204"/>
      <c r="I1087" s="1124"/>
      <c r="J1087" s="1131"/>
    </row>
    <row r="1088" spans="1:10">
      <c r="A1088" s="1122" t="s">
        <v>1216</v>
      </c>
      <c r="B1088" s="1123"/>
      <c r="C1088" s="1138"/>
      <c r="D1088" s="1138"/>
      <c r="E1088" s="1138"/>
      <c r="F1088" s="1123" t="s">
        <v>715</v>
      </c>
      <c r="G1088" s="1123"/>
      <c r="H1088" s="1138"/>
      <c r="I1088" s="1138"/>
      <c r="J1088" s="1205"/>
    </row>
    <row r="1089" spans="1:10">
      <c r="A1089" s="1122" t="s">
        <v>11</v>
      </c>
      <c r="B1089" s="1123"/>
      <c r="C1089" s="1138"/>
      <c r="D1089" s="1138"/>
      <c r="E1089" s="1138"/>
      <c r="F1089" s="1141" t="s">
        <v>1235</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1225</v>
      </c>
      <c r="B1093" s="1117"/>
      <c r="C1093" s="1117"/>
      <c r="D1093" s="1117"/>
      <c r="E1093" s="1117"/>
      <c r="F1093" s="1117"/>
      <c r="G1093" s="1117"/>
      <c r="H1093" s="1117"/>
      <c r="I1093" s="1117"/>
      <c r="J1093" s="1118"/>
    </row>
    <row r="1094" spans="1:10">
      <c r="A1094" s="1122" t="s">
        <v>1226</v>
      </c>
      <c r="B1094" s="1123"/>
      <c r="C1094" s="1130"/>
      <c r="D1094" s="1124"/>
      <c r="E1094" s="1124"/>
      <c r="F1094" s="1123" t="s">
        <v>1227</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1228</v>
      </c>
      <c r="B1096" s="1123"/>
      <c r="C1096" s="1124"/>
      <c r="D1096" s="1124"/>
      <c r="E1096" s="1124"/>
      <c r="F1096" s="1123" t="s">
        <v>14</v>
      </c>
      <c r="G1096" s="1123"/>
      <c r="H1096" s="1128"/>
      <c r="I1096" s="1128"/>
      <c r="J1096" s="1129"/>
    </row>
    <row r="1097" spans="1:10">
      <c r="A1097" s="1122" t="s">
        <v>1215</v>
      </c>
      <c r="B1097" s="1123"/>
      <c r="C1097" s="1124"/>
      <c r="D1097" s="1124"/>
      <c r="E1097" s="1124"/>
      <c r="F1097" s="1123" t="s">
        <v>12</v>
      </c>
      <c r="G1097" s="1123"/>
      <c r="H1097" s="1125"/>
      <c r="I1097" s="1125"/>
      <c r="J1097" s="1126"/>
    </row>
    <row r="1098" spans="1:10">
      <c r="A1098" s="1122" t="s">
        <v>1216</v>
      </c>
      <c r="B1098" s="1123"/>
      <c r="C1098" s="1124"/>
      <c r="D1098" s="1124"/>
      <c r="E1098" s="1124"/>
      <c r="F1098" s="1123" t="s">
        <v>1008</v>
      </c>
      <c r="G1098" s="1123"/>
      <c r="H1098" s="1125"/>
      <c r="I1098" s="1125"/>
      <c r="J1098" s="1126"/>
    </row>
    <row r="1099" spans="1:10">
      <c r="A1099" s="1122" t="s">
        <v>11</v>
      </c>
      <c r="B1099" s="1123"/>
      <c r="C1099" s="1124"/>
      <c r="D1099" s="1124"/>
      <c r="E1099" s="1124"/>
      <c r="F1099" s="1123" t="s">
        <v>15</v>
      </c>
      <c r="G1099" s="1123"/>
      <c r="H1099" s="1204"/>
      <c r="I1099" s="1124"/>
      <c r="J1099" s="1131"/>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1239</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1229</v>
      </c>
      <c r="H1103" s="578" t="s">
        <v>1230</v>
      </c>
      <c r="I1103" s="579" t="s">
        <v>1231</v>
      </c>
      <c r="J1103" s="579" t="s">
        <v>893</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1240</v>
      </c>
      <c r="B1128" s="1117"/>
      <c r="C1128" s="1117"/>
      <c r="D1128" s="1117"/>
      <c r="E1128" s="1117"/>
      <c r="F1128" s="1117"/>
      <c r="G1128" s="1117"/>
      <c r="H1128" s="1117"/>
      <c r="I1128" s="1117"/>
      <c r="J1128" s="1118"/>
    </row>
    <row r="1129" spans="1:10" ht="30" customHeight="1">
      <c r="A1129" s="1119" t="s">
        <v>1241</v>
      </c>
      <c r="B1129" s="1120"/>
      <c r="C1129" s="1120"/>
      <c r="D1129" s="1120"/>
      <c r="E1129" s="1121"/>
      <c r="F1129" s="577" t="s">
        <v>35</v>
      </c>
      <c r="G1129" s="578" t="s">
        <v>1229</v>
      </c>
      <c r="H1129" s="578" t="s">
        <v>1230</v>
      </c>
      <c r="I1129" s="579" t="s">
        <v>1231</v>
      </c>
      <c r="J1129" s="579" t="s">
        <v>893</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1232</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1533</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1279</v>
      </c>
      <c r="B1158" s="1086"/>
      <c r="C1158" s="1086"/>
      <c r="D1158" s="1086"/>
      <c r="E1158" s="1086"/>
      <c r="F1158" s="1086"/>
      <c r="G1158" s="1087"/>
      <c r="H1158" s="1095"/>
      <c r="I1158" s="1096"/>
      <c r="J1158" s="1097"/>
    </row>
    <row r="1159" spans="1:10">
      <c r="A1159" s="1085" t="s">
        <v>1280</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6.25" customHeight="1">
      <c r="A1165" s="1091" t="s">
        <v>1726</v>
      </c>
      <c r="B1165" s="1091"/>
      <c r="C1165" s="1091"/>
      <c r="D1165" s="1091"/>
      <c r="E1165" s="1091"/>
      <c r="F1165" s="1091"/>
      <c r="G1165" s="1091"/>
      <c r="H1165" s="1091"/>
      <c r="I1165" s="1091"/>
      <c r="J1165" s="1091"/>
    </row>
    <row r="1166" spans="1:10">
      <c r="A1166" s="1092" t="s">
        <v>1233</v>
      </c>
      <c r="B1166" s="1093"/>
      <c r="C1166" s="1093"/>
      <c r="D1166" s="1093"/>
      <c r="E1166" s="1093"/>
      <c r="F1166" s="1093"/>
      <c r="G1166" s="1093"/>
      <c r="H1166" s="1093"/>
      <c r="I1166" s="1093"/>
      <c r="J1166" s="1094"/>
    </row>
    <row r="1167" spans="1:10">
      <c r="A1167" s="1085" t="s">
        <v>891</v>
      </c>
      <c r="B1167" s="1086"/>
      <c r="C1167" s="1112"/>
      <c r="D1167" s="1086"/>
      <c r="E1167" s="1086"/>
      <c r="F1167" s="1086"/>
      <c r="G1167" s="1087"/>
      <c r="H1167" s="1088"/>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1049</v>
      </c>
      <c r="B1171" s="1146"/>
      <c r="C1171" s="1146"/>
      <c r="D1171" s="1146"/>
      <c r="E1171" s="1146"/>
      <c r="F1171" s="1146"/>
      <c r="G1171" s="1146"/>
      <c r="H1171" s="1146"/>
      <c r="I1171" s="1146"/>
      <c r="J1171" s="1147"/>
    </row>
    <row r="1172" spans="1:10" ht="15.75">
      <c r="A1172" s="1116" t="s">
        <v>1224</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1215</v>
      </c>
      <c r="B1176" s="1123"/>
      <c r="C1176" s="1138"/>
      <c r="D1176" s="1138"/>
      <c r="E1176" s="1138"/>
      <c r="F1176" s="1123" t="s">
        <v>15</v>
      </c>
      <c r="G1176" s="1123"/>
      <c r="H1176" s="1204"/>
      <c r="I1176" s="1124"/>
      <c r="J1176" s="1131"/>
    </row>
    <row r="1177" spans="1:10">
      <c r="A1177" s="1122" t="s">
        <v>1216</v>
      </c>
      <c r="B1177" s="1123"/>
      <c r="C1177" s="1138"/>
      <c r="D1177" s="1138"/>
      <c r="E1177" s="1138"/>
      <c r="F1177" s="1123" t="s">
        <v>715</v>
      </c>
      <c r="G1177" s="1123"/>
      <c r="H1177" s="1138"/>
      <c r="I1177" s="1138"/>
      <c r="J1177" s="1205"/>
    </row>
    <row r="1178" spans="1:10">
      <c r="A1178" s="1122" t="s">
        <v>11</v>
      </c>
      <c r="B1178" s="1123"/>
      <c r="C1178" s="1138"/>
      <c r="D1178" s="1138"/>
      <c r="E1178" s="1138"/>
      <c r="F1178" s="1141" t="s">
        <v>1235</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1225</v>
      </c>
      <c r="B1182" s="1117"/>
      <c r="C1182" s="1117"/>
      <c r="D1182" s="1117"/>
      <c r="E1182" s="1117"/>
      <c r="F1182" s="1117"/>
      <c r="G1182" s="1117"/>
      <c r="H1182" s="1117"/>
      <c r="I1182" s="1117"/>
      <c r="J1182" s="1118"/>
    </row>
    <row r="1183" spans="1:10">
      <c r="A1183" s="1122" t="s">
        <v>1226</v>
      </c>
      <c r="B1183" s="1123"/>
      <c r="C1183" s="1130"/>
      <c r="D1183" s="1124"/>
      <c r="E1183" s="1124"/>
      <c r="F1183" s="1123" t="s">
        <v>1227</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1228</v>
      </c>
      <c r="B1185" s="1123"/>
      <c r="C1185" s="1124"/>
      <c r="D1185" s="1124"/>
      <c r="E1185" s="1124"/>
      <c r="F1185" s="1123" t="s">
        <v>14</v>
      </c>
      <c r="G1185" s="1123"/>
      <c r="H1185" s="1128"/>
      <c r="I1185" s="1128"/>
      <c r="J1185" s="1129"/>
    </row>
    <row r="1186" spans="1:10">
      <c r="A1186" s="1122" t="s">
        <v>1215</v>
      </c>
      <c r="B1186" s="1123"/>
      <c r="C1186" s="1124"/>
      <c r="D1186" s="1124"/>
      <c r="E1186" s="1124"/>
      <c r="F1186" s="1123" t="s">
        <v>12</v>
      </c>
      <c r="G1186" s="1123"/>
      <c r="H1186" s="1125"/>
      <c r="I1186" s="1125"/>
      <c r="J1186" s="1126"/>
    </row>
    <row r="1187" spans="1:10">
      <c r="A1187" s="1122" t="s">
        <v>1216</v>
      </c>
      <c r="B1187" s="1123"/>
      <c r="C1187" s="1124"/>
      <c r="D1187" s="1124"/>
      <c r="E1187" s="1124"/>
      <c r="F1187" s="1123" t="s">
        <v>1008</v>
      </c>
      <c r="G1187" s="1123"/>
      <c r="H1187" s="1125"/>
      <c r="I1187" s="1125"/>
      <c r="J1187" s="1126"/>
    </row>
    <row r="1188" spans="1:10">
      <c r="A1188" s="1122" t="s">
        <v>11</v>
      </c>
      <c r="B1188" s="1123"/>
      <c r="C1188" s="1124"/>
      <c r="D1188" s="1124"/>
      <c r="E1188" s="1124"/>
      <c r="F1188" s="1123" t="s">
        <v>15</v>
      </c>
      <c r="G1188" s="1123"/>
      <c r="H1188" s="1204"/>
      <c r="I1188" s="1124"/>
      <c r="J1188" s="1131"/>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1239</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1229</v>
      </c>
      <c r="H1192" s="578" t="s">
        <v>1230</v>
      </c>
      <c r="I1192" s="579" t="s">
        <v>1231</v>
      </c>
      <c r="J1192" s="579" t="s">
        <v>893</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1240</v>
      </c>
      <c r="B1217" s="1117"/>
      <c r="C1217" s="1117"/>
      <c r="D1217" s="1117"/>
      <c r="E1217" s="1117"/>
      <c r="F1217" s="1117"/>
      <c r="G1217" s="1117"/>
      <c r="H1217" s="1117"/>
      <c r="I1217" s="1117"/>
      <c r="J1217" s="1118"/>
    </row>
    <row r="1218" spans="1:10" ht="30" customHeight="1">
      <c r="A1218" s="1119" t="s">
        <v>1241</v>
      </c>
      <c r="B1218" s="1120"/>
      <c r="C1218" s="1120"/>
      <c r="D1218" s="1120"/>
      <c r="E1218" s="1121"/>
      <c r="F1218" s="577" t="s">
        <v>35</v>
      </c>
      <c r="G1218" s="578" t="s">
        <v>1229</v>
      </c>
      <c r="H1218" s="578" t="s">
        <v>1230</v>
      </c>
      <c r="I1218" s="579" t="s">
        <v>1231</v>
      </c>
      <c r="J1218" s="579" t="s">
        <v>893</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1232</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1533</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1279</v>
      </c>
      <c r="B1247" s="1086"/>
      <c r="C1247" s="1086"/>
      <c r="D1247" s="1086"/>
      <c r="E1247" s="1086"/>
      <c r="F1247" s="1086"/>
      <c r="G1247" s="1087"/>
      <c r="H1247" s="1095"/>
      <c r="I1247" s="1096"/>
      <c r="J1247" s="1097"/>
    </row>
    <row r="1248" spans="1:10">
      <c r="A1248" s="1085" t="s">
        <v>1280</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1726</v>
      </c>
      <c r="B1254" s="1091"/>
      <c r="C1254" s="1091"/>
      <c r="D1254" s="1091"/>
      <c r="E1254" s="1091"/>
      <c r="F1254" s="1091"/>
      <c r="G1254" s="1091"/>
      <c r="H1254" s="1091"/>
      <c r="I1254" s="1091"/>
      <c r="J1254" s="1091"/>
    </row>
    <row r="1255" spans="1:10">
      <c r="A1255" s="1092" t="s">
        <v>1233</v>
      </c>
      <c r="B1255" s="1093"/>
      <c r="C1255" s="1093"/>
      <c r="D1255" s="1093"/>
      <c r="E1255" s="1093"/>
      <c r="F1255" s="1093"/>
      <c r="G1255" s="1093"/>
      <c r="H1255" s="1093"/>
      <c r="I1255" s="1093"/>
      <c r="J1255" s="1094"/>
    </row>
    <row r="1256" spans="1:10">
      <c r="A1256" s="1085" t="s">
        <v>891</v>
      </c>
      <c r="B1256" s="1086"/>
      <c r="C1256" s="1112"/>
      <c r="D1256" s="1086"/>
      <c r="E1256" s="1086"/>
      <c r="F1256" s="1086"/>
      <c r="G1256" s="1087"/>
      <c r="H1256" s="1088"/>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1049</v>
      </c>
      <c r="B1260" s="1146"/>
      <c r="C1260" s="1146"/>
      <c r="D1260" s="1146"/>
      <c r="E1260" s="1146"/>
      <c r="F1260" s="1146"/>
      <c r="G1260" s="1146"/>
      <c r="H1260" s="1146"/>
      <c r="I1260" s="1146"/>
      <c r="J1260" s="1147"/>
    </row>
    <row r="1261" spans="1:10" ht="15.75">
      <c r="A1261" s="1116" t="s">
        <v>1224</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1215</v>
      </c>
      <c r="B1265" s="1123"/>
      <c r="C1265" s="1138"/>
      <c r="D1265" s="1138"/>
      <c r="E1265" s="1138"/>
      <c r="F1265" s="1123" t="s">
        <v>15</v>
      </c>
      <c r="G1265" s="1123"/>
      <c r="H1265" s="1204"/>
      <c r="I1265" s="1124"/>
      <c r="J1265" s="1131"/>
    </row>
    <row r="1266" spans="1:10">
      <c r="A1266" s="1122" t="s">
        <v>1216</v>
      </c>
      <c r="B1266" s="1123"/>
      <c r="C1266" s="1138"/>
      <c r="D1266" s="1138"/>
      <c r="E1266" s="1138"/>
      <c r="F1266" s="1123" t="s">
        <v>715</v>
      </c>
      <c r="G1266" s="1123"/>
      <c r="H1266" s="1138"/>
      <c r="I1266" s="1138"/>
      <c r="J1266" s="1205"/>
    </row>
    <row r="1267" spans="1:10">
      <c r="A1267" s="1122" t="s">
        <v>11</v>
      </c>
      <c r="B1267" s="1123"/>
      <c r="C1267" s="1138"/>
      <c r="D1267" s="1138"/>
      <c r="E1267" s="1138"/>
      <c r="F1267" s="1141" t="s">
        <v>1235</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1225</v>
      </c>
      <c r="B1271" s="1117"/>
      <c r="C1271" s="1117"/>
      <c r="D1271" s="1117"/>
      <c r="E1271" s="1117"/>
      <c r="F1271" s="1117"/>
      <c r="G1271" s="1117"/>
      <c r="H1271" s="1117"/>
      <c r="I1271" s="1117"/>
      <c r="J1271" s="1118"/>
    </row>
    <row r="1272" spans="1:10">
      <c r="A1272" s="1122" t="s">
        <v>1226</v>
      </c>
      <c r="B1272" s="1123"/>
      <c r="C1272" s="1130"/>
      <c r="D1272" s="1124"/>
      <c r="E1272" s="1124"/>
      <c r="F1272" s="1123" t="s">
        <v>1227</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1228</v>
      </c>
      <c r="B1274" s="1123"/>
      <c r="C1274" s="1124"/>
      <c r="D1274" s="1124"/>
      <c r="E1274" s="1124"/>
      <c r="F1274" s="1123" t="s">
        <v>14</v>
      </c>
      <c r="G1274" s="1123"/>
      <c r="H1274" s="1128"/>
      <c r="I1274" s="1128"/>
      <c r="J1274" s="1129"/>
    </row>
    <row r="1275" spans="1:10">
      <c r="A1275" s="1122" t="s">
        <v>1215</v>
      </c>
      <c r="B1275" s="1123"/>
      <c r="C1275" s="1124"/>
      <c r="D1275" s="1124"/>
      <c r="E1275" s="1124"/>
      <c r="F1275" s="1123" t="s">
        <v>12</v>
      </c>
      <c r="G1275" s="1123"/>
      <c r="H1275" s="1125"/>
      <c r="I1275" s="1125"/>
      <c r="J1275" s="1126"/>
    </row>
    <row r="1276" spans="1:10">
      <c r="A1276" s="1122" t="s">
        <v>1216</v>
      </c>
      <c r="B1276" s="1123"/>
      <c r="C1276" s="1124"/>
      <c r="D1276" s="1124"/>
      <c r="E1276" s="1124"/>
      <c r="F1276" s="1123" t="s">
        <v>1008</v>
      </c>
      <c r="G1276" s="1123"/>
      <c r="H1276" s="1125"/>
      <c r="I1276" s="1125"/>
      <c r="J1276" s="1126"/>
    </row>
    <row r="1277" spans="1:10">
      <c r="A1277" s="1122" t="s">
        <v>11</v>
      </c>
      <c r="B1277" s="1123"/>
      <c r="C1277" s="1124"/>
      <c r="D1277" s="1124"/>
      <c r="E1277" s="1124"/>
      <c r="F1277" s="1123" t="s">
        <v>15</v>
      </c>
      <c r="G1277" s="1123"/>
      <c r="H1277" s="1204"/>
      <c r="I1277" s="1124"/>
      <c r="J1277" s="1131"/>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1239</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1229</v>
      </c>
      <c r="H1281" s="578" t="s">
        <v>1230</v>
      </c>
      <c r="I1281" s="579" t="s">
        <v>1231</v>
      </c>
      <c r="J1281" s="579" t="s">
        <v>893</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1240</v>
      </c>
      <c r="B1306" s="1117"/>
      <c r="C1306" s="1117"/>
      <c r="D1306" s="1117"/>
      <c r="E1306" s="1117"/>
      <c r="F1306" s="1117"/>
      <c r="G1306" s="1117"/>
      <c r="H1306" s="1117"/>
      <c r="I1306" s="1117"/>
      <c r="J1306" s="1118"/>
    </row>
    <row r="1307" spans="1:10" ht="30.75" customHeight="1">
      <c r="A1307" s="1119" t="s">
        <v>1241</v>
      </c>
      <c r="B1307" s="1120"/>
      <c r="C1307" s="1120"/>
      <c r="D1307" s="1120"/>
      <c r="E1307" s="1121"/>
      <c r="F1307" s="577" t="s">
        <v>35</v>
      </c>
      <c r="G1307" s="578" t="s">
        <v>1229</v>
      </c>
      <c r="H1307" s="578" t="s">
        <v>1230</v>
      </c>
      <c r="I1307" s="579" t="s">
        <v>1231</v>
      </c>
      <c r="J1307" s="579" t="s">
        <v>893</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1232</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1533</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1279</v>
      </c>
      <c r="B1336" s="1086"/>
      <c r="C1336" s="1086"/>
      <c r="D1336" s="1086"/>
      <c r="E1336" s="1086"/>
      <c r="F1336" s="1086"/>
      <c r="G1336" s="1087"/>
      <c r="H1336" s="1095"/>
      <c r="I1336" s="1096"/>
      <c r="J1336" s="1097"/>
    </row>
    <row r="1337" spans="1:10">
      <c r="A1337" s="1085" t="s">
        <v>1280</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 customHeight="1">
      <c r="A1343" s="1091" t="s">
        <v>1726</v>
      </c>
      <c r="B1343" s="1091"/>
      <c r="C1343" s="1091"/>
      <c r="D1343" s="1091"/>
      <c r="E1343" s="1091"/>
      <c r="F1343" s="1091"/>
      <c r="G1343" s="1091"/>
      <c r="H1343" s="1091"/>
      <c r="I1343" s="1091"/>
      <c r="J1343" s="1091"/>
    </row>
    <row r="1344" spans="1:10">
      <c r="A1344" s="1092" t="s">
        <v>1233</v>
      </c>
      <c r="B1344" s="1093"/>
      <c r="C1344" s="1093"/>
      <c r="D1344" s="1093"/>
      <c r="E1344" s="1093"/>
      <c r="F1344" s="1093"/>
      <c r="G1344" s="1093"/>
      <c r="H1344" s="1093"/>
      <c r="I1344" s="1093"/>
      <c r="J1344" s="1094"/>
    </row>
    <row r="1345" spans="1:10">
      <c r="A1345" s="1085" t="s">
        <v>891</v>
      </c>
      <c r="B1345" s="1086"/>
      <c r="C1345" s="1112"/>
      <c r="D1345" s="1086"/>
      <c r="E1345" s="1086"/>
      <c r="F1345" s="1086"/>
      <c r="G1345" s="1087"/>
      <c r="H1345" s="1088"/>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1049</v>
      </c>
      <c r="B1349" s="1146"/>
      <c r="C1349" s="1146"/>
      <c r="D1349" s="1146"/>
      <c r="E1349" s="1146"/>
      <c r="F1349" s="1146"/>
      <c r="G1349" s="1146"/>
      <c r="H1349" s="1146"/>
      <c r="I1349" s="1146"/>
      <c r="J1349" s="1147"/>
    </row>
    <row r="1350" spans="1:10" ht="15.75">
      <c r="A1350" s="1116" t="s">
        <v>1224</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1215</v>
      </c>
      <c r="B1354" s="1123"/>
      <c r="C1354" s="1138"/>
      <c r="D1354" s="1138"/>
      <c r="E1354" s="1138"/>
      <c r="F1354" s="1123" t="s">
        <v>15</v>
      </c>
      <c r="G1354" s="1123"/>
      <c r="H1354" s="1204"/>
      <c r="I1354" s="1124"/>
      <c r="J1354" s="1131"/>
    </row>
    <row r="1355" spans="1:10">
      <c r="A1355" s="1122" t="s">
        <v>1216</v>
      </c>
      <c r="B1355" s="1123"/>
      <c r="C1355" s="1138"/>
      <c r="D1355" s="1138"/>
      <c r="E1355" s="1138"/>
      <c r="F1355" s="1123" t="s">
        <v>715</v>
      </c>
      <c r="G1355" s="1123"/>
      <c r="H1355" s="1138"/>
      <c r="I1355" s="1138"/>
      <c r="J1355" s="1205"/>
    </row>
    <row r="1356" spans="1:10">
      <c r="A1356" s="1122" t="s">
        <v>11</v>
      </c>
      <c r="B1356" s="1123"/>
      <c r="C1356" s="1138"/>
      <c r="D1356" s="1138"/>
      <c r="E1356" s="1138"/>
      <c r="F1356" s="1141" t="s">
        <v>1235</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1225</v>
      </c>
      <c r="B1360" s="1117"/>
      <c r="C1360" s="1117"/>
      <c r="D1360" s="1117"/>
      <c r="E1360" s="1117"/>
      <c r="F1360" s="1117"/>
      <c r="G1360" s="1117"/>
      <c r="H1360" s="1117"/>
      <c r="I1360" s="1117"/>
      <c r="J1360" s="1118"/>
    </row>
    <row r="1361" spans="1:10">
      <c r="A1361" s="1122" t="s">
        <v>1226</v>
      </c>
      <c r="B1361" s="1123"/>
      <c r="C1361" s="1130"/>
      <c r="D1361" s="1124"/>
      <c r="E1361" s="1124"/>
      <c r="F1361" s="1123" t="s">
        <v>1227</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1228</v>
      </c>
      <c r="B1363" s="1123"/>
      <c r="C1363" s="1124"/>
      <c r="D1363" s="1124"/>
      <c r="E1363" s="1124"/>
      <c r="F1363" s="1123" t="s">
        <v>14</v>
      </c>
      <c r="G1363" s="1123"/>
      <c r="H1363" s="1128"/>
      <c r="I1363" s="1128"/>
      <c r="J1363" s="1129"/>
    </row>
    <row r="1364" spans="1:10">
      <c r="A1364" s="1122" t="s">
        <v>1215</v>
      </c>
      <c r="B1364" s="1123"/>
      <c r="C1364" s="1124"/>
      <c r="D1364" s="1124"/>
      <c r="E1364" s="1124"/>
      <c r="F1364" s="1123" t="s">
        <v>12</v>
      </c>
      <c r="G1364" s="1123"/>
      <c r="H1364" s="1125"/>
      <c r="I1364" s="1125"/>
      <c r="J1364" s="1126"/>
    </row>
    <row r="1365" spans="1:10">
      <c r="A1365" s="1122" t="s">
        <v>1216</v>
      </c>
      <c r="B1365" s="1123"/>
      <c r="C1365" s="1124"/>
      <c r="D1365" s="1124"/>
      <c r="E1365" s="1124"/>
      <c r="F1365" s="1123" t="s">
        <v>1008</v>
      </c>
      <c r="G1365" s="1123"/>
      <c r="H1365" s="1125"/>
      <c r="I1365" s="1125"/>
      <c r="J1365" s="1126"/>
    </row>
    <row r="1366" spans="1:10">
      <c r="A1366" s="1122" t="s">
        <v>11</v>
      </c>
      <c r="B1366" s="1123"/>
      <c r="C1366" s="1124"/>
      <c r="D1366" s="1124"/>
      <c r="E1366" s="1124"/>
      <c r="F1366" s="1123" t="s">
        <v>15</v>
      </c>
      <c r="G1366" s="1123"/>
      <c r="H1366" s="1204"/>
      <c r="I1366" s="1124"/>
      <c r="J1366" s="1131"/>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1239</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1229</v>
      </c>
      <c r="H1370" s="578" t="s">
        <v>1230</v>
      </c>
      <c r="I1370" s="579" t="s">
        <v>1231</v>
      </c>
      <c r="J1370" s="579" t="s">
        <v>893</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1240</v>
      </c>
      <c r="B1395" s="1117"/>
      <c r="C1395" s="1117"/>
      <c r="D1395" s="1117"/>
      <c r="E1395" s="1117"/>
      <c r="F1395" s="1117"/>
      <c r="G1395" s="1117"/>
      <c r="H1395" s="1117"/>
      <c r="I1395" s="1117"/>
      <c r="J1395" s="1118"/>
    </row>
    <row r="1396" spans="1:10" ht="29.25" customHeight="1">
      <c r="A1396" s="1119" t="s">
        <v>1241</v>
      </c>
      <c r="B1396" s="1120"/>
      <c r="C1396" s="1120"/>
      <c r="D1396" s="1120"/>
      <c r="E1396" s="1121"/>
      <c r="F1396" s="577" t="s">
        <v>35</v>
      </c>
      <c r="G1396" s="578" t="s">
        <v>1229</v>
      </c>
      <c r="H1396" s="578" t="s">
        <v>1230</v>
      </c>
      <c r="I1396" s="579" t="s">
        <v>1231</v>
      </c>
      <c r="J1396" s="579" t="s">
        <v>893</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1232</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1533</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1279</v>
      </c>
      <c r="B1425" s="1086"/>
      <c r="C1425" s="1086"/>
      <c r="D1425" s="1086"/>
      <c r="E1425" s="1086"/>
      <c r="F1425" s="1086"/>
      <c r="G1425" s="1087"/>
      <c r="H1425" s="1095"/>
      <c r="I1425" s="1096"/>
      <c r="J1425" s="1097"/>
    </row>
    <row r="1426" spans="1:10">
      <c r="A1426" s="1085" t="s">
        <v>1280</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1726</v>
      </c>
      <c r="B1432" s="1091"/>
      <c r="C1432" s="1091"/>
      <c r="D1432" s="1091"/>
      <c r="E1432" s="1091"/>
      <c r="F1432" s="1091"/>
      <c r="G1432" s="1091"/>
      <c r="H1432" s="1091"/>
      <c r="I1432" s="1091"/>
      <c r="J1432" s="1091"/>
    </row>
    <row r="1433" spans="1:10">
      <c r="A1433" s="1092" t="s">
        <v>1233</v>
      </c>
      <c r="B1433" s="1093"/>
      <c r="C1433" s="1093"/>
      <c r="D1433" s="1093"/>
      <c r="E1433" s="1093"/>
      <c r="F1433" s="1093"/>
      <c r="G1433" s="1093"/>
      <c r="H1433" s="1093"/>
      <c r="I1433" s="1093"/>
      <c r="J1433" s="1094"/>
    </row>
    <row r="1434" spans="1:10">
      <c r="A1434" s="1085" t="s">
        <v>891</v>
      </c>
      <c r="B1434" s="1086"/>
      <c r="C1434" s="1112"/>
      <c r="D1434" s="1086"/>
      <c r="E1434" s="1086"/>
      <c r="F1434" s="1086"/>
      <c r="G1434" s="1087"/>
      <c r="H1434" s="1088"/>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1049</v>
      </c>
      <c r="B1438" s="1146"/>
      <c r="C1438" s="1146"/>
      <c r="D1438" s="1146"/>
      <c r="E1438" s="1146"/>
      <c r="F1438" s="1146"/>
      <c r="G1438" s="1146"/>
      <c r="H1438" s="1146"/>
      <c r="I1438" s="1146"/>
      <c r="J1438" s="1147"/>
    </row>
    <row r="1439" spans="1:10" ht="15.75">
      <c r="A1439" s="1116" t="s">
        <v>1224</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1215</v>
      </c>
      <c r="B1443" s="1123"/>
      <c r="C1443" s="1138"/>
      <c r="D1443" s="1138"/>
      <c r="E1443" s="1138"/>
      <c r="F1443" s="1123" t="s">
        <v>15</v>
      </c>
      <c r="G1443" s="1123"/>
      <c r="H1443" s="1204"/>
      <c r="I1443" s="1124"/>
      <c r="J1443" s="1131"/>
    </row>
    <row r="1444" spans="1:10">
      <c r="A1444" s="1122" t="s">
        <v>1216</v>
      </c>
      <c r="B1444" s="1123"/>
      <c r="C1444" s="1138"/>
      <c r="D1444" s="1138"/>
      <c r="E1444" s="1138"/>
      <c r="F1444" s="1123" t="s">
        <v>715</v>
      </c>
      <c r="G1444" s="1123"/>
      <c r="H1444" s="1138"/>
      <c r="I1444" s="1138"/>
      <c r="J1444" s="1205"/>
    </row>
    <row r="1445" spans="1:10">
      <c r="A1445" s="1122" t="s">
        <v>11</v>
      </c>
      <c r="B1445" s="1123"/>
      <c r="C1445" s="1138"/>
      <c r="D1445" s="1138"/>
      <c r="E1445" s="1138"/>
      <c r="F1445" s="1141" t="s">
        <v>1235</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1225</v>
      </c>
      <c r="B1449" s="1117"/>
      <c r="C1449" s="1117"/>
      <c r="D1449" s="1117"/>
      <c r="E1449" s="1117"/>
      <c r="F1449" s="1117"/>
      <c r="G1449" s="1117"/>
      <c r="H1449" s="1117"/>
      <c r="I1449" s="1117"/>
      <c r="J1449" s="1118"/>
    </row>
    <row r="1450" spans="1:10">
      <c r="A1450" s="1122" t="s">
        <v>1226</v>
      </c>
      <c r="B1450" s="1123"/>
      <c r="C1450" s="1130"/>
      <c r="D1450" s="1124"/>
      <c r="E1450" s="1124"/>
      <c r="F1450" s="1123" t="s">
        <v>1227</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1228</v>
      </c>
      <c r="B1452" s="1123"/>
      <c r="C1452" s="1124"/>
      <c r="D1452" s="1124"/>
      <c r="E1452" s="1124"/>
      <c r="F1452" s="1123" t="s">
        <v>14</v>
      </c>
      <c r="G1452" s="1123"/>
      <c r="H1452" s="1128"/>
      <c r="I1452" s="1128"/>
      <c r="J1452" s="1129"/>
    </row>
    <row r="1453" spans="1:10">
      <c r="A1453" s="1122" t="s">
        <v>1215</v>
      </c>
      <c r="B1453" s="1123"/>
      <c r="C1453" s="1124"/>
      <c r="D1453" s="1124"/>
      <c r="E1453" s="1124"/>
      <c r="F1453" s="1123" t="s">
        <v>12</v>
      </c>
      <c r="G1453" s="1123"/>
      <c r="H1453" s="1125"/>
      <c r="I1453" s="1125"/>
      <c r="J1453" s="1126"/>
    </row>
    <row r="1454" spans="1:10">
      <c r="A1454" s="1122" t="s">
        <v>1216</v>
      </c>
      <c r="B1454" s="1123"/>
      <c r="C1454" s="1124"/>
      <c r="D1454" s="1124"/>
      <c r="E1454" s="1124"/>
      <c r="F1454" s="1123" t="s">
        <v>1008</v>
      </c>
      <c r="G1454" s="1123"/>
      <c r="H1454" s="1125"/>
      <c r="I1454" s="1125"/>
      <c r="J1454" s="1126"/>
    </row>
    <row r="1455" spans="1:10">
      <c r="A1455" s="1122" t="s">
        <v>11</v>
      </c>
      <c r="B1455" s="1123"/>
      <c r="C1455" s="1124"/>
      <c r="D1455" s="1124"/>
      <c r="E1455" s="1124"/>
      <c r="F1455" s="1123" t="s">
        <v>15</v>
      </c>
      <c r="G1455" s="1123"/>
      <c r="H1455" s="1204"/>
      <c r="I1455" s="1124"/>
      <c r="J1455" s="1131"/>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1239</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1229</v>
      </c>
      <c r="H1459" s="578" t="s">
        <v>1230</v>
      </c>
      <c r="I1459" s="579" t="s">
        <v>1231</v>
      </c>
      <c r="J1459" s="579" t="s">
        <v>893</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1240</v>
      </c>
      <c r="B1484" s="1117"/>
      <c r="C1484" s="1117"/>
      <c r="D1484" s="1117"/>
      <c r="E1484" s="1117"/>
      <c r="F1484" s="1117"/>
      <c r="G1484" s="1117"/>
      <c r="H1484" s="1117"/>
      <c r="I1484" s="1117"/>
      <c r="J1484" s="1118"/>
    </row>
    <row r="1485" spans="1:10" ht="29.25" customHeight="1">
      <c r="A1485" s="1119" t="s">
        <v>1241</v>
      </c>
      <c r="B1485" s="1120"/>
      <c r="C1485" s="1120"/>
      <c r="D1485" s="1120"/>
      <c r="E1485" s="1121"/>
      <c r="F1485" s="577" t="s">
        <v>35</v>
      </c>
      <c r="G1485" s="578" t="s">
        <v>1229</v>
      </c>
      <c r="H1485" s="578" t="s">
        <v>1230</v>
      </c>
      <c r="I1485" s="579" t="s">
        <v>1231</v>
      </c>
      <c r="J1485" s="579" t="s">
        <v>893</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1232</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1533</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1279</v>
      </c>
      <c r="B1514" s="1086"/>
      <c r="C1514" s="1086"/>
      <c r="D1514" s="1086"/>
      <c r="E1514" s="1086"/>
      <c r="F1514" s="1086"/>
      <c r="G1514" s="1087"/>
      <c r="H1514" s="1095"/>
      <c r="I1514" s="1096"/>
      <c r="J1514" s="1097"/>
    </row>
    <row r="1515" spans="1:10">
      <c r="A1515" s="1085" t="s">
        <v>1280</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5.5" customHeight="1">
      <c r="A1521" s="1091" t="s">
        <v>1726</v>
      </c>
      <c r="B1521" s="1091"/>
      <c r="C1521" s="1091"/>
      <c r="D1521" s="1091"/>
      <c r="E1521" s="1091"/>
      <c r="F1521" s="1091"/>
      <c r="G1521" s="1091"/>
      <c r="H1521" s="1091"/>
      <c r="I1521" s="1091"/>
      <c r="J1521" s="1091"/>
    </row>
    <row r="1522" spans="1:10">
      <c r="A1522" s="1092" t="s">
        <v>1233</v>
      </c>
      <c r="B1522" s="1093"/>
      <c r="C1522" s="1093"/>
      <c r="D1522" s="1093"/>
      <c r="E1522" s="1093"/>
      <c r="F1522" s="1093"/>
      <c r="G1522" s="1093"/>
      <c r="H1522" s="1093"/>
      <c r="I1522" s="1093"/>
      <c r="J1522" s="1094"/>
    </row>
    <row r="1523" spans="1:10">
      <c r="A1523" s="1085" t="s">
        <v>891</v>
      </c>
      <c r="B1523" s="1086"/>
      <c r="C1523" s="1112"/>
      <c r="D1523" s="1086"/>
      <c r="E1523" s="1086"/>
      <c r="F1523" s="1086"/>
      <c r="G1523" s="1087"/>
      <c r="H1523" s="1088"/>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1049</v>
      </c>
      <c r="B1527" s="1146"/>
      <c r="C1527" s="1146"/>
      <c r="D1527" s="1146"/>
      <c r="E1527" s="1146"/>
      <c r="F1527" s="1146"/>
      <c r="G1527" s="1146"/>
      <c r="H1527" s="1146"/>
      <c r="I1527" s="1146"/>
      <c r="J1527" s="1147"/>
    </row>
    <row r="1528" spans="1:10" ht="15.75">
      <c r="A1528" s="1116" t="s">
        <v>1224</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1215</v>
      </c>
      <c r="B1532" s="1123"/>
      <c r="C1532" s="1138"/>
      <c r="D1532" s="1138"/>
      <c r="E1532" s="1138"/>
      <c r="F1532" s="1123" t="s">
        <v>15</v>
      </c>
      <c r="G1532" s="1123"/>
      <c r="H1532" s="1204"/>
      <c r="I1532" s="1124"/>
      <c r="J1532" s="1131"/>
    </row>
    <row r="1533" spans="1:10">
      <c r="A1533" s="1122" t="s">
        <v>1216</v>
      </c>
      <c r="B1533" s="1123"/>
      <c r="C1533" s="1138"/>
      <c r="D1533" s="1138"/>
      <c r="E1533" s="1138"/>
      <c r="F1533" s="1123" t="s">
        <v>715</v>
      </c>
      <c r="G1533" s="1123"/>
      <c r="H1533" s="1138"/>
      <c r="I1533" s="1138"/>
      <c r="J1533" s="1205"/>
    </row>
    <row r="1534" spans="1:10">
      <c r="A1534" s="1122" t="s">
        <v>11</v>
      </c>
      <c r="B1534" s="1123"/>
      <c r="C1534" s="1138"/>
      <c r="D1534" s="1138"/>
      <c r="E1534" s="1138"/>
      <c r="F1534" s="1141" t="s">
        <v>1235</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1225</v>
      </c>
      <c r="B1538" s="1117"/>
      <c r="C1538" s="1117"/>
      <c r="D1538" s="1117"/>
      <c r="E1538" s="1117"/>
      <c r="F1538" s="1117"/>
      <c r="G1538" s="1117"/>
      <c r="H1538" s="1117"/>
      <c r="I1538" s="1117"/>
      <c r="J1538" s="1118"/>
    </row>
    <row r="1539" spans="1:10">
      <c r="A1539" s="1122" t="s">
        <v>1226</v>
      </c>
      <c r="B1539" s="1123"/>
      <c r="C1539" s="1130"/>
      <c r="D1539" s="1124"/>
      <c r="E1539" s="1124"/>
      <c r="F1539" s="1123" t="s">
        <v>1227</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1228</v>
      </c>
      <c r="B1541" s="1123"/>
      <c r="C1541" s="1124"/>
      <c r="D1541" s="1124"/>
      <c r="E1541" s="1124"/>
      <c r="F1541" s="1123" t="s">
        <v>14</v>
      </c>
      <c r="G1541" s="1123"/>
      <c r="H1541" s="1128"/>
      <c r="I1541" s="1128"/>
      <c r="J1541" s="1129"/>
    </row>
    <row r="1542" spans="1:10">
      <c r="A1542" s="1122" t="s">
        <v>1215</v>
      </c>
      <c r="B1542" s="1123"/>
      <c r="C1542" s="1124"/>
      <c r="D1542" s="1124"/>
      <c r="E1542" s="1124"/>
      <c r="F1542" s="1123" t="s">
        <v>12</v>
      </c>
      <c r="G1542" s="1123"/>
      <c r="H1542" s="1125"/>
      <c r="I1542" s="1125"/>
      <c r="J1542" s="1126"/>
    </row>
    <row r="1543" spans="1:10">
      <c r="A1543" s="1122" t="s">
        <v>1216</v>
      </c>
      <c r="B1543" s="1123"/>
      <c r="C1543" s="1124"/>
      <c r="D1543" s="1124"/>
      <c r="E1543" s="1124"/>
      <c r="F1543" s="1123" t="s">
        <v>1008</v>
      </c>
      <c r="G1543" s="1123"/>
      <c r="H1543" s="1125"/>
      <c r="I1543" s="1125"/>
      <c r="J1543" s="1126"/>
    </row>
    <row r="1544" spans="1:10">
      <c r="A1544" s="1122" t="s">
        <v>11</v>
      </c>
      <c r="B1544" s="1123"/>
      <c r="C1544" s="1124"/>
      <c r="D1544" s="1124"/>
      <c r="E1544" s="1124"/>
      <c r="F1544" s="1123" t="s">
        <v>15</v>
      </c>
      <c r="G1544" s="1123"/>
      <c r="H1544" s="1204"/>
      <c r="I1544" s="1124"/>
      <c r="J1544" s="1131"/>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1239</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1229</v>
      </c>
      <c r="H1548" s="578" t="s">
        <v>1230</v>
      </c>
      <c r="I1548" s="579" t="s">
        <v>1231</v>
      </c>
      <c r="J1548" s="579" t="s">
        <v>893</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1240</v>
      </c>
      <c r="B1573" s="1117"/>
      <c r="C1573" s="1117"/>
      <c r="D1573" s="1117"/>
      <c r="E1573" s="1117"/>
      <c r="F1573" s="1117"/>
      <c r="G1573" s="1117"/>
      <c r="H1573" s="1117"/>
      <c r="I1573" s="1117"/>
      <c r="J1573" s="1118"/>
    </row>
    <row r="1574" spans="1:10" ht="30" customHeight="1">
      <c r="A1574" s="1119" t="s">
        <v>1241</v>
      </c>
      <c r="B1574" s="1120"/>
      <c r="C1574" s="1120"/>
      <c r="D1574" s="1120"/>
      <c r="E1574" s="1121"/>
      <c r="F1574" s="577" t="s">
        <v>35</v>
      </c>
      <c r="G1574" s="578" t="s">
        <v>1229</v>
      </c>
      <c r="H1574" s="578" t="s">
        <v>1230</v>
      </c>
      <c r="I1574" s="579" t="s">
        <v>1231</v>
      </c>
      <c r="J1574" s="579" t="s">
        <v>893</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1232</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1533</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1279</v>
      </c>
      <c r="B1603" s="1086"/>
      <c r="C1603" s="1086"/>
      <c r="D1603" s="1086"/>
      <c r="E1603" s="1086"/>
      <c r="F1603" s="1086"/>
      <c r="G1603" s="1087"/>
      <c r="H1603" s="1095"/>
      <c r="I1603" s="1096"/>
      <c r="J1603" s="1097"/>
    </row>
    <row r="1604" spans="1:10">
      <c r="A1604" s="1085" t="s">
        <v>1280</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6.25" customHeight="1">
      <c r="A1610" s="1091" t="s">
        <v>1726</v>
      </c>
      <c r="B1610" s="1091"/>
      <c r="C1610" s="1091"/>
      <c r="D1610" s="1091"/>
      <c r="E1610" s="1091"/>
      <c r="F1610" s="1091"/>
      <c r="G1610" s="1091"/>
      <c r="H1610" s="1091"/>
      <c r="I1610" s="1091"/>
      <c r="J1610" s="1091"/>
    </row>
    <row r="1611" spans="1:10">
      <c r="A1611" s="1092" t="s">
        <v>1233</v>
      </c>
      <c r="B1611" s="1093"/>
      <c r="C1611" s="1093"/>
      <c r="D1611" s="1093"/>
      <c r="E1611" s="1093"/>
      <c r="F1611" s="1093"/>
      <c r="G1611" s="1093"/>
      <c r="H1611" s="1093"/>
      <c r="I1611" s="1093"/>
      <c r="J1611" s="1094"/>
    </row>
    <row r="1612" spans="1:10">
      <c r="A1612" s="1085" t="s">
        <v>891</v>
      </c>
      <c r="B1612" s="1086"/>
      <c r="C1612" s="1112"/>
      <c r="D1612" s="1086"/>
      <c r="E1612" s="1086"/>
      <c r="F1612" s="1086"/>
      <c r="G1612" s="1087"/>
      <c r="H1612" s="1088"/>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1049</v>
      </c>
      <c r="B1616" s="1146"/>
      <c r="C1616" s="1146"/>
      <c r="D1616" s="1146"/>
      <c r="E1616" s="1146"/>
      <c r="F1616" s="1146"/>
      <c r="G1616" s="1146"/>
      <c r="H1616" s="1146"/>
      <c r="I1616" s="1146"/>
      <c r="J1616" s="1147"/>
    </row>
    <row r="1617" spans="1:10" ht="15.75">
      <c r="A1617" s="1116" t="s">
        <v>1224</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1215</v>
      </c>
      <c r="B1621" s="1123"/>
      <c r="C1621" s="1138"/>
      <c r="D1621" s="1138"/>
      <c r="E1621" s="1138"/>
      <c r="F1621" s="1123" t="s">
        <v>15</v>
      </c>
      <c r="G1621" s="1123"/>
      <c r="H1621" s="1204"/>
      <c r="I1621" s="1124"/>
      <c r="J1621" s="1131"/>
    </row>
    <row r="1622" spans="1:10">
      <c r="A1622" s="1122" t="s">
        <v>1216</v>
      </c>
      <c r="B1622" s="1123"/>
      <c r="C1622" s="1138"/>
      <c r="D1622" s="1138"/>
      <c r="E1622" s="1138"/>
      <c r="F1622" s="1123" t="s">
        <v>715</v>
      </c>
      <c r="G1622" s="1123"/>
      <c r="H1622" s="1138"/>
      <c r="I1622" s="1138"/>
      <c r="J1622" s="1205"/>
    </row>
    <row r="1623" spans="1:10">
      <c r="A1623" s="1122" t="s">
        <v>11</v>
      </c>
      <c r="B1623" s="1123"/>
      <c r="C1623" s="1138"/>
      <c r="D1623" s="1138"/>
      <c r="E1623" s="1138"/>
      <c r="F1623" s="1141" t="s">
        <v>1235</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1225</v>
      </c>
      <c r="B1627" s="1117"/>
      <c r="C1627" s="1117"/>
      <c r="D1627" s="1117"/>
      <c r="E1627" s="1117"/>
      <c r="F1627" s="1117"/>
      <c r="G1627" s="1117"/>
      <c r="H1627" s="1117"/>
      <c r="I1627" s="1117"/>
      <c r="J1627" s="1118"/>
    </row>
    <row r="1628" spans="1:10">
      <c r="A1628" s="1122" t="s">
        <v>1226</v>
      </c>
      <c r="B1628" s="1123"/>
      <c r="C1628" s="1130"/>
      <c r="D1628" s="1124"/>
      <c r="E1628" s="1124"/>
      <c r="F1628" s="1123" t="s">
        <v>1227</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1228</v>
      </c>
      <c r="B1630" s="1123"/>
      <c r="C1630" s="1124"/>
      <c r="D1630" s="1124"/>
      <c r="E1630" s="1124"/>
      <c r="F1630" s="1123" t="s">
        <v>14</v>
      </c>
      <c r="G1630" s="1123"/>
      <c r="H1630" s="1128"/>
      <c r="I1630" s="1128"/>
      <c r="J1630" s="1129"/>
    </row>
    <row r="1631" spans="1:10">
      <c r="A1631" s="1122" t="s">
        <v>1215</v>
      </c>
      <c r="B1631" s="1123"/>
      <c r="C1631" s="1124"/>
      <c r="D1631" s="1124"/>
      <c r="E1631" s="1124"/>
      <c r="F1631" s="1123" t="s">
        <v>12</v>
      </c>
      <c r="G1631" s="1123"/>
      <c r="H1631" s="1125"/>
      <c r="I1631" s="1125"/>
      <c r="J1631" s="1126"/>
    </row>
    <row r="1632" spans="1:10">
      <c r="A1632" s="1122" t="s">
        <v>1216</v>
      </c>
      <c r="B1632" s="1123"/>
      <c r="C1632" s="1124"/>
      <c r="D1632" s="1124"/>
      <c r="E1632" s="1124"/>
      <c r="F1632" s="1123" t="s">
        <v>1008</v>
      </c>
      <c r="G1632" s="1123"/>
      <c r="H1632" s="1125"/>
      <c r="I1632" s="1125"/>
      <c r="J1632" s="1126"/>
    </row>
    <row r="1633" spans="1:10">
      <c r="A1633" s="1122" t="s">
        <v>11</v>
      </c>
      <c r="B1633" s="1123"/>
      <c r="C1633" s="1124"/>
      <c r="D1633" s="1124"/>
      <c r="E1633" s="1124"/>
      <c r="F1633" s="1123" t="s">
        <v>15</v>
      </c>
      <c r="G1633" s="1123"/>
      <c r="H1633" s="1204"/>
      <c r="I1633" s="1124"/>
      <c r="J1633" s="1131"/>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1239</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1229</v>
      </c>
      <c r="H1637" s="578" t="s">
        <v>1230</v>
      </c>
      <c r="I1637" s="579" t="s">
        <v>1231</v>
      </c>
      <c r="J1637" s="579" t="s">
        <v>893</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1240</v>
      </c>
      <c r="B1662" s="1117"/>
      <c r="C1662" s="1117"/>
      <c r="D1662" s="1117"/>
      <c r="E1662" s="1117"/>
      <c r="F1662" s="1117"/>
      <c r="G1662" s="1117"/>
      <c r="H1662" s="1117"/>
      <c r="I1662" s="1117"/>
      <c r="J1662" s="1118"/>
    </row>
    <row r="1663" spans="1:10" ht="28.5" customHeight="1">
      <c r="A1663" s="1119" t="s">
        <v>1241</v>
      </c>
      <c r="B1663" s="1120"/>
      <c r="C1663" s="1120"/>
      <c r="D1663" s="1120"/>
      <c r="E1663" s="1121"/>
      <c r="F1663" s="577" t="s">
        <v>35</v>
      </c>
      <c r="G1663" s="578" t="s">
        <v>1229</v>
      </c>
      <c r="H1663" s="578" t="s">
        <v>1230</v>
      </c>
      <c r="I1663" s="579" t="s">
        <v>1231</v>
      </c>
      <c r="J1663" s="579" t="s">
        <v>893</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1232</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1533</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1279</v>
      </c>
      <c r="B1692" s="1086"/>
      <c r="C1692" s="1086"/>
      <c r="D1692" s="1086"/>
      <c r="E1692" s="1086"/>
      <c r="F1692" s="1086"/>
      <c r="G1692" s="1087"/>
      <c r="H1692" s="1095"/>
      <c r="I1692" s="1096"/>
      <c r="J1692" s="1097"/>
    </row>
    <row r="1693" spans="1:10">
      <c r="A1693" s="1085" t="s">
        <v>1280</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1726</v>
      </c>
      <c r="B1699" s="1091"/>
      <c r="C1699" s="1091"/>
      <c r="D1699" s="1091"/>
      <c r="E1699" s="1091"/>
      <c r="F1699" s="1091"/>
      <c r="G1699" s="1091"/>
      <c r="H1699" s="1091"/>
      <c r="I1699" s="1091"/>
      <c r="J1699" s="1091"/>
    </row>
    <row r="1700" spans="1:10">
      <c r="A1700" s="1092" t="s">
        <v>1233</v>
      </c>
      <c r="B1700" s="1093"/>
      <c r="C1700" s="1093"/>
      <c r="D1700" s="1093"/>
      <c r="E1700" s="1093"/>
      <c r="F1700" s="1093"/>
      <c r="G1700" s="1093"/>
      <c r="H1700" s="1093"/>
      <c r="I1700" s="1093"/>
      <c r="J1700" s="1094"/>
    </row>
    <row r="1701" spans="1:10">
      <c r="A1701" s="1085" t="s">
        <v>891</v>
      </c>
      <c r="B1701" s="1086"/>
      <c r="C1701" s="1112"/>
      <c r="D1701" s="1086"/>
      <c r="E1701" s="1086"/>
      <c r="F1701" s="1086"/>
      <c r="G1701" s="1087"/>
      <c r="H1701" s="1088"/>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1049</v>
      </c>
      <c r="B1705" s="1146"/>
      <c r="C1705" s="1146"/>
      <c r="D1705" s="1146"/>
      <c r="E1705" s="1146"/>
      <c r="F1705" s="1146"/>
      <c r="G1705" s="1146"/>
      <c r="H1705" s="1146"/>
      <c r="I1705" s="1146"/>
      <c r="J1705" s="1147"/>
    </row>
    <row r="1706" spans="1:10" ht="15.75">
      <c r="A1706" s="1116" t="s">
        <v>1224</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1215</v>
      </c>
      <c r="B1710" s="1123"/>
      <c r="C1710" s="1138"/>
      <c r="D1710" s="1138"/>
      <c r="E1710" s="1138"/>
      <c r="F1710" s="1123" t="s">
        <v>15</v>
      </c>
      <c r="G1710" s="1123"/>
      <c r="H1710" s="1204"/>
      <c r="I1710" s="1124"/>
      <c r="J1710" s="1131"/>
    </row>
    <row r="1711" spans="1:10">
      <c r="A1711" s="1122" t="s">
        <v>1216</v>
      </c>
      <c r="B1711" s="1123"/>
      <c r="C1711" s="1138"/>
      <c r="D1711" s="1138"/>
      <c r="E1711" s="1138"/>
      <c r="F1711" s="1123" t="s">
        <v>715</v>
      </c>
      <c r="G1711" s="1123"/>
      <c r="H1711" s="1138"/>
      <c r="I1711" s="1138"/>
      <c r="J1711" s="1205"/>
    </row>
    <row r="1712" spans="1:10">
      <c r="A1712" s="1122" t="s">
        <v>11</v>
      </c>
      <c r="B1712" s="1123"/>
      <c r="C1712" s="1138"/>
      <c r="D1712" s="1138"/>
      <c r="E1712" s="1138"/>
      <c r="F1712" s="1141" t="s">
        <v>1235</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1225</v>
      </c>
      <c r="B1716" s="1117"/>
      <c r="C1716" s="1117"/>
      <c r="D1716" s="1117"/>
      <c r="E1716" s="1117"/>
      <c r="F1716" s="1117"/>
      <c r="G1716" s="1117"/>
      <c r="H1716" s="1117"/>
      <c r="I1716" s="1117"/>
      <c r="J1716" s="1118"/>
    </row>
    <row r="1717" spans="1:10">
      <c r="A1717" s="1122" t="s">
        <v>1226</v>
      </c>
      <c r="B1717" s="1123"/>
      <c r="C1717" s="1130"/>
      <c r="D1717" s="1124"/>
      <c r="E1717" s="1124"/>
      <c r="F1717" s="1123" t="s">
        <v>1227</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1228</v>
      </c>
      <c r="B1719" s="1123"/>
      <c r="C1719" s="1124"/>
      <c r="D1719" s="1124"/>
      <c r="E1719" s="1124"/>
      <c r="F1719" s="1123" t="s">
        <v>14</v>
      </c>
      <c r="G1719" s="1123"/>
      <c r="H1719" s="1128"/>
      <c r="I1719" s="1128"/>
      <c r="J1719" s="1129"/>
    </row>
    <row r="1720" spans="1:10">
      <c r="A1720" s="1122" t="s">
        <v>1215</v>
      </c>
      <c r="B1720" s="1123"/>
      <c r="C1720" s="1124"/>
      <c r="D1720" s="1124"/>
      <c r="E1720" s="1124"/>
      <c r="F1720" s="1123" t="s">
        <v>12</v>
      </c>
      <c r="G1720" s="1123"/>
      <c r="H1720" s="1125"/>
      <c r="I1720" s="1125"/>
      <c r="J1720" s="1126"/>
    </row>
    <row r="1721" spans="1:10">
      <c r="A1721" s="1122" t="s">
        <v>1216</v>
      </c>
      <c r="B1721" s="1123"/>
      <c r="C1721" s="1124"/>
      <c r="D1721" s="1124"/>
      <c r="E1721" s="1124"/>
      <c r="F1721" s="1123" t="s">
        <v>1008</v>
      </c>
      <c r="G1721" s="1123"/>
      <c r="H1721" s="1125"/>
      <c r="I1721" s="1125"/>
      <c r="J1721" s="1126"/>
    </row>
    <row r="1722" spans="1:10">
      <c r="A1722" s="1122" t="s">
        <v>11</v>
      </c>
      <c r="B1722" s="1123"/>
      <c r="C1722" s="1124"/>
      <c r="D1722" s="1124"/>
      <c r="E1722" s="1124"/>
      <c r="F1722" s="1123" t="s">
        <v>15</v>
      </c>
      <c r="G1722" s="1123"/>
      <c r="H1722" s="1204"/>
      <c r="I1722" s="1124"/>
      <c r="J1722" s="1131"/>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1239</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1229</v>
      </c>
      <c r="H1726" s="578" t="s">
        <v>1230</v>
      </c>
      <c r="I1726" s="579" t="s">
        <v>1231</v>
      </c>
      <c r="J1726" s="579" t="s">
        <v>893</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1240</v>
      </c>
      <c r="B1751" s="1117"/>
      <c r="C1751" s="1117"/>
      <c r="D1751" s="1117"/>
      <c r="E1751" s="1117"/>
      <c r="F1751" s="1117"/>
      <c r="G1751" s="1117"/>
      <c r="H1751" s="1117"/>
      <c r="I1751" s="1117"/>
      <c r="J1751" s="1118"/>
    </row>
    <row r="1752" spans="1:10" ht="30" customHeight="1">
      <c r="A1752" s="1119" t="s">
        <v>1241</v>
      </c>
      <c r="B1752" s="1120"/>
      <c r="C1752" s="1120"/>
      <c r="D1752" s="1120"/>
      <c r="E1752" s="1121"/>
      <c r="F1752" s="577" t="s">
        <v>35</v>
      </c>
      <c r="G1752" s="578" t="s">
        <v>1229</v>
      </c>
      <c r="H1752" s="578" t="s">
        <v>1230</v>
      </c>
      <c r="I1752" s="579" t="s">
        <v>1231</v>
      </c>
      <c r="J1752" s="579" t="s">
        <v>893</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1232</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1533</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1279</v>
      </c>
      <c r="B1781" s="1086"/>
      <c r="C1781" s="1086"/>
      <c r="D1781" s="1086"/>
      <c r="E1781" s="1086"/>
      <c r="F1781" s="1086"/>
      <c r="G1781" s="1087"/>
      <c r="H1781" s="1095"/>
      <c r="I1781" s="1096"/>
      <c r="J1781" s="1097"/>
    </row>
    <row r="1782" spans="1:10">
      <c r="A1782" s="1085" t="s">
        <v>1280</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1726</v>
      </c>
      <c r="B1788" s="1091"/>
      <c r="C1788" s="1091"/>
      <c r="D1788" s="1091"/>
      <c r="E1788" s="1091"/>
      <c r="F1788" s="1091"/>
      <c r="G1788" s="1091"/>
      <c r="H1788" s="1091"/>
      <c r="I1788" s="1091"/>
      <c r="J1788" s="1091"/>
    </row>
    <row r="1789" spans="1:10">
      <c r="A1789" s="1092" t="s">
        <v>1233</v>
      </c>
      <c r="B1789" s="1093"/>
      <c r="C1789" s="1093"/>
      <c r="D1789" s="1093"/>
      <c r="E1789" s="1093"/>
      <c r="F1789" s="1093"/>
      <c r="G1789" s="1093"/>
      <c r="H1789" s="1093"/>
      <c r="I1789" s="1093"/>
      <c r="J1789" s="1094"/>
    </row>
    <row r="1790" spans="1:10">
      <c r="A1790" s="1085" t="s">
        <v>891</v>
      </c>
      <c r="B1790" s="1086"/>
      <c r="C1790" s="1112"/>
      <c r="D1790" s="1086"/>
      <c r="E1790" s="1086"/>
      <c r="F1790" s="1086"/>
      <c r="G1790" s="1087"/>
      <c r="H1790" s="1088"/>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1049</v>
      </c>
      <c r="B1794" s="1146"/>
      <c r="C1794" s="1146"/>
      <c r="D1794" s="1146"/>
      <c r="E1794" s="1146"/>
      <c r="F1794" s="1146"/>
      <c r="G1794" s="1146"/>
      <c r="H1794" s="1146"/>
      <c r="I1794" s="1146"/>
      <c r="J1794" s="1147"/>
    </row>
    <row r="1795" spans="1:10" ht="15.75">
      <c r="A1795" s="1116" t="s">
        <v>1224</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1215</v>
      </c>
      <c r="B1799" s="1123"/>
      <c r="C1799" s="1138"/>
      <c r="D1799" s="1138"/>
      <c r="E1799" s="1138"/>
      <c r="F1799" s="1123" t="s">
        <v>15</v>
      </c>
      <c r="G1799" s="1123"/>
      <c r="H1799" s="1204"/>
      <c r="I1799" s="1124"/>
      <c r="J1799" s="1131"/>
    </row>
    <row r="1800" spans="1:10">
      <c r="A1800" s="1122" t="s">
        <v>1216</v>
      </c>
      <c r="B1800" s="1123"/>
      <c r="C1800" s="1138"/>
      <c r="D1800" s="1138"/>
      <c r="E1800" s="1138"/>
      <c r="F1800" s="1123" t="s">
        <v>715</v>
      </c>
      <c r="G1800" s="1123"/>
      <c r="H1800" s="1138"/>
      <c r="I1800" s="1138"/>
      <c r="J1800" s="1205"/>
    </row>
    <row r="1801" spans="1:10">
      <c r="A1801" s="1122" t="s">
        <v>11</v>
      </c>
      <c r="B1801" s="1123"/>
      <c r="C1801" s="1138"/>
      <c r="D1801" s="1138"/>
      <c r="E1801" s="1138"/>
      <c r="F1801" s="1141" t="s">
        <v>1235</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1225</v>
      </c>
      <c r="B1805" s="1117"/>
      <c r="C1805" s="1117"/>
      <c r="D1805" s="1117"/>
      <c r="E1805" s="1117"/>
      <c r="F1805" s="1117"/>
      <c r="G1805" s="1117"/>
      <c r="H1805" s="1117"/>
      <c r="I1805" s="1117"/>
      <c r="J1805" s="1118"/>
    </row>
    <row r="1806" spans="1:10">
      <c r="A1806" s="1122" t="s">
        <v>1226</v>
      </c>
      <c r="B1806" s="1123"/>
      <c r="C1806" s="1130"/>
      <c r="D1806" s="1124"/>
      <c r="E1806" s="1124"/>
      <c r="F1806" s="1123" t="s">
        <v>1227</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1228</v>
      </c>
      <c r="B1808" s="1123"/>
      <c r="C1808" s="1124"/>
      <c r="D1808" s="1124"/>
      <c r="E1808" s="1124"/>
      <c r="F1808" s="1123" t="s">
        <v>14</v>
      </c>
      <c r="G1808" s="1123"/>
      <c r="H1808" s="1128"/>
      <c r="I1808" s="1128"/>
      <c r="J1808" s="1129"/>
    </row>
    <row r="1809" spans="1:10">
      <c r="A1809" s="1122" t="s">
        <v>1215</v>
      </c>
      <c r="B1809" s="1123"/>
      <c r="C1809" s="1124"/>
      <c r="D1809" s="1124"/>
      <c r="E1809" s="1124"/>
      <c r="F1809" s="1123" t="s">
        <v>12</v>
      </c>
      <c r="G1809" s="1123"/>
      <c r="H1809" s="1125"/>
      <c r="I1809" s="1125"/>
      <c r="J1809" s="1126"/>
    </row>
    <row r="1810" spans="1:10">
      <c r="A1810" s="1122" t="s">
        <v>1216</v>
      </c>
      <c r="B1810" s="1123"/>
      <c r="C1810" s="1124"/>
      <c r="D1810" s="1124"/>
      <c r="E1810" s="1124"/>
      <c r="F1810" s="1123" t="s">
        <v>1008</v>
      </c>
      <c r="G1810" s="1123"/>
      <c r="H1810" s="1125"/>
      <c r="I1810" s="1125"/>
      <c r="J1810" s="1126"/>
    </row>
    <row r="1811" spans="1:10">
      <c r="A1811" s="1122" t="s">
        <v>11</v>
      </c>
      <c r="B1811" s="1123"/>
      <c r="C1811" s="1124"/>
      <c r="D1811" s="1124"/>
      <c r="E1811" s="1124"/>
      <c r="F1811" s="1123" t="s">
        <v>15</v>
      </c>
      <c r="G1811" s="1123"/>
      <c r="H1811" s="1204"/>
      <c r="I1811" s="1124"/>
      <c r="J1811" s="1131"/>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1239</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1229</v>
      </c>
      <c r="H1815" s="578" t="s">
        <v>1230</v>
      </c>
      <c r="I1815" s="579" t="s">
        <v>1231</v>
      </c>
      <c r="J1815" s="579" t="s">
        <v>893</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1240</v>
      </c>
      <c r="B1840" s="1117"/>
      <c r="C1840" s="1117"/>
      <c r="D1840" s="1117"/>
      <c r="E1840" s="1117"/>
      <c r="F1840" s="1117"/>
      <c r="G1840" s="1117"/>
      <c r="H1840" s="1117"/>
      <c r="I1840" s="1117"/>
      <c r="J1840" s="1118"/>
    </row>
    <row r="1841" spans="1:10" ht="30" customHeight="1">
      <c r="A1841" s="1119" t="s">
        <v>1241</v>
      </c>
      <c r="B1841" s="1120"/>
      <c r="C1841" s="1120"/>
      <c r="D1841" s="1120"/>
      <c r="E1841" s="1121"/>
      <c r="F1841" s="577" t="s">
        <v>35</v>
      </c>
      <c r="G1841" s="578" t="s">
        <v>1229</v>
      </c>
      <c r="H1841" s="578" t="s">
        <v>1230</v>
      </c>
      <c r="I1841" s="579" t="s">
        <v>1231</v>
      </c>
      <c r="J1841" s="579" t="s">
        <v>893</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1232</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1533</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1279</v>
      </c>
      <c r="B1870" s="1086"/>
      <c r="C1870" s="1086"/>
      <c r="D1870" s="1086"/>
      <c r="E1870" s="1086"/>
      <c r="F1870" s="1086"/>
      <c r="G1870" s="1087"/>
      <c r="H1870" s="1095"/>
      <c r="I1870" s="1096"/>
      <c r="J1870" s="1097"/>
    </row>
    <row r="1871" spans="1:10">
      <c r="A1871" s="1085" t="s">
        <v>1280</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75" customHeight="1">
      <c r="A1877" s="1091" t="s">
        <v>1726</v>
      </c>
      <c r="B1877" s="1091"/>
      <c r="C1877" s="1091"/>
      <c r="D1877" s="1091"/>
      <c r="E1877" s="1091"/>
      <c r="F1877" s="1091"/>
      <c r="G1877" s="1091"/>
      <c r="H1877" s="1091"/>
      <c r="I1877" s="1091"/>
      <c r="J1877" s="1091"/>
    </row>
    <row r="1878" spans="1:10">
      <c r="A1878" s="1092" t="s">
        <v>1233</v>
      </c>
      <c r="B1878" s="1093"/>
      <c r="C1878" s="1093"/>
      <c r="D1878" s="1093"/>
      <c r="E1878" s="1093"/>
      <c r="F1878" s="1093"/>
      <c r="G1878" s="1093"/>
      <c r="H1878" s="1093"/>
      <c r="I1878" s="1093"/>
      <c r="J1878" s="1094"/>
    </row>
    <row r="1879" spans="1:10">
      <c r="A1879" s="1085" t="s">
        <v>891</v>
      </c>
      <c r="B1879" s="1086"/>
      <c r="C1879" s="1112"/>
      <c r="D1879" s="1086"/>
      <c r="E1879" s="1086"/>
      <c r="F1879" s="1086"/>
      <c r="G1879" s="1087"/>
      <c r="H1879" s="1088"/>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1049</v>
      </c>
      <c r="B1883" s="1146"/>
      <c r="C1883" s="1146"/>
      <c r="D1883" s="1146"/>
      <c r="E1883" s="1146"/>
      <c r="F1883" s="1146"/>
      <c r="G1883" s="1146"/>
      <c r="H1883" s="1146"/>
      <c r="I1883" s="1146"/>
      <c r="J1883" s="1147"/>
    </row>
    <row r="1884" spans="1:10" ht="15.75">
      <c r="A1884" s="1116" t="s">
        <v>1224</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1215</v>
      </c>
      <c r="B1888" s="1123"/>
      <c r="C1888" s="1138"/>
      <c r="D1888" s="1138"/>
      <c r="E1888" s="1138"/>
      <c r="F1888" s="1123" t="s">
        <v>15</v>
      </c>
      <c r="G1888" s="1123"/>
      <c r="H1888" s="1204"/>
      <c r="I1888" s="1124"/>
      <c r="J1888" s="1131"/>
    </row>
    <row r="1889" spans="1:10">
      <c r="A1889" s="1122" t="s">
        <v>1216</v>
      </c>
      <c r="B1889" s="1123"/>
      <c r="C1889" s="1138"/>
      <c r="D1889" s="1138"/>
      <c r="E1889" s="1138"/>
      <c r="F1889" s="1123" t="s">
        <v>715</v>
      </c>
      <c r="G1889" s="1123"/>
      <c r="H1889" s="1138"/>
      <c r="I1889" s="1138"/>
      <c r="J1889" s="1205"/>
    </row>
    <row r="1890" spans="1:10">
      <c r="A1890" s="1122" t="s">
        <v>11</v>
      </c>
      <c r="B1890" s="1123"/>
      <c r="C1890" s="1138"/>
      <c r="D1890" s="1138"/>
      <c r="E1890" s="1138"/>
      <c r="F1890" s="1141" t="s">
        <v>1235</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1225</v>
      </c>
      <c r="B1894" s="1117"/>
      <c r="C1894" s="1117"/>
      <c r="D1894" s="1117"/>
      <c r="E1894" s="1117"/>
      <c r="F1894" s="1117"/>
      <c r="G1894" s="1117"/>
      <c r="H1894" s="1117"/>
      <c r="I1894" s="1117"/>
      <c r="J1894" s="1118"/>
    </row>
    <row r="1895" spans="1:10">
      <c r="A1895" s="1122" t="s">
        <v>1226</v>
      </c>
      <c r="B1895" s="1123"/>
      <c r="C1895" s="1130"/>
      <c r="D1895" s="1124"/>
      <c r="E1895" s="1124"/>
      <c r="F1895" s="1123" t="s">
        <v>1227</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1228</v>
      </c>
      <c r="B1897" s="1123"/>
      <c r="C1897" s="1124"/>
      <c r="D1897" s="1124"/>
      <c r="E1897" s="1124"/>
      <c r="F1897" s="1123" t="s">
        <v>14</v>
      </c>
      <c r="G1897" s="1123"/>
      <c r="H1897" s="1128"/>
      <c r="I1897" s="1128"/>
      <c r="J1897" s="1129"/>
    </row>
    <row r="1898" spans="1:10">
      <c r="A1898" s="1122" t="s">
        <v>1215</v>
      </c>
      <c r="B1898" s="1123"/>
      <c r="C1898" s="1124"/>
      <c r="D1898" s="1124"/>
      <c r="E1898" s="1124"/>
      <c r="F1898" s="1123" t="s">
        <v>12</v>
      </c>
      <c r="G1898" s="1123"/>
      <c r="H1898" s="1125"/>
      <c r="I1898" s="1125"/>
      <c r="J1898" s="1126"/>
    </row>
    <row r="1899" spans="1:10">
      <c r="A1899" s="1122" t="s">
        <v>1216</v>
      </c>
      <c r="B1899" s="1123"/>
      <c r="C1899" s="1124"/>
      <c r="D1899" s="1124"/>
      <c r="E1899" s="1124"/>
      <c r="F1899" s="1123" t="s">
        <v>1008</v>
      </c>
      <c r="G1899" s="1123"/>
      <c r="H1899" s="1125"/>
      <c r="I1899" s="1125"/>
      <c r="J1899" s="1126"/>
    </row>
    <row r="1900" spans="1:10">
      <c r="A1900" s="1122" t="s">
        <v>11</v>
      </c>
      <c r="B1900" s="1123"/>
      <c r="C1900" s="1124"/>
      <c r="D1900" s="1124"/>
      <c r="E1900" s="1124"/>
      <c r="F1900" s="1123" t="s">
        <v>15</v>
      </c>
      <c r="G1900" s="1123"/>
      <c r="H1900" s="1204"/>
      <c r="I1900" s="1124"/>
      <c r="J1900" s="1131"/>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1239</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1229</v>
      </c>
      <c r="H1904" s="578" t="s">
        <v>1230</v>
      </c>
      <c r="I1904" s="579" t="s">
        <v>1231</v>
      </c>
      <c r="J1904" s="579" t="s">
        <v>893</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1240</v>
      </c>
      <c r="B1929" s="1117"/>
      <c r="C1929" s="1117"/>
      <c r="D1929" s="1117"/>
      <c r="E1929" s="1117"/>
      <c r="F1929" s="1117"/>
      <c r="G1929" s="1117"/>
      <c r="H1929" s="1117"/>
      <c r="I1929" s="1117"/>
      <c r="J1929" s="1118"/>
    </row>
    <row r="1930" spans="1:10" ht="30" customHeight="1">
      <c r="A1930" s="1119" t="s">
        <v>1241</v>
      </c>
      <c r="B1930" s="1120"/>
      <c r="C1930" s="1120"/>
      <c r="D1930" s="1120"/>
      <c r="E1930" s="1121"/>
      <c r="F1930" s="577" t="s">
        <v>35</v>
      </c>
      <c r="G1930" s="578" t="s">
        <v>1229</v>
      </c>
      <c r="H1930" s="578" t="s">
        <v>1230</v>
      </c>
      <c r="I1930" s="579" t="s">
        <v>1231</v>
      </c>
      <c r="J1930" s="579" t="s">
        <v>893</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1232</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1533</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1279</v>
      </c>
      <c r="B1959" s="1086"/>
      <c r="C1959" s="1086"/>
      <c r="D1959" s="1086"/>
      <c r="E1959" s="1086"/>
      <c r="F1959" s="1086"/>
      <c r="G1959" s="1087"/>
      <c r="H1959" s="1095"/>
      <c r="I1959" s="1096"/>
      <c r="J1959" s="1097"/>
    </row>
    <row r="1960" spans="1:10">
      <c r="A1960" s="1085" t="s">
        <v>1280</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6.25" customHeight="1">
      <c r="A1966" s="1091" t="s">
        <v>1726</v>
      </c>
      <c r="B1966" s="1091"/>
      <c r="C1966" s="1091"/>
      <c r="D1966" s="1091"/>
      <c r="E1966" s="1091"/>
      <c r="F1966" s="1091"/>
      <c r="G1966" s="1091"/>
      <c r="H1966" s="1091"/>
      <c r="I1966" s="1091"/>
      <c r="J1966" s="1091"/>
    </row>
    <row r="1967" spans="1:10">
      <c r="A1967" s="1092" t="s">
        <v>1233</v>
      </c>
      <c r="B1967" s="1093"/>
      <c r="C1967" s="1093"/>
      <c r="D1967" s="1093"/>
      <c r="E1967" s="1093"/>
      <c r="F1967" s="1093"/>
      <c r="G1967" s="1093"/>
      <c r="H1967" s="1093"/>
      <c r="I1967" s="1093"/>
      <c r="J1967" s="1094"/>
    </row>
    <row r="1968" spans="1:10">
      <c r="A1968" s="1085" t="s">
        <v>891</v>
      </c>
      <c r="B1968" s="1086"/>
      <c r="C1968" s="1112"/>
      <c r="D1968" s="1086"/>
      <c r="E1968" s="1086"/>
      <c r="F1968" s="1086"/>
      <c r="G1968" s="1087"/>
      <c r="H1968" s="1088"/>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1049</v>
      </c>
      <c r="B1972" s="1146"/>
      <c r="C1972" s="1146"/>
      <c r="D1972" s="1146"/>
      <c r="E1972" s="1146"/>
      <c r="F1972" s="1146"/>
      <c r="G1972" s="1146"/>
      <c r="H1972" s="1146"/>
      <c r="I1972" s="1146"/>
      <c r="J1972" s="1147"/>
    </row>
    <row r="1973" spans="1:10" ht="15.75">
      <c r="A1973" s="1116" t="s">
        <v>1224</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1215</v>
      </c>
      <c r="B1977" s="1123"/>
      <c r="C1977" s="1138"/>
      <c r="D1977" s="1138"/>
      <c r="E1977" s="1138"/>
      <c r="F1977" s="1123" t="s">
        <v>15</v>
      </c>
      <c r="G1977" s="1123"/>
      <c r="H1977" s="1204"/>
      <c r="I1977" s="1124"/>
      <c r="J1977" s="1131"/>
    </row>
    <row r="1978" spans="1:10">
      <c r="A1978" s="1122" t="s">
        <v>1216</v>
      </c>
      <c r="B1978" s="1123"/>
      <c r="C1978" s="1138"/>
      <c r="D1978" s="1138"/>
      <c r="E1978" s="1138"/>
      <c r="F1978" s="1123" t="s">
        <v>715</v>
      </c>
      <c r="G1978" s="1123"/>
      <c r="H1978" s="1138"/>
      <c r="I1978" s="1138"/>
      <c r="J1978" s="1205"/>
    </row>
    <row r="1979" spans="1:10">
      <c r="A1979" s="1122" t="s">
        <v>11</v>
      </c>
      <c r="B1979" s="1123"/>
      <c r="C1979" s="1138"/>
      <c r="D1979" s="1138"/>
      <c r="E1979" s="1138"/>
      <c r="F1979" s="1141" t="s">
        <v>1235</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1225</v>
      </c>
      <c r="B1983" s="1117"/>
      <c r="C1983" s="1117"/>
      <c r="D1983" s="1117"/>
      <c r="E1983" s="1117"/>
      <c r="F1983" s="1117"/>
      <c r="G1983" s="1117"/>
      <c r="H1983" s="1117"/>
      <c r="I1983" s="1117"/>
      <c r="J1983" s="1118"/>
    </row>
    <row r="1984" spans="1:10">
      <c r="A1984" s="1122" t="s">
        <v>1226</v>
      </c>
      <c r="B1984" s="1123"/>
      <c r="C1984" s="1130"/>
      <c r="D1984" s="1124"/>
      <c r="E1984" s="1124"/>
      <c r="F1984" s="1123" t="s">
        <v>1227</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1228</v>
      </c>
      <c r="B1986" s="1123"/>
      <c r="C1986" s="1124"/>
      <c r="D1986" s="1124"/>
      <c r="E1986" s="1124"/>
      <c r="F1986" s="1123" t="s">
        <v>14</v>
      </c>
      <c r="G1986" s="1123"/>
      <c r="H1986" s="1128"/>
      <c r="I1986" s="1128"/>
      <c r="J1986" s="1129"/>
    </row>
    <row r="1987" spans="1:10">
      <c r="A1987" s="1122" t="s">
        <v>1215</v>
      </c>
      <c r="B1987" s="1123"/>
      <c r="C1987" s="1124"/>
      <c r="D1987" s="1124"/>
      <c r="E1987" s="1124"/>
      <c r="F1987" s="1123" t="s">
        <v>12</v>
      </c>
      <c r="G1987" s="1123"/>
      <c r="H1987" s="1125"/>
      <c r="I1987" s="1125"/>
      <c r="J1987" s="1126"/>
    </row>
    <row r="1988" spans="1:10">
      <c r="A1988" s="1122" t="s">
        <v>1216</v>
      </c>
      <c r="B1988" s="1123"/>
      <c r="C1988" s="1124"/>
      <c r="D1988" s="1124"/>
      <c r="E1988" s="1124"/>
      <c r="F1988" s="1123" t="s">
        <v>1008</v>
      </c>
      <c r="G1988" s="1123"/>
      <c r="H1988" s="1125"/>
      <c r="I1988" s="1125"/>
      <c r="J1988" s="1126"/>
    </row>
    <row r="1989" spans="1:10">
      <c r="A1989" s="1122" t="s">
        <v>11</v>
      </c>
      <c r="B1989" s="1123"/>
      <c r="C1989" s="1124"/>
      <c r="D1989" s="1124"/>
      <c r="E1989" s="1124"/>
      <c r="F1989" s="1123" t="s">
        <v>15</v>
      </c>
      <c r="G1989" s="1123"/>
      <c r="H1989" s="1204"/>
      <c r="I1989" s="1124"/>
      <c r="J1989" s="1131"/>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1239</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1229</v>
      </c>
      <c r="H1993" s="578" t="s">
        <v>1230</v>
      </c>
      <c r="I1993" s="579" t="s">
        <v>1231</v>
      </c>
      <c r="J1993" s="579" t="s">
        <v>893</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1240</v>
      </c>
      <c r="B2018" s="1117"/>
      <c r="C2018" s="1117"/>
      <c r="D2018" s="1117"/>
      <c r="E2018" s="1117"/>
      <c r="F2018" s="1117"/>
      <c r="G2018" s="1117"/>
      <c r="H2018" s="1117"/>
      <c r="I2018" s="1117"/>
      <c r="J2018" s="1118"/>
    </row>
    <row r="2019" spans="1:10" ht="30" customHeight="1">
      <c r="A2019" s="1119" t="s">
        <v>1241</v>
      </c>
      <c r="B2019" s="1120"/>
      <c r="C2019" s="1120"/>
      <c r="D2019" s="1120"/>
      <c r="E2019" s="1121"/>
      <c r="F2019" s="577" t="s">
        <v>35</v>
      </c>
      <c r="G2019" s="578" t="s">
        <v>1229</v>
      </c>
      <c r="H2019" s="578" t="s">
        <v>1230</v>
      </c>
      <c r="I2019" s="579" t="s">
        <v>1231</v>
      </c>
      <c r="J2019" s="579" t="s">
        <v>893</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1232</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1533</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1279</v>
      </c>
      <c r="B2048" s="1086"/>
      <c r="C2048" s="1086"/>
      <c r="D2048" s="1086"/>
      <c r="E2048" s="1086"/>
      <c r="F2048" s="1086"/>
      <c r="G2048" s="1087"/>
      <c r="H2048" s="1095"/>
      <c r="I2048" s="1096"/>
      <c r="J2048" s="1097"/>
    </row>
    <row r="2049" spans="1:10">
      <c r="A2049" s="1085" t="s">
        <v>1280</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5.5" customHeight="1">
      <c r="A2055" s="1091" t="s">
        <v>1726</v>
      </c>
      <c r="B2055" s="1091"/>
      <c r="C2055" s="1091"/>
      <c r="D2055" s="1091"/>
      <c r="E2055" s="1091"/>
      <c r="F2055" s="1091"/>
      <c r="G2055" s="1091"/>
      <c r="H2055" s="1091"/>
      <c r="I2055" s="1091"/>
      <c r="J2055" s="1091"/>
    </row>
    <row r="2056" spans="1:10">
      <c r="A2056" s="1092" t="s">
        <v>1233</v>
      </c>
      <c r="B2056" s="1093"/>
      <c r="C2056" s="1093"/>
      <c r="D2056" s="1093"/>
      <c r="E2056" s="1093"/>
      <c r="F2056" s="1093"/>
      <c r="G2056" s="1093"/>
      <c r="H2056" s="1093"/>
      <c r="I2056" s="1093"/>
      <c r="J2056" s="1094"/>
    </row>
    <row r="2057" spans="1:10">
      <c r="A2057" s="1085" t="s">
        <v>891</v>
      </c>
      <c r="B2057" s="1086"/>
      <c r="C2057" s="1112"/>
      <c r="D2057" s="1086"/>
      <c r="E2057" s="1086"/>
      <c r="F2057" s="1086"/>
      <c r="G2057" s="1087"/>
      <c r="H2057" s="1088"/>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1049</v>
      </c>
      <c r="B2061" s="1146"/>
      <c r="C2061" s="1146"/>
      <c r="D2061" s="1146"/>
      <c r="E2061" s="1146"/>
      <c r="F2061" s="1146"/>
      <c r="G2061" s="1146"/>
      <c r="H2061" s="1146"/>
      <c r="I2061" s="1146"/>
      <c r="J2061" s="1147"/>
    </row>
    <row r="2062" spans="1:10" ht="15.75">
      <c r="A2062" s="1116" t="s">
        <v>1224</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1215</v>
      </c>
      <c r="B2066" s="1123"/>
      <c r="C2066" s="1138"/>
      <c r="D2066" s="1138"/>
      <c r="E2066" s="1138"/>
      <c r="F2066" s="1123" t="s">
        <v>15</v>
      </c>
      <c r="G2066" s="1123"/>
      <c r="H2066" s="1204"/>
      <c r="I2066" s="1124"/>
      <c r="J2066" s="1131"/>
    </row>
    <row r="2067" spans="1:10">
      <c r="A2067" s="1122" t="s">
        <v>1216</v>
      </c>
      <c r="B2067" s="1123"/>
      <c r="C2067" s="1138"/>
      <c r="D2067" s="1138"/>
      <c r="E2067" s="1138"/>
      <c r="F2067" s="1123" t="s">
        <v>715</v>
      </c>
      <c r="G2067" s="1123"/>
      <c r="H2067" s="1138"/>
      <c r="I2067" s="1138"/>
      <c r="J2067" s="1205"/>
    </row>
    <row r="2068" spans="1:10">
      <c r="A2068" s="1122" t="s">
        <v>11</v>
      </c>
      <c r="B2068" s="1123"/>
      <c r="C2068" s="1138"/>
      <c r="D2068" s="1138"/>
      <c r="E2068" s="1138"/>
      <c r="F2068" s="1141" t="s">
        <v>1235</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1225</v>
      </c>
      <c r="B2072" s="1117"/>
      <c r="C2072" s="1117"/>
      <c r="D2072" s="1117"/>
      <c r="E2072" s="1117"/>
      <c r="F2072" s="1117"/>
      <c r="G2072" s="1117"/>
      <c r="H2072" s="1117"/>
      <c r="I2072" s="1117"/>
      <c r="J2072" s="1118"/>
    </row>
    <row r="2073" spans="1:10">
      <c r="A2073" s="1122" t="s">
        <v>1226</v>
      </c>
      <c r="B2073" s="1123"/>
      <c r="C2073" s="1130"/>
      <c r="D2073" s="1124"/>
      <c r="E2073" s="1124"/>
      <c r="F2073" s="1123" t="s">
        <v>1227</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1228</v>
      </c>
      <c r="B2075" s="1123"/>
      <c r="C2075" s="1124"/>
      <c r="D2075" s="1124"/>
      <c r="E2075" s="1124"/>
      <c r="F2075" s="1123" t="s">
        <v>14</v>
      </c>
      <c r="G2075" s="1123"/>
      <c r="H2075" s="1128"/>
      <c r="I2075" s="1128"/>
      <c r="J2075" s="1129"/>
    </row>
    <row r="2076" spans="1:10">
      <c r="A2076" s="1122" t="s">
        <v>1215</v>
      </c>
      <c r="B2076" s="1123"/>
      <c r="C2076" s="1124"/>
      <c r="D2076" s="1124"/>
      <c r="E2076" s="1124"/>
      <c r="F2076" s="1123" t="s">
        <v>12</v>
      </c>
      <c r="G2076" s="1123"/>
      <c r="H2076" s="1125"/>
      <c r="I2076" s="1125"/>
      <c r="J2076" s="1126"/>
    </row>
    <row r="2077" spans="1:10">
      <c r="A2077" s="1122" t="s">
        <v>1216</v>
      </c>
      <c r="B2077" s="1123"/>
      <c r="C2077" s="1124"/>
      <c r="D2077" s="1124"/>
      <c r="E2077" s="1124"/>
      <c r="F2077" s="1123" t="s">
        <v>1008</v>
      </c>
      <c r="G2077" s="1123"/>
      <c r="H2077" s="1125"/>
      <c r="I2077" s="1125"/>
      <c r="J2077" s="1126"/>
    </row>
    <row r="2078" spans="1:10">
      <c r="A2078" s="1122" t="s">
        <v>11</v>
      </c>
      <c r="B2078" s="1123"/>
      <c r="C2078" s="1124"/>
      <c r="D2078" s="1124"/>
      <c r="E2078" s="1124"/>
      <c r="F2078" s="1123" t="s">
        <v>15</v>
      </c>
      <c r="G2078" s="1123"/>
      <c r="H2078" s="1204"/>
      <c r="I2078" s="1124"/>
      <c r="J2078" s="1131"/>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1239</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1229</v>
      </c>
      <c r="H2082" s="578" t="s">
        <v>1230</v>
      </c>
      <c r="I2082" s="579" t="s">
        <v>1231</v>
      </c>
      <c r="J2082" s="579" t="s">
        <v>893</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1240</v>
      </c>
      <c r="B2107" s="1117"/>
      <c r="C2107" s="1117"/>
      <c r="D2107" s="1117"/>
      <c r="E2107" s="1117"/>
      <c r="F2107" s="1117"/>
      <c r="G2107" s="1117"/>
      <c r="H2107" s="1117"/>
      <c r="I2107" s="1117"/>
      <c r="J2107" s="1118"/>
    </row>
    <row r="2108" spans="1:10" ht="29.25" customHeight="1">
      <c r="A2108" s="1119" t="s">
        <v>1241</v>
      </c>
      <c r="B2108" s="1120"/>
      <c r="C2108" s="1120"/>
      <c r="D2108" s="1120"/>
      <c r="E2108" s="1121"/>
      <c r="F2108" s="577" t="s">
        <v>35</v>
      </c>
      <c r="G2108" s="578" t="s">
        <v>1229</v>
      </c>
      <c r="H2108" s="578" t="s">
        <v>1230</v>
      </c>
      <c r="I2108" s="579" t="s">
        <v>1231</v>
      </c>
      <c r="J2108" s="579" t="s">
        <v>893</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1232</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1533</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1279</v>
      </c>
      <c r="B2137" s="1086"/>
      <c r="C2137" s="1086"/>
      <c r="D2137" s="1086"/>
      <c r="E2137" s="1086"/>
      <c r="F2137" s="1086"/>
      <c r="G2137" s="1087"/>
      <c r="H2137" s="1095"/>
      <c r="I2137" s="1096"/>
      <c r="J2137" s="1097"/>
    </row>
    <row r="2138" spans="1:10">
      <c r="A2138" s="1085" t="s">
        <v>1280</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1726</v>
      </c>
      <c r="B2144" s="1091"/>
      <c r="C2144" s="1091"/>
      <c r="D2144" s="1091"/>
      <c r="E2144" s="1091"/>
      <c r="F2144" s="1091"/>
      <c r="G2144" s="1091"/>
      <c r="H2144" s="1091"/>
      <c r="I2144" s="1091"/>
      <c r="J2144" s="1091"/>
    </row>
    <row r="2145" spans="1:10">
      <c r="A2145" s="1092" t="s">
        <v>1233</v>
      </c>
      <c r="B2145" s="1093"/>
      <c r="C2145" s="1093"/>
      <c r="D2145" s="1093"/>
      <c r="E2145" s="1093"/>
      <c r="F2145" s="1093"/>
      <c r="G2145" s="1093"/>
      <c r="H2145" s="1093"/>
      <c r="I2145" s="1093"/>
      <c r="J2145" s="1094"/>
    </row>
    <row r="2146" spans="1:10">
      <c r="A2146" s="1085" t="s">
        <v>891</v>
      </c>
      <c r="B2146" s="1086"/>
      <c r="C2146" s="1112"/>
      <c r="D2146" s="1086"/>
      <c r="E2146" s="1086"/>
      <c r="F2146" s="1086"/>
      <c r="G2146" s="1087"/>
      <c r="H2146" s="1088"/>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1049</v>
      </c>
      <c r="B2150" s="1146"/>
      <c r="C2150" s="1146"/>
      <c r="D2150" s="1146"/>
      <c r="E2150" s="1146"/>
      <c r="F2150" s="1146"/>
      <c r="G2150" s="1146"/>
      <c r="H2150" s="1146"/>
      <c r="I2150" s="1146"/>
      <c r="J2150" s="1147"/>
    </row>
    <row r="2151" spans="1:10" ht="15.75">
      <c r="A2151" s="1116" t="s">
        <v>1224</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1215</v>
      </c>
      <c r="B2155" s="1123"/>
      <c r="C2155" s="1138"/>
      <c r="D2155" s="1138"/>
      <c r="E2155" s="1138"/>
      <c r="F2155" s="1123" t="s">
        <v>15</v>
      </c>
      <c r="G2155" s="1123"/>
      <c r="H2155" s="1204"/>
      <c r="I2155" s="1124"/>
      <c r="J2155" s="1131"/>
    </row>
    <row r="2156" spans="1:10">
      <c r="A2156" s="1122" t="s">
        <v>1216</v>
      </c>
      <c r="B2156" s="1123"/>
      <c r="C2156" s="1138"/>
      <c r="D2156" s="1138"/>
      <c r="E2156" s="1138"/>
      <c r="F2156" s="1123" t="s">
        <v>715</v>
      </c>
      <c r="G2156" s="1123"/>
      <c r="H2156" s="1138"/>
      <c r="I2156" s="1138"/>
      <c r="J2156" s="1205"/>
    </row>
    <row r="2157" spans="1:10">
      <c r="A2157" s="1122" t="s">
        <v>11</v>
      </c>
      <c r="B2157" s="1123"/>
      <c r="C2157" s="1138"/>
      <c r="D2157" s="1138"/>
      <c r="E2157" s="1138"/>
      <c r="F2157" s="1141" t="s">
        <v>1235</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1225</v>
      </c>
      <c r="B2161" s="1117"/>
      <c r="C2161" s="1117"/>
      <c r="D2161" s="1117"/>
      <c r="E2161" s="1117"/>
      <c r="F2161" s="1117"/>
      <c r="G2161" s="1117"/>
      <c r="H2161" s="1117"/>
      <c r="I2161" s="1117"/>
      <c r="J2161" s="1118"/>
    </row>
    <row r="2162" spans="1:10">
      <c r="A2162" s="1122" t="s">
        <v>1226</v>
      </c>
      <c r="B2162" s="1123"/>
      <c r="C2162" s="1130"/>
      <c r="D2162" s="1124"/>
      <c r="E2162" s="1124"/>
      <c r="F2162" s="1123" t="s">
        <v>1227</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1228</v>
      </c>
      <c r="B2164" s="1123"/>
      <c r="C2164" s="1124"/>
      <c r="D2164" s="1124"/>
      <c r="E2164" s="1124"/>
      <c r="F2164" s="1123" t="s">
        <v>14</v>
      </c>
      <c r="G2164" s="1123"/>
      <c r="H2164" s="1128"/>
      <c r="I2164" s="1128"/>
      <c r="J2164" s="1129"/>
    </row>
    <row r="2165" spans="1:10">
      <c r="A2165" s="1122" t="s">
        <v>1215</v>
      </c>
      <c r="B2165" s="1123"/>
      <c r="C2165" s="1124"/>
      <c r="D2165" s="1124"/>
      <c r="E2165" s="1124"/>
      <c r="F2165" s="1123" t="s">
        <v>12</v>
      </c>
      <c r="G2165" s="1123"/>
      <c r="H2165" s="1125"/>
      <c r="I2165" s="1125"/>
      <c r="J2165" s="1126"/>
    </row>
    <row r="2166" spans="1:10">
      <c r="A2166" s="1122" t="s">
        <v>1216</v>
      </c>
      <c r="B2166" s="1123"/>
      <c r="C2166" s="1124"/>
      <c r="D2166" s="1124"/>
      <c r="E2166" s="1124"/>
      <c r="F2166" s="1123" t="s">
        <v>1008</v>
      </c>
      <c r="G2166" s="1123"/>
      <c r="H2166" s="1125"/>
      <c r="I2166" s="1125"/>
      <c r="J2166" s="1126"/>
    </row>
    <row r="2167" spans="1:10">
      <c r="A2167" s="1122" t="s">
        <v>11</v>
      </c>
      <c r="B2167" s="1123"/>
      <c r="C2167" s="1124"/>
      <c r="D2167" s="1124"/>
      <c r="E2167" s="1124"/>
      <c r="F2167" s="1123" t="s">
        <v>15</v>
      </c>
      <c r="G2167" s="1123"/>
      <c r="H2167" s="1204"/>
      <c r="I2167" s="1124"/>
      <c r="J2167" s="1131"/>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1239</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1229</v>
      </c>
      <c r="H2171" s="578" t="s">
        <v>1230</v>
      </c>
      <c r="I2171" s="579" t="s">
        <v>1231</v>
      </c>
      <c r="J2171" s="579" t="s">
        <v>893</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1240</v>
      </c>
      <c r="B2196" s="1117"/>
      <c r="C2196" s="1117"/>
      <c r="D2196" s="1117"/>
      <c r="E2196" s="1117"/>
      <c r="F2196" s="1117"/>
      <c r="G2196" s="1117"/>
      <c r="H2196" s="1117"/>
      <c r="I2196" s="1117"/>
      <c r="J2196" s="1118"/>
    </row>
    <row r="2197" spans="1:10" ht="30" customHeight="1">
      <c r="A2197" s="1119" t="s">
        <v>1241</v>
      </c>
      <c r="B2197" s="1120"/>
      <c r="C2197" s="1120"/>
      <c r="D2197" s="1120"/>
      <c r="E2197" s="1121"/>
      <c r="F2197" s="577" t="s">
        <v>35</v>
      </c>
      <c r="G2197" s="578" t="s">
        <v>1229</v>
      </c>
      <c r="H2197" s="578" t="s">
        <v>1230</v>
      </c>
      <c r="I2197" s="579" t="s">
        <v>1231</v>
      </c>
      <c r="J2197" s="579" t="s">
        <v>893</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1232</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1533</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1279</v>
      </c>
      <c r="B2226" s="1086"/>
      <c r="C2226" s="1086"/>
      <c r="D2226" s="1086"/>
      <c r="E2226" s="1086"/>
      <c r="F2226" s="1086"/>
      <c r="G2226" s="1087"/>
      <c r="H2226" s="1095"/>
      <c r="I2226" s="1096"/>
      <c r="J2226" s="1097"/>
    </row>
    <row r="2227" spans="1:10">
      <c r="A2227" s="1085" t="s">
        <v>1280</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7" customHeight="1">
      <c r="A2233" s="1091" t="s">
        <v>1726</v>
      </c>
      <c r="B2233" s="1091"/>
      <c r="C2233" s="1091"/>
      <c r="D2233" s="1091"/>
      <c r="E2233" s="1091"/>
      <c r="F2233" s="1091"/>
      <c r="G2233" s="1091"/>
      <c r="H2233" s="1091"/>
      <c r="I2233" s="1091"/>
      <c r="J2233" s="1091"/>
    </row>
    <row r="2234" spans="1:10">
      <c r="A2234" s="1092" t="s">
        <v>1233</v>
      </c>
      <c r="B2234" s="1093"/>
      <c r="C2234" s="1093"/>
      <c r="D2234" s="1093"/>
      <c r="E2234" s="1093"/>
      <c r="F2234" s="1093"/>
      <c r="G2234" s="1093"/>
      <c r="H2234" s="1093"/>
      <c r="I2234" s="1093"/>
      <c r="J2234" s="1094"/>
    </row>
    <row r="2235" spans="1:10">
      <c r="A2235" s="1085" t="s">
        <v>891</v>
      </c>
      <c r="B2235" s="1086"/>
      <c r="C2235" s="1112"/>
      <c r="D2235" s="1086"/>
      <c r="E2235" s="1086"/>
      <c r="F2235" s="1086"/>
      <c r="G2235" s="1087"/>
      <c r="H2235" s="1088"/>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1049</v>
      </c>
      <c r="B2239" s="1146"/>
      <c r="C2239" s="1146"/>
      <c r="D2239" s="1146"/>
      <c r="E2239" s="1146"/>
      <c r="F2239" s="1146"/>
      <c r="G2239" s="1146"/>
      <c r="H2239" s="1146"/>
      <c r="I2239" s="1146"/>
      <c r="J2239" s="1147"/>
    </row>
    <row r="2240" spans="1:10" ht="15.75">
      <c r="A2240" s="1116" t="s">
        <v>1224</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1215</v>
      </c>
      <c r="B2244" s="1123"/>
      <c r="C2244" s="1138"/>
      <c r="D2244" s="1138"/>
      <c r="E2244" s="1138"/>
      <c r="F2244" s="1123" t="s">
        <v>15</v>
      </c>
      <c r="G2244" s="1123"/>
      <c r="H2244" s="1204"/>
      <c r="I2244" s="1124"/>
      <c r="J2244" s="1131"/>
    </row>
    <row r="2245" spans="1:10">
      <c r="A2245" s="1122" t="s">
        <v>1216</v>
      </c>
      <c r="B2245" s="1123"/>
      <c r="C2245" s="1138"/>
      <c r="D2245" s="1138"/>
      <c r="E2245" s="1138"/>
      <c r="F2245" s="1123" t="s">
        <v>715</v>
      </c>
      <c r="G2245" s="1123"/>
      <c r="H2245" s="1138"/>
      <c r="I2245" s="1138"/>
      <c r="J2245" s="1205"/>
    </row>
    <row r="2246" spans="1:10">
      <c r="A2246" s="1122" t="s">
        <v>11</v>
      </c>
      <c r="B2246" s="1123"/>
      <c r="C2246" s="1138"/>
      <c r="D2246" s="1138"/>
      <c r="E2246" s="1138"/>
      <c r="F2246" s="1141" t="s">
        <v>1235</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1225</v>
      </c>
      <c r="B2250" s="1117"/>
      <c r="C2250" s="1117"/>
      <c r="D2250" s="1117"/>
      <c r="E2250" s="1117"/>
      <c r="F2250" s="1117"/>
      <c r="G2250" s="1117"/>
      <c r="H2250" s="1117"/>
      <c r="I2250" s="1117"/>
      <c r="J2250" s="1118"/>
    </row>
    <row r="2251" spans="1:10">
      <c r="A2251" s="1122" t="s">
        <v>1226</v>
      </c>
      <c r="B2251" s="1123"/>
      <c r="C2251" s="1130"/>
      <c r="D2251" s="1124"/>
      <c r="E2251" s="1124"/>
      <c r="F2251" s="1123" t="s">
        <v>1227</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1228</v>
      </c>
      <c r="B2253" s="1123"/>
      <c r="C2253" s="1124"/>
      <c r="D2253" s="1124"/>
      <c r="E2253" s="1124"/>
      <c r="F2253" s="1123" t="s">
        <v>14</v>
      </c>
      <c r="G2253" s="1123"/>
      <c r="H2253" s="1128"/>
      <c r="I2253" s="1128"/>
      <c r="J2253" s="1129"/>
    </row>
    <row r="2254" spans="1:10">
      <c r="A2254" s="1122" t="s">
        <v>1215</v>
      </c>
      <c r="B2254" s="1123"/>
      <c r="C2254" s="1124"/>
      <c r="D2254" s="1124"/>
      <c r="E2254" s="1124"/>
      <c r="F2254" s="1123" t="s">
        <v>12</v>
      </c>
      <c r="G2254" s="1123"/>
      <c r="H2254" s="1125"/>
      <c r="I2254" s="1125"/>
      <c r="J2254" s="1126"/>
    </row>
    <row r="2255" spans="1:10">
      <c r="A2255" s="1122" t="s">
        <v>1216</v>
      </c>
      <c r="B2255" s="1123"/>
      <c r="C2255" s="1124"/>
      <c r="D2255" s="1124"/>
      <c r="E2255" s="1124"/>
      <c r="F2255" s="1123" t="s">
        <v>1008</v>
      </c>
      <c r="G2255" s="1123"/>
      <c r="H2255" s="1125"/>
      <c r="I2255" s="1125"/>
      <c r="J2255" s="1126"/>
    </row>
    <row r="2256" spans="1:10">
      <c r="A2256" s="1122" t="s">
        <v>11</v>
      </c>
      <c r="B2256" s="1123"/>
      <c r="C2256" s="1124"/>
      <c r="D2256" s="1124"/>
      <c r="E2256" s="1124"/>
      <c r="F2256" s="1123" t="s">
        <v>15</v>
      </c>
      <c r="G2256" s="1123"/>
      <c r="H2256" s="1204"/>
      <c r="I2256" s="1124"/>
      <c r="J2256" s="1131"/>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1239</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1229</v>
      </c>
      <c r="H2260" s="578" t="s">
        <v>1230</v>
      </c>
      <c r="I2260" s="579" t="s">
        <v>1231</v>
      </c>
      <c r="J2260" s="579" t="s">
        <v>893</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1240</v>
      </c>
      <c r="B2285" s="1117"/>
      <c r="C2285" s="1117"/>
      <c r="D2285" s="1117"/>
      <c r="E2285" s="1117"/>
      <c r="F2285" s="1117"/>
      <c r="G2285" s="1117"/>
      <c r="H2285" s="1117"/>
      <c r="I2285" s="1117"/>
      <c r="J2285" s="1118"/>
    </row>
    <row r="2286" spans="1:10" ht="30" customHeight="1">
      <c r="A2286" s="1119" t="s">
        <v>1241</v>
      </c>
      <c r="B2286" s="1120"/>
      <c r="C2286" s="1120"/>
      <c r="D2286" s="1120"/>
      <c r="E2286" s="1121"/>
      <c r="F2286" s="577" t="s">
        <v>35</v>
      </c>
      <c r="G2286" s="578" t="s">
        <v>1229</v>
      </c>
      <c r="H2286" s="578" t="s">
        <v>1230</v>
      </c>
      <c r="I2286" s="579" t="s">
        <v>1231</v>
      </c>
      <c r="J2286" s="579" t="s">
        <v>893</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1232</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1533</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1279</v>
      </c>
      <c r="B2315" s="1086"/>
      <c r="C2315" s="1086"/>
      <c r="D2315" s="1086"/>
      <c r="E2315" s="1086"/>
      <c r="F2315" s="1086"/>
      <c r="G2315" s="1087"/>
      <c r="H2315" s="1095"/>
      <c r="I2315" s="1096"/>
      <c r="J2315" s="1097"/>
    </row>
    <row r="2316" spans="1:10">
      <c r="A2316" s="1085" t="s">
        <v>1280</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1726</v>
      </c>
      <c r="B2322" s="1091"/>
      <c r="C2322" s="1091"/>
      <c r="D2322" s="1091"/>
      <c r="E2322" s="1091"/>
      <c r="F2322" s="1091"/>
      <c r="G2322" s="1091"/>
      <c r="H2322" s="1091"/>
      <c r="I2322" s="1091"/>
      <c r="J2322" s="1091"/>
    </row>
    <row r="2323" spans="1:10">
      <c r="A2323" s="1092" t="s">
        <v>1233</v>
      </c>
      <c r="B2323" s="1093"/>
      <c r="C2323" s="1093"/>
      <c r="D2323" s="1093"/>
      <c r="E2323" s="1093"/>
      <c r="F2323" s="1093"/>
      <c r="G2323" s="1093"/>
      <c r="H2323" s="1093"/>
      <c r="I2323" s="1093"/>
      <c r="J2323" s="1094"/>
    </row>
    <row r="2324" spans="1:10">
      <c r="A2324" s="1085" t="s">
        <v>891</v>
      </c>
      <c r="B2324" s="1086"/>
      <c r="C2324" s="1112"/>
      <c r="D2324" s="1086"/>
      <c r="E2324" s="1086"/>
      <c r="F2324" s="1086"/>
      <c r="G2324" s="1087"/>
      <c r="H2324" s="1088"/>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1049</v>
      </c>
      <c r="B2328" s="1146"/>
      <c r="C2328" s="1146"/>
      <c r="D2328" s="1146"/>
      <c r="E2328" s="1146"/>
      <c r="F2328" s="1146"/>
      <c r="G2328" s="1146"/>
      <c r="H2328" s="1146"/>
      <c r="I2328" s="1146"/>
      <c r="J2328" s="1147"/>
    </row>
    <row r="2329" spans="1:10" ht="15.75">
      <c r="A2329" s="1116" t="s">
        <v>1224</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1215</v>
      </c>
      <c r="B2333" s="1123"/>
      <c r="C2333" s="1138"/>
      <c r="D2333" s="1138"/>
      <c r="E2333" s="1138"/>
      <c r="F2333" s="1123" t="s">
        <v>15</v>
      </c>
      <c r="G2333" s="1123"/>
      <c r="H2333" s="1204"/>
      <c r="I2333" s="1124"/>
      <c r="J2333" s="1131"/>
    </row>
    <row r="2334" spans="1:10">
      <c r="A2334" s="1122" t="s">
        <v>1216</v>
      </c>
      <c r="B2334" s="1123"/>
      <c r="C2334" s="1138"/>
      <c r="D2334" s="1138"/>
      <c r="E2334" s="1138"/>
      <c r="F2334" s="1123" t="s">
        <v>715</v>
      </c>
      <c r="G2334" s="1123"/>
      <c r="H2334" s="1138"/>
      <c r="I2334" s="1138"/>
      <c r="J2334" s="1205"/>
    </row>
    <row r="2335" spans="1:10">
      <c r="A2335" s="1122" t="s">
        <v>11</v>
      </c>
      <c r="B2335" s="1123"/>
      <c r="C2335" s="1138"/>
      <c r="D2335" s="1138"/>
      <c r="E2335" s="1138"/>
      <c r="F2335" s="1141" t="s">
        <v>1235</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1225</v>
      </c>
      <c r="B2339" s="1117"/>
      <c r="C2339" s="1117"/>
      <c r="D2339" s="1117"/>
      <c r="E2339" s="1117"/>
      <c r="F2339" s="1117"/>
      <c r="G2339" s="1117"/>
      <c r="H2339" s="1117"/>
      <c r="I2339" s="1117"/>
      <c r="J2339" s="1118"/>
    </row>
    <row r="2340" spans="1:10">
      <c r="A2340" s="1122" t="s">
        <v>1226</v>
      </c>
      <c r="B2340" s="1123"/>
      <c r="C2340" s="1130"/>
      <c r="D2340" s="1124"/>
      <c r="E2340" s="1124"/>
      <c r="F2340" s="1123" t="s">
        <v>1227</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1228</v>
      </c>
      <c r="B2342" s="1123"/>
      <c r="C2342" s="1124"/>
      <c r="D2342" s="1124"/>
      <c r="E2342" s="1124"/>
      <c r="F2342" s="1123" t="s">
        <v>14</v>
      </c>
      <c r="G2342" s="1123"/>
      <c r="H2342" s="1128"/>
      <c r="I2342" s="1128"/>
      <c r="J2342" s="1129"/>
    </row>
    <row r="2343" spans="1:10">
      <c r="A2343" s="1122" t="s">
        <v>1215</v>
      </c>
      <c r="B2343" s="1123"/>
      <c r="C2343" s="1124"/>
      <c r="D2343" s="1124"/>
      <c r="E2343" s="1124"/>
      <c r="F2343" s="1123" t="s">
        <v>12</v>
      </c>
      <c r="G2343" s="1123"/>
      <c r="H2343" s="1125"/>
      <c r="I2343" s="1125"/>
      <c r="J2343" s="1126"/>
    </row>
    <row r="2344" spans="1:10">
      <c r="A2344" s="1122" t="s">
        <v>1216</v>
      </c>
      <c r="B2344" s="1123"/>
      <c r="C2344" s="1124"/>
      <c r="D2344" s="1124"/>
      <c r="E2344" s="1124"/>
      <c r="F2344" s="1123" t="s">
        <v>1008</v>
      </c>
      <c r="G2344" s="1123"/>
      <c r="H2344" s="1125"/>
      <c r="I2344" s="1125"/>
      <c r="J2344" s="1126"/>
    </row>
    <row r="2345" spans="1:10">
      <c r="A2345" s="1122" t="s">
        <v>11</v>
      </c>
      <c r="B2345" s="1123"/>
      <c r="C2345" s="1124"/>
      <c r="D2345" s="1124"/>
      <c r="E2345" s="1124"/>
      <c r="F2345" s="1123" t="s">
        <v>15</v>
      </c>
      <c r="G2345" s="1123"/>
      <c r="H2345" s="1204"/>
      <c r="I2345" s="1124"/>
      <c r="J2345" s="1131"/>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1239</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1229</v>
      </c>
      <c r="H2349" s="578" t="s">
        <v>1230</v>
      </c>
      <c r="I2349" s="579" t="s">
        <v>1231</v>
      </c>
      <c r="J2349" s="579" t="s">
        <v>893</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1240</v>
      </c>
      <c r="B2374" s="1117"/>
      <c r="C2374" s="1117"/>
      <c r="D2374" s="1117"/>
      <c r="E2374" s="1117"/>
      <c r="F2374" s="1117"/>
      <c r="G2374" s="1117"/>
      <c r="H2374" s="1117"/>
      <c r="I2374" s="1117"/>
      <c r="J2374" s="1118"/>
    </row>
    <row r="2375" spans="1:10" ht="29.25" customHeight="1">
      <c r="A2375" s="1119" t="s">
        <v>1241</v>
      </c>
      <c r="B2375" s="1120"/>
      <c r="C2375" s="1120"/>
      <c r="D2375" s="1120"/>
      <c r="E2375" s="1121"/>
      <c r="F2375" s="577" t="s">
        <v>35</v>
      </c>
      <c r="G2375" s="578" t="s">
        <v>1229</v>
      </c>
      <c r="H2375" s="578" t="s">
        <v>1230</v>
      </c>
      <c r="I2375" s="579" t="s">
        <v>1231</v>
      </c>
      <c r="J2375" s="579" t="s">
        <v>893</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1232</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1533</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1279</v>
      </c>
      <c r="B2404" s="1086"/>
      <c r="C2404" s="1086"/>
      <c r="D2404" s="1086"/>
      <c r="E2404" s="1086"/>
      <c r="F2404" s="1086"/>
      <c r="G2404" s="1087"/>
      <c r="H2404" s="1095"/>
      <c r="I2404" s="1096"/>
      <c r="J2404" s="1097"/>
    </row>
    <row r="2405" spans="1:10">
      <c r="A2405" s="1085" t="s">
        <v>1280</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5.5" customHeight="1">
      <c r="A2411" s="1091" t="s">
        <v>1726</v>
      </c>
      <c r="B2411" s="1091"/>
      <c r="C2411" s="1091"/>
      <c r="D2411" s="1091"/>
      <c r="E2411" s="1091"/>
      <c r="F2411" s="1091"/>
      <c r="G2411" s="1091"/>
      <c r="H2411" s="1091"/>
      <c r="I2411" s="1091"/>
      <c r="J2411" s="1091"/>
    </row>
    <row r="2412" spans="1:10">
      <c r="A2412" s="1092" t="s">
        <v>1233</v>
      </c>
      <c r="B2412" s="1093"/>
      <c r="C2412" s="1093"/>
      <c r="D2412" s="1093"/>
      <c r="E2412" s="1093"/>
      <c r="F2412" s="1093"/>
      <c r="G2412" s="1093"/>
      <c r="H2412" s="1093"/>
      <c r="I2412" s="1093"/>
      <c r="J2412" s="1094"/>
    </row>
    <row r="2413" spans="1:10">
      <c r="A2413" s="1085" t="s">
        <v>891</v>
      </c>
      <c r="B2413" s="1086"/>
      <c r="C2413" s="1112"/>
      <c r="D2413" s="1086"/>
      <c r="E2413" s="1086"/>
      <c r="F2413" s="1086"/>
      <c r="G2413" s="1087"/>
      <c r="H2413" s="1088"/>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3gYZOR8xSVCVNjAoZS1yUfkg1O2WdU9H6HfIn4Ll2np7hI6eU+pRLdpBH2Em0I84cZD8t94HMjqENKpw4M6szQ==" saltValue="O3YnSu/5d+CIth0yBbEW7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5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52"/>
      <c r="C1" s="1252"/>
      <c r="D1" s="1252"/>
      <c r="E1" s="1252"/>
      <c r="F1" s="1252"/>
      <c r="G1" s="1252"/>
      <c r="H1" s="1252"/>
      <c r="I1" s="1252"/>
      <c r="J1" s="1252"/>
    </row>
    <row r="2" spans="1:10">
      <c r="A2" s="1252"/>
      <c r="B2" s="1252"/>
      <c r="C2" s="1252"/>
      <c r="D2" s="1252"/>
      <c r="E2" s="1252"/>
      <c r="F2" s="1252"/>
      <c r="G2" s="1252"/>
      <c r="H2" s="1252"/>
      <c r="I2" s="1252"/>
      <c r="J2" s="1252"/>
    </row>
    <row r="3" spans="1:10">
      <c r="A3" s="1252"/>
      <c r="B3" s="1252"/>
      <c r="C3" s="1252"/>
      <c r="D3" s="1252"/>
      <c r="E3" s="1252"/>
      <c r="F3" s="1252"/>
      <c r="G3" s="1252"/>
      <c r="H3" s="1252"/>
      <c r="I3" s="1252"/>
      <c r="J3" s="1252"/>
    </row>
    <row r="4" spans="1:10">
      <c r="A4" s="1252"/>
      <c r="B4" s="1252"/>
      <c r="C4" s="1252"/>
      <c r="D4" s="1252"/>
      <c r="E4" s="1252"/>
      <c r="F4" s="1252"/>
      <c r="G4" s="1252"/>
      <c r="H4" s="1252"/>
      <c r="I4" s="1252"/>
      <c r="J4" s="1252"/>
    </row>
    <row r="5" spans="1:10">
      <c r="A5" s="1252"/>
      <c r="B5" s="1252"/>
      <c r="C5" s="1252"/>
      <c r="D5" s="1252"/>
      <c r="E5" s="1252"/>
      <c r="F5" s="1252"/>
      <c r="G5" s="1252"/>
      <c r="H5" s="1252"/>
      <c r="I5" s="1252"/>
      <c r="J5" s="1252"/>
    </row>
    <row r="6" spans="1:10" hidden="1">
      <c r="A6" s="1252"/>
      <c r="B6" s="1252"/>
      <c r="C6" s="1252"/>
      <c r="D6" s="1252"/>
      <c r="E6" s="1252"/>
      <c r="F6" s="1252"/>
      <c r="G6" s="1252"/>
      <c r="H6" s="1252"/>
      <c r="I6" s="1252"/>
      <c r="J6" s="1252"/>
    </row>
    <row r="7" spans="1:10" hidden="1">
      <c r="A7" s="1252"/>
      <c r="B7" s="1252"/>
      <c r="C7" s="1252"/>
      <c r="D7" s="1252"/>
      <c r="E7" s="1252"/>
      <c r="F7" s="1252"/>
      <c r="G7" s="1252"/>
      <c r="H7" s="1252"/>
      <c r="I7" s="1252"/>
      <c r="J7" s="1252"/>
    </row>
    <row r="8" spans="1:10" ht="15.75" customHeight="1">
      <c r="A8" s="1116" t="s">
        <v>1214</v>
      </c>
      <c r="B8" s="1117"/>
      <c r="C8" s="1117"/>
      <c r="D8" s="1117"/>
      <c r="E8" s="1117"/>
      <c r="F8" s="1117"/>
      <c r="G8" s="1117"/>
      <c r="H8" s="1117"/>
      <c r="I8" s="1117"/>
      <c r="J8" s="1118"/>
    </row>
    <row r="9" spans="1:10">
      <c r="A9" s="571"/>
      <c r="B9" s="572"/>
      <c r="C9" s="572"/>
      <c r="D9" s="572"/>
      <c r="E9" s="572"/>
      <c r="F9" s="572"/>
      <c r="G9" s="572"/>
      <c r="H9" s="572"/>
      <c r="I9" s="572"/>
      <c r="J9" s="573"/>
    </row>
    <row r="10" spans="1:10">
      <c r="A10" s="1122" t="s">
        <v>1004</v>
      </c>
      <c r="B10" s="1123"/>
      <c r="C10" s="1124"/>
      <c r="D10" s="1124"/>
      <c r="E10" s="1124"/>
      <c r="F10" s="1123" t="s">
        <v>15</v>
      </c>
      <c r="G10" s="1123"/>
      <c r="H10" s="1204"/>
      <c r="I10" s="1124"/>
      <c r="J10" s="1131"/>
    </row>
    <row r="11" spans="1:10" ht="15" customHeight="1">
      <c r="A11" s="1122" t="s">
        <v>1006</v>
      </c>
      <c r="B11" s="1123"/>
      <c r="C11" s="1124"/>
      <c r="D11" s="1124"/>
      <c r="E11" s="1124"/>
      <c r="F11" s="1123" t="s">
        <v>1215</v>
      </c>
      <c r="G11" s="1123"/>
      <c r="H11" s="1138"/>
      <c r="I11" s="1138"/>
      <c r="J11" s="1205"/>
    </row>
    <row r="12" spans="1:10">
      <c r="A12" s="1122" t="s">
        <v>8</v>
      </c>
      <c r="B12" s="1123"/>
      <c r="C12" s="1124"/>
      <c r="D12" s="1124"/>
      <c r="E12" s="1124"/>
      <c r="F12" s="1123" t="s">
        <v>1216</v>
      </c>
      <c r="G12" s="1123"/>
      <c r="H12" s="1138"/>
      <c r="I12" s="1138"/>
      <c r="J12" s="1205"/>
    </row>
    <row r="13" spans="1:10">
      <c r="A13" s="1122" t="s">
        <v>12</v>
      </c>
      <c r="B13" s="1123"/>
      <c r="C13" s="1148"/>
      <c r="D13" s="1148"/>
      <c r="E13" s="1148"/>
      <c r="F13" s="1123" t="s">
        <v>11</v>
      </c>
      <c r="G13" s="1123"/>
      <c r="H13" s="1138"/>
      <c r="I13" s="1138"/>
      <c r="J13" s="1205"/>
    </row>
    <row r="14" spans="1:10" ht="15" customHeight="1">
      <c r="A14" s="1122" t="s">
        <v>1007</v>
      </c>
      <c r="B14" s="1123"/>
      <c r="C14" s="1148"/>
      <c r="D14" s="1148"/>
      <c r="E14" s="1148"/>
      <c r="F14" s="1123" t="s">
        <v>13</v>
      </c>
      <c r="G14" s="1123"/>
      <c r="H14" s="1138"/>
      <c r="I14" s="1138"/>
      <c r="J14" s="1205"/>
    </row>
    <row r="15" spans="1:10">
      <c r="A15" s="1122" t="s">
        <v>1008</v>
      </c>
      <c r="B15" s="1123"/>
      <c r="C15" s="1148"/>
      <c r="D15" s="1148"/>
      <c r="E15" s="1148"/>
      <c r="F15" s="1123" t="s">
        <v>1217</v>
      </c>
      <c r="G15" s="1123"/>
      <c r="H15" s="1135"/>
      <c r="I15" s="1135"/>
      <c r="J15" s="1211"/>
    </row>
    <row r="16" spans="1:10">
      <c r="A16" s="571"/>
      <c r="B16" s="572"/>
      <c r="C16" s="572"/>
      <c r="D16" s="572"/>
      <c r="E16" s="572"/>
      <c r="F16" s="572"/>
      <c r="G16" s="572"/>
      <c r="H16" s="572"/>
      <c r="I16" s="572"/>
      <c r="J16" s="573"/>
    </row>
    <row r="17" spans="1:10" ht="15.75" customHeight="1">
      <c r="A17" s="1116" t="s">
        <v>1218</v>
      </c>
      <c r="B17" s="1117"/>
      <c r="C17" s="1117"/>
      <c r="D17" s="1117"/>
      <c r="E17" s="1117"/>
      <c r="F17" s="1117"/>
      <c r="G17" s="1117"/>
      <c r="H17" s="1117"/>
      <c r="I17" s="1117"/>
      <c r="J17" s="1118"/>
    </row>
    <row r="18" spans="1:10">
      <c r="A18" s="1249" t="s">
        <v>1597</v>
      </c>
      <c r="B18" s="1250"/>
      <c r="C18" s="1251"/>
      <c r="D18" s="1251"/>
      <c r="E18" s="1251"/>
      <c r="F18" s="1206" t="s">
        <v>1219</v>
      </c>
      <c r="G18" s="1206"/>
      <c r="H18" s="1247" t="s">
        <v>1234</v>
      </c>
      <c r="I18" s="1247"/>
      <c r="J18" s="1248"/>
    </row>
    <row r="19" spans="1:10">
      <c r="A19" s="571"/>
      <c r="B19" s="572"/>
      <c r="C19" s="572"/>
      <c r="D19" s="572"/>
      <c r="E19" s="572"/>
      <c r="F19" s="1206" t="s">
        <v>1598</v>
      </c>
      <c r="G19" s="1206"/>
      <c r="H19" s="1247" t="s">
        <v>1599</v>
      </c>
      <c r="I19" s="1247"/>
      <c r="J19" s="1248"/>
    </row>
    <row r="20" spans="1:10" hidden="1">
      <c r="A20" s="571"/>
      <c r="B20" s="572"/>
      <c r="C20" s="572"/>
      <c r="D20" s="572"/>
      <c r="E20" s="572"/>
      <c r="F20" s="679"/>
      <c r="G20" s="679"/>
      <c r="H20" s="680"/>
      <c r="I20" s="680"/>
      <c r="J20" s="681"/>
    </row>
    <row r="21" spans="1:10" ht="30" customHeight="1">
      <c r="A21" s="1209" t="s">
        <v>1220</v>
      </c>
      <c r="B21" s="1209"/>
      <c r="C21" s="1209"/>
      <c r="D21" s="1209"/>
      <c r="E21" s="1210" t="s">
        <v>22</v>
      </c>
      <c r="F21" s="1210"/>
      <c r="G21" s="1210" t="s">
        <v>23</v>
      </c>
      <c r="H21" s="1210"/>
      <c r="I21" s="1209" t="s">
        <v>112</v>
      </c>
      <c r="J21" s="1209"/>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c r="A32" s="1064"/>
      <c r="B32" s="1064"/>
      <c r="C32" s="1064"/>
      <c r="D32" s="1064"/>
      <c r="E32" s="1203"/>
      <c r="F32" s="1203"/>
      <c r="G32" s="1203"/>
      <c r="H32" s="1203"/>
      <c r="I32" s="1203"/>
      <c r="J32" s="1203"/>
    </row>
    <row r="33" spans="1:10">
      <c r="A33" s="1064"/>
      <c r="B33" s="1064"/>
      <c r="C33" s="1064"/>
      <c r="D33" s="1064"/>
      <c r="E33" s="1203"/>
      <c r="F33" s="1203"/>
      <c r="G33" s="1203"/>
      <c r="H33" s="1203"/>
      <c r="I33" s="1203"/>
      <c r="J33" s="1203"/>
    </row>
    <row r="34" spans="1:10" ht="15" customHeight="1">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c r="A38" s="1064"/>
      <c r="B38" s="1064"/>
      <c r="C38" s="1064"/>
      <c r="D38" s="1064"/>
      <c r="E38" s="1203"/>
      <c r="F38" s="1203"/>
      <c r="G38" s="1203"/>
      <c r="H38" s="1203"/>
      <c r="I38" s="1203"/>
      <c r="J38" s="1203"/>
    </row>
    <row r="39" spans="1:10">
      <c r="A39" s="1064"/>
      <c r="B39" s="1064"/>
      <c r="C39" s="1064"/>
      <c r="D39" s="1064"/>
      <c r="E39" s="1203"/>
      <c r="F39" s="1203"/>
      <c r="G39" s="1203"/>
      <c r="H39" s="1203"/>
      <c r="I39" s="1203"/>
      <c r="J39" s="1203"/>
    </row>
    <row r="40" spans="1:10">
      <c r="A40" s="1064"/>
      <c r="B40" s="1064"/>
      <c r="C40" s="1064"/>
      <c r="D40" s="1064"/>
      <c r="E40" s="1203"/>
      <c r="F40" s="1203"/>
      <c r="G40" s="1203"/>
      <c r="H40" s="1203"/>
      <c r="I40" s="1203"/>
      <c r="J40" s="1203"/>
    </row>
    <row r="41" spans="1:10" ht="14.25" customHeight="1">
      <c r="A41" s="1064"/>
      <c r="B41" s="1064"/>
      <c r="C41" s="1064"/>
      <c r="D41" s="1064"/>
      <c r="E41" s="1203"/>
      <c r="F41" s="1203"/>
      <c r="G41" s="1203"/>
      <c r="H41" s="1203"/>
      <c r="I41" s="1203"/>
      <c r="J41" s="1203"/>
    </row>
    <row r="42" spans="1:10" ht="13.5" customHeight="1">
      <c r="A42" s="1064"/>
      <c r="B42" s="1064"/>
      <c r="C42" s="1064"/>
      <c r="D42" s="1064"/>
      <c r="E42" s="1203"/>
      <c r="F42" s="1203"/>
      <c r="G42" s="1203"/>
      <c r="H42" s="1203"/>
      <c r="I42" s="1203"/>
      <c r="J42" s="1203"/>
    </row>
    <row r="43" spans="1:10">
      <c r="A43" s="1064"/>
      <c r="B43" s="1064"/>
      <c r="C43" s="1064"/>
      <c r="D43" s="1064"/>
      <c r="E43" s="1203"/>
      <c r="F43" s="1203"/>
      <c r="G43" s="1203"/>
      <c r="H43" s="1203"/>
      <c r="I43" s="1203"/>
      <c r="J43" s="1203"/>
    </row>
    <row r="44" spans="1:10">
      <c r="A44" s="1064"/>
      <c r="B44" s="1064"/>
      <c r="C44" s="1064"/>
      <c r="D44" s="1064"/>
      <c r="E44" s="1203"/>
      <c r="F44" s="1203"/>
      <c r="G44" s="1203"/>
      <c r="H44" s="1203"/>
      <c r="I44" s="1203"/>
      <c r="J44" s="1203"/>
    </row>
    <row r="45" spans="1:10">
      <c r="A45" s="1064"/>
      <c r="B45" s="1064"/>
      <c r="C45" s="1064"/>
      <c r="D45" s="1064"/>
      <c r="E45" s="1203"/>
      <c r="F45" s="1203"/>
      <c r="G45" s="1203"/>
      <c r="H45" s="1203"/>
      <c r="I45" s="1203"/>
      <c r="J45" s="1203"/>
    </row>
    <row r="46" spans="1:10">
      <c r="A46" s="1064"/>
      <c r="B46" s="1064"/>
      <c r="C46" s="1064"/>
      <c r="D46" s="1064"/>
      <c r="E46" s="1203"/>
      <c r="F46" s="1203"/>
      <c r="G46" s="1203"/>
      <c r="H46" s="1203"/>
      <c r="I46" s="1203"/>
      <c r="J46" s="1203"/>
    </row>
    <row r="47" spans="1:10" ht="0.75" customHeight="1">
      <c r="A47" s="1064"/>
      <c r="B47" s="1064"/>
      <c r="C47" s="1064"/>
      <c r="D47" s="1064"/>
      <c r="E47" s="1203"/>
      <c r="F47" s="1203"/>
      <c r="G47" s="1203"/>
      <c r="H47" s="1203"/>
      <c r="I47" s="1203"/>
      <c r="J47" s="1203"/>
    </row>
    <row r="48" spans="1:10">
      <c r="A48" s="1195" t="s">
        <v>1047</v>
      </c>
      <c r="B48" s="1195"/>
      <c r="C48" s="1195"/>
      <c r="D48" s="1195"/>
      <c r="E48" s="1196">
        <f>SUM(E22:F47)</f>
        <v>0</v>
      </c>
      <c r="F48" s="1196"/>
      <c r="G48" s="1196">
        <f>SUM(G22:H47)</f>
        <v>0</v>
      </c>
      <c r="H48" s="1196"/>
      <c r="I48" s="1196">
        <f>SUM(I22:J47)</f>
        <v>0</v>
      </c>
      <c r="J48" s="1196"/>
    </row>
    <row r="49" spans="1:10">
      <c r="A49" s="1241" t="s">
        <v>1733</v>
      </c>
      <c r="B49" s="1242"/>
      <c r="C49" s="1242"/>
      <c r="D49" s="1242"/>
      <c r="E49" s="1242"/>
      <c r="F49" s="1242"/>
      <c r="G49" s="1242"/>
      <c r="H49" s="1242"/>
      <c r="I49" s="1242"/>
      <c r="J49" s="1243"/>
    </row>
    <row r="50" spans="1:10">
      <c r="A50" s="1244"/>
      <c r="B50" s="1245"/>
      <c r="C50" s="1245"/>
      <c r="D50" s="1245"/>
      <c r="E50" s="1245"/>
      <c r="F50" s="1245"/>
      <c r="G50" s="1245"/>
      <c r="H50" s="1245"/>
      <c r="I50" s="1245"/>
      <c r="J50" s="1246"/>
    </row>
    <row r="51" spans="1:10" ht="15.75">
      <c r="A51" s="1116" t="s">
        <v>1010</v>
      </c>
      <c r="B51" s="1117"/>
      <c r="C51" s="1117"/>
      <c r="D51" s="1117"/>
      <c r="E51" s="1117"/>
      <c r="F51" s="1117"/>
      <c r="G51" s="1117"/>
      <c r="H51" s="1117"/>
      <c r="I51" s="1117"/>
      <c r="J51" s="1118"/>
    </row>
    <row r="52" spans="1:10">
      <c r="A52" s="1232" t="s">
        <v>1600</v>
      </c>
      <c r="B52" s="1233"/>
      <c r="C52" s="1233"/>
      <c r="D52" s="1233"/>
      <c r="E52" s="1233"/>
      <c r="F52" s="1233"/>
      <c r="G52" s="1233"/>
      <c r="H52" s="1233"/>
      <c r="I52" s="1233"/>
      <c r="J52" s="1234"/>
    </row>
    <row r="53" spans="1:10">
      <c r="A53" s="1235"/>
      <c r="B53" s="1236"/>
      <c r="C53" s="1236"/>
      <c r="D53" s="1236"/>
      <c r="E53" s="1236"/>
      <c r="F53" s="1236"/>
      <c r="G53" s="1236"/>
      <c r="H53" s="1236"/>
      <c r="I53" s="1236"/>
      <c r="J53" s="1237"/>
    </row>
    <row r="54" spans="1:10" hidden="1">
      <c r="A54" s="1238"/>
      <c r="B54" s="1239"/>
      <c r="C54" s="1239"/>
      <c r="D54" s="1239"/>
      <c r="E54" s="1239"/>
      <c r="F54" s="1239"/>
      <c r="G54" s="1239"/>
      <c r="H54" s="1239"/>
      <c r="I54" s="1239"/>
      <c r="J54" s="1240"/>
    </row>
    <row r="55" spans="1:10" ht="15.75">
      <c r="A55" s="1116" t="s">
        <v>1011</v>
      </c>
      <c r="B55" s="1117"/>
      <c r="C55" s="1117"/>
      <c r="D55" s="1117"/>
      <c r="E55" s="1117"/>
      <c r="F55" s="1117"/>
      <c r="G55" s="1117"/>
      <c r="H55" s="1117"/>
      <c r="I55" s="1117"/>
      <c r="J55" s="1118"/>
    </row>
    <row r="56" spans="1:10" ht="14.25" customHeight="1">
      <c r="A56" s="1229" t="s">
        <v>1734</v>
      </c>
      <c r="B56" s="1230"/>
      <c r="C56" s="1230"/>
      <c r="D56" s="1230"/>
      <c r="E56" s="1230"/>
      <c r="F56" s="1230"/>
      <c r="G56" s="1230"/>
      <c r="H56" s="1230"/>
      <c r="I56" s="1230"/>
      <c r="J56" s="1231"/>
    </row>
    <row r="57" spans="1:10" ht="14.25" customHeight="1">
      <c r="A57" s="1229" t="s">
        <v>1735</v>
      </c>
      <c r="B57" s="1230"/>
      <c r="C57" s="1230"/>
      <c r="D57" s="1230"/>
      <c r="E57" s="1230"/>
      <c r="F57" s="1230"/>
      <c r="G57" s="1230"/>
      <c r="H57" s="1230"/>
      <c r="I57" s="1230"/>
      <c r="J57" s="1231"/>
    </row>
    <row r="58" spans="1:10" ht="14.25" customHeight="1">
      <c r="A58" s="1229" t="s">
        <v>1736</v>
      </c>
      <c r="B58" s="1230"/>
      <c r="C58" s="1230"/>
      <c r="D58" s="1230"/>
      <c r="E58" s="1230"/>
      <c r="F58" s="1230"/>
      <c r="G58" s="1230"/>
      <c r="H58" s="1230"/>
      <c r="I58" s="1230"/>
      <c r="J58" s="1231"/>
    </row>
    <row r="59" spans="1:10" ht="14.25" customHeight="1">
      <c r="A59" s="1229" t="s">
        <v>1737</v>
      </c>
      <c r="B59" s="1230"/>
      <c r="C59" s="1230"/>
      <c r="D59" s="1230"/>
      <c r="E59" s="1230"/>
      <c r="F59" s="1230"/>
      <c r="G59" s="1230"/>
      <c r="H59" s="1230"/>
      <c r="I59" s="1230"/>
      <c r="J59" s="1231"/>
    </row>
    <row r="60" spans="1:10" ht="14.25" customHeight="1">
      <c r="A60" s="1229" t="s">
        <v>1738</v>
      </c>
      <c r="B60" s="1230"/>
      <c r="C60" s="1230"/>
      <c r="D60" s="1230"/>
      <c r="E60" s="1230"/>
      <c r="F60" s="1230"/>
      <c r="G60" s="1230"/>
      <c r="H60" s="1230"/>
      <c r="I60" s="1230"/>
      <c r="J60" s="1231"/>
    </row>
    <row r="61" spans="1:10" ht="14.25" customHeight="1">
      <c r="A61" s="1229" t="s">
        <v>1739</v>
      </c>
      <c r="B61" s="1230"/>
      <c r="C61" s="1230"/>
      <c r="D61" s="1230"/>
      <c r="E61" s="1230"/>
      <c r="F61" s="1230"/>
      <c r="G61" s="1230"/>
      <c r="H61" s="1230"/>
      <c r="I61" s="1230"/>
      <c r="J61" s="1231"/>
    </row>
    <row r="62" spans="1:10" ht="14.25" customHeight="1">
      <c r="A62" s="1229" t="s">
        <v>1740</v>
      </c>
      <c r="B62" s="1230"/>
      <c r="C62" s="1230"/>
      <c r="D62" s="1230"/>
      <c r="E62" s="1230"/>
      <c r="F62" s="1230"/>
      <c r="G62" s="1230"/>
      <c r="H62" s="1230"/>
      <c r="I62" s="1230"/>
      <c r="J62" s="1231"/>
    </row>
    <row r="63" spans="1:10" ht="14.25" customHeight="1">
      <c r="A63" s="1229" t="s">
        <v>1741</v>
      </c>
      <c r="B63" s="1230"/>
      <c r="C63" s="1230"/>
      <c r="D63" s="1230"/>
      <c r="E63" s="1230"/>
      <c r="F63" s="1230"/>
      <c r="G63" s="1230"/>
      <c r="H63" s="1230"/>
      <c r="I63" s="1230"/>
      <c r="J63" s="1231"/>
    </row>
    <row r="64" spans="1:10" ht="14.25" customHeight="1">
      <c r="A64" s="1229" t="s">
        <v>1742</v>
      </c>
      <c r="B64" s="1230"/>
      <c r="C64" s="1230"/>
      <c r="D64" s="1230"/>
      <c r="E64" s="1230"/>
      <c r="F64" s="1230"/>
      <c r="G64" s="1230"/>
      <c r="H64" s="1230"/>
      <c r="I64" s="1230"/>
      <c r="J64" s="1231"/>
    </row>
    <row r="65" spans="1:10" ht="14.25" customHeight="1">
      <c r="A65" s="1229" t="s">
        <v>1743</v>
      </c>
      <c r="B65" s="1230"/>
      <c r="C65" s="1230"/>
      <c r="D65" s="1230"/>
      <c r="E65" s="1230"/>
      <c r="F65" s="1230"/>
      <c r="G65" s="1230"/>
      <c r="H65" s="1230"/>
      <c r="I65" s="1230"/>
      <c r="J65" s="1231"/>
    </row>
    <row r="66" spans="1:10" ht="14.25" customHeight="1">
      <c r="A66" s="1229" t="s">
        <v>1744</v>
      </c>
      <c r="B66" s="1230"/>
      <c r="C66" s="1230"/>
      <c r="D66" s="1230"/>
      <c r="E66" s="1230"/>
      <c r="F66" s="1230"/>
      <c r="G66" s="1230"/>
      <c r="H66" s="1230"/>
      <c r="I66" s="1230"/>
      <c r="J66" s="1231"/>
    </row>
    <row r="67" spans="1:10" ht="14.25" customHeight="1">
      <c r="A67" s="684" t="s">
        <v>1745</v>
      </c>
      <c r="B67" s="685"/>
      <c r="C67" s="685"/>
      <c r="D67" s="685"/>
      <c r="E67" s="685"/>
      <c r="F67" s="685"/>
      <c r="G67" s="685"/>
      <c r="H67" s="685"/>
      <c r="I67" s="685"/>
      <c r="J67" s="686"/>
    </row>
    <row r="68" spans="1:10" ht="14.25" customHeight="1">
      <c r="A68" s="684" t="s">
        <v>1746</v>
      </c>
      <c r="B68" s="685"/>
      <c r="C68" s="685"/>
      <c r="D68" s="685"/>
      <c r="E68" s="685"/>
      <c r="F68" s="685"/>
      <c r="G68" s="685"/>
      <c r="H68" s="685"/>
      <c r="I68" s="685"/>
      <c r="J68" s="686"/>
    </row>
    <row r="69" spans="1:10" ht="14.25" customHeight="1">
      <c r="A69" s="684" t="s">
        <v>1747</v>
      </c>
      <c r="B69" s="685"/>
      <c r="C69" s="685"/>
      <c r="D69" s="685"/>
      <c r="E69" s="685"/>
      <c r="F69" s="685"/>
      <c r="G69" s="685"/>
      <c r="H69" s="685"/>
      <c r="I69" s="685"/>
      <c r="J69" s="686"/>
    </row>
    <row r="70" spans="1:10" ht="14.25" customHeight="1">
      <c r="A70" s="1229" t="s">
        <v>1748</v>
      </c>
      <c r="B70" s="1230"/>
      <c r="C70" s="1230"/>
      <c r="D70" s="1230"/>
      <c r="E70" s="1230"/>
      <c r="F70" s="1230"/>
      <c r="G70" s="1230"/>
      <c r="H70" s="1230"/>
      <c r="I70" s="1230"/>
      <c r="J70" s="1231"/>
    </row>
    <row r="71" spans="1:10" ht="14.25" hidden="1" customHeight="1">
      <c r="A71" s="1229"/>
      <c r="B71" s="1230"/>
      <c r="C71" s="1230"/>
      <c r="D71" s="1230"/>
      <c r="E71" s="1230"/>
      <c r="F71" s="1230"/>
      <c r="G71" s="1230"/>
      <c r="H71" s="1230"/>
      <c r="I71" s="1230"/>
      <c r="J71" s="1231"/>
    </row>
    <row r="72" spans="1:10" ht="14.25" hidden="1" customHeight="1">
      <c r="A72" s="1229"/>
      <c r="B72" s="1230"/>
      <c r="C72" s="1230"/>
      <c r="D72" s="1230"/>
      <c r="E72" s="1230"/>
      <c r="F72" s="1230"/>
      <c r="G72" s="1230"/>
      <c r="H72" s="1230"/>
      <c r="I72" s="1230"/>
      <c r="J72" s="1231"/>
    </row>
    <row r="73" spans="1:10" ht="14.25" hidden="1" customHeight="1">
      <c r="A73" s="1229"/>
      <c r="B73" s="1230"/>
      <c r="C73" s="1230"/>
      <c r="D73" s="1230"/>
      <c r="E73" s="1230"/>
      <c r="F73" s="1230"/>
      <c r="G73" s="1230"/>
      <c r="H73" s="1230"/>
      <c r="I73" s="1230"/>
      <c r="J73" s="1231"/>
    </row>
    <row r="74" spans="1:10" ht="14.25" hidden="1" customHeight="1">
      <c r="A74" s="684"/>
      <c r="B74" s="685"/>
      <c r="C74" s="685"/>
      <c r="D74" s="685"/>
      <c r="E74" s="685"/>
      <c r="F74" s="685"/>
      <c r="G74" s="685"/>
      <c r="H74" s="685"/>
      <c r="I74" s="685"/>
      <c r="J74" s="686"/>
    </row>
    <row r="75" spans="1:10" ht="14.25" hidden="1" customHeight="1">
      <c r="A75" s="684"/>
      <c r="B75" s="685"/>
      <c r="C75" s="685"/>
      <c r="D75" s="685"/>
      <c r="E75" s="685"/>
      <c r="F75" s="685"/>
      <c r="G75" s="685"/>
      <c r="H75" s="685"/>
      <c r="I75" s="685"/>
      <c r="J75" s="686"/>
    </row>
    <row r="76" spans="1:10" ht="14.25" hidden="1" customHeight="1">
      <c r="A76" s="684"/>
      <c r="B76" s="685"/>
      <c r="C76" s="685"/>
      <c r="D76" s="685"/>
      <c r="E76" s="685"/>
      <c r="F76" s="685"/>
      <c r="G76" s="685"/>
      <c r="H76" s="685"/>
      <c r="I76" s="685"/>
      <c r="J76" s="686"/>
    </row>
    <row r="77" spans="1:10" ht="14.25" hidden="1" customHeight="1">
      <c r="A77" s="684"/>
      <c r="B77" s="685"/>
      <c r="C77" s="685"/>
      <c r="D77" s="685"/>
      <c r="E77" s="685"/>
      <c r="F77" s="685"/>
      <c r="G77" s="685"/>
      <c r="H77" s="685"/>
      <c r="I77" s="685"/>
      <c r="J77" s="686"/>
    </row>
    <row r="78" spans="1:10" ht="14.25" hidden="1" customHeight="1">
      <c r="A78" s="684"/>
      <c r="B78" s="685"/>
      <c r="C78" s="685"/>
      <c r="D78" s="685"/>
      <c r="E78" s="685"/>
      <c r="F78" s="685"/>
      <c r="G78" s="685"/>
      <c r="H78" s="685"/>
      <c r="I78" s="685"/>
      <c r="J78" s="686"/>
    </row>
    <row r="79" spans="1:10" ht="14.25" hidden="1" customHeight="1">
      <c r="A79" s="684"/>
      <c r="B79" s="685"/>
      <c r="C79" s="685"/>
      <c r="D79" s="685"/>
      <c r="E79" s="685"/>
      <c r="F79" s="685"/>
      <c r="G79" s="685"/>
      <c r="H79" s="685"/>
      <c r="I79" s="685"/>
      <c r="J79" s="686"/>
    </row>
    <row r="80" spans="1:10" ht="14.25" hidden="1" customHeight="1">
      <c r="A80" s="684"/>
      <c r="B80" s="685"/>
      <c r="C80" s="685"/>
      <c r="D80" s="685"/>
      <c r="E80" s="685"/>
      <c r="F80" s="685"/>
      <c r="G80" s="685"/>
      <c r="H80" s="685"/>
      <c r="I80" s="685"/>
      <c r="J80" s="686"/>
    </row>
    <row r="81" spans="1:10" ht="14.25" hidden="1" customHeight="1">
      <c r="A81" s="684"/>
      <c r="B81" s="685"/>
      <c r="C81" s="685"/>
      <c r="D81" s="685"/>
      <c r="E81" s="685"/>
      <c r="F81" s="685"/>
      <c r="G81" s="685"/>
      <c r="H81" s="685"/>
      <c r="I81" s="685"/>
      <c r="J81" s="686"/>
    </row>
    <row r="82" spans="1:10" ht="14.25" hidden="1" customHeight="1">
      <c r="A82" s="684"/>
      <c r="B82" s="685"/>
      <c r="C82" s="685"/>
      <c r="D82" s="685"/>
      <c r="E82" s="685"/>
      <c r="F82" s="685"/>
      <c r="G82" s="685"/>
      <c r="H82" s="685"/>
      <c r="I82" s="685"/>
      <c r="J82" s="686"/>
    </row>
    <row r="83" spans="1:10" ht="14.25" hidden="1" customHeight="1">
      <c r="A83" s="684"/>
      <c r="B83" s="685"/>
      <c r="C83" s="685"/>
      <c r="D83" s="685"/>
      <c r="E83" s="685"/>
      <c r="F83" s="685"/>
      <c r="G83" s="685"/>
      <c r="H83" s="685"/>
      <c r="I83" s="685"/>
      <c r="J83" s="686"/>
    </row>
    <row r="84" spans="1:10" ht="14.25" hidden="1" customHeight="1">
      <c r="A84" s="684"/>
      <c r="B84" s="685"/>
      <c r="C84" s="685"/>
      <c r="D84" s="685"/>
      <c r="E84" s="685"/>
      <c r="F84" s="685"/>
      <c r="G84" s="685"/>
      <c r="H84" s="685"/>
      <c r="I84" s="685"/>
      <c r="J84" s="686"/>
    </row>
    <row r="85" spans="1:10" ht="14.25" hidden="1" customHeight="1">
      <c r="A85" s="684"/>
      <c r="B85" s="685"/>
      <c r="C85" s="685"/>
      <c r="D85" s="685"/>
      <c r="E85" s="685"/>
      <c r="F85" s="685"/>
      <c r="G85" s="685"/>
      <c r="H85" s="685"/>
      <c r="I85" s="685"/>
      <c r="J85" s="686"/>
    </row>
    <row r="86" spans="1:10" ht="14.25" hidden="1" customHeight="1">
      <c r="A86" s="1229"/>
      <c r="B86" s="1230"/>
      <c r="C86" s="1230"/>
      <c r="D86" s="1230"/>
      <c r="E86" s="1230"/>
      <c r="F86" s="1230"/>
      <c r="G86" s="1230"/>
      <c r="H86" s="1230"/>
      <c r="I86" s="1230"/>
      <c r="J86" s="1231"/>
    </row>
    <row r="87" spans="1:10" ht="14.25" hidden="1" customHeight="1">
      <c r="A87" s="684"/>
      <c r="B87" s="685"/>
      <c r="C87" s="685"/>
      <c r="D87" s="685"/>
      <c r="E87" s="685"/>
      <c r="F87" s="685"/>
      <c r="G87" s="685"/>
      <c r="H87" s="685"/>
      <c r="I87" s="685"/>
      <c r="J87" s="686"/>
    </row>
    <row r="88" spans="1:10" ht="14.25" hidden="1" customHeight="1">
      <c r="A88" s="1229"/>
      <c r="B88" s="1230"/>
      <c r="C88" s="1230"/>
      <c r="D88" s="1230"/>
      <c r="E88" s="1230"/>
      <c r="F88" s="1230"/>
      <c r="G88" s="1230"/>
      <c r="H88" s="1230"/>
      <c r="I88" s="1230"/>
      <c r="J88" s="1231"/>
    </row>
    <row r="89" spans="1:10" ht="14.25" hidden="1" customHeight="1">
      <c r="A89" s="1229"/>
      <c r="B89" s="1230"/>
      <c r="C89" s="1230"/>
      <c r="D89" s="1230"/>
      <c r="E89" s="1230"/>
      <c r="F89" s="1230"/>
      <c r="G89" s="1230"/>
      <c r="H89" s="1230"/>
      <c r="I89" s="1230"/>
      <c r="J89" s="1231"/>
    </row>
    <row r="90" spans="1:10" ht="14.25" hidden="1" customHeight="1">
      <c r="A90" s="684"/>
      <c r="B90" s="685"/>
      <c r="C90" s="685"/>
      <c r="D90" s="685"/>
      <c r="E90" s="685"/>
      <c r="F90" s="685"/>
      <c r="G90" s="685"/>
      <c r="H90" s="685"/>
      <c r="I90" s="685"/>
      <c r="J90" s="686"/>
    </row>
    <row r="91" spans="1:10" ht="14.25" hidden="1" customHeight="1">
      <c r="A91" s="1229"/>
      <c r="B91" s="1230"/>
      <c r="C91" s="1230"/>
      <c r="D91" s="1230"/>
      <c r="E91" s="1230"/>
      <c r="F91" s="1230"/>
      <c r="G91" s="1230"/>
      <c r="H91" s="1230"/>
      <c r="I91" s="1230"/>
      <c r="J91" s="1231"/>
    </row>
    <row r="92" spans="1:10" ht="14.25" hidden="1" customHeight="1">
      <c r="A92" s="1229"/>
      <c r="B92" s="1230"/>
      <c r="C92" s="1230"/>
      <c r="D92" s="1230"/>
      <c r="E92" s="1230"/>
      <c r="F92" s="1230"/>
      <c r="G92" s="1230"/>
      <c r="H92" s="1230"/>
      <c r="I92" s="1230"/>
      <c r="J92" s="1231"/>
    </row>
    <row r="93" spans="1:10" ht="14.25" hidden="1" customHeight="1">
      <c r="A93" s="1229"/>
      <c r="B93" s="1230"/>
      <c r="C93" s="1230"/>
      <c r="D93" s="1230"/>
      <c r="E93" s="1230"/>
      <c r="F93" s="1230"/>
      <c r="G93" s="1230"/>
      <c r="H93" s="1230"/>
      <c r="I93" s="1230"/>
      <c r="J93" s="1231"/>
    </row>
    <row r="94" spans="1:10" ht="14.25" hidden="1" customHeight="1">
      <c r="A94" s="1229"/>
      <c r="B94" s="1230"/>
      <c r="C94" s="1230"/>
      <c r="D94" s="1230"/>
      <c r="E94" s="1230"/>
      <c r="F94" s="1230"/>
      <c r="G94" s="1230"/>
      <c r="H94" s="1230"/>
      <c r="I94" s="1230"/>
      <c r="J94" s="1231"/>
    </row>
    <row r="95" spans="1:10" ht="14.25" hidden="1" customHeight="1">
      <c r="A95" s="1229"/>
      <c r="B95" s="1230"/>
      <c r="C95" s="1230"/>
      <c r="D95" s="1230"/>
      <c r="E95" s="1230"/>
      <c r="F95" s="1230"/>
      <c r="G95" s="1230"/>
      <c r="H95" s="1230"/>
      <c r="I95" s="1230"/>
      <c r="J95" s="1231"/>
    </row>
    <row r="96" spans="1:10" ht="14.25" customHeight="1">
      <c r="A96" s="1229" t="s">
        <v>1601</v>
      </c>
      <c r="B96" s="1230"/>
      <c r="C96" s="1230"/>
      <c r="D96" s="1230"/>
      <c r="E96" s="1230"/>
      <c r="F96" s="1230"/>
      <c r="G96" s="1230"/>
      <c r="H96" s="1230"/>
      <c r="I96" s="1230"/>
      <c r="J96" s="1231"/>
    </row>
    <row r="97" spans="1:10">
      <c r="A97" s="1179" t="s">
        <v>1221</v>
      </c>
      <c r="B97" s="1179"/>
      <c r="C97" s="1179"/>
      <c r="D97" s="1179"/>
      <c r="E97" s="1179" t="s">
        <v>1222</v>
      </c>
      <c r="F97" s="1179"/>
      <c r="G97" s="1179"/>
      <c r="H97" s="1179"/>
      <c r="I97" s="1179"/>
      <c r="J97" s="1179"/>
    </row>
    <row r="98" spans="1:10">
      <c r="A98" s="1154" t="s">
        <v>70</v>
      </c>
      <c r="B98" s="1155"/>
      <c r="C98" s="1155"/>
      <c r="D98" s="1156"/>
      <c r="E98" s="1154" t="s">
        <v>70</v>
      </c>
      <c r="F98" s="1155"/>
      <c r="G98" s="1156"/>
      <c r="H98" s="1160" t="s">
        <v>1014</v>
      </c>
      <c r="I98" s="1102"/>
      <c r="J98" s="1103"/>
    </row>
    <row r="99" spans="1:10">
      <c r="A99" s="1157"/>
      <c r="B99" s="1158"/>
      <c r="C99" s="1158"/>
      <c r="D99" s="1159"/>
      <c r="E99" s="1157"/>
      <c r="F99" s="1158"/>
      <c r="G99" s="1159"/>
      <c r="H99" s="1161"/>
      <c r="I99" s="1105"/>
      <c r="J99" s="1106"/>
    </row>
    <row r="100" spans="1:10" ht="24.75">
      <c r="A100" s="574" t="s">
        <v>1018</v>
      </c>
      <c r="B100" s="1151"/>
      <c r="C100" s="1151"/>
      <c r="D100" s="1152"/>
      <c r="E100" s="574" t="s">
        <v>1018</v>
      </c>
      <c r="F100" s="1151"/>
      <c r="G100" s="1152"/>
      <c r="H100" s="575" t="s">
        <v>1223</v>
      </c>
      <c r="I100" s="1162"/>
      <c r="J100" s="1163"/>
    </row>
    <row r="101" spans="1:10">
      <c r="A101" s="574" t="s">
        <v>8</v>
      </c>
      <c r="B101" s="1151"/>
      <c r="C101" s="1151"/>
      <c r="D101" s="1152"/>
      <c r="E101" s="574" t="s">
        <v>8</v>
      </c>
      <c r="F101" s="1151"/>
      <c r="G101" s="1152"/>
      <c r="H101" s="574" t="s">
        <v>1016</v>
      </c>
      <c r="I101" s="1151"/>
      <c r="J101" s="1152"/>
    </row>
    <row r="102" spans="1:10">
      <c r="A102" s="576" t="s">
        <v>16</v>
      </c>
      <c r="B102" s="1153"/>
      <c r="C102" s="1114"/>
      <c r="D102" s="1115"/>
      <c r="E102" s="576" t="s">
        <v>16</v>
      </c>
      <c r="F102" s="1153"/>
      <c r="G102" s="1115"/>
      <c r="H102" s="576" t="s">
        <v>1017</v>
      </c>
      <c r="I102" s="1114"/>
      <c r="J102" s="1115"/>
    </row>
    <row r="103" spans="1:10" ht="15" customHeight="1">
      <c r="A103" s="1226" t="s">
        <v>1602</v>
      </c>
      <c r="B103" s="1226"/>
      <c r="C103" s="1226"/>
      <c r="D103" s="1226"/>
      <c r="E103" s="1226"/>
      <c r="F103" s="659"/>
      <c r="G103" s="1227"/>
      <c r="H103" s="1227"/>
      <c r="I103" s="1227"/>
      <c r="J103" s="1227"/>
    </row>
    <row r="104" spans="1:10">
      <c r="A104" s="1226"/>
      <c r="B104" s="1226"/>
      <c r="C104" s="1226"/>
      <c r="D104" s="1226"/>
      <c r="E104" s="1226"/>
      <c r="F104" s="659"/>
      <c r="G104" s="1220" t="s">
        <v>1603</v>
      </c>
      <c r="H104" s="1220"/>
      <c r="I104" s="1220"/>
      <c r="J104" s="1220"/>
    </row>
    <row r="105" spans="1:10">
      <c r="A105" s="1228" t="s">
        <v>1604</v>
      </c>
      <c r="B105" s="1228"/>
      <c r="C105" s="1228"/>
      <c r="D105" s="1228"/>
      <c r="E105" s="1228"/>
      <c r="F105" s="659"/>
      <c r="G105" s="1220"/>
      <c r="H105" s="1220"/>
      <c r="I105" s="1220"/>
      <c r="J105" s="1220"/>
    </row>
    <row r="106" spans="1:10">
      <c r="A106" s="1224"/>
      <c r="B106" s="1224"/>
      <c r="C106" s="1224"/>
      <c r="D106" s="1224"/>
      <c r="E106" s="1224"/>
      <c r="F106" s="659"/>
      <c r="G106" s="1220" t="s">
        <v>1605</v>
      </c>
      <c r="H106" s="1220"/>
      <c r="I106" s="1220"/>
      <c r="J106" s="1220"/>
    </row>
    <row r="107" spans="1:10">
      <c r="A107" s="1225" t="s">
        <v>1606</v>
      </c>
      <c r="B107" s="1225"/>
      <c r="C107" s="1225"/>
      <c r="D107" s="1225"/>
      <c r="E107" s="1225"/>
      <c r="F107" s="659"/>
      <c r="G107" s="1220"/>
      <c r="H107" s="1220"/>
      <c r="I107" s="1220"/>
      <c r="J107" s="1220"/>
    </row>
    <row r="108" spans="1:10">
      <c r="A108" s="1220" t="s">
        <v>1607</v>
      </c>
      <c r="B108" s="1220"/>
      <c r="C108" s="1220"/>
      <c r="D108" s="1220"/>
      <c r="E108" s="1220"/>
      <c r="F108" s="659"/>
      <c r="G108" s="1220"/>
      <c r="H108" s="1220"/>
      <c r="I108" s="1220"/>
      <c r="J108" s="1220"/>
    </row>
    <row r="109" spans="1:10" ht="15" customHeight="1">
      <c r="A109" s="1220"/>
      <c r="B109" s="1220"/>
      <c r="C109" s="1220"/>
      <c r="D109" s="1220"/>
      <c r="E109" s="1220"/>
      <c r="F109" s="659"/>
      <c r="G109" s="1220" t="s">
        <v>1608</v>
      </c>
      <c r="H109" s="1220"/>
      <c r="I109" s="1220"/>
      <c r="J109" s="1220"/>
    </row>
    <row r="110" spans="1:10" ht="15" customHeight="1">
      <c r="A110" s="1220" t="s">
        <v>1609</v>
      </c>
      <c r="B110" s="1220"/>
      <c r="C110" s="1220"/>
      <c r="D110" s="1220"/>
      <c r="E110" s="1220"/>
      <c r="F110" s="659"/>
      <c r="G110" s="1220"/>
      <c r="H110" s="1220"/>
      <c r="I110" s="1220"/>
      <c r="J110" s="1220"/>
    </row>
    <row r="111" spans="1:10">
      <c r="A111" s="1220"/>
      <c r="B111" s="1220"/>
      <c r="C111" s="1220"/>
      <c r="D111" s="1220"/>
      <c r="E111" s="1220"/>
      <c r="F111" s="659"/>
      <c r="G111" s="1220"/>
      <c r="H111" s="1220"/>
      <c r="I111" s="1220"/>
      <c r="J111" s="1220"/>
    </row>
    <row r="112" spans="1:10" ht="15" customHeight="1">
      <c r="A112" s="1220"/>
      <c r="B112" s="1220"/>
      <c r="C112" s="1220"/>
      <c r="D112" s="1220"/>
      <c r="E112" s="1220"/>
      <c r="F112" s="659"/>
      <c r="G112" s="1220"/>
      <c r="H112" s="1220"/>
      <c r="I112" s="1220"/>
      <c r="J112" s="1220"/>
    </row>
    <row r="113" spans="1:10" ht="15" customHeight="1">
      <c r="A113" s="1220"/>
      <c r="B113" s="1220"/>
      <c r="C113" s="1220"/>
      <c r="D113" s="1220"/>
      <c r="E113" s="1220"/>
      <c r="F113" s="659"/>
      <c r="G113" s="1220"/>
      <c r="H113" s="1220"/>
      <c r="I113" s="1220"/>
      <c r="J113" s="1220"/>
    </row>
    <row r="114" spans="1:10">
      <c r="A114" s="1220"/>
      <c r="B114" s="1220"/>
      <c r="C114" s="1220"/>
      <c r="D114" s="1220"/>
      <c r="E114" s="1220"/>
      <c r="F114" s="659"/>
      <c r="G114" s="1220" t="s">
        <v>1610</v>
      </c>
      <c r="H114" s="1220"/>
      <c r="I114" s="1220"/>
      <c r="J114" s="1220"/>
    </row>
    <row r="115" spans="1:10">
      <c r="A115" s="1220"/>
      <c r="B115" s="1220"/>
      <c r="C115" s="1220"/>
      <c r="D115" s="1220"/>
      <c r="E115" s="1220"/>
      <c r="F115" s="659"/>
      <c r="G115" s="1220"/>
      <c r="H115" s="1220"/>
      <c r="I115" s="1220"/>
      <c r="J115" s="1220"/>
    </row>
    <row r="116" spans="1:10" ht="15" customHeight="1">
      <c r="A116" s="1220"/>
      <c r="B116" s="1220"/>
      <c r="C116" s="1220"/>
      <c r="D116" s="1220"/>
      <c r="E116" s="1220"/>
      <c r="F116" s="659"/>
      <c r="G116" s="1220" t="s">
        <v>1611</v>
      </c>
      <c r="H116" s="1220"/>
      <c r="I116" s="1220"/>
      <c r="J116" s="1220"/>
    </row>
    <row r="117" spans="1:10" ht="15" customHeight="1">
      <c r="A117" s="1220" t="s">
        <v>1612</v>
      </c>
      <c r="B117" s="1220"/>
      <c r="C117" s="1220"/>
      <c r="D117" s="1220"/>
      <c r="E117" s="1220"/>
      <c r="F117" s="659"/>
      <c r="G117" s="1220"/>
      <c r="H117" s="1220"/>
      <c r="I117" s="1220"/>
      <c r="J117" s="1220"/>
    </row>
    <row r="118" spans="1:10">
      <c r="A118" s="1220"/>
      <c r="B118" s="1220"/>
      <c r="C118" s="1220"/>
      <c r="D118" s="1220"/>
      <c r="E118" s="1220"/>
      <c r="F118" s="659"/>
      <c r="G118" s="1220"/>
      <c r="H118" s="1220"/>
      <c r="I118" s="1220"/>
      <c r="J118" s="1220"/>
    </row>
    <row r="119" spans="1:10">
      <c r="A119" s="1220"/>
      <c r="B119" s="1220"/>
      <c r="C119" s="1220"/>
      <c r="D119" s="1220"/>
      <c r="E119" s="1220"/>
      <c r="F119" s="659"/>
      <c r="G119" s="1220"/>
      <c r="H119" s="1220"/>
      <c r="I119" s="1220"/>
      <c r="J119" s="1220"/>
    </row>
    <row r="120" spans="1:10" ht="15" customHeight="1">
      <c r="A120" s="1220" t="s">
        <v>1613</v>
      </c>
      <c r="B120" s="1220"/>
      <c r="C120" s="1220"/>
      <c r="D120" s="1220"/>
      <c r="E120" s="1220"/>
      <c r="F120" s="659"/>
      <c r="G120" s="1220" t="s">
        <v>1614</v>
      </c>
      <c r="H120" s="1220"/>
      <c r="I120" s="1220"/>
      <c r="J120" s="1220"/>
    </row>
    <row r="121" spans="1:10">
      <c r="A121" s="1220"/>
      <c r="B121" s="1220"/>
      <c r="C121" s="1220"/>
      <c r="D121" s="1220"/>
      <c r="E121" s="1220"/>
      <c r="F121" s="659"/>
      <c r="G121" s="1220"/>
      <c r="H121" s="1220"/>
      <c r="I121" s="1220"/>
      <c r="J121" s="1220"/>
    </row>
    <row r="122" spans="1:10">
      <c r="A122" s="1220"/>
      <c r="B122" s="1220"/>
      <c r="C122" s="1220"/>
      <c r="D122" s="1220"/>
      <c r="E122" s="1220"/>
      <c r="F122" s="659"/>
      <c r="G122" s="1220"/>
      <c r="H122" s="1220"/>
      <c r="I122" s="1220"/>
      <c r="J122" s="1220"/>
    </row>
    <row r="123" spans="1:10">
      <c r="A123" s="1220"/>
      <c r="B123" s="1220"/>
      <c r="C123" s="1220"/>
      <c r="D123" s="1220"/>
      <c r="E123" s="1220"/>
      <c r="F123" s="659"/>
      <c r="G123" s="1220" t="s">
        <v>1615</v>
      </c>
      <c r="H123" s="1220"/>
      <c r="I123" s="1220"/>
      <c r="J123" s="1220"/>
    </row>
    <row r="124" spans="1:10">
      <c r="A124" s="1220"/>
      <c r="B124" s="1220"/>
      <c r="C124" s="1220"/>
      <c r="D124" s="1220"/>
      <c r="E124" s="1220"/>
      <c r="F124" s="659"/>
      <c r="G124" s="1220"/>
      <c r="H124" s="1220"/>
      <c r="I124" s="1220"/>
      <c r="J124" s="1220"/>
    </row>
    <row r="125" spans="1:10">
      <c r="A125" s="1220"/>
      <c r="B125" s="1220"/>
      <c r="C125" s="1220"/>
      <c r="D125" s="1220"/>
      <c r="E125" s="1220"/>
      <c r="F125" s="659"/>
      <c r="G125" s="1220" t="s">
        <v>1616</v>
      </c>
      <c r="H125" s="1220"/>
      <c r="I125" s="1220"/>
      <c r="J125" s="1220"/>
    </row>
    <row r="126" spans="1:10">
      <c r="A126" s="1220" t="s">
        <v>1617</v>
      </c>
      <c r="B126" s="1220"/>
      <c r="C126" s="1220"/>
      <c r="D126" s="1220"/>
      <c r="E126" s="1220"/>
      <c r="F126" s="659"/>
      <c r="G126" s="1220"/>
      <c r="H126" s="1220"/>
      <c r="I126" s="1220"/>
      <c r="J126" s="1220"/>
    </row>
    <row r="127" spans="1:10">
      <c r="A127" s="1220"/>
      <c r="B127" s="1220"/>
      <c r="C127" s="1220"/>
      <c r="D127" s="1220"/>
      <c r="E127" s="1220"/>
      <c r="F127" s="659"/>
      <c r="G127" s="1220"/>
      <c r="H127" s="1220"/>
      <c r="I127" s="1220"/>
      <c r="J127" s="1220"/>
    </row>
    <row r="128" spans="1:10">
      <c r="A128" s="1220"/>
      <c r="B128" s="1220"/>
      <c r="C128" s="1220"/>
      <c r="D128" s="1220"/>
      <c r="E128" s="1220"/>
      <c r="F128" s="659"/>
      <c r="G128" s="1220" t="s">
        <v>1618</v>
      </c>
      <c r="H128" s="1220"/>
      <c r="I128" s="1220"/>
      <c r="J128" s="1220"/>
    </row>
    <row r="129" spans="1:10">
      <c r="A129" s="1220"/>
      <c r="B129" s="1220"/>
      <c r="C129" s="1220"/>
      <c r="D129" s="1220"/>
      <c r="E129" s="1220"/>
      <c r="F129" s="659"/>
      <c r="G129" s="1220"/>
      <c r="H129" s="1220"/>
      <c r="I129" s="1220"/>
      <c r="J129" s="1220"/>
    </row>
    <row r="130" spans="1:10">
      <c r="A130" s="1220"/>
      <c r="B130" s="1220"/>
      <c r="C130" s="1220"/>
      <c r="D130" s="1220"/>
      <c r="E130" s="1220"/>
      <c r="F130" s="659"/>
      <c r="G130" s="1220"/>
      <c r="H130" s="1220"/>
      <c r="I130" s="1220"/>
      <c r="J130" s="1220"/>
    </row>
    <row r="131" spans="1:10">
      <c r="A131" s="1220"/>
      <c r="B131" s="1220"/>
      <c r="C131" s="1220"/>
      <c r="D131" s="1220"/>
      <c r="E131" s="1220"/>
      <c r="F131" s="659"/>
      <c r="G131" s="1220"/>
      <c r="H131" s="1220"/>
      <c r="I131" s="1220"/>
      <c r="J131" s="1220"/>
    </row>
    <row r="132" spans="1:10" ht="15" customHeight="1">
      <c r="A132" s="1220" t="s">
        <v>1619</v>
      </c>
      <c r="B132" s="1220"/>
      <c r="C132" s="1220"/>
      <c r="D132" s="1220"/>
      <c r="E132" s="1220"/>
      <c r="F132" s="659"/>
      <c r="G132" s="1220"/>
      <c r="H132" s="1220"/>
      <c r="I132" s="1220"/>
      <c r="J132" s="1220"/>
    </row>
    <row r="133" spans="1:10">
      <c r="A133" s="1220"/>
      <c r="B133" s="1220"/>
      <c r="C133" s="1220"/>
      <c r="D133" s="1220"/>
      <c r="E133" s="1220"/>
      <c r="F133" s="659"/>
      <c r="G133" s="1220"/>
      <c r="H133" s="1220"/>
      <c r="I133" s="1220"/>
      <c r="J133" s="1220"/>
    </row>
    <row r="134" spans="1:10">
      <c r="A134" s="1220"/>
      <c r="B134" s="1220"/>
      <c r="C134" s="1220"/>
      <c r="D134" s="1220"/>
      <c r="E134" s="1220"/>
      <c r="F134" s="659"/>
      <c r="G134" s="1220"/>
      <c r="H134" s="1220"/>
      <c r="I134" s="1220"/>
      <c r="J134" s="1220"/>
    </row>
    <row r="135" spans="1:10">
      <c r="A135" s="1220"/>
      <c r="B135" s="1220"/>
      <c r="C135" s="1220"/>
      <c r="D135" s="1220"/>
      <c r="E135" s="1220"/>
      <c r="F135" s="659"/>
      <c r="G135" s="1220"/>
      <c r="H135" s="1220"/>
      <c r="I135" s="1220"/>
      <c r="J135" s="1220"/>
    </row>
    <row r="136" spans="1:10">
      <c r="A136" s="1220"/>
      <c r="B136" s="1220"/>
      <c r="C136" s="1220"/>
      <c r="D136" s="1220"/>
      <c r="E136" s="1220"/>
      <c r="F136" s="659"/>
      <c r="G136" s="1220" t="s">
        <v>1620</v>
      </c>
      <c r="H136" s="1220"/>
      <c r="I136" s="1220"/>
      <c r="J136" s="1220"/>
    </row>
    <row r="137" spans="1:10">
      <c r="A137" s="1220"/>
      <c r="B137" s="1220"/>
      <c r="C137" s="1220"/>
      <c r="D137" s="1220"/>
      <c r="E137" s="1220"/>
      <c r="F137" s="659"/>
      <c r="G137" s="1220"/>
      <c r="H137" s="1220"/>
      <c r="I137" s="1220"/>
      <c r="J137" s="1220"/>
    </row>
    <row r="138" spans="1:10">
      <c r="A138" s="1220"/>
      <c r="B138" s="1220"/>
      <c r="C138" s="1220"/>
      <c r="D138" s="1220"/>
      <c r="E138" s="1220"/>
      <c r="F138" s="659"/>
      <c r="G138" s="1220"/>
      <c r="H138" s="1220"/>
      <c r="I138" s="1220"/>
      <c r="J138" s="1220"/>
    </row>
    <row r="139" spans="1:10">
      <c r="A139" s="1220"/>
      <c r="B139" s="1220"/>
      <c r="C139" s="1220"/>
      <c r="D139" s="1220"/>
      <c r="E139" s="1220"/>
      <c r="F139" s="659"/>
      <c r="G139" s="1220" t="s">
        <v>1621</v>
      </c>
      <c r="H139" s="1220"/>
      <c r="I139" s="1220"/>
      <c r="J139" s="1220"/>
    </row>
    <row r="140" spans="1:10" ht="15" customHeight="1">
      <c r="A140" s="1220" t="s">
        <v>1622</v>
      </c>
      <c r="B140" s="1220"/>
      <c r="C140" s="1220"/>
      <c r="D140" s="1220"/>
      <c r="E140" s="1220"/>
      <c r="F140" s="659"/>
      <c r="G140" s="1220"/>
      <c r="H140" s="1220"/>
      <c r="I140" s="1220"/>
      <c r="J140" s="1220"/>
    </row>
    <row r="141" spans="1:10" ht="15" customHeight="1">
      <c r="A141" s="1220"/>
      <c r="B141" s="1220"/>
      <c r="C141" s="1220"/>
      <c r="D141" s="1220"/>
      <c r="E141" s="1220"/>
      <c r="F141" s="659"/>
      <c r="G141" s="1220"/>
      <c r="H141" s="1220"/>
      <c r="I141" s="1220"/>
      <c r="J141" s="1220"/>
    </row>
    <row r="142" spans="1:10">
      <c r="A142" s="1220"/>
      <c r="B142" s="1220"/>
      <c r="C142" s="1220"/>
      <c r="D142" s="1220"/>
      <c r="E142" s="1220"/>
      <c r="F142" s="659"/>
      <c r="G142" s="1220"/>
      <c r="H142" s="1220"/>
      <c r="I142" s="1220"/>
      <c r="J142" s="1220"/>
    </row>
    <row r="143" spans="1:10">
      <c r="A143" s="1220"/>
      <c r="B143" s="1220"/>
      <c r="C143" s="1220"/>
      <c r="D143" s="1220"/>
      <c r="E143" s="1220"/>
      <c r="F143" s="659"/>
      <c r="G143" s="1220"/>
      <c r="H143" s="1220"/>
      <c r="I143" s="1220"/>
      <c r="J143" s="1220"/>
    </row>
    <row r="144" spans="1:10">
      <c r="A144" s="1220"/>
      <c r="B144" s="1220"/>
      <c r="C144" s="1220"/>
      <c r="D144" s="1220"/>
      <c r="E144" s="1220"/>
      <c r="F144" s="659"/>
      <c r="G144" s="1220"/>
      <c r="H144" s="1220"/>
      <c r="I144" s="1220"/>
      <c r="J144" s="1220"/>
    </row>
    <row r="145" spans="1:10">
      <c r="A145" s="1220"/>
      <c r="B145" s="1220"/>
      <c r="C145" s="1220"/>
      <c r="D145" s="1220"/>
      <c r="E145" s="1220"/>
      <c r="F145" s="659"/>
      <c r="G145" s="1220" t="s">
        <v>1623</v>
      </c>
      <c r="H145" s="1220"/>
      <c r="I145" s="1220"/>
      <c r="J145" s="1220"/>
    </row>
    <row r="146" spans="1:10">
      <c r="A146" s="1220"/>
      <c r="B146" s="1220"/>
      <c r="C146" s="1220"/>
      <c r="D146" s="1220"/>
      <c r="E146" s="1220"/>
      <c r="F146" s="659"/>
      <c r="G146" s="1220"/>
      <c r="H146" s="1220"/>
      <c r="I146" s="1220"/>
      <c r="J146" s="1220"/>
    </row>
    <row r="147" spans="1:10">
      <c r="A147" s="1220"/>
      <c r="B147" s="1220"/>
      <c r="C147" s="1220"/>
      <c r="D147" s="1220"/>
      <c r="E147" s="1220"/>
      <c r="F147" s="659"/>
      <c r="G147" s="1220"/>
      <c r="H147" s="1220"/>
      <c r="I147" s="1220"/>
      <c r="J147" s="1220"/>
    </row>
    <row r="148" spans="1:10" ht="21" customHeight="1">
      <c r="A148" s="1220"/>
      <c r="B148" s="1220"/>
      <c r="C148" s="1220"/>
      <c r="D148" s="1220"/>
      <c r="E148" s="1220"/>
      <c r="F148" s="659"/>
      <c r="G148" s="1220" t="s">
        <v>1624</v>
      </c>
      <c r="H148" s="1220"/>
      <c r="I148" s="1220"/>
      <c r="J148" s="1220"/>
    </row>
    <row r="149" spans="1:10">
      <c r="A149" s="1220"/>
      <c r="B149" s="1220"/>
      <c r="C149" s="1220"/>
      <c r="D149" s="1220"/>
      <c r="E149" s="1220"/>
      <c r="F149" s="659"/>
      <c r="G149" s="1220"/>
      <c r="H149" s="1220"/>
      <c r="I149" s="1220"/>
      <c r="J149" s="1220"/>
    </row>
    <row r="150" spans="1:10">
      <c r="A150" s="1220"/>
      <c r="B150" s="1220"/>
      <c r="C150" s="1220"/>
      <c r="D150" s="1220"/>
      <c r="E150" s="1220"/>
      <c r="F150" s="659"/>
      <c r="G150" s="1220"/>
      <c r="H150" s="1220"/>
      <c r="I150" s="1220"/>
      <c r="J150" s="1220"/>
    </row>
    <row r="151" spans="1:10">
      <c r="A151" s="1220"/>
      <c r="B151" s="1220"/>
      <c r="C151" s="1220"/>
      <c r="D151" s="1220"/>
      <c r="E151" s="1220"/>
      <c r="F151" s="659"/>
      <c r="G151" s="682"/>
      <c r="H151" s="682"/>
      <c r="I151" s="682"/>
      <c r="J151" s="682"/>
    </row>
    <row r="152" spans="1:10" ht="15" customHeight="1">
      <c r="A152" s="1223" t="s">
        <v>1625</v>
      </c>
      <c r="B152" s="1223"/>
      <c r="C152" s="1223"/>
      <c r="D152" s="1223"/>
      <c r="E152" s="1223"/>
      <c r="F152" s="659"/>
      <c r="G152" s="1220" t="s">
        <v>1626</v>
      </c>
      <c r="H152" s="1220"/>
      <c r="I152" s="1220"/>
      <c r="J152" s="1220"/>
    </row>
    <row r="153" spans="1:10">
      <c r="A153" s="1223"/>
      <c r="B153" s="1223"/>
      <c r="C153" s="1223"/>
      <c r="D153" s="1223"/>
      <c r="E153" s="1223"/>
      <c r="F153" s="659"/>
      <c r="G153" s="1220"/>
      <c r="H153" s="1220"/>
      <c r="I153" s="1220"/>
      <c r="J153" s="1220"/>
    </row>
    <row r="154" spans="1:10">
      <c r="A154" s="1223"/>
      <c r="B154" s="1223"/>
      <c r="C154" s="1223"/>
      <c r="D154" s="1223"/>
      <c r="E154" s="1223"/>
      <c r="F154" s="659"/>
      <c r="G154" s="1220"/>
      <c r="H154" s="1220"/>
      <c r="I154" s="1220"/>
      <c r="J154" s="1220"/>
    </row>
    <row r="155" spans="1:10">
      <c r="A155" s="1222" t="s">
        <v>1627</v>
      </c>
      <c r="B155" s="1222"/>
      <c r="C155" s="1222"/>
      <c r="D155" s="1222"/>
      <c r="E155" s="1222"/>
      <c r="F155" s="659"/>
      <c r="G155" s="1220"/>
      <c r="H155" s="1220"/>
      <c r="I155" s="1220"/>
      <c r="J155" s="1220"/>
    </row>
    <row r="156" spans="1:10" ht="15" customHeight="1">
      <c r="A156" s="1220" t="s">
        <v>1628</v>
      </c>
      <c r="B156" s="1220"/>
      <c r="C156" s="1220"/>
      <c r="D156" s="1220"/>
      <c r="E156" s="1220"/>
      <c r="F156" s="659"/>
      <c r="G156" s="1220"/>
      <c r="H156" s="1220"/>
      <c r="I156" s="1220"/>
      <c r="J156" s="1220"/>
    </row>
    <row r="157" spans="1:10" ht="15" customHeight="1">
      <c r="A157" s="1220"/>
      <c r="B157" s="1220"/>
      <c r="C157" s="1220"/>
      <c r="D157" s="1220"/>
      <c r="E157" s="1220"/>
      <c r="F157" s="659"/>
      <c r="G157" s="1220"/>
      <c r="H157" s="1220"/>
      <c r="I157" s="1220"/>
      <c r="J157" s="1220"/>
    </row>
    <row r="158" spans="1:10">
      <c r="A158" s="1220"/>
      <c r="B158" s="1220"/>
      <c r="C158" s="1220"/>
      <c r="D158" s="1220"/>
      <c r="E158" s="1220"/>
      <c r="F158" s="659"/>
      <c r="G158" s="1220"/>
      <c r="H158" s="1220"/>
      <c r="I158" s="1220"/>
      <c r="J158" s="1220"/>
    </row>
    <row r="159" spans="1:10">
      <c r="A159" s="1220"/>
      <c r="B159" s="1220"/>
      <c r="C159" s="1220"/>
      <c r="D159" s="1220"/>
      <c r="E159" s="1220"/>
      <c r="F159" s="659"/>
      <c r="G159" s="1220"/>
      <c r="H159" s="1220"/>
      <c r="I159" s="1220"/>
      <c r="J159" s="1220"/>
    </row>
    <row r="160" spans="1:10" ht="15" customHeight="1">
      <c r="A160" s="1220"/>
      <c r="B160" s="1220"/>
      <c r="C160" s="1220"/>
      <c r="D160" s="1220"/>
      <c r="E160" s="1220"/>
      <c r="F160" s="659"/>
      <c r="G160" s="1220" t="s">
        <v>1629</v>
      </c>
      <c r="H160" s="1220"/>
      <c r="I160" s="1220"/>
      <c r="J160" s="1220"/>
    </row>
    <row r="161" spans="1:10">
      <c r="A161" s="1220"/>
      <c r="B161" s="1220"/>
      <c r="C161" s="1220"/>
      <c r="D161" s="1220"/>
      <c r="E161" s="1220"/>
      <c r="F161" s="659"/>
      <c r="G161" s="1220"/>
      <c r="H161" s="1220"/>
      <c r="I161" s="1220"/>
      <c r="J161" s="1220"/>
    </row>
    <row r="162" spans="1:10">
      <c r="A162" s="1220"/>
      <c r="B162" s="1220"/>
      <c r="C162" s="1220"/>
      <c r="D162" s="1220"/>
      <c r="E162" s="1220"/>
      <c r="F162" s="659"/>
      <c r="G162" s="1220"/>
      <c r="H162" s="1220"/>
      <c r="I162" s="1220"/>
      <c r="J162" s="1220"/>
    </row>
    <row r="163" spans="1:10">
      <c r="A163" s="1220"/>
      <c r="B163" s="1220"/>
      <c r="C163" s="1220"/>
      <c r="D163" s="1220"/>
      <c r="E163" s="1220"/>
      <c r="F163" s="659"/>
      <c r="G163" s="1220"/>
      <c r="H163" s="1220"/>
      <c r="I163" s="1220"/>
      <c r="J163" s="1220"/>
    </row>
    <row r="164" spans="1:10">
      <c r="A164" s="1220"/>
      <c r="B164" s="1220"/>
      <c r="C164" s="1220"/>
      <c r="D164" s="1220"/>
      <c r="E164" s="1220"/>
      <c r="F164" s="659"/>
      <c r="G164" s="1220"/>
      <c r="H164" s="1220"/>
      <c r="I164" s="1220"/>
      <c r="J164" s="1220"/>
    </row>
    <row r="165" spans="1:10" ht="15" customHeight="1">
      <c r="A165" s="1220" t="s">
        <v>1630</v>
      </c>
      <c r="B165" s="1220"/>
      <c r="C165" s="1220"/>
      <c r="D165" s="1220"/>
      <c r="E165" s="1220"/>
      <c r="F165" s="659"/>
      <c r="G165" s="1220"/>
      <c r="H165" s="1220"/>
      <c r="I165" s="1220"/>
      <c r="J165" s="1220"/>
    </row>
    <row r="166" spans="1:10" ht="15" customHeight="1">
      <c r="A166" s="1220"/>
      <c r="B166" s="1220"/>
      <c r="C166" s="1220"/>
      <c r="D166" s="1220"/>
      <c r="E166" s="1220"/>
      <c r="F166" s="659"/>
      <c r="G166" s="1220"/>
      <c r="H166" s="1220"/>
      <c r="I166" s="1220"/>
      <c r="J166" s="1220"/>
    </row>
    <row r="167" spans="1:10">
      <c r="A167" s="1220"/>
      <c r="B167" s="1220"/>
      <c r="C167" s="1220"/>
      <c r="D167" s="1220"/>
      <c r="E167" s="1220"/>
      <c r="F167" s="659"/>
      <c r="G167" s="1220"/>
      <c r="H167" s="1220"/>
      <c r="I167" s="1220"/>
      <c r="J167" s="1220"/>
    </row>
    <row r="168" spans="1:10">
      <c r="A168" s="1220"/>
      <c r="B168" s="1220"/>
      <c r="C168" s="1220"/>
      <c r="D168" s="1220"/>
      <c r="E168" s="1220"/>
      <c r="F168" s="659"/>
      <c r="G168" s="1220"/>
      <c r="H168" s="1220"/>
      <c r="I168" s="1220"/>
      <c r="J168" s="1220"/>
    </row>
    <row r="169" spans="1:10">
      <c r="A169" s="1220"/>
      <c r="B169" s="1220"/>
      <c r="C169" s="1220"/>
      <c r="D169" s="1220"/>
      <c r="E169" s="1220"/>
      <c r="F169" s="659"/>
      <c r="G169" s="1220"/>
      <c r="H169" s="1220"/>
      <c r="I169" s="1220"/>
      <c r="J169" s="1220"/>
    </row>
    <row r="170" spans="1:10">
      <c r="A170" s="1220"/>
      <c r="B170" s="1220"/>
      <c r="C170" s="1220"/>
      <c r="D170" s="1220"/>
      <c r="E170" s="1220"/>
      <c r="F170" s="659"/>
      <c r="G170" s="1220"/>
      <c r="H170" s="1220"/>
      <c r="I170" s="1220"/>
      <c r="J170" s="1220"/>
    </row>
    <row r="171" spans="1:10">
      <c r="A171" s="1220"/>
      <c r="B171" s="1220"/>
      <c r="C171" s="1220"/>
      <c r="D171" s="1220"/>
      <c r="E171" s="1220"/>
      <c r="F171" s="659"/>
      <c r="G171" s="1220"/>
      <c r="H171" s="1220"/>
      <c r="I171" s="1220"/>
      <c r="J171" s="1220"/>
    </row>
    <row r="172" spans="1:10" ht="13.5" customHeight="1">
      <c r="A172" s="1220"/>
      <c r="B172" s="1220"/>
      <c r="C172" s="1220"/>
      <c r="D172" s="1220"/>
      <c r="E172" s="1220"/>
      <c r="F172" s="659"/>
      <c r="G172" s="1220"/>
      <c r="H172" s="1220"/>
      <c r="I172" s="1220"/>
      <c r="J172" s="1220"/>
    </row>
    <row r="173" spans="1:10">
      <c r="A173" s="1220"/>
      <c r="B173" s="1220"/>
      <c r="C173" s="1220"/>
      <c r="D173" s="1220"/>
      <c r="E173" s="1220"/>
      <c r="F173" s="659"/>
      <c r="G173" s="1220"/>
      <c r="H173" s="1220"/>
      <c r="I173" s="1220"/>
      <c r="J173" s="1220"/>
    </row>
    <row r="174" spans="1:10">
      <c r="A174" s="1220"/>
      <c r="B174" s="1220"/>
      <c r="C174" s="1220"/>
      <c r="D174" s="1220"/>
      <c r="E174" s="1220"/>
      <c r="F174" s="659"/>
      <c r="G174" s="1220"/>
      <c r="H174" s="1220"/>
      <c r="I174" s="1220"/>
      <c r="J174" s="1220"/>
    </row>
    <row r="175" spans="1:10">
      <c r="A175" s="1220"/>
      <c r="B175" s="1220"/>
      <c r="C175" s="1220"/>
      <c r="D175" s="1220"/>
      <c r="E175" s="1220"/>
      <c r="F175" s="659"/>
      <c r="G175" s="1220"/>
      <c r="H175" s="1220"/>
      <c r="I175" s="1220"/>
      <c r="J175" s="1220"/>
    </row>
    <row r="176" spans="1:10" ht="15" customHeight="1">
      <c r="A176" s="1220"/>
      <c r="B176" s="1220"/>
      <c r="C176" s="1220"/>
      <c r="D176" s="1220"/>
      <c r="E176" s="1220"/>
      <c r="F176" s="659"/>
      <c r="G176" s="1220" t="s">
        <v>1631</v>
      </c>
      <c r="H176" s="1220"/>
      <c r="I176" s="1220"/>
      <c r="J176" s="1220"/>
    </row>
    <row r="177" spans="1:10">
      <c r="A177" s="1220"/>
      <c r="B177" s="1220"/>
      <c r="C177" s="1220"/>
      <c r="D177" s="1220"/>
      <c r="E177" s="1220"/>
      <c r="F177" s="659"/>
      <c r="G177" s="1220"/>
      <c r="H177" s="1220"/>
      <c r="I177" s="1220"/>
      <c r="J177" s="1220"/>
    </row>
    <row r="178" spans="1:10">
      <c r="A178" s="1220"/>
      <c r="B178" s="1220"/>
      <c r="C178" s="1220"/>
      <c r="D178" s="1220"/>
      <c r="E178" s="1220"/>
      <c r="F178" s="659"/>
      <c r="G178" s="1220"/>
      <c r="H178" s="1220"/>
      <c r="I178" s="1220"/>
      <c r="J178" s="1220"/>
    </row>
    <row r="179" spans="1:10">
      <c r="A179" s="1220"/>
      <c r="B179" s="1220"/>
      <c r="C179" s="1220"/>
      <c r="D179" s="1220"/>
      <c r="E179" s="1220"/>
      <c r="F179" s="659"/>
      <c r="G179" s="1220"/>
      <c r="H179" s="1220"/>
      <c r="I179" s="1220"/>
      <c r="J179" s="1220"/>
    </row>
    <row r="180" spans="1:10">
      <c r="A180" s="1220"/>
      <c r="B180" s="1220"/>
      <c r="C180" s="1220"/>
      <c r="D180" s="1220"/>
      <c r="E180" s="1220"/>
      <c r="F180" s="659"/>
      <c r="G180" s="1220"/>
      <c r="H180" s="1220"/>
      <c r="I180" s="1220"/>
      <c r="J180" s="1220"/>
    </row>
    <row r="181" spans="1:10">
      <c r="A181" s="1220"/>
      <c r="B181" s="1220"/>
      <c r="C181" s="1220"/>
      <c r="D181" s="1220"/>
      <c r="E181" s="1220"/>
      <c r="F181" s="659"/>
      <c r="G181" s="1220"/>
      <c r="H181" s="1220"/>
      <c r="I181" s="1220"/>
      <c r="J181" s="1220"/>
    </row>
    <row r="182" spans="1:10">
      <c r="A182" s="1220"/>
      <c r="B182" s="1220"/>
      <c r="C182" s="1220"/>
      <c r="D182" s="1220"/>
      <c r="E182" s="1220"/>
      <c r="F182" s="659"/>
      <c r="G182" s="1220"/>
      <c r="H182" s="1220"/>
      <c r="I182" s="1220"/>
      <c r="J182" s="1220"/>
    </row>
    <row r="183" spans="1:10">
      <c r="A183" s="1220"/>
      <c r="B183" s="1220"/>
      <c r="C183" s="1220"/>
      <c r="D183" s="1220"/>
      <c r="E183" s="1220"/>
      <c r="F183" s="659"/>
      <c r="G183" s="1220"/>
      <c r="H183" s="1220"/>
      <c r="I183" s="1220"/>
      <c r="J183" s="1220"/>
    </row>
    <row r="184" spans="1:10">
      <c r="A184" s="1220"/>
      <c r="B184" s="1220"/>
      <c r="C184" s="1220"/>
      <c r="D184" s="1220"/>
      <c r="E184" s="1220"/>
      <c r="F184" s="659"/>
      <c r="G184" s="1220"/>
      <c r="H184" s="1220"/>
      <c r="I184" s="1220"/>
      <c r="J184" s="1220"/>
    </row>
    <row r="185" spans="1:10">
      <c r="A185" s="1220"/>
      <c r="B185" s="1220"/>
      <c r="C185" s="1220"/>
      <c r="D185" s="1220"/>
      <c r="E185" s="1220"/>
      <c r="F185" s="659"/>
      <c r="G185" s="1220"/>
      <c r="H185" s="1220"/>
      <c r="I185" s="1220"/>
      <c r="J185" s="1220"/>
    </row>
    <row r="186" spans="1:10">
      <c r="A186" s="1220"/>
      <c r="B186" s="1220"/>
      <c r="C186" s="1220"/>
      <c r="D186" s="1220"/>
      <c r="E186" s="1220"/>
      <c r="F186" s="659"/>
      <c r="G186" s="1220"/>
      <c r="H186" s="1220"/>
      <c r="I186" s="1220"/>
      <c r="J186" s="1220"/>
    </row>
    <row r="187" spans="1:10">
      <c r="A187" s="1220"/>
      <c r="B187" s="1220"/>
      <c r="C187" s="1220"/>
      <c r="D187" s="1220"/>
      <c r="E187" s="1220"/>
      <c r="F187" s="659"/>
      <c r="G187" s="1220"/>
      <c r="H187" s="1220"/>
      <c r="I187" s="1220"/>
      <c r="J187" s="1220"/>
    </row>
    <row r="188" spans="1:10">
      <c r="A188" s="1220"/>
      <c r="B188" s="1220"/>
      <c r="C188" s="1220"/>
      <c r="D188" s="1220"/>
      <c r="E188" s="1220"/>
      <c r="F188" s="659"/>
      <c r="G188" s="1220"/>
      <c r="H188" s="1220"/>
      <c r="I188" s="1220"/>
      <c r="J188" s="1220"/>
    </row>
    <row r="189" spans="1:10">
      <c r="A189" s="1220"/>
      <c r="B189" s="1220"/>
      <c r="C189" s="1220"/>
      <c r="D189" s="1220"/>
      <c r="E189" s="1220"/>
      <c r="F189" s="659"/>
      <c r="G189" s="1220"/>
      <c r="H189" s="1220"/>
      <c r="I189" s="1220"/>
      <c r="J189" s="1220"/>
    </row>
    <row r="190" spans="1:10">
      <c r="A190" s="1220"/>
      <c r="B190" s="1220"/>
      <c r="C190" s="1220"/>
      <c r="D190" s="1220"/>
      <c r="E190" s="1220"/>
      <c r="F190" s="659"/>
      <c r="G190" s="1220"/>
      <c r="H190" s="1220"/>
      <c r="I190" s="1220"/>
      <c r="J190" s="1220"/>
    </row>
    <row r="191" spans="1:10" ht="15" customHeight="1">
      <c r="A191" s="1220"/>
      <c r="B191" s="1220"/>
      <c r="C191" s="1220"/>
      <c r="D191" s="1220"/>
      <c r="E191" s="1220"/>
      <c r="F191" s="659"/>
      <c r="G191" s="1220"/>
      <c r="H191" s="1220"/>
      <c r="I191" s="1220"/>
      <c r="J191" s="1220"/>
    </row>
    <row r="192" spans="1:10">
      <c r="A192" s="1220"/>
      <c r="B192" s="1220"/>
      <c r="C192" s="1220"/>
      <c r="D192" s="1220"/>
      <c r="E192" s="1220"/>
      <c r="F192" s="659"/>
      <c r="G192" s="1220"/>
      <c r="H192" s="1220"/>
      <c r="I192" s="1220"/>
      <c r="J192" s="1220"/>
    </row>
    <row r="193" spans="1:10">
      <c r="A193" s="1220"/>
      <c r="B193" s="1220"/>
      <c r="C193" s="1220"/>
      <c r="D193" s="1220"/>
      <c r="E193" s="1220"/>
      <c r="F193" s="659"/>
      <c r="G193" s="1220"/>
      <c r="H193" s="1220"/>
      <c r="I193" s="1220"/>
      <c r="J193" s="1220"/>
    </row>
    <row r="194" spans="1:10">
      <c r="A194" s="1220"/>
      <c r="B194" s="1220"/>
      <c r="C194" s="1220"/>
      <c r="D194" s="1220"/>
      <c r="E194" s="1220"/>
      <c r="F194" s="659"/>
      <c r="G194" s="1220"/>
      <c r="H194" s="1220"/>
      <c r="I194" s="1220"/>
      <c r="J194" s="1220"/>
    </row>
    <row r="195" spans="1:10" ht="15" customHeight="1">
      <c r="A195" s="1220" t="s">
        <v>1632</v>
      </c>
      <c r="B195" s="1220"/>
      <c r="C195" s="1220"/>
      <c r="D195" s="1220"/>
      <c r="E195" s="1220"/>
      <c r="F195" s="659"/>
      <c r="G195" s="1220" t="s">
        <v>1633</v>
      </c>
      <c r="H195" s="1220"/>
      <c r="I195" s="1220"/>
      <c r="J195" s="1220"/>
    </row>
    <row r="196" spans="1:10">
      <c r="A196" s="1220"/>
      <c r="B196" s="1220"/>
      <c r="C196" s="1220"/>
      <c r="D196" s="1220"/>
      <c r="E196" s="1220"/>
      <c r="F196" s="659"/>
      <c r="G196" s="1220"/>
      <c r="H196" s="1220"/>
      <c r="I196" s="1220"/>
      <c r="J196" s="1220"/>
    </row>
    <row r="197" spans="1:10">
      <c r="A197" s="1220"/>
      <c r="B197" s="1220"/>
      <c r="C197" s="1220"/>
      <c r="D197" s="1220"/>
      <c r="E197" s="1220"/>
      <c r="F197" s="659"/>
      <c r="G197" s="1220"/>
      <c r="H197" s="1220"/>
      <c r="I197" s="1220"/>
      <c r="J197" s="1220"/>
    </row>
    <row r="198" spans="1:10">
      <c r="A198" s="1220"/>
      <c r="B198" s="1220"/>
      <c r="C198" s="1220"/>
      <c r="D198" s="1220"/>
      <c r="E198" s="1220"/>
      <c r="F198" s="659"/>
      <c r="G198" s="1220"/>
      <c r="H198" s="1220"/>
      <c r="I198" s="1220"/>
      <c r="J198" s="1220"/>
    </row>
    <row r="199" spans="1:10">
      <c r="A199" s="1220"/>
      <c r="B199" s="1220"/>
      <c r="C199" s="1220"/>
      <c r="D199" s="1220"/>
      <c r="E199" s="1220"/>
      <c r="F199" s="659"/>
      <c r="G199" s="1220"/>
      <c r="H199" s="1220"/>
      <c r="I199" s="1220"/>
      <c r="J199" s="1220"/>
    </row>
    <row r="200" spans="1:10">
      <c r="A200" s="1220"/>
      <c r="B200" s="1220"/>
      <c r="C200" s="1220"/>
      <c r="D200" s="1220"/>
      <c r="E200" s="1220"/>
      <c r="F200" s="659"/>
      <c r="G200" s="1220"/>
      <c r="H200" s="1220"/>
      <c r="I200" s="1220"/>
      <c r="J200" s="1220"/>
    </row>
    <row r="201" spans="1:10">
      <c r="A201" s="1220"/>
      <c r="B201" s="1220"/>
      <c r="C201" s="1220"/>
      <c r="D201" s="1220"/>
      <c r="E201" s="1220"/>
      <c r="F201" s="659"/>
      <c r="G201" s="1220"/>
      <c r="H201" s="1220"/>
      <c r="I201" s="1220"/>
      <c r="J201" s="1220"/>
    </row>
    <row r="202" spans="1:10" ht="15" customHeight="1">
      <c r="A202" s="1220" t="s">
        <v>1634</v>
      </c>
      <c r="B202" s="1220"/>
      <c r="C202" s="1220"/>
      <c r="D202" s="1220"/>
      <c r="E202" s="1220"/>
      <c r="F202" s="659"/>
      <c r="G202" s="1222" t="s">
        <v>1635</v>
      </c>
      <c r="H202" s="1222"/>
      <c r="I202" s="1222"/>
      <c r="J202" s="1222"/>
    </row>
    <row r="203" spans="1:10" ht="15" customHeight="1">
      <c r="A203" s="1220"/>
      <c r="B203" s="1220"/>
      <c r="C203" s="1220"/>
      <c r="D203" s="1220"/>
      <c r="E203" s="1220"/>
      <c r="F203" s="659"/>
      <c r="G203" s="1220" t="s">
        <v>1636</v>
      </c>
      <c r="H203" s="1220"/>
      <c r="I203" s="1220"/>
      <c r="J203" s="1220"/>
    </row>
    <row r="204" spans="1:10">
      <c r="A204" s="1220"/>
      <c r="B204" s="1220"/>
      <c r="C204" s="1220"/>
      <c r="D204" s="1220"/>
      <c r="E204" s="1220"/>
      <c r="F204" s="659"/>
      <c r="G204" s="1220"/>
      <c r="H204" s="1220"/>
      <c r="I204" s="1220"/>
      <c r="J204" s="1220"/>
    </row>
    <row r="205" spans="1:10">
      <c r="A205" s="1220"/>
      <c r="B205" s="1220"/>
      <c r="C205" s="1220"/>
      <c r="D205" s="1220"/>
      <c r="E205" s="1220"/>
      <c r="F205" s="659"/>
      <c r="G205" s="1220"/>
      <c r="H205" s="1220"/>
      <c r="I205" s="1220"/>
      <c r="J205" s="1220"/>
    </row>
    <row r="206" spans="1:10">
      <c r="A206" s="1220"/>
      <c r="B206" s="1220"/>
      <c r="C206" s="1220"/>
      <c r="D206" s="1220"/>
      <c r="E206" s="1220"/>
      <c r="F206" s="659"/>
      <c r="G206" s="1220"/>
      <c r="H206" s="1220"/>
      <c r="I206" s="1220"/>
      <c r="J206" s="1220"/>
    </row>
    <row r="207" spans="1:10" ht="15" customHeight="1">
      <c r="A207" s="1220"/>
      <c r="B207" s="1220"/>
      <c r="C207" s="1220"/>
      <c r="D207" s="1220"/>
      <c r="E207" s="1220"/>
      <c r="F207" s="659"/>
      <c r="G207" s="1220"/>
      <c r="H207" s="1220"/>
      <c r="I207" s="1220"/>
      <c r="J207" s="1220"/>
    </row>
    <row r="208" spans="1:10">
      <c r="A208" s="1220"/>
      <c r="B208" s="1220"/>
      <c r="C208" s="1220"/>
      <c r="D208" s="1220"/>
      <c r="E208" s="1220"/>
      <c r="F208" s="659"/>
      <c r="G208" s="1220"/>
      <c r="H208" s="1220"/>
      <c r="I208" s="1220"/>
      <c r="J208" s="1220"/>
    </row>
    <row r="209" spans="1:10">
      <c r="A209" s="1220"/>
      <c r="B209" s="1220"/>
      <c r="C209" s="1220"/>
      <c r="D209" s="1220"/>
      <c r="E209" s="1220"/>
      <c r="F209" s="659"/>
      <c r="G209" s="1220"/>
      <c r="H209" s="1220"/>
      <c r="I209" s="1220"/>
      <c r="J209" s="1220"/>
    </row>
    <row r="210" spans="1:10">
      <c r="A210" s="1220"/>
      <c r="B210" s="1220"/>
      <c r="C210" s="1220"/>
      <c r="D210" s="1220"/>
      <c r="E210" s="1220"/>
      <c r="F210" s="659"/>
      <c r="G210" s="1220"/>
      <c r="H210" s="1220"/>
      <c r="I210" s="1220"/>
      <c r="J210" s="1220"/>
    </row>
    <row r="211" spans="1:10" ht="15" customHeight="1">
      <c r="A211" s="1220" t="s">
        <v>1637</v>
      </c>
      <c r="B211" s="1220"/>
      <c r="C211" s="1220"/>
      <c r="D211" s="1220"/>
      <c r="E211" s="1220"/>
      <c r="F211" s="659"/>
      <c r="G211" s="1220"/>
      <c r="H211" s="1220"/>
      <c r="I211" s="1220"/>
      <c r="J211" s="1220"/>
    </row>
    <row r="212" spans="1:10">
      <c r="A212" s="1220"/>
      <c r="B212" s="1220"/>
      <c r="C212" s="1220"/>
      <c r="D212" s="1220"/>
      <c r="E212" s="1220"/>
      <c r="F212" s="659"/>
      <c r="G212" s="1220"/>
      <c r="H212" s="1220"/>
      <c r="I212" s="1220"/>
      <c r="J212" s="1220"/>
    </row>
    <row r="213" spans="1:10">
      <c r="A213" s="1220"/>
      <c r="B213" s="1220"/>
      <c r="C213" s="1220"/>
      <c r="D213" s="1220"/>
      <c r="E213" s="1220"/>
      <c r="F213" s="659"/>
      <c r="G213" s="1220"/>
      <c r="H213" s="1220"/>
      <c r="I213" s="1220"/>
      <c r="J213" s="1220"/>
    </row>
    <row r="214" spans="1:10">
      <c r="A214" s="1220"/>
      <c r="B214" s="1220"/>
      <c r="C214" s="1220"/>
      <c r="D214" s="1220"/>
      <c r="E214" s="1220"/>
      <c r="F214" s="659"/>
      <c r="G214" s="1220"/>
      <c r="H214" s="1220"/>
      <c r="I214" s="1220"/>
      <c r="J214" s="1220"/>
    </row>
    <row r="215" spans="1:10">
      <c r="A215" s="1220"/>
      <c r="B215" s="1220"/>
      <c r="C215" s="1220"/>
      <c r="D215" s="1220"/>
      <c r="E215" s="1220"/>
      <c r="F215" s="659"/>
      <c r="G215" s="1220"/>
      <c r="H215" s="1220"/>
      <c r="I215" s="1220"/>
      <c r="J215" s="1220"/>
    </row>
    <row r="216" spans="1:10">
      <c r="A216" s="1220"/>
      <c r="B216" s="1220"/>
      <c r="C216" s="1220"/>
      <c r="D216" s="1220"/>
      <c r="E216" s="1220"/>
      <c r="F216" s="659"/>
      <c r="G216" s="1220"/>
      <c r="H216" s="1220"/>
      <c r="I216" s="1220"/>
      <c r="J216" s="1220"/>
    </row>
    <row r="217" spans="1:10">
      <c r="A217" s="1220"/>
      <c r="B217" s="1220"/>
      <c r="C217" s="1220"/>
      <c r="D217" s="1220"/>
      <c r="E217" s="1220"/>
      <c r="F217" s="659"/>
      <c r="G217" s="1220"/>
      <c r="H217" s="1220"/>
      <c r="I217" s="1220"/>
      <c r="J217" s="1220"/>
    </row>
    <row r="218" spans="1:10">
      <c r="A218" s="1220"/>
      <c r="B218" s="1220"/>
      <c r="C218" s="1220"/>
      <c r="D218" s="1220"/>
      <c r="E218" s="1220"/>
      <c r="F218" s="659"/>
      <c r="G218" s="1220"/>
      <c r="H218" s="1220"/>
      <c r="I218" s="1220"/>
      <c r="J218" s="1220"/>
    </row>
    <row r="219" spans="1:10" ht="15" customHeight="1">
      <c r="A219" s="1220"/>
      <c r="B219" s="1220"/>
      <c r="C219" s="1220"/>
      <c r="D219" s="1220"/>
      <c r="E219" s="1220"/>
      <c r="F219" s="659"/>
      <c r="G219" s="1220"/>
      <c r="H219" s="1220"/>
      <c r="I219" s="1220"/>
      <c r="J219" s="1220"/>
    </row>
    <row r="220" spans="1:10">
      <c r="A220" s="1220"/>
      <c r="B220" s="1220"/>
      <c r="C220" s="1220"/>
      <c r="D220" s="1220"/>
      <c r="E220" s="1220"/>
      <c r="F220" s="659"/>
      <c r="G220" s="1220"/>
      <c r="H220" s="1220"/>
      <c r="I220" s="1220"/>
      <c r="J220" s="1220"/>
    </row>
    <row r="221" spans="1:10" ht="15" customHeight="1">
      <c r="A221" s="1220"/>
      <c r="B221" s="1220"/>
      <c r="C221" s="1220"/>
      <c r="D221" s="1220"/>
      <c r="E221" s="1220"/>
      <c r="F221" s="659"/>
      <c r="G221" s="1220"/>
      <c r="H221" s="1220"/>
      <c r="I221" s="1220"/>
      <c r="J221" s="1220"/>
    </row>
    <row r="222" spans="1:10">
      <c r="A222" s="1220"/>
      <c r="B222" s="1220"/>
      <c r="C222" s="1220"/>
      <c r="D222" s="1220"/>
      <c r="E222" s="1220"/>
      <c r="F222" s="659"/>
      <c r="G222" s="1220"/>
      <c r="H222" s="1220"/>
      <c r="I222" s="1220"/>
      <c r="J222" s="1220"/>
    </row>
    <row r="223" spans="1:10">
      <c r="A223" s="1220"/>
      <c r="B223" s="1220"/>
      <c r="C223" s="1220"/>
      <c r="D223" s="1220"/>
      <c r="E223" s="1220"/>
      <c r="F223" s="659"/>
      <c r="G223" s="1220"/>
      <c r="H223" s="1220"/>
      <c r="I223" s="1220"/>
      <c r="J223" s="1220"/>
    </row>
    <row r="224" spans="1:10">
      <c r="A224" s="1220"/>
      <c r="B224" s="1220"/>
      <c r="C224" s="1220"/>
      <c r="D224" s="1220"/>
      <c r="E224" s="1220"/>
      <c r="F224" s="659"/>
      <c r="G224" s="1220"/>
      <c r="H224" s="1220"/>
      <c r="I224" s="1220"/>
      <c r="J224" s="1220"/>
    </row>
    <row r="225" spans="1:10">
      <c r="A225" s="1220"/>
      <c r="B225" s="1220"/>
      <c r="C225" s="1220"/>
      <c r="D225" s="1220"/>
      <c r="E225" s="1220"/>
      <c r="F225" s="659"/>
      <c r="G225" s="1220" t="s">
        <v>1638</v>
      </c>
      <c r="H225" s="1220"/>
      <c r="I225" s="1220"/>
      <c r="J225" s="1220"/>
    </row>
    <row r="226" spans="1:10">
      <c r="A226" s="1220"/>
      <c r="B226" s="1220"/>
      <c r="C226" s="1220"/>
      <c r="D226" s="1220"/>
      <c r="E226" s="1220"/>
      <c r="F226" s="659"/>
      <c r="G226" s="1220"/>
      <c r="H226" s="1220"/>
      <c r="I226" s="1220"/>
      <c r="J226" s="1220"/>
    </row>
    <row r="227" spans="1:10" ht="15" customHeight="1">
      <c r="A227" s="1220" t="s">
        <v>1639</v>
      </c>
      <c r="B227" s="1220"/>
      <c r="C227" s="1220"/>
      <c r="D227" s="1220"/>
      <c r="E227" s="1220"/>
      <c r="F227" s="659"/>
      <c r="G227" s="1220"/>
      <c r="H227" s="1220"/>
      <c r="I227" s="1220"/>
      <c r="J227" s="1220"/>
    </row>
    <row r="228" spans="1:10">
      <c r="A228" s="1220"/>
      <c r="B228" s="1220"/>
      <c r="C228" s="1220"/>
      <c r="D228" s="1220"/>
      <c r="E228" s="1220"/>
      <c r="F228" s="659"/>
      <c r="G228" s="1220"/>
      <c r="H228" s="1220"/>
      <c r="I228" s="1220"/>
      <c r="J228" s="1220"/>
    </row>
    <row r="229" spans="1:10">
      <c r="A229" s="1220"/>
      <c r="B229" s="1220"/>
      <c r="C229" s="1220"/>
      <c r="D229" s="1220"/>
      <c r="E229" s="1220"/>
      <c r="F229" s="659"/>
      <c r="G229" s="1220"/>
      <c r="H229" s="1220"/>
      <c r="I229" s="1220"/>
      <c r="J229" s="1220"/>
    </row>
    <row r="230" spans="1:10">
      <c r="A230" s="1220"/>
      <c r="B230" s="1220"/>
      <c r="C230" s="1220"/>
      <c r="D230" s="1220"/>
      <c r="E230" s="1220"/>
      <c r="F230" s="659"/>
      <c r="G230" s="1220"/>
      <c r="H230" s="1220"/>
      <c r="I230" s="1220"/>
      <c r="J230" s="1220"/>
    </row>
    <row r="231" spans="1:10" ht="15" customHeight="1">
      <c r="A231" s="1220"/>
      <c r="B231" s="1220"/>
      <c r="C231" s="1220"/>
      <c r="D231" s="1220"/>
      <c r="E231" s="1220"/>
      <c r="F231" s="659"/>
      <c r="G231" s="1220"/>
      <c r="H231" s="1220"/>
      <c r="I231" s="1220"/>
      <c r="J231" s="1220"/>
    </row>
    <row r="232" spans="1:10" ht="15" customHeight="1">
      <c r="A232" s="1220" t="s">
        <v>1640</v>
      </c>
      <c r="B232" s="1220"/>
      <c r="C232" s="1220"/>
      <c r="D232" s="1220"/>
      <c r="E232" s="1220"/>
      <c r="F232" s="659"/>
      <c r="G232" s="1220"/>
      <c r="H232" s="1220"/>
      <c r="I232" s="1220"/>
      <c r="J232" s="1220"/>
    </row>
    <row r="233" spans="1:10" ht="15" customHeight="1">
      <c r="A233" s="1220"/>
      <c r="B233" s="1220"/>
      <c r="C233" s="1220"/>
      <c r="D233" s="1220"/>
      <c r="E233" s="1220"/>
      <c r="F233" s="659"/>
      <c r="G233" s="1220"/>
      <c r="H233" s="1220"/>
      <c r="I233" s="1220"/>
      <c r="J233" s="1220"/>
    </row>
    <row r="234" spans="1:10">
      <c r="A234" s="1220"/>
      <c r="B234" s="1220"/>
      <c r="C234" s="1220"/>
      <c r="D234" s="1220"/>
      <c r="E234" s="1220"/>
      <c r="F234" s="659"/>
      <c r="G234" s="1220"/>
      <c r="H234" s="1220"/>
      <c r="I234" s="1220"/>
      <c r="J234" s="1220"/>
    </row>
    <row r="235" spans="1:10">
      <c r="A235" s="1220"/>
      <c r="B235" s="1220"/>
      <c r="C235" s="1220"/>
      <c r="D235" s="1220"/>
      <c r="E235" s="1220"/>
      <c r="F235" s="659"/>
      <c r="G235" s="1220"/>
      <c r="H235" s="1220"/>
      <c r="I235" s="1220"/>
      <c r="J235" s="1220"/>
    </row>
    <row r="236" spans="1:10">
      <c r="A236" s="1220"/>
      <c r="B236" s="1220"/>
      <c r="C236" s="1220"/>
      <c r="D236" s="1220"/>
      <c r="E236" s="1220"/>
      <c r="F236" s="659"/>
      <c r="G236" s="1220"/>
      <c r="H236" s="1220"/>
      <c r="I236" s="1220"/>
      <c r="J236" s="1220"/>
    </row>
    <row r="237" spans="1:10">
      <c r="A237" s="1220"/>
      <c r="B237" s="1220"/>
      <c r="C237" s="1220"/>
      <c r="D237" s="1220"/>
      <c r="E237" s="1220"/>
      <c r="F237" s="659"/>
      <c r="G237" s="1220"/>
      <c r="H237" s="1220"/>
      <c r="I237" s="1220"/>
      <c r="J237" s="1220"/>
    </row>
    <row r="238" spans="1:10">
      <c r="A238" s="1220"/>
      <c r="B238" s="1220"/>
      <c r="C238" s="1220"/>
      <c r="D238" s="1220"/>
      <c r="E238" s="1220"/>
      <c r="F238" s="659"/>
      <c r="G238" s="1220" t="s">
        <v>1641</v>
      </c>
      <c r="H238" s="1220"/>
      <c r="I238" s="1220"/>
      <c r="J238" s="1220"/>
    </row>
    <row r="239" spans="1:10">
      <c r="A239" s="1220"/>
      <c r="B239" s="1220"/>
      <c r="C239" s="1220"/>
      <c r="D239" s="1220"/>
      <c r="E239" s="1220"/>
      <c r="F239" s="659"/>
      <c r="G239" s="1220"/>
      <c r="H239" s="1220"/>
      <c r="I239" s="1220"/>
      <c r="J239" s="1220"/>
    </row>
    <row r="240" spans="1:10">
      <c r="A240" s="1220"/>
      <c r="B240" s="1220"/>
      <c r="C240" s="1220"/>
      <c r="D240" s="1220"/>
      <c r="E240" s="1220"/>
      <c r="F240" s="659"/>
      <c r="G240" s="1220"/>
      <c r="H240" s="1220"/>
      <c r="I240" s="1220"/>
      <c r="J240" s="1220"/>
    </row>
    <row r="241" spans="1:10">
      <c r="A241" s="1220"/>
      <c r="B241" s="1220"/>
      <c r="C241" s="1220"/>
      <c r="D241" s="1220"/>
      <c r="E241" s="1220"/>
      <c r="F241" s="659"/>
      <c r="G241" s="1220"/>
      <c r="H241" s="1220"/>
      <c r="I241" s="1220"/>
      <c r="J241" s="1220"/>
    </row>
    <row r="242" spans="1:10">
      <c r="A242" s="1220"/>
      <c r="B242" s="1220"/>
      <c r="C242" s="1220"/>
      <c r="D242" s="1220"/>
      <c r="E242" s="1220"/>
      <c r="F242" s="659"/>
      <c r="G242" s="1220"/>
      <c r="H242" s="1220"/>
      <c r="I242" s="1220"/>
      <c r="J242" s="1220"/>
    </row>
    <row r="243" spans="1:10">
      <c r="A243" s="1220"/>
      <c r="B243" s="1220"/>
      <c r="C243" s="1220"/>
      <c r="D243" s="1220"/>
      <c r="E243" s="1220"/>
      <c r="F243" s="659"/>
      <c r="G243" s="1220"/>
      <c r="H243" s="1220"/>
      <c r="I243" s="1220"/>
      <c r="J243" s="1220"/>
    </row>
    <row r="244" spans="1:10">
      <c r="A244" s="1220"/>
      <c r="B244" s="1220"/>
      <c r="C244" s="1220"/>
      <c r="D244" s="1220"/>
      <c r="E244" s="1220"/>
      <c r="F244" s="659"/>
      <c r="G244" s="1220"/>
      <c r="H244" s="1220"/>
      <c r="I244" s="1220"/>
      <c r="J244" s="1220"/>
    </row>
    <row r="245" spans="1:10">
      <c r="A245" s="1220"/>
      <c r="B245" s="1220"/>
      <c r="C245" s="1220"/>
      <c r="D245" s="1220"/>
      <c r="E245" s="1220"/>
      <c r="F245" s="659"/>
      <c r="G245" s="1220"/>
      <c r="H245" s="1220"/>
      <c r="I245" s="1220"/>
      <c r="J245" s="1220"/>
    </row>
    <row r="246" spans="1:10">
      <c r="A246" s="1220"/>
      <c r="B246" s="1220"/>
      <c r="C246" s="1220"/>
      <c r="D246" s="1220"/>
      <c r="E246" s="1220"/>
      <c r="F246" s="659"/>
      <c r="G246" s="1220"/>
      <c r="H246" s="1220"/>
      <c r="I246" s="1220"/>
      <c r="J246" s="1220"/>
    </row>
    <row r="247" spans="1:10">
      <c r="A247" s="1220"/>
      <c r="B247" s="1220"/>
      <c r="C247" s="1220"/>
      <c r="D247" s="1220"/>
      <c r="E247" s="1220"/>
      <c r="F247" s="659"/>
      <c r="G247" s="1220"/>
      <c r="H247" s="1220"/>
      <c r="I247" s="1220"/>
      <c r="J247" s="1220"/>
    </row>
    <row r="248" spans="1:10" ht="15" customHeight="1">
      <c r="A248" s="1220"/>
      <c r="B248" s="1220"/>
      <c r="C248" s="1220"/>
      <c r="D248" s="1220"/>
      <c r="E248" s="1220"/>
      <c r="F248" s="659"/>
      <c r="G248" s="1220"/>
      <c r="H248" s="1220"/>
      <c r="I248" s="1220"/>
      <c r="J248" s="1220"/>
    </row>
    <row r="249" spans="1:10">
      <c r="A249" s="1220"/>
      <c r="B249" s="1220"/>
      <c r="C249" s="1220"/>
      <c r="D249" s="1220"/>
      <c r="E249" s="1220"/>
      <c r="F249" s="659"/>
      <c r="G249" s="1220"/>
      <c r="H249" s="1220"/>
      <c r="I249" s="1220"/>
      <c r="J249" s="1220"/>
    </row>
    <row r="250" spans="1:10">
      <c r="A250" s="1220"/>
      <c r="B250" s="1220"/>
      <c r="C250" s="1220"/>
      <c r="D250" s="1220"/>
      <c r="E250" s="1220"/>
      <c r="F250" s="659"/>
      <c r="G250" s="1220"/>
      <c r="H250" s="1220"/>
      <c r="I250" s="1220"/>
      <c r="J250" s="1220"/>
    </row>
    <row r="251" spans="1:10">
      <c r="A251" s="660"/>
      <c r="B251" s="660"/>
      <c r="C251" s="660"/>
      <c r="D251" s="660"/>
      <c r="E251" s="660"/>
      <c r="F251" s="659"/>
      <c r="G251" s="1220"/>
      <c r="H251" s="1220"/>
      <c r="I251" s="1220"/>
      <c r="J251" s="1220"/>
    </row>
    <row r="252" spans="1:10" ht="15" customHeight="1">
      <c r="A252" s="1220" t="s">
        <v>1642</v>
      </c>
      <c r="B252" s="1220"/>
      <c r="C252" s="1220"/>
      <c r="D252" s="1220"/>
      <c r="E252" s="1220"/>
      <c r="F252" s="659"/>
      <c r="G252" s="1220" t="s">
        <v>1643</v>
      </c>
      <c r="H252" s="1220"/>
      <c r="I252" s="1220"/>
      <c r="J252" s="1220"/>
    </row>
    <row r="253" spans="1:10" ht="15" customHeight="1">
      <c r="A253" s="1220"/>
      <c r="B253" s="1220"/>
      <c r="C253" s="1220"/>
      <c r="D253" s="1220"/>
      <c r="E253" s="1220"/>
      <c r="F253" s="659"/>
      <c r="G253" s="1220"/>
      <c r="H253" s="1220"/>
      <c r="I253" s="1220"/>
      <c r="J253" s="1220"/>
    </row>
    <row r="254" spans="1:10">
      <c r="A254" s="1220"/>
      <c r="B254" s="1220"/>
      <c r="C254" s="1220"/>
      <c r="D254" s="1220"/>
      <c r="E254" s="1220"/>
      <c r="F254" s="659"/>
      <c r="G254" s="1220"/>
      <c r="H254" s="1220"/>
      <c r="I254" s="1220"/>
      <c r="J254" s="1220"/>
    </row>
    <row r="255" spans="1:10" ht="15" customHeight="1">
      <c r="A255" s="1220"/>
      <c r="B255" s="1220"/>
      <c r="C255" s="1220"/>
      <c r="D255" s="1220"/>
      <c r="E255" s="1220"/>
      <c r="F255" s="659"/>
      <c r="G255" s="1220"/>
      <c r="H255" s="1220"/>
      <c r="I255" s="1220"/>
      <c r="J255" s="1220"/>
    </row>
    <row r="256" spans="1:10">
      <c r="A256" s="1220"/>
      <c r="B256" s="1220"/>
      <c r="C256" s="1220"/>
      <c r="D256" s="1220"/>
      <c r="E256" s="1220"/>
      <c r="F256" s="659"/>
      <c r="G256" s="1220"/>
      <c r="H256" s="1220"/>
      <c r="I256" s="1220"/>
      <c r="J256" s="1220"/>
    </row>
    <row r="257" spans="1:10">
      <c r="A257" s="1220"/>
      <c r="B257" s="1220"/>
      <c r="C257" s="1220"/>
      <c r="D257" s="1220"/>
      <c r="E257" s="1220"/>
      <c r="F257" s="659"/>
      <c r="G257" s="1220"/>
      <c r="H257" s="1220"/>
      <c r="I257" s="1220"/>
      <c r="J257" s="1220"/>
    </row>
    <row r="258" spans="1:10">
      <c r="A258" s="1220"/>
      <c r="B258" s="1220"/>
      <c r="C258" s="1220"/>
      <c r="D258" s="1220"/>
      <c r="E258" s="1220"/>
      <c r="F258" s="659"/>
      <c r="G258" s="1220"/>
      <c r="H258" s="1220"/>
      <c r="I258" s="1220"/>
      <c r="J258" s="1220"/>
    </row>
    <row r="259" spans="1:10" ht="15" customHeight="1">
      <c r="A259" s="1220"/>
      <c r="B259" s="1220"/>
      <c r="C259" s="1220"/>
      <c r="D259" s="1220"/>
      <c r="E259" s="1220"/>
      <c r="F259" s="659"/>
      <c r="G259" s="1220"/>
      <c r="H259" s="1220"/>
      <c r="I259" s="1220"/>
      <c r="J259" s="1220"/>
    </row>
    <row r="260" spans="1:10" ht="15" customHeight="1">
      <c r="A260" s="1220" t="s">
        <v>1644</v>
      </c>
      <c r="B260" s="1220"/>
      <c r="C260" s="1220"/>
      <c r="D260" s="1220"/>
      <c r="E260" s="1220"/>
      <c r="F260" s="659"/>
      <c r="G260" s="1220"/>
      <c r="H260" s="1220"/>
      <c r="I260" s="1220"/>
      <c r="J260" s="1220"/>
    </row>
    <row r="261" spans="1:10">
      <c r="A261" s="1220"/>
      <c r="B261" s="1220"/>
      <c r="C261" s="1220"/>
      <c r="D261" s="1220"/>
      <c r="E261" s="1220"/>
      <c r="F261" s="659"/>
      <c r="G261" s="1220"/>
      <c r="H261" s="1220"/>
      <c r="I261" s="1220"/>
      <c r="J261" s="1220"/>
    </row>
    <row r="262" spans="1:10">
      <c r="A262" s="1220"/>
      <c r="B262" s="1220"/>
      <c r="C262" s="1220"/>
      <c r="D262" s="1220"/>
      <c r="E262" s="1220"/>
      <c r="F262" s="659"/>
      <c r="G262" s="1220"/>
      <c r="H262" s="1220"/>
      <c r="I262" s="1220"/>
      <c r="J262" s="1220"/>
    </row>
    <row r="263" spans="1:10">
      <c r="A263" s="1220"/>
      <c r="B263" s="1220"/>
      <c r="C263" s="1220"/>
      <c r="D263" s="1220"/>
      <c r="E263" s="1220"/>
      <c r="F263" s="659"/>
      <c r="G263" s="1220"/>
      <c r="H263" s="1220"/>
      <c r="I263" s="1220"/>
      <c r="J263" s="1220"/>
    </row>
    <row r="264" spans="1:10">
      <c r="A264" s="1220"/>
      <c r="B264" s="1220"/>
      <c r="C264" s="1220"/>
      <c r="D264" s="1220"/>
      <c r="E264" s="1220"/>
      <c r="F264" s="659"/>
      <c r="G264" s="1220"/>
      <c r="H264" s="1220"/>
      <c r="I264" s="1220"/>
      <c r="J264" s="1220"/>
    </row>
    <row r="265" spans="1:10" ht="15" customHeight="1">
      <c r="A265" s="1220"/>
      <c r="B265" s="1220"/>
      <c r="C265" s="1220"/>
      <c r="D265" s="1220"/>
      <c r="E265" s="1220"/>
      <c r="F265" s="659"/>
      <c r="G265" s="1220" t="s">
        <v>1645</v>
      </c>
      <c r="H265" s="1220"/>
      <c r="I265" s="1220"/>
      <c r="J265" s="1220"/>
    </row>
    <row r="266" spans="1:10" ht="15" customHeight="1">
      <c r="A266" s="1220" t="s">
        <v>1646</v>
      </c>
      <c r="B266" s="1220"/>
      <c r="C266" s="1220"/>
      <c r="D266" s="1220"/>
      <c r="E266" s="1220"/>
      <c r="F266" s="659"/>
      <c r="G266" s="1220"/>
      <c r="H266" s="1220"/>
      <c r="I266" s="1220"/>
      <c r="J266" s="1220"/>
    </row>
    <row r="267" spans="1:10">
      <c r="A267" s="1220"/>
      <c r="B267" s="1220"/>
      <c r="C267" s="1220"/>
      <c r="D267" s="1220"/>
      <c r="E267" s="1220"/>
      <c r="F267" s="659"/>
      <c r="G267" s="1220"/>
      <c r="H267" s="1220"/>
      <c r="I267" s="1220"/>
      <c r="J267" s="1220"/>
    </row>
    <row r="268" spans="1:10" ht="15" customHeight="1">
      <c r="A268" s="1220"/>
      <c r="B268" s="1220"/>
      <c r="C268" s="1220"/>
      <c r="D268" s="1220"/>
      <c r="E268" s="1220"/>
      <c r="F268" s="659"/>
      <c r="G268" s="1220"/>
      <c r="H268" s="1220"/>
      <c r="I268" s="1220"/>
      <c r="J268" s="1220"/>
    </row>
    <row r="269" spans="1:10">
      <c r="A269" s="1220"/>
      <c r="B269" s="1220"/>
      <c r="C269" s="1220"/>
      <c r="D269" s="1220"/>
      <c r="E269" s="1220"/>
      <c r="F269" s="659"/>
      <c r="G269" s="1220"/>
      <c r="H269" s="1220"/>
      <c r="I269" s="1220"/>
      <c r="J269" s="1220"/>
    </row>
    <row r="270" spans="1:10">
      <c r="A270" s="1220"/>
      <c r="B270" s="1220"/>
      <c r="C270" s="1220"/>
      <c r="D270" s="1220"/>
      <c r="E270" s="1220"/>
      <c r="F270" s="659"/>
      <c r="G270" s="1220"/>
      <c r="H270" s="1220"/>
      <c r="I270" s="1220"/>
      <c r="J270" s="1220"/>
    </row>
    <row r="271" spans="1:10">
      <c r="A271" s="1220"/>
      <c r="B271" s="1220"/>
      <c r="C271" s="1220"/>
      <c r="D271" s="1220"/>
      <c r="E271" s="1220"/>
      <c r="F271" s="659"/>
      <c r="G271" s="1220"/>
      <c r="H271" s="1220"/>
      <c r="I271" s="1220"/>
      <c r="J271" s="1220"/>
    </row>
    <row r="272" spans="1:10">
      <c r="A272" s="1220"/>
      <c r="B272" s="1220"/>
      <c r="C272" s="1220"/>
      <c r="D272" s="1220"/>
      <c r="E272" s="1220"/>
      <c r="F272" s="659"/>
      <c r="G272" s="1220"/>
      <c r="H272" s="1220"/>
      <c r="I272" s="1220"/>
      <c r="J272" s="1220"/>
    </row>
    <row r="273" spans="1:10">
      <c r="A273" s="1220"/>
      <c r="B273" s="1220"/>
      <c r="C273" s="1220"/>
      <c r="D273" s="1220"/>
      <c r="E273" s="1220"/>
      <c r="F273" s="659"/>
      <c r="G273" s="1220"/>
      <c r="H273" s="1220"/>
      <c r="I273" s="1220"/>
      <c r="J273" s="1220"/>
    </row>
    <row r="274" spans="1:10">
      <c r="A274" s="1220"/>
      <c r="B274" s="1220"/>
      <c r="C274" s="1220"/>
      <c r="D274" s="1220"/>
      <c r="E274" s="1220"/>
      <c r="F274" s="659"/>
      <c r="G274" s="1220"/>
      <c r="H274" s="1220"/>
      <c r="I274" s="1220"/>
      <c r="J274" s="1220"/>
    </row>
    <row r="275" spans="1:10">
      <c r="A275" s="1220"/>
      <c r="B275" s="1220"/>
      <c r="C275" s="1220"/>
      <c r="D275" s="1220"/>
      <c r="E275" s="1220"/>
      <c r="F275" s="659"/>
      <c r="G275" s="1220"/>
      <c r="H275" s="1220"/>
      <c r="I275" s="1220"/>
      <c r="J275" s="1220"/>
    </row>
    <row r="276" spans="1:10">
      <c r="A276" s="1220"/>
      <c r="B276" s="1220"/>
      <c r="C276" s="1220"/>
      <c r="D276" s="1220"/>
      <c r="E276" s="1220"/>
      <c r="F276" s="659"/>
      <c r="G276" s="1220"/>
      <c r="H276" s="1220"/>
      <c r="I276" s="1220"/>
      <c r="J276" s="1220"/>
    </row>
    <row r="277" spans="1:10">
      <c r="A277" s="1220"/>
      <c r="B277" s="1220"/>
      <c r="C277" s="1220"/>
      <c r="D277" s="1220"/>
      <c r="E277" s="1220"/>
      <c r="F277" s="659"/>
      <c r="G277" s="1220"/>
      <c r="H277" s="1220"/>
      <c r="I277" s="1220"/>
      <c r="J277" s="1220"/>
    </row>
    <row r="278" spans="1:10">
      <c r="A278" s="1220"/>
      <c r="B278" s="1220"/>
      <c r="C278" s="1220"/>
      <c r="D278" s="1220"/>
      <c r="E278" s="1220"/>
      <c r="F278" s="659"/>
      <c r="G278" s="1220"/>
      <c r="H278" s="1220"/>
      <c r="I278" s="1220"/>
      <c r="J278" s="1220"/>
    </row>
    <row r="279" spans="1:10" ht="15" customHeight="1">
      <c r="A279" s="1220"/>
      <c r="B279" s="1220"/>
      <c r="C279" s="1220"/>
      <c r="D279" s="1220"/>
      <c r="E279" s="1220"/>
      <c r="F279" s="659"/>
      <c r="G279" s="1220" t="s">
        <v>1647</v>
      </c>
      <c r="H279" s="1220"/>
      <c r="I279" s="1220"/>
      <c r="J279" s="1220"/>
    </row>
    <row r="280" spans="1:10">
      <c r="A280" s="1220"/>
      <c r="B280" s="1220"/>
      <c r="C280" s="1220"/>
      <c r="D280" s="1220"/>
      <c r="E280" s="1220"/>
      <c r="F280" s="659"/>
      <c r="G280" s="1220"/>
      <c r="H280" s="1220"/>
      <c r="I280" s="1220"/>
      <c r="J280" s="1220"/>
    </row>
    <row r="281" spans="1:10" ht="15" customHeight="1">
      <c r="A281" s="1220"/>
      <c r="B281" s="1220"/>
      <c r="C281" s="1220"/>
      <c r="D281" s="1220"/>
      <c r="E281" s="1220"/>
      <c r="F281" s="659"/>
      <c r="G281" s="1220"/>
      <c r="H281" s="1220"/>
      <c r="I281" s="1220"/>
      <c r="J281" s="1220"/>
    </row>
    <row r="282" spans="1:10" ht="15" customHeight="1">
      <c r="A282" s="1220"/>
      <c r="B282" s="1220"/>
      <c r="C282" s="1220"/>
      <c r="D282" s="1220"/>
      <c r="E282" s="1220"/>
      <c r="F282" s="659"/>
      <c r="G282" s="1220"/>
      <c r="H282" s="1220"/>
      <c r="I282" s="1220"/>
      <c r="J282" s="1220"/>
    </row>
    <row r="283" spans="1:10">
      <c r="A283" s="1220"/>
      <c r="B283" s="1220"/>
      <c r="C283" s="1220"/>
      <c r="D283" s="1220"/>
      <c r="E283" s="1220"/>
      <c r="F283" s="659"/>
      <c r="G283" s="1220"/>
      <c r="H283" s="1220"/>
      <c r="I283" s="1220"/>
      <c r="J283" s="1220"/>
    </row>
    <row r="284" spans="1:10">
      <c r="A284" s="1220"/>
      <c r="B284" s="1220"/>
      <c r="C284" s="1220"/>
      <c r="D284" s="1220"/>
      <c r="E284" s="1220"/>
      <c r="F284" s="659"/>
      <c r="G284" s="1220"/>
      <c r="H284" s="1220"/>
      <c r="I284" s="1220"/>
      <c r="J284" s="1220"/>
    </row>
    <row r="285" spans="1:10" ht="15" customHeight="1">
      <c r="A285" s="1220"/>
      <c r="B285" s="1220"/>
      <c r="C285" s="1220"/>
      <c r="D285" s="1220"/>
      <c r="E285" s="1220"/>
      <c r="F285" s="659"/>
      <c r="G285" s="1220"/>
      <c r="H285" s="1220"/>
      <c r="I285" s="1220"/>
      <c r="J285" s="1220"/>
    </row>
    <row r="286" spans="1:10">
      <c r="A286" s="1220"/>
      <c r="B286" s="1220"/>
      <c r="C286" s="1220"/>
      <c r="D286" s="1220"/>
      <c r="E286" s="1220"/>
      <c r="F286" s="659"/>
      <c r="G286" s="1220"/>
      <c r="H286" s="1220"/>
      <c r="I286" s="1220"/>
      <c r="J286" s="1220"/>
    </row>
    <row r="287" spans="1:10" ht="15" customHeight="1">
      <c r="A287" s="1220"/>
      <c r="B287" s="1220"/>
      <c r="C287" s="1220"/>
      <c r="D287" s="1220"/>
      <c r="E287" s="1220"/>
      <c r="F287" s="659"/>
      <c r="G287" s="1220"/>
      <c r="H287" s="1220"/>
      <c r="I287" s="1220"/>
      <c r="J287" s="1220"/>
    </row>
    <row r="288" spans="1:10" ht="15" customHeight="1">
      <c r="A288" s="1220"/>
      <c r="B288" s="1220"/>
      <c r="C288" s="1220"/>
      <c r="D288" s="1220"/>
      <c r="E288" s="1220"/>
      <c r="F288" s="659"/>
      <c r="G288" s="1220"/>
      <c r="H288" s="1220"/>
      <c r="I288" s="1220"/>
      <c r="J288" s="1220"/>
    </row>
    <row r="289" spans="1:10">
      <c r="A289" s="1220"/>
      <c r="B289" s="1220"/>
      <c r="C289" s="1220"/>
      <c r="D289" s="1220"/>
      <c r="E289" s="1220"/>
      <c r="F289" s="659"/>
      <c r="G289" s="1220"/>
      <c r="H289" s="1220"/>
      <c r="I289" s="1220"/>
      <c r="J289" s="1220"/>
    </row>
    <row r="290" spans="1:10">
      <c r="A290" s="1220"/>
      <c r="B290" s="1220"/>
      <c r="C290" s="1220"/>
      <c r="D290" s="1220"/>
      <c r="E290" s="1220"/>
      <c r="F290" s="659"/>
      <c r="G290" s="1220"/>
      <c r="H290" s="1220"/>
      <c r="I290" s="1220"/>
      <c r="J290" s="1220"/>
    </row>
    <row r="291" spans="1:10" ht="15" customHeight="1">
      <c r="A291" s="1220" t="s">
        <v>1648</v>
      </c>
      <c r="B291" s="1220"/>
      <c r="C291" s="1220"/>
      <c r="D291" s="1220"/>
      <c r="E291" s="1220"/>
      <c r="F291" s="659"/>
      <c r="G291" s="1220"/>
      <c r="H291" s="1220"/>
      <c r="I291" s="1220"/>
      <c r="J291" s="1220"/>
    </row>
    <row r="292" spans="1:10">
      <c r="A292" s="1220"/>
      <c r="B292" s="1220"/>
      <c r="C292" s="1220"/>
      <c r="D292" s="1220"/>
      <c r="E292" s="1220"/>
      <c r="F292" s="659"/>
      <c r="G292" s="1220"/>
      <c r="H292" s="1220"/>
      <c r="I292" s="1220"/>
      <c r="J292" s="1220"/>
    </row>
    <row r="293" spans="1:10" ht="15" customHeight="1">
      <c r="A293" s="1220"/>
      <c r="B293" s="1220"/>
      <c r="C293" s="1220"/>
      <c r="D293" s="1220"/>
      <c r="E293" s="1220"/>
      <c r="F293" s="659"/>
      <c r="G293" s="1220" t="s">
        <v>1649</v>
      </c>
      <c r="H293" s="1220"/>
      <c r="I293" s="1220"/>
      <c r="J293" s="1220"/>
    </row>
    <row r="294" spans="1:10">
      <c r="A294" s="1220"/>
      <c r="B294" s="1220"/>
      <c r="C294" s="1220"/>
      <c r="D294" s="1220"/>
      <c r="E294" s="1220"/>
      <c r="F294" s="659"/>
      <c r="G294" s="1220"/>
      <c r="H294" s="1220"/>
      <c r="I294" s="1220"/>
      <c r="J294" s="1220"/>
    </row>
    <row r="295" spans="1:10" ht="15" customHeight="1">
      <c r="A295" s="1220"/>
      <c r="B295" s="1220"/>
      <c r="C295" s="1220"/>
      <c r="D295" s="1220"/>
      <c r="E295" s="1220"/>
      <c r="F295" s="659"/>
      <c r="G295" s="1220"/>
      <c r="H295" s="1220"/>
      <c r="I295" s="1220"/>
      <c r="J295" s="1220"/>
    </row>
    <row r="296" spans="1:10">
      <c r="A296" s="1220"/>
      <c r="B296" s="1220"/>
      <c r="C296" s="1220"/>
      <c r="D296" s="1220"/>
      <c r="E296" s="1220"/>
      <c r="F296" s="659"/>
      <c r="G296" s="1220"/>
      <c r="H296" s="1220"/>
      <c r="I296" s="1220"/>
      <c r="J296" s="1220"/>
    </row>
    <row r="297" spans="1:10">
      <c r="A297" s="1220"/>
      <c r="B297" s="1220"/>
      <c r="C297" s="1220"/>
      <c r="D297" s="1220"/>
      <c r="E297" s="1220"/>
      <c r="F297" s="659"/>
      <c r="G297" s="1220"/>
      <c r="H297" s="1220"/>
      <c r="I297" s="1220"/>
      <c r="J297" s="1220"/>
    </row>
    <row r="298" spans="1:10">
      <c r="A298" s="1220"/>
      <c r="B298" s="1220"/>
      <c r="C298" s="1220"/>
      <c r="D298" s="1220"/>
      <c r="E298" s="1220"/>
      <c r="F298" s="659"/>
      <c r="G298" s="1220"/>
      <c r="H298" s="1220"/>
      <c r="I298" s="1220"/>
      <c r="J298" s="1220"/>
    </row>
    <row r="299" spans="1:10">
      <c r="A299" s="1220" t="s">
        <v>1650</v>
      </c>
      <c r="B299" s="1220"/>
      <c r="C299" s="1220"/>
      <c r="D299" s="1220"/>
      <c r="E299" s="1220"/>
      <c r="F299" s="659"/>
      <c r="G299" s="1220"/>
      <c r="H299" s="1220"/>
      <c r="I299" s="1220"/>
      <c r="J299" s="1220"/>
    </row>
    <row r="300" spans="1:10">
      <c r="A300" s="1220"/>
      <c r="B300" s="1220"/>
      <c r="C300" s="1220"/>
      <c r="D300" s="1220"/>
      <c r="E300" s="1220"/>
      <c r="F300" s="659"/>
      <c r="G300" s="660"/>
      <c r="H300" s="660"/>
      <c r="I300" s="660"/>
      <c r="J300" s="660"/>
    </row>
    <row r="301" spans="1:10">
      <c r="A301" s="1220"/>
      <c r="B301" s="1220"/>
      <c r="C301" s="1220"/>
      <c r="D301" s="1220"/>
      <c r="E301" s="1220"/>
      <c r="F301" s="659"/>
      <c r="G301" s="660"/>
      <c r="H301" s="660"/>
      <c r="I301" s="660"/>
      <c r="J301" s="660"/>
    </row>
    <row r="302" spans="1:10" ht="15" customHeight="1">
      <c r="A302" s="1220" t="s">
        <v>1651</v>
      </c>
      <c r="B302" s="1220"/>
      <c r="C302" s="1220"/>
      <c r="D302" s="1220"/>
      <c r="E302" s="1220"/>
      <c r="F302" s="659"/>
      <c r="G302" s="1220" t="s">
        <v>1749</v>
      </c>
      <c r="H302" s="1220"/>
      <c r="I302" s="1220"/>
      <c r="J302" s="1220"/>
    </row>
    <row r="303" spans="1:10" ht="15" customHeight="1">
      <c r="A303" s="1220"/>
      <c r="B303" s="1220"/>
      <c r="C303" s="1220"/>
      <c r="D303" s="1220"/>
      <c r="E303" s="1220"/>
      <c r="F303" s="659"/>
      <c r="G303" s="1220"/>
      <c r="H303" s="1220"/>
      <c r="I303" s="1220"/>
      <c r="J303" s="1220"/>
    </row>
    <row r="304" spans="1:10">
      <c r="A304" s="1220"/>
      <c r="B304" s="1220"/>
      <c r="C304" s="1220"/>
      <c r="D304" s="1220"/>
      <c r="E304" s="1220"/>
      <c r="F304" s="659"/>
      <c r="G304" s="1220"/>
      <c r="H304" s="1220"/>
      <c r="I304" s="1220"/>
      <c r="J304" s="1220"/>
    </row>
    <row r="305" spans="1:10" ht="15" customHeight="1">
      <c r="A305" s="1220"/>
      <c r="B305" s="1220"/>
      <c r="C305" s="1220"/>
      <c r="D305" s="1220"/>
      <c r="E305" s="1220"/>
      <c r="F305" s="659"/>
      <c r="G305" s="1220"/>
      <c r="H305" s="1220"/>
      <c r="I305" s="1220"/>
      <c r="J305" s="1220"/>
    </row>
    <row r="306" spans="1:10">
      <c r="A306" s="1220"/>
      <c r="B306" s="1220"/>
      <c r="C306" s="1220"/>
      <c r="D306" s="1220"/>
      <c r="E306" s="1220"/>
      <c r="F306" s="659"/>
      <c r="G306" s="1220"/>
      <c r="H306" s="1220"/>
      <c r="I306" s="1220"/>
      <c r="J306" s="1220"/>
    </row>
    <row r="307" spans="1:10">
      <c r="A307" s="1220"/>
      <c r="B307" s="1220"/>
      <c r="C307" s="1220"/>
      <c r="D307" s="1220"/>
      <c r="E307" s="1220"/>
      <c r="F307" s="659"/>
      <c r="G307" s="1220"/>
      <c r="H307" s="1220"/>
      <c r="I307" s="1220"/>
      <c r="J307" s="1220"/>
    </row>
    <row r="308" spans="1:10" ht="15" customHeight="1">
      <c r="A308" s="1220"/>
      <c r="B308" s="1220"/>
      <c r="C308" s="1220"/>
      <c r="D308" s="1220"/>
      <c r="E308" s="1220"/>
      <c r="F308" s="659"/>
      <c r="G308" s="1220"/>
      <c r="H308" s="1220"/>
      <c r="I308" s="1220"/>
      <c r="J308" s="1220"/>
    </row>
    <row r="309" spans="1:10" ht="15" customHeight="1">
      <c r="A309" s="1223" t="s">
        <v>1731</v>
      </c>
      <c r="B309" s="1223"/>
      <c r="C309" s="1223"/>
      <c r="D309" s="1223"/>
      <c r="E309" s="1223"/>
      <c r="F309" s="659"/>
      <c r="G309" s="1220"/>
      <c r="H309" s="1220"/>
      <c r="I309" s="1220"/>
      <c r="J309" s="1220"/>
    </row>
    <row r="310" spans="1:10" ht="15" customHeight="1">
      <c r="A310" s="1223"/>
      <c r="B310" s="1223"/>
      <c r="C310" s="1223"/>
      <c r="D310" s="1223"/>
      <c r="E310" s="1223"/>
      <c r="F310" s="659"/>
      <c r="G310" s="1220"/>
      <c r="H310" s="1220"/>
      <c r="I310" s="1220"/>
      <c r="J310" s="1220"/>
    </row>
    <row r="311" spans="1:10">
      <c r="A311" s="1223"/>
      <c r="B311" s="1223"/>
      <c r="C311" s="1223"/>
      <c r="D311" s="1223"/>
      <c r="E311" s="1223"/>
      <c r="F311" s="659"/>
      <c r="G311" s="1220"/>
      <c r="H311" s="1220"/>
      <c r="I311" s="1220"/>
      <c r="J311" s="1220"/>
    </row>
    <row r="312" spans="1:10">
      <c r="A312" s="1223"/>
      <c r="B312" s="1223"/>
      <c r="C312" s="1223"/>
      <c r="D312" s="1223"/>
      <c r="E312" s="1223"/>
      <c r="F312" s="659"/>
      <c r="G312" s="1220"/>
      <c r="H312" s="1220"/>
      <c r="I312" s="1220"/>
      <c r="J312" s="1220"/>
    </row>
    <row r="313" spans="1:10">
      <c r="A313" s="1223"/>
      <c r="B313" s="1223"/>
      <c r="C313" s="1223"/>
      <c r="D313" s="1223"/>
      <c r="E313" s="1223"/>
      <c r="F313" s="659"/>
      <c r="G313" s="1220"/>
      <c r="H313" s="1220"/>
      <c r="I313" s="1220"/>
      <c r="J313" s="1220"/>
    </row>
    <row r="314" spans="1:10">
      <c r="A314" s="1223"/>
      <c r="B314" s="1223"/>
      <c r="C314" s="1223"/>
      <c r="D314" s="1223"/>
      <c r="E314" s="1223"/>
      <c r="F314" s="659"/>
      <c r="G314" s="1220"/>
      <c r="H314" s="1220"/>
      <c r="I314" s="1220"/>
      <c r="J314" s="1220"/>
    </row>
    <row r="315" spans="1:10">
      <c r="A315" s="1223"/>
      <c r="B315" s="1223"/>
      <c r="C315" s="1223"/>
      <c r="D315" s="1223"/>
      <c r="E315" s="1223"/>
      <c r="F315" s="659"/>
      <c r="G315" s="1220"/>
      <c r="H315" s="1220"/>
      <c r="I315" s="1220"/>
      <c r="J315" s="1220"/>
    </row>
    <row r="316" spans="1:10">
      <c r="A316" s="1223"/>
      <c r="B316" s="1223"/>
      <c r="C316" s="1223"/>
      <c r="D316" s="1223"/>
      <c r="E316" s="1223"/>
      <c r="F316" s="659"/>
      <c r="G316" s="1220"/>
      <c r="H316" s="1220"/>
      <c r="I316" s="1220"/>
      <c r="J316" s="1220"/>
    </row>
    <row r="317" spans="1:10">
      <c r="A317" s="1223"/>
      <c r="B317" s="1223"/>
      <c r="C317" s="1223"/>
      <c r="D317" s="1223"/>
      <c r="E317" s="1223"/>
      <c r="F317" s="659"/>
      <c r="G317" s="1220"/>
      <c r="H317" s="1220"/>
      <c r="I317" s="1220"/>
      <c r="J317" s="1220"/>
    </row>
    <row r="318" spans="1:10">
      <c r="A318" s="1223"/>
      <c r="B318" s="1223"/>
      <c r="C318" s="1223"/>
      <c r="D318" s="1223"/>
      <c r="E318" s="1223"/>
      <c r="F318" s="659"/>
      <c r="G318" s="1220"/>
      <c r="H318" s="1220"/>
      <c r="I318" s="1220"/>
      <c r="J318" s="1220"/>
    </row>
    <row r="319" spans="1:10">
      <c r="A319" s="1223"/>
      <c r="B319" s="1223"/>
      <c r="C319" s="1223"/>
      <c r="D319" s="1223"/>
      <c r="E319" s="1223"/>
      <c r="F319" s="659"/>
      <c r="G319" s="1220"/>
      <c r="H319" s="1220"/>
      <c r="I319" s="1220"/>
      <c r="J319" s="1220"/>
    </row>
    <row r="320" spans="1:10">
      <c r="A320" s="1223"/>
      <c r="B320" s="1223"/>
      <c r="C320" s="1223"/>
      <c r="D320" s="1223"/>
      <c r="E320" s="1223"/>
      <c r="F320" s="659"/>
      <c r="G320" s="1220"/>
      <c r="H320" s="1220"/>
      <c r="I320" s="1220"/>
      <c r="J320" s="1220"/>
    </row>
    <row r="321" spans="1:10">
      <c r="A321" s="1223"/>
      <c r="B321" s="1223"/>
      <c r="C321" s="1223"/>
      <c r="D321" s="1223"/>
      <c r="E321" s="1223"/>
      <c r="F321" s="659"/>
    </row>
    <row r="322" spans="1:10">
      <c r="A322" s="1223"/>
      <c r="B322" s="1223"/>
      <c r="C322" s="1223"/>
      <c r="D322" s="1223"/>
      <c r="E322" s="1223"/>
      <c r="F322" s="659"/>
      <c r="G322" s="1222" t="s">
        <v>1652</v>
      </c>
      <c r="H322" s="1222"/>
      <c r="I322" s="1222"/>
      <c r="J322" s="1222"/>
    </row>
    <row r="323" spans="1:10">
      <c r="A323" s="1223"/>
      <c r="B323" s="1223"/>
      <c r="C323" s="1223"/>
      <c r="D323" s="1223"/>
      <c r="E323" s="1223"/>
      <c r="F323" s="659"/>
      <c r="G323" s="1220" t="s">
        <v>1653</v>
      </c>
      <c r="H323" s="1220"/>
      <c r="I323" s="1220"/>
      <c r="J323" s="1220"/>
    </row>
    <row r="324" spans="1:10">
      <c r="A324" s="1223"/>
      <c r="B324" s="1223"/>
      <c r="C324" s="1223"/>
      <c r="D324" s="1223"/>
      <c r="E324" s="1223"/>
      <c r="F324" s="659"/>
      <c r="G324" s="1220"/>
      <c r="H324" s="1220"/>
      <c r="I324" s="1220"/>
      <c r="J324" s="1220"/>
    </row>
    <row r="325" spans="1:10">
      <c r="A325" s="1223"/>
      <c r="B325" s="1223"/>
      <c r="C325" s="1223"/>
      <c r="D325" s="1223"/>
      <c r="E325" s="1223"/>
      <c r="F325" s="659"/>
      <c r="G325" s="1220"/>
      <c r="H325" s="1220"/>
      <c r="I325" s="1220"/>
      <c r="J325" s="1220"/>
    </row>
    <row r="326" spans="1:10" ht="15" customHeight="1">
      <c r="A326" s="1223"/>
      <c r="B326" s="1223"/>
      <c r="C326" s="1223"/>
      <c r="D326" s="1223"/>
      <c r="E326" s="1223"/>
      <c r="F326" s="659"/>
      <c r="G326" s="1220" t="s">
        <v>1654</v>
      </c>
      <c r="H326" s="1220"/>
      <c r="I326" s="1220"/>
      <c r="J326" s="1220"/>
    </row>
    <row r="327" spans="1:10">
      <c r="A327" s="1223"/>
      <c r="B327" s="1223"/>
      <c r="C327" s="1223"/>
      <c r="D327" s="1223"/>
      <c r="E327" s="1223"/>
      <c r="F327" s="659"/>
      <c r="G327" s="1220"/>
      <c r="H327" s="1220"/>
      <c r="I327" s="1220"/>
      <c r="J327" s="1220"/>
    </row>
    <row r="328" spans="1:10">
      <c r="A328" s="1223"/>
      <c r="B328" s="1223"/>
      <c r="C328" s="1223"/>
      <c r="D328" s="1223"/>
      <c r="E328" s="1223"/>
      <c r="F328" s="659"/>
      <c r="G328" s="1220"/>
      <c r="H328" s="1220"/>
      <c r="I328" s="1220"/>
      <c r="J328" s="1220"/>
    </row>
    <row r="329" spans="1:10">
      <c r="A329" s="1223"/>
      <c r="B329" s="1223"/>
      <c r="C329" s="1223"/>
      <c r="D329" s="1223"/>
      <c r="E329" s="1223"/>
      <c r="F329" s="659"/>
      <c r="G329" s="1220"/>
      <c r="H329" s="1220"/>
      <c r="I329" s="1220"/>
      <c r="J329" s="1220"/>
    </row>
    <row r="330" spans="1:10">
      <c r="A330" s="1223"/>
      <c r="B330" s="1223"/>
      <c r="C330" s="1223"/>
      <c r="D330" s="1223"/>
      <c r="E330" s="1223"/>
      <c r="F330" s="659"/>
      <c r="G330" s="1220"/>
      <c r="H330" s="1220"/>
      <c r="I330" s="1220"/>
      <c r="J330" s="1220"/>
    </row>
    <row r="331" spans="1:10">
      <c r="A331" s="1223"/>
      <c r="B331" s="1223"/>
      <c r="C331" s="1223"/>
      <c r="D331" s="1223"/>
      <c r="E331" s="1223"/>
      <c r="F331" s="659"/>
      <c r="G331" s="1220"/>
      <c r="H331" s="1220"/>
      <c r="I331" s="1220"/>
      <c r="J331" s="1220"/>
    </row>
    <row r="332" spans="1:10">
      <c r="A332" s="1223"/>
      <c r="B332" s="1223"/>
      <c r="C332" s="1223"/>
      <c r="D332" s="1223"/>
      <c r="E332" s="1223"/>
      <c r="F332" s="659"/>
      <c r="G332" s="1220"/>
      <c r="H332" s="1220"/>
      <c r="I332" s="1220"/>
      <c r="J332" s="1220"/>
    </row>
    <row r="333" spans="1:10">
      <c r="A333" s="1223"/>
      <c r="B333" s="1223"/>
      <c r="C333" s="1223"/>
      <c r="D333" s="1223"/>
      <c r="E333" s="1223"/>
      <c r="F333" s="659"/>
      <c r="G333" s="1220"/>
      <c r="H333" s="1220"/>
      <c r="I333" s="1220"/>
      <c r="J333" s="1220"/>
    </row>
    <row r="334" spans="1:10">
      <c r="A334" s="1223"/>
      <c r="B334" s="1223"/>
      <c r="C334" s="1223"/>
      <c r="D334" s="1223"/>
      <c r="E334" s="1223"/>
      <c r="F334" s="659"/>
      <c r="G334" s="1220"/>
      <c r="H334" s="1220"/>
      <c r="I334" s="1220"/>
      <c r="J334" s="1220"/>
    </row>
    <row r="335" spans="1:10">
      <c r="A335" s="1223"/>
      <c r="B335" s="1223"/>
      <c r="C335" s="1223"/>
      <c r="D335" s="1223"/>
      <c r="E335" s="1223"/>
      <c r="F335" s="659"/>
      <c r="G335" s="1220"/>
      <c r="H335" s="1220"/>
      <c r="I335" s="1220"/>
      <c r="J335" s="1220"/>
    </row>
    <row r="336" spans="1:10">
      <c r="A336" s="1223"/>
      <c r="B336" s="1223"/>
      <c r="C336" s="1223"/>
      <c r="D336" s="1223"/>
      <c r="E336" s="1223"/>
      <c r="F336" s="659"/>
      <c r="G336" s="1220"/>
      <c r="H336" s="1220"/>
      <c r="I336" s="1220"/>
      <c r="J336" s="1220"/>
    </row>
    <row r="337" spans="1:10">
      <c r="A337" s="1223"/>
      <c r="B337" s="1223"/>
      <c r="C337" s="1223"/>
      <c r="D337" s="1223"/>
      <c r="E337" s="1223"/>
      <c r="F337" s="659"/>
      <c r="G337" s="1220"/>
      <c r="H337" s="1220"/>
      <c r="I337" s="1220"/>
      <c r="J337" s="1220"/>
    </row>
    <row r="338" spans="1:10">
      <c r="A338" s="1223"/>
      <c r="B338" s="1223"/>
      <c r="C338" s="1223"/>
      <c r="D338" s="1223"/>
      <c r="E338" s="1223"/>
      <c r="F338" s="659"/>
      <c r="G338" s="1220"/>
      <c r="H338" s="1220"/>
      <c r="I338" s="1220"/>
      <c r="J338" s="1220"/>
    </row>
    <row r="339" spans="1:10">
      <c r="A339" s="1223"/>
      <c r="B339" s="1223"/>
      <c r="C339" s="1223"/>
      <c r="D339" s="1223"/>
      <c r="E339" s="1223"/>
      <c r="F339" s="659"/>
      <c r="G339" s="1220"/>
      <c r="H339" s="1220"/>
      <c r="I339" s="1220"/>
      <c r="J339" s="1220"/>
    </row>
    <row r="340" spans="1:10">
      <c r="A340" s="1223"/>
      <c r="B340" s="1223"/>
      <c r="C340" s="1223"/>
      <c r="D340" s="1223"/>
      <c r="E340" s="1223"/>
      <c r="F340" s="659"/>
      <c r="G340" s="1220"/>
      <c r="H340" s="1220"/>
      <c r="I340" s="1220"/>
      <c r="J340" s="1220"/>
    </row>
    <row r="341" spans="1:10">
      <c r="A341" s="1223"/>
      <c r="B341" s="1223"/>
      <c r="C341" s="1223"/>
      <c r="D341" s="1223"/>
      <c r="E341" s="1223"/>
      <c r="F341" s="659"/>
      <c r="G341" s="660"/>
      <c r="H341" s="660"/>
      <c r="I341" s="660"/>
      <c r="J341" s="660"/>
    </row>
    <row r="342" spans="1:10">
      <c r="A342" s="1223"/>
      <c r="B342" s="1223"/>
      <c r="C342" s="1223"/>
      <c r="D342" s="1223"/>
      <c r="E342" s="1223"/>
      <c r="F342" s="659"/>
      <c r="G342" s="1222" t="s">
        <v>1655</v>
      </c>
      <c r="H342" s="1222"/>
      <c r="I342" s="1222"/>
      <c r="J342" s="1222"/>
    </row>
    <row r="343" spans="1:10">
      <c r="A343" s="1223"/>
      <c r="B343" s="1223"/>
      <c r="C343" s="1223"/>
      <c r="D343" s="1223"/>
      <c r="E343" s="1223"/>
      <c r="F343" s="659"/>
      <c r="G343" s="1222"/>
      <c r="H343" s="1222"/>
      <c r="I343" s="1222"/>
      <c r="J343" s="1222"/>
    </row>
    <row r="344" spans="1:10">
      <c r="A344" s="1223"/>
      <c r="B344" s="1223"/>
      <c r="C344" s="1223"/>
      <c r="D344" s="1223"/>
      <c r="E344" s="1223"/>
      <c r="F344" s="659"/>
      <c r="G344" s="1220" t="s">
        <v>1656</v>
      </c>
      <c r="H344" s="1220"/>
      <c r="I344" s="1220"/>
      <c r="J344" s="1220"/>
    </row>
    <row r="345" spans="1:10">
      <c r="A345" s="1223"/>
      <c r="B345" s="1223"/>
      <c r="C345" s="1223"/>
      <c r="D345" s="1223"/>
      <c r="E345" s="1223"/>
      <c r="F345" s="659"/>
      <c r="G345" s="1220"/>
      <c r="H345" s="1220"/>
      <c r="I345" s="1220"/>
      <c r="J345" s="1220"/>
    </row>
    <row r="346" spans="1:10">
      <c r="A346" s="1223"/>
      <c r="B346" s="1223"/>
      <c r="C346" s="1223"/>
      <c r="D346" s="1223"/>
      <c r="E346" s="1223"/>
      <c r="F346" s="659"/>
      <c r="G346" s="1220"/>
      <c r="H346" s="1220"/>
      <c r="I346" s="1220"/>
      <c r="J346" s="1220"/>
    </row>
    <row r="347" spans="1:10">
      <c r="A347" s="1223"/>
      <c r="B347" s="1223"/>
      <c r="C347" s="1223"/>
      <c r="D347" s="1223"/>
      <c r="E347" s="1223"/>
      <c r="F347" s="659"/>
      <c r="G347" s="1220"/>
      <c r="H347" s="1220"/>
      <c r="I347" s="1220"/>
      <c r="J347" s="1220"/>
    </row>
    <row r="348" spans="1:10">
      <c r="A348" s="1223"/>
      <c r="B348" s="1223"/>
      <c r="C348" s="1223"/>
      <c r="D348" s="1223"/>
      <c r="E348" s="1223"/>
      <c r="F348" s="659"/>
      <c r="G348" s="1220"/>
      <c r="H348" s="1220"/>
      <c r="I348" s="1220"/>
      <c r="J348" s="1220"/>
    </row>
    <row r="349" spans="1:10">
      <c r="A349" s="1223"/>
      <c r="B349" s="1223"/>
      <c r="C349" s="1223"/>
      <c r="D349" s="1223"/>
      <c r="E349" s="1223"/>
      <c r="F349" s="659"/>
      <c r="G349" s="1220"/>
      <c r="H349" s="1220"/>
      <c r="I349" s="1220"/>
      <c r="J349" s="1220"/>
    </row>
    <row r="350" spans="1:10">
      <c r="A350" s="1223"/>
      <c r="B350" s="1223"/>
      <c r="C350" s="1223"/>
      <c r="D350" s="1223"/>
      <c r="E350" s="1223"/>
      <c r="F350" s="659"/>
      <c r="G350" s="1220"/>
      <c r="H350" s="1220"/>
      <c r="I350" s="1220"/>
      <c r="J350" s="1220"/>
    </row>
    <row r="351" spans="1:10">
      <c r="A351" s="1223"/>
      <c r="B351" s="1223"/>
      <c r="C351" s="1223"/>
      <c r="D351" s="1223"/>
      <c r="E351" s="1223"/>
      <c r="F351" s="659"/>
      <c r="G351" s="1220"/>
      <c r="H351" s="1220"/>
      <c r="I351" s="1220"/>
      <c r="J351" s="1220"/>
    </row>
    <row r="352" spans="1:10">
      <c r="A352" s="703"/>
      <c r="B352" s="703"/>
      <c r="C352" s="703"/>
      <c r="D352" s="703"/>
      <c r="E352" s="703"/>
      <c r="F352" s="659"/>
      <c r="G352" s="660"/>
      <c r="H352" s="660"/>
      <c r="I352" s="660"/>
      <c r="J352" s="660"/>
    </row>
    <row r="353" spans="1:10" ht="15" customHeight="1">
      <c r="A353" s="1220" t="s">
        <v>1657</v>
      </c>
      <c r="B353" s="1220"/>
      <c r="C353" s="1220"/>
      <c r="D353" s="1220"/>
      <c r="E353" s="1220"/>
      <c r="F353" s="659"/>
      <c r="G353" s="1220" t="s">
        <v>1658</v>
      </c>
      <c r="H353" s="1220"/>
      <c r="I353" s="1220"/>
      <c r="J353" s="1220"/>
    </row>
    <row r="354" spans="1:10">
      <c r="A354" s="1220"/>
      <c r="B354" s="1220"/>
      <c r="C354" s="1220"/>
      <c r="D354" s="1220"/>
      <c r="E354" s="1220"/>
      <c r="F354" s="659"/>
      <c r="G354" s="1220"/>
      <c r="H354" s="1220"/>
      <c r="I354" s="1220"/>
      <c r="J354" s="1220"/>
    </row>
    <row r="355" spans="1:10">
      <c r="A355" s="1220"/>
      <c r="B355" s="1220"/>
      <c r="C355" s="1220"/>
      <c r="D355" s="1220"/>
      <c r="E355" s="1220"/>
      <c r="F355" s="659"/>
      <c r="G355" s="1220"/>
      <c r="H355" s="1220"/>
      <c r="I355" s="1220"/>
      <c r="J355" s="1220"/>
    </row>
    <row r="356" spans="1:10" ht="15" customHeight="1">
      <c r="A356" s="1220" t="s">
        <v>1659</v>
      </c>
      <c r="B356" s="1220"/>
      <c r="C356" s="1220"/>
      <c r="D356" s="1220"/>
      <c r="E356" s="1220"/>
      <c r="F356" s="659"/>
      <c r="G356" s="1220"/>
      <c r="H356" s="1220"/>
      <c r="I356" s="1220"/>
      <c r="J356" s="1220"/>
    </row>
    <row r="357" spans="1:10">
      <c r="A357" s="1220"/>
      <c r="B357" s="1220"/>
      <c r="C357" s="1220"/>
      <c r="D357" s="1220"/>
      <c r="E357" s="1220"/>
      <c r="F357" s="659"/>
      <c r="G357" s="1220"/>
      <c r="H357" s="1220"/>
      <c r="I357" s="1220"/>
      <c r="J357" s="1220"/>
    </row>
    <row r="358" spans="1:10" ht="15" customHeight="1">
      <c r="A358" s="1220"/>
      <c r="B358" s="1220"/>
      <c r="C358" s="1220"/>
      <c r="D358" s="1220"/>
      <c r="E358" s="1220"/>
      <c r="F358" s="659"/>
      <c r="G358" s="1220"/>
      <c r="H358" s="1220"/>
      <c r="I358" s="1220"/>
      <c r="J358" s="1220"/>
    </row>
    <row r="359" spans="1:10" ht="15" customHeight="1">
      <c r="A359" s="1220"/>
      <c r="B359" s="1220"/>
      <c r="C359" s="1220"/>
      <c r="D359" s="1220"/>
      <c r="E359" s="1220"/>
      <c r="F359" s="659"/>
      <c r="G359" s="1220" t="s">
        <v>1660</v>
      </c>
      <c r="H359" s="1220"/>
      <c r="I359" s="1220"/>
      <c r="J359" s="1220"/>
    </row>
    <row r="360" spans="1:10">
      <c r="A360" s="1220"/>
      <c r="B360" s="1220"/>
      <c r="C360" s="1220"/>
      <c r="D360" s="1220"/>
      <c r="E360" s="1220"/>
      <c r="F360" s="659"/>
      <c r="G360" s="1220"/>
      <c r="H360" s="1220"/>
      <c r="I360" s="1220"/>
      <c r="J360" s="1220"/>
    </row>
    <row r="361" spans="1:10">
      <c r="A361" s="1220"/>
      <c r="B361" s="1220"/>
      <c r="C361" s="1220"/>
      <c r="D361" s="1220"/>
      <c r="E361" s="1220"/>
      <c r="F361" s="659"/>
      <c r="G361" s="1220"/>
      <c r="H361" s="1220"/>
      <c r="I361" s="1220"/>
      <c r="J361" s="1220"/>
    </row>
    <row r="362" spans="1:10">
      <c r="A362" s="1220"/>
      <c r="B362" s="1220"/>
      <c r="C362" s="1220"/>
      <c r="D362" s="1220"/>
      <c r="E362" s="1220"/>
      <c r="F362" s="659"/>
      <c r="G362" s="1220"/>
      <c r="H362" s="1220"/>
      <c r="I362" s="1220"/>
      <c r="J362" s="1220"/>
    </row>
    <row r="363" spans="1:10">
      <c r="A363" s="1220"/>
      <c r="B363" s="1220"/>
      <c r="C363" s="1220"/>
      <c r="D363" s="1220"/>
      <c r="E363" s="1220"/>
      <c r="F363" s="659"/>
      <c r="G363" s="1220"/>
      <c r="H363" s="1220"/>
      <c r="I363" s="1220"/>
      <c r="J363" s="1220"/>
    </row>
    <row r="364" spans="1:10">
      <c r="A364" s="1220"/>
      <c r="B364" s="1220"/>
      <c r="C364" s="1220"/>
      <c r="D364" s="1220"/>
      <c r="E364" s="1220"/>
      <c r="F364" s="659"/>
      <c r="G364" s="1220"/>
      <c r="H364" s="1220"/>
      <c r="I364" s="1220"/>
      <c r="J364" s="1220"/>
    </row>
    <row r="365" spans="1:10">
      <c r="A365" s="1220"/>
      <c r="B365" s="1220"/>
      <c r="C365" s="1220"/>
      <c r="D365" s="1220"/>
      <c r="E365" s="1220"/>
      <c r="F365" s="659"/>
      <c r="G365" s="1220"/>
      <c r="H365" s="1220"/>
      <c r="I365" s="1220"/>
      <c r="J365" s="1220"/>
    </row>
    <row r="366" spans="1:10">
      <c r="A366" s="1220"/>
      <c r="B366" s="1220"/>
      <c r="C366" s="1220"/>
      <c r="D366" s="1220"/>
      <c r="E366" s="1220"/>
      <c r="F366" s="659"/>
      <c r="G366" s="1220"/>
      <c r="H366" s="1220"/>
      <c r="I366" s="1220"/>
      <c r="J366" s="1220"/>
    </row>
    <row r="367" spans="1:10">
      <c r="A367" s="1220"/>
      <c r="B367" s="1220"/>
      <c r="C367" s="1220"/>
      <c r="D367" s="1220"/>
      <c r="E367" s="1220"/>
      <c r="F367" s="659"/>
      <c r="G367" s="1220"/>
      <c r="H367" s="1220"/>
      <c r="I367" s="1220"/>
      <c r="J367" s="1220"/>
    </row>
    <row r="368" spans="1:10">
      <c r="A368" s="1220"/>
      <c r="B368" s="1220"/>
      <c r="C368" s="1220"/>
      <c r="D368" s="1220"/>
      <c r="E368" s="1220"/>
      <c r="F368" s="659"/>
      <c r="G368" s="1220"/>
      <c r="H368" s="1220"/>
      <c r="I368" s="1220"/>
      <c r="J368" s="1220"/>
    </row>
    <row r="369" spans="1:10">
      <c r="A369" s="1220"/>
      <c r="B369" s="1220"/>
      <c r="C369" s="1220"/>
      <c r="D369" s="1220"/>
      <c r="E369" s="1220"/>
      <c r="F369" s="659"/>
      <c r="G369" s="1220"/>
      <c r="H369" s="1220"/>
      <c r="I369" s="1220"/>
      <c r="J369" s="1220"/>
    </row>
    <row r="370" spans="1:10">
      <c r="A370" s="1220"/>
      <c r="B370" s="1220"/>
      <c r="C370" s="1220"/>
      <c r="D370" s="1220"/>
      <c r="E370" s="1220"/>
      <c r="F370" s="659"/>
      <c r="G370" s="1220"/>
      <c r="H370" s="1220"/>
      <c r="I370" s="1220"/>
      <c r="J370" s="1220"/>
    </row>
    <row r="371" spans="1:10">
      <c r="A371" s="1220"/>
      <c r="B371" s="1220"/>
      <c r="C371" s="1220"/>
      <c r="D371" s="1220"/>
      <c r="E371" s="1220"/>
      <c r="F371" s="659"/>
      <c r="G371" s="1220"/>
      <c r="H371" s="1220"/>
      <c r="I371" s="1220"/>
      <c r="J371" s="1220"/>
    </row>
    <row r="372" spans="1:10">
      <c r="A372" s="1220"/>
      <c r="B372" s="1220"/>
      <c r="C372" s="1220"/>
      <c r="D372" s="1220"/>
      <c r="E372" s="1220"/>
      <c r="F372" s="659"/>
      <c r="G372" s="1220"/>
      <c r="H372" s="1220"/>
      <c r="I372" s="1220"/>
      <c r="J372" s="1220"/>
    </row>
    <row r="373" spans="1:10">
      <c r="A373" s="1220"/>
      <c r="B373" s="1220"/>
      <c r="C373" s="1220"/>
      <c r="D373" s="1220"/>
      <c r="E373" s="1220"/>
      <c r="F373" s="659"/>
      <c r="G373" s="1220"/>
      <c r="H373" s="1220"/>
      <c r="I373" s="1220"/>
      <c r="J373" s="1220"/>
    </row>
    <row r="374" spans="1:10">
      <c r="A374" s="1220"/>
      <c r="B374" s="1220"/>
      <c r="C374" s="1220"/>
      <c r="D374" s="1220"/>
      <c r="E374" s="1220"/>
      <c r="F374" s="659"/>
      <c r="G374" s="1220"/>
      <c r="H374" s="1220"/>
      <c r="I374" s="1220"/>
      <c r="J374" s="1220"/>
    </row>
    <row r="375" spans="1:10" ht="15" customHeight="1">
      <c r="A375" s="1220"/>
      <c r="B375" s="1220"/>
      <c r="C375" s="1220"/>
      <c r="D375" s="1220"/>
      <c r="E375" s="1220"/>
      <c r="F375" s="659"/>
      <c r="G375" s="1220"/>
      <c r="H375" s="1220"/>
      <c r="I375" s="1220"/>
      <c r="J375" s="1220"/>
    </row>
    <row r="376" spans="1:10">
      <c r="A376" s="1220"/>
      <c r="B376" s="1220"/>
      <c r="C376" s="1220"/>
      <c r="D376" s="1220"/>
      <c r="E376" s="1220"/>
      <c r="F376" s="659"/>
      <c r="G376" s="660"/>
      <c r="H376" s="660"/>
      <c r="I376" s="660"/>
      <c r="J376" s="660"/>
    </row>
    <row r="377" spans="1:10">
      <c r="A377" s="1220"/>
      <c r="B377" s="1220"/>
      <c r="C377" s="1220"/>
      <c r="D377" s="1220"/>
      <c r="E377" s="1220"/>
      <c r="F377" s="659"/>
      <c r="G377" s="1222" t="s">
        <v>1661</v>
      </c>
      <c r="H377" s="1222"/>
      <c r="I377" s="1222"/>
      <c r="J377" s="1222"/>
    </row>
    <row r="378" spans="1:10">
      <c r="A378" s="1220"/>
      <c r="B378" s="1220"/>
      <c r="C378" s="1220"/>
      <c r="D378" s="1220"/>
      <c r="E378" s="1220"/>
      <c r="F378" s="659"/>
      <c r="G378" s="1222"/>
      <c r="H378" s="1222"/>
      <c r="I378" s="1222"/>
      <c r="J378" s="1222"/>
    </row>
    <row r="379" spans="1:10">
      <c r="A379" s="1220"/>
      <c r="B379" s="1220"/>
      <c r="C379" s="1220"/>
      <c r="D379" s="1220"/>
      <c r="E379" s="1220"/>
      <c r="F379" s="659"/>
      <c r="G379" s="661"/>
      <c r="H379" s="661"/>
      <c r="I379" s="661"/>
      <c r="J379" s="661"/>
    </row>
    <row r="380" spans="1:10">
      <c r="A380" s="1220" t="s">
        <v>1662</v>
      </c>
      <c r="B380" s="1220"/>
      <c r="C380" s="1220"/>
      <c r="D380" s="1220"/>
      <c r="E380" s="1220"/>
      <c r="F380" s="659"/>
      <c r="G380" s="1222" t="s">
        <v>1663</v>
      </c>
      <c r="H380" s="1222"/>
      <c r="I380" s="1222"/>
      <c r="J380" s="1222"/>
    </row>
    <row r="381" spans="1:10" ht="15" customHeight="1">
      <c r="A381" s="1220"/>
      <c r="B381" s="1220"/>
      <c r="C381" s="1220"/>
      <c r="D381" s="1220"/>
      <c r="E381" s="1220"/>
      <c r="F381" s="659"/>
      <c r="G381" s="1222" t="s">
        <v>1664</v>
      </c>
      <c r="H381" s="1222"/>
      <c r="I381" s="1222"/>
      <c r="J381" s="1222"/>
    </row>
    <row r="382" spans="1:10" ht="15" customHeight="1">
      <c r="A382" s="1220"/>
      <c r="B382" s="1220"/>
      <c r="C382" s="1220"/>
      <c r="D382" s="1220"/>
      <c r="E382" s="1220"/>
      <c r="F382" s="659"/>
      <c r="G382" s="1222"/>
      <c r="H382" s="1222"/>
      <c r="I382" s="1222"/>
      <c r="J382" s="1222"/>
    </row>
    <row r="383" spans="1:10">
      <c r="A383" s="1220"/>
      <c r="B383" s="1220"/>
      <c r="C383" s="1220"/>
      <c r="D383" s="1220"/>
      <c r="E383" s="1220"/>
      <c r="F383" s="659"/>
      <c r="G383" s="1222"/>
      <c r="H383" s="1222"/>
      <c r="I383" s="1222"/>
      <c r="J383" s="1222"/>
    </row>
    <row r="384" spans="1:10">
      <c r="A384" s="1220"/>
      <c r="B384" s="1220"/>
      <c r="C384" s="1220"/>
      <c r="D384" s="1220"/>
      <c r="E384" s="1220"/>
      <c r="F384" s="659"/>
      <c r="G384" s="1222"/>
      <c r="H384" s="1222"/>
      <c r="I384" s="1222"/>
      <c r="J384" s="1222"/>
    </row>
    <row r="385" spans="1:10">
      <c r="A385" s="1220"/>
      <c r="B385" s="1220"/>
      <c r="C385" s="1220"/>
      <c r="D385" s="1220"/>
      <c r="E385" s="1220"/>
      <c r="F385" s="659"/>
      <c r="G385" s="1222"/>
      <c r="H385" s="1222"/>
      <c r="I385" s="1222"/>
      <c r="J385" s="1222"/>
    </row>
    <row r="386" spans="1:10">
      <c r="A386" s="1220"/>
      <c r="B386" s="1220"/>
      <c r="C386" s="1220"/>
      <c r="D386" s="1220"/>
      <c r="E386" s="1220"/>
      <c r="F386" s="659"/>
      <c r="G386" s="1222"/>
      <c r="H386" s="1222"/>
      <c r="I386" s="1222"/>
      <c r="J386" s="1222"/>
    </row>
    <row r="387" spans="1:10" ht="15" customHeight="1">
      <c r="A387" s="1220"/>
      <c r="B387" s="1220"/>
      <c r="C387" s="1220"/>
      <c r="D387" s="1220"/>
      <c r="E387" s="1220"/>
      <c r="F387" s="659"/>
      <c r="G387" s="1222"/>
      <c r="H387" s="1222"/>
      <c r="I387" s="1222"/>
      <c r="J387" s="1222"/>
    </row>
    <row r="388" spans="1:10">
      <c r="A388" s="1220"/>
      <c r="B388" s="1220"/>
      <c r="C388" s="1220"/>
      <c r="D388" s="1220"/>
      <c r="E388" s="1220"/>
      <c r="F388" s="659"/>
      <c r="G388" s="1222"/>
      <c r="H388" s="1222"/>
      <c r="I388" s="1222"/>
      <c r="J388" s="1222"/>
    </row>
    <row r="389" spans="1:10" ht="15" customHeight="1">
      <c r="A389" s="1220"/>
      <c r="B389" s="1220"/>
      <c r="C389" s="1220"/>
      <c r="D389" s="1220"/>
      <c r="E389" s="1220"/>
      <c r="F389" s="659"/>
      <c r="G389" s="1222"/>
      <c r="H389" s="1222"/>
      <c r="I389" s="1222"/>
      <c r="J389" s="1222"/>
    </row>
    <row r="390" spans="1:10">
      <c r="A390" s="1220"/>
      <c r="B390" s="1220"/>
      <c r="C390" s="1220"/>
      <c r="D390" s="1220"/>
      <c r="E390" s="1220"/>
      <c r="F390" s="659"/>
      <c r="G390" s="1222"/>
      <c r="H390" s="1222"/>
      <c r="I390" s="1222"/>
      <c r="J390" s="1222"/>
    </row>
    <row r="391" spans="1:10">
      <c r="A391" s="1220"/>
      <c r="B391" s="1220"/>
      <c r="C391" s="1220"/>
      <c r="D391" s="1220"/>
      <c r="E391" s="1220"/>
      <c r="F391" s="659"/>
      <c r="G391" s="1222"/>
      <c r="H391" s="1222"/>
      <c r="I391" s="1222"/>
      <c r="J391" s="1222"/>
    </row>
    <row r="392" spans="1:10">
      <c r="A392" s="1220"/>
      <c r="B392" s="1220"/>
      <c r="C392" s="1220"/>
      <c r="D392" s="1220"/>
      <c r="E392" s="1220"/>
      <c r="F392" s="659"/>
      <c r="G392" s="1222"/>
      <c r="H392" s="1222"/>
      <c r="I392" s="1222"/>
      <c r="J392" s="1222"/>
    </row>
    <row r="393" spans="1:10">
      <c r="A393" s="1220"/>
      <c r="B393" s="1220"/>
      <c r="C393" s="1220"/>
      <c r="D393" s="1220"/>
      <c r="E393" s="1220"/>
      <c r="F393" s="659"/>
      <c r="G393" s="1222"/>
      <c r="H393" s="1222"/>
      <c r="I393" s="1222"/>
      <c r="J393" s="1222"/>
    </row>
    <row r="394" spans="1:10">
      <c r="A394" s="1220"/>
      <c r="B394" s="1220"/>
      <c r="C394" s="1220"/>
      <c r="D394" s="1220"/>
      <c r="E394" s="1220"/>
      <c r="F394" s="659"/>
      <c r="G394" s="1222"/>
      <c r="H394" s="1222"/>
      <c r="I394" s="1222"/>
      <c r="J394" s="1222"/>
    </row>
    <row r="395" spans="1:10">
      <c r="A395" s="1220"/>
      <c r="B395" s="1220"/>
      <c r="C395" s="1220"/>
      <c r="D395" s="1220"/>
      <c r="E395" s="1220"/>
      <c r="F395" s="659"/>
      <c r="G395" s="1222"/>
      <c r="H395" s="1222"/>
      <c r="I395" s="1222"/>
      <c r="J395" s="1222"/>
    </row>
    <row r="396" spans="1:10">
      <c r="A396" s="1220"/>
      <c r="B396" s="1220"/>
      <c r="C396" s="1220"/>
      <c r="D396" s="1220"/>
      <c r="E396" s="1220"/>
      <c r="F396" s="659"/>
      <c r="G396" s="1222"/>
      <c r="H396" s="1222"/>
      <c r="I396" s="1222"/>
      <c r="J396" s="1222"/>
    </row>
    <row r="397" spans="1:10">
      <c r="A397" s="1220"/>
      <c r="B397" s="1220"/>
      <c r="C397" s="1220"/>
      <c r="D397" s="1220"/>
      <c r="E397" s="1220"/>
      <c r="F397" s="659"/>
      <c r="G397" s="1222"/>
      <c r="H397" s="1222"/>
      <c r="I397" s="1222"/>
      <c r="J397" s="1222"/>
    </row>
    <row r="398" spans="1:10">
      <c r="A398" s="1220"/>
      <c r="B398" s="1220"/>
      <c r="C398" s="1220"/>
      <c r="D398" s="1220"/>
      <c r="E398" s="1220"/>
      <c r="F398" s="659"/>
      <c r="G398" s="1222"/>
      <c r="H398" s="1222"/>
      <c r="I398" s="1222"/>
      <c r="J398" s="1222"/>
    </row>
    <row r="399" spans="1:10" ht="15" customHeight="1">
      <c r="A399" s="1220"/>
      <c r="B399" s="1220"/>
      <c r="C399" s="1220"/>
      <c r="D399" s="1220"/>
      <c r="E399" s="1220"/>
      <c r="F399" s="659"/>
      <c r="G399" s="661"/>
      <c r="H399" s="661"/>
      <c r="I399" s="661"/>
      <c r="J399" s="661"/>
    </row>
    <row r="400" spans="1:10">
      <c r="A400" s="1220"/>
      <c r="B400" s="1220"/>
      <c r="C400" s="1220"/>
      <c r="D400" s="1220"/>
      <c r="E400" s="1220"/>
      <c r="F400" s="659"/>
      <c r="G400" s="1222" t="s">
        <v>1665</v>
      </c>
      <c r="H400" s="1222"/>
      <c r="I400" s="1222"/>
      <c r="J400" s="1222"/>
    </row>
    <row r="401" spans="1:10">
      <c r="A401" s="1220"/>
      <c r="B401" s="1220"/>
      <c r="C401" s="1220"/>
      <c r="D401" s="1220"/>
      <c r="E401" s="1220"/>
      <c r="F401" s="659"/>
      <c r="G401" s="1222"/>
      <c r="H401" s="1222"/>
      <c r="I401" s="1222"/>
      <c r="J401" s="1222"/>
    </row>
    <row r="402" spans="1:10" ht="15" customHeight="1">
      <c r="A402" s="1222" t="s">
        <v>1666</v>
      </c>
      <c r="B402" s="1222"/>
      <c r="C402" s="1222"/>
      <c r="D402" s="1222"/>
      <c r="E402" s="1222"/>
      <c r="F402" s="659"/>
      <c r="G402" s="1220" t="s">
        <v>1667</v>
      </c>
      <c r="H402" s="1220"/>
      <c r="I402" s="1220"/>
      <c r="J402" s="1220"/>
    </row>
    <row r="403" spans="1:10" ht="15" customHeight="1">
      <c r="A403" s="1222"/>
      <c r="B403" s="1222"/>
      <c r="C403" s="1222"/>
      <c r="D403" s="1222"/>
      <c r="E403" s="1222"/>
      <c r="F403" s="659"/>
      <c r="G403" s="1220"/>
      <c r="H403" s="1220"/>
      <c r="I403" s="1220"/>
      <c r="J403" s="1220"/>
    </row>
    <row r="404" spans="1:10">
      <c r="A404" s="1222"/>
      <c r="B404" s="1222"/>
      <c r="C404" s="1222"/>
      <c r="D404" s="1222"/>
      <c r="E404" s="1222"/>
      <c r="F404" s="659"/>
      <c r="G404" s="1220"/>
      <c r="H404" s="1220"/>
      <c r="I404" s="1220"/>
      <c r="J404" s="1220"/>
    </row>
    <row r="405" spans="1:10">
      <c r="A405" s="1222"/>
      <c r="B405" s="1222"/>
      <c r="C405" s="1222"/>
      <c r="D405" s="1222"/>
      <c r="E405" s="1222"/>
      <c r="F405" s="659"/>
      <c r="G405" s="1220"/>
      <c r="H405" s="1220"/>
      <c r="I405" s="1220"/>
      <c r="J405" s="1220"/>
    </row>
    <row r="406" spans="1:10">
      <c r="A406" s="1222"/>
      <c r="B406" s="1222"/>
      <c r="C406" s="1222"/>
      <c r="D406" s="1222"/>
      <c r="E406" s="1222"/>
      <c r="F406" s="659"/>
      <c r="G406" s="1220"/>
      <c r="H406" s="1220"/>
      <c r="I406" s="1220"/>
      <c r="J406" s="1220"/>
    </row>
    <row r="407" spans="1:10" ht="15" customHeight="1">
      <c r="A407" s="1222"/>
      <c r="B407" s="1222"/>
      <c r="C407" s="1222"/>
      <c r="D407" s="1222"/>
      <c r="E407" s="1222"/>
      <c r="F407" s="659"/>
      <c r="G407" s="1220"/>
      <c r="H407" s="1220"/>
      <c r="I407" s="1220"/>
      <c r="J407" s="1220"/>
    </row>
    <row r="408" spans="1:10" ht="15" customHeight="1">
      <c r="A408" s="1222"/>
      <c r="B408" s="1222"/>
      <c r="C408" s="1222"/>
      <c r="D408" s="1222"/>
      <c r="E408" s="1222"/>
      <c r="F408" s="659"/>
      <c r="G408" s="1220"/>
      <c r="H408" s="1220"/>
      <c r="I408" s="1220"/>
      <c r="J408" s="1220"/>
    </row>
    <row r="409" spans="1:10">
      <c r="A409" s="1222"/>
      <c r="B409" s="1222"/>
      <c r="C409" s="1222"/>
      <c r="D409" s="1222"/>
      <c r="E409" s="1222"/>
      <c r="F409" s="659"/>
      <c r="G409" s="660"/>
      <c r="H409" s="660"/>
      <c r="I409" s="660"/>
      <c r="J409" s="660"/>
    </row>
    <row r="410" spans="1:10">
      <c r="A410" s="1222"/>
      <c r="B410" s="1222"/>
      <c r="C410" s="1222"/>
      <c r="D410" s="1222"/>
      <c r="E410" s="1222"/>
      <c r="F410" s="659"/>
      <c r="G410" s="1222" t="s">
        <v>1668</v>
      </c>
      <c r="H410" s="1222"/>
      <c r="I410" s="1222"/>
      <c r="J410" s="1222"/>
    </row>
    <row r="411" spans="1:10">
      <c r="A411" s="1222"/>
      <c r="B411" s="1222"/>
      <c r="C411" s="1222"/>
      <c r="D411" s="1222"/>
      <c r="E411" s="1222"/>
      <c r="F411" s="659"/>
      <c r="G411" s="660"/>
      <c r="H411" s="660"/>
      <c r="I411" s="660"/>
      <c r="J411" s="660"/>
    </row>
    <row r="412" spans="1:10" ht="15" customHeight="1">
      <c r="F412" s="659"/>
      <c r="G412" s="1220" t="s">
        <v>1669</v>
      </c>
      <c r="H412" s="1220"/>
      <c r="I412" s="1220"/>
      <c r="J412" s="1220"/>
    </row>
    <row r="413" spans="1:10">
      <c r="A413" s="1222" t="s">
        <v>1670</v>
      </c>
      <c r="B413" s="1222"/>
      <c r="C413" s="1222"/>
      <c r="D413" s="1222"/>
      <c r="E413" s="1222"/>
      <c r="F413" s="659"/>
      <c r="G413" s="1220"/>
      <c r="H413" s="1220"/>
      <c r="I413" s="1220"/>
      <c r="J413" s="1220"/>
    </row>
    <row r="414" spans="1:10">
      <c r="A414" s="661"/>
      <c r="B414" s="661"/>
      <c r="C414" s="661"/>
      <c r="D414" s="661"/>
      <c r="E414" s="661"/>
      <c r="F414" s="659"/>
      <c r="G414" s="1220"/>
      <c r="H414" s="1220"/>
      <c r="I414" s="1220"/>
      <c r="J414" s="1220"/>
    </row>
    <row r="415" spans="1:10">
      <c r="A415" s="1222" t="s">
        <v>1671</v>
      </c>
      <c r="B415" s="1222"/>
      <c r="C415" s="1222"/>
      <c r="D415" s="1222"/>
      <c r="E415" s="1222"/>
      <c r="F415" s="659"/>
      <c r="G415" s="1220"/>
      <c r="H415" s="1220"/>
      <c r="I415" s="1220"/>
      <c r="J415" s="1220"/>
    </row>
    <row r="416" spans="1:10">
      <c r="A416" s="1222"/>
      <c r="B416" s="1222"/>
      <c r="C416" s="1222"/>
      <c r="D416" s="1222"/>
      <c r="E416" s="1222"/>
      <c r="F416" s="659"/>
      <c r="G416" s="1220"/>
      <c r="H416" s="1220"/>
      <c r="I416" s="1220"/>
      <c r="J416" s="1220"/>
    </row>
    <row r="417" spans="1:10">
      <c r="A417" s="1222"/>
      <c r="B417" s="1222"/>
      <c r="C417" s="1222"/>
      <c r="D417" s="1222"/>
      <c r="E417" s="1222"/>
      <c r="F417" s="659"/>
      <c r="G417" s="1220"/>
      <c r="H417" s="1220"/>
      <c r="I417" s="1220"/>
      <c r="J417" s="1220"/>
    </row>
    <row r="418" spans="1:10">
      <c r="A418" s="1222"/>
      <c r="B418" s="1222"/>
      <c r="C418" s="1222"/>
      <c r="D418" s="1222"/>
      <c r="E418" s="1222"/>
      <c r="F418" s="659"/>
      <c r="G418" s="1220"/>
      <c r="H418" s="1220"/>
      <c r="I418" s="1220"/>
      <c r="J418" s="1220"/>
    </row>
    <row r="419" spans="1:10">
      <c r="A419" s="1222"/>
      <c r="B419" s="1222"/>
      <c r="C419" s="1222"/>
      <c r="D419" s="1222"/>
      <c r="E419" s="1222"/>
      <c r="F419" s="659"/>
      <c r="G419" s="1220"/>
      <c r="H419" s="1220"/>
      <c r="I419" s="1220"/>
      <c r="J419" s="1220"/>
    </row>
    <row r="420" spans="1:10">
      <c r="A420" s="1222"/>
      <c r="B420" s="1222"/>
      <c r="C420" s="1222"/>
      <c r="D420" s="1222"/>
      <c r="E420" s="1222"/>
      <c r="F420" s="659"/>
      <c r="G420" s="1220"/>
      <c r="H420" s="1220"/>
      <c r="I420" s="1220"/>
      <c r="J420" s="1220"/>
    </row>
    <row r="421" spans="1:10">
      <c r="A421" s="1222"/>
      <c r="B421" s="1222"/>
      <c r="C421" s="1222"/>
      <c r="D421" s="1222"/>
      <c r="E421" s="1222"/>
      <c r="F421" s="659"/>
      <c r="G421" s="1220"/>
      <c r="H421" s="1220"/>
      <c r="I421" s="1220"/>
      <c r="J421" s="1220"/>
    </row>
    <row r="422" spans="1:10">
      <c r="A422" s="1222"/>
      <c r="B422" s="1222"/>
      <c r="C422" s="1222"/>
      <c r="D422" s="1222"/>
      <c r="E422" s="1222"/>
      <c r="F422" s="659"/>
      <c r="G422" s="1220"/>
      <c r="H422" s="1220"/>
      <c r="I422" s="1220"/>
      <c r="J422" s="1220"/>
    </row>
    <row r="423" spans="1:10">
      <c r="A423" s="661"/>
      <c r="B423" s="661"/>
      <c r="C423" s="661"/>
      <c r="D423" s="661"/>
      <c r="E423" s="661"/>
      <c r="F423" s="659"/>
      <c r="G423" s="660"/>
      <c r="H423" s="660"/>
      <c r="I423" s="660"/>
      <c r="J423" s="660"/>
    </row>
    <row r="424" spans="1:10" ht="15" customHeight="1">
      <c r="A424" s="1222" t="s">
        <v>1672</v>
      </c>
      <c r="B424" s="1222"/>
      <c r="C424" s="1222"/>
      <c r="D424" s="1222"/>
      <c r="E424" s="1222"/>
      <c r="F424" s="659"/>
      <c r="G424" s="1220" t="s">
        <v>1673</v>
      </c>
      <c r="H424" s="1220"/>
      <c r="I424" s="1220"/>
      <c r="J424" s="1220"/>
    </row>
    <row r="425" spans="1:10">
      <c r="A425" s="1222"/>
      <c r="B425" s="1222"/>
      <c r="C425" s="1222"/>
      <c r="D425" s="1222"/>
      <c r="E425" s="1222"/>
      <c r="F425" s="659"/>
      <c r="G425" s="1220"/>
      <c r="H425" s="1220"/>
      <c r="I425" s="1220"/>
      <c r="J425" s="1220"/>
    </row>
    <row r="426" spans="1:10">
      <c r="A426" s="1222"/>
      <c r="B426" s="1222"/>
      <c r="C426" s="1222"/>
      <c r="D426" s="1222"/>
      <c r="E426" s="1222"/>
      <c r="F426" s="659"/>
      <c r="G426" s="1220"/>
      <c r="H426" s="1220"/>
      <c r="I426" s="1220"/>
      <c r="J426" s="1220"/>
    </row>
    <row r="427" spans="1:10">
      <c r="A427" s="1222"/>
      <c r="B427" s="1222"/>
      <c r="C427" s="1222"/>
      <c r="D427" s="1222"/>
      <c r="E427" s="1222"/>
      <c r="F427" s="659"/>
      <c r="G427" s="1220"/>
      <c r="H427" s="1220"/>
      <c r="I427" s="1220"/>
      <c r="J427" s="1220"/>
    </row>
    <row r="428" spans="1:10" ht="15" customHeight="1">
      <c r="A428" s="1222"/>
      <c r="B428" s="1222"/>
      <c r="C428" s="1222"/>
      <c r="D428" s="1222"/>
      <c r="E428" s="1222"/>
      <c r="F428" s="659"/>
      <c r="G428" s="1220"/>
      <c r="H428" s="1220"/>
      <c r="I428" s="1220"/>
      <c r="J428" s="1220"/>
    </row>
    <row r="429" spans="1:10">
      <c r="A429" s="1222"/>
      <c r="B429" s="1222"/>
      <c r="C429" s="1222"/>
      <c r="D429" s="1222"/>
      <c r="E429" s="1222"/>
      <c r="F429" s="659"/>
      <c r="G429" s="1220"/>
      <c r="H429" s="1220"/>
      <c r="I429" s="1220"/>
      <c r="J429" s="1220"/>
    </row>
    <row r="430" spans="1:10">
      <c r="A430" s="1222"/>
      <c r="B430" s="1222"/>
      <c r="C430" s="1222"/>
      <c r="D430" s="1222"/>
      <c r="E430" s="1222"/>
      <c r="F430" s="659"/>
      <c r="G430" s="1220"/>
      <c r="H430" s="1220"/>
      <c r="I430" s="1220"/>
      <c r="J430" s="1220"/>
    </row>
    <row r="431" spans="1:10">
      <c r="A431" s="1222"/>
      <c r="B431" s="1222"/>
      <c r="C431" s="1222"/>
      <c r="D431" s="1222"/>
      <c r="E431" s="1222"/>
      <c r="F431" s="659"/>
      <c r="G431" s="1220"/>
      <c r="H431" s="1220"/>
      <c r="I431" s="1220"/>
      <c r="J431" s="1220"/>
    </row>
    <row r="432" spans="1:10">
      <c r="A432" s="661"/>
      <c r="B432" s="661"/>
      <c r="C432" s="661"/>
      <c r="D432" s="661"/>
      <c r="E432" s="661"/>
      <c r="F432" s="659"/>
      <c r="G432" s="1220"/>
      <c r="H432" s="1220"/>
      <c r="I432" s="1220"/>
      <c r="J432" s="1220"/>
    </row>
    <row r="433" spans="1:10" ht="15" customHeight="1">
      <c r="A433" s="1222" t="s">
        <v>1674</v>
      </c>
      <c r="B433" s="1222"/>
      <c r="C433" s="1222"/>
      <c r="D433" s="1222"/>
      <c r="E433" s="1222"/>
      <c r="F433" s="659"/>
      <c r="G433" s="1220"/>
      <c r="H433" s="1220"/>
      <c r="I433" s="1220"/>
      <c r="J433" s="1220"/>
    </row>
    <row r="434" spans="1:10">
      <c r="A434" s="1222"/>
      <c r="B434" s="1222"/>
      <c r="C434" s="1222"/>
      <c r="D434" s="1222"/>
      <c r="E434" s="1222"/>
      <c r="F434" s="659"/>
      <c r="G434" s="1220"/>
      <c r="H434" s="1220"/>
      <c r="I434" s="1220"/>
      <c r="J434" s="1220"/>
    </row>
    <row r="435" spans="1:10">
      <c r="A435" s="1222"/>
      <c r="B435" s="1222"/>
      <c r="C435" s="1222"/>
      <c r="D435" s="1222"/>
      <c r="E435" s="1222"/>
      <c r="F435" s="659"/>
      <c r="G435" s="1220" t="s">
        <v>1675</v>
      </c>
      <c r="H435" s="1220"/>
      <c r="I435" s="1220"/>
      <c r="J435" s="1220"/>
    </row>
    <row r="436" spans="1:10" ht="15" customHeight="1">
      <c r="A436" s="1222"/>
      <c r="B436" s="1222"/>
      <c r="C436" s="1222"/>
      <c r="D436" s="1222"/>
      <c r="E436" s="1222"/>
      <c r="F436" s="659"/>
      <c r="G436" s="1220"/>
      <c r="H436" s="1220"/>
      <c r="I436" s="1220"/>
      <c r="J436" s="1220"/>
    </row>
    <row r="437" spans="1:10">
      <c r="A437" s="1222"/>
      <c r="B437" s="1222"/>
      <c r="C437" s="1222"/>
      <c r="D437" s="1222"/>
      <c r="E437" s="1222"/>
      <c r="F437" s="659"/>
      <c r="G437" s="1220"/>
      <c r="H437" s="1220"/>
      <c r="I437" s="1220"/>
      <c r="J437" s="1220"/>
    </row>
    <row r="438" spans="1:10">
      <c r="A438" s="1222"/>
      <c r="B438" s="1222"/>
      <c r="C438" s="1222"/>
      <c r="D438" s="1222"/>
      <c r="E438" s="1222"/>
      <c r="F438" s="659"/>
      <c r="G438" s="1220"/>
      <c r="H438" s="1220"/>
      <c r="I438" s="1220"/>
      <c r="J438" s="1220"/>
    </row>
    <row r="439" spans="1:10">
      <c r="A439" s="1222"/>
      <c r="B439" s="1222"/>
      <c r="C439" s="1222"/>
      <c r="D439" s="1222"/>
      <c r="E439" s="1222"/>
      <c r="F439" s="659"/>
      <c r="G439" s="1220"/>
      <c r="H439" s="1220"/>
      <c r="I439" s="1220"/>
      <c r="J439" s="1220"/>
    </row>
    <row r="440" spans="1:10">
      <c r="A440" s="1222"/>
      <c r="B440" s="1222"/>
      <c r="C440" s="1222"/>
      <c r="D440" s="1222"/>
      <c r="E440" s="1222"/>
      <c r="F440" s="659"/>
      <c r="G440" s="1220"/>
      <c r="H440" s="1220"/>
      <c r="I440" s="1220"/>
      <c r="J440" s="1220"/>
    </row>
    <row r="441" spans="1:10">
      <c r="A441" s="1222"/>
      <c r="B441" s="1222"/>
      <c r="C441" s="1222"/>
      <c r="D441" s="1222"/>
      <c r="E441" s="1222"/>
      <c r="F441" s="659"/>
      <c r="G441" s="1220"/>
      <c r="H441" s="1220"/>
      <c r="I441" s="1220"/>
      <c r="J441" s="1220"/>
    </row>
    <row r="442" spans="1:10">
      <c r="A442" s="1222"/>
      <c r="B442" s="1222"/>
      <c r="C442" s="1222"/>
      <c r="D442" s="1222"/>
      <c r="E442" s="1222"/>
      <c r="F442" s="659"/>
      <c r="G442" s="1220"/>
      <c r="H442" s="1220"/>
      <c r="I442" s="1220"/>
      <c r="J442" s="1220"/>
    </row>
    <row r="443" spans="1:10">
      <c r="A443" s="661"/>
      <c r="B443" s="661"/>
      <c r="C443" s="661"/>
      <c r="D443" s="661"/>
      <c r="E443" s="661"/>
      <c r="F443" s="659"/>
      <c r="G443" s="1220"/>
      <c r="H443" s="1220"/>
      <c r="I443" s="1220"/>
      <c r="J443" s="1220"/>
    </row>
    <row r="444" spans="1:10">
      <c r="A444" s="1222" t="s">
        <v>1676</v>
      </c>
      <c r="B444" s="1222"/>
      <c r="C444" s="1222"/>
      <c r="D444" s="1222"/>
      <c r="E444" s="1222"/>
      <c r="F444" s="659"/>
      <c r="G444" s="1220"/>
      <c r="H444" s="1220"/>
      <c r="I444" s="1220"/>
      <c r="J444" s="1220"/>
    </row>
    <row r="445" spans="1:10">
      <c r="A445" s="1222"/>
      <c r="B445" s="1222"/>
      <c r="C445" s="1222"/>
      <c r="D445" s="1222"/>
      <c r="E445" s="1222"/>
      <c r="F445" s="659"/>
      <c r="G445" s="1220"/>
      <c r="H445" s="1220"/>
      <c r="I445" s="1220"/>
      <c r="J445" s="1220"/>
    </row>
    <row r="446" spans="1:10">
      <c r="A446" s="1222"/>
      <c r="B446" s="1222"/>
      <c r="C446" s="1222"/>
      <c r="D446" s="1222"/>
      <c r="E446" s="1222"/>
      <c r="F446" s="659"/>
      <c r="G446" s="1220"/>
      <c r="H446" s="1220"/>
      <c r="I446" s="1220"/>
      <c r="J446" s="1220"/>
    </row>
    <row r="447" spans="1:10">
      <c r="A447" s="1222"/>
      <c r="B447" s="1222"/>
      <c r="C447" s="1222"/>
      <c r="D447" s="1222"/>
      <c r="E447" s="1222"/>
      <c r="F447" s="659"/>
      <c r="G447" s="1220"/>
      <c r="H447" s="1220"/>
      <c r="I447" s="1220"/>
      <c r="J447" s="1220"/>
    </row>
    <row r="448" spans="1:10">
      <c r="A448" s="1222"/>
      <c r="B448" s="1222"/>
      <c r="C448" s="1222"/>
      <c r="D448" s="1222"/>
      <c r="E448" s="1222"/>
      <c r="F448" s="659"/>
      <c r="G448" s="1220"/>
      <c r="H448" s="1220"/>
      <c r="I448" s="1220"/>
      <c r="J448" s="1220"/>
    </row>
    <row r="449" spans="1:10">
      <c r="A449" s="1222"/>
      <c r="B449" s="1222"/>
      <c r="C449" s="1222"/>
      <c r="D449" s="1222"/>
      <c r="E449" s="1222"/>
      <c r="F449" s="659"/>
      <c r="G449" s="1220"/>
      <c r="H449" s="1220"/>
      <c r="I449" s="1220"/>
      <c r="J449" s="1220"/>
    </row>
    <row r="450" spans="1:10">
      <c r="A450" s="1222"/>
      <c r="B450" s="1222"/>
      <c r="C450" s="1222"/>
      <c r="D450" s="1222"/>
      <c r="E450" s="1222"/>
      <c r="F450" s="659"/>
      <c r="G450" s="1220"/>
      <c r="H450" s="1220"/>
      <c r="I450" s="1220"/>
      <c r="J450" s="1220"/>
    </row>
    <row r="451" spans="1:10">
      <c r="A451" s="1222"/>
      <c r="B451" s="1222"/>
      <c r="C451" s="1222"/>
      <c r="D451" s="1222"/>
      <c r="E451" s="1222"/>
      <c r="F451" s="659"/>
      <c r="G451" s="1220"/>
      <c r="H451" s="1220"/>
      <c r="I451" s="1220"/>
      <c r="J451" s="1220"/>
    </row>
    <row r="452" spans="1:10" ht="15" customHeight="1">
      <c r="A452" s="1220" t="s">
        <v>1677</v>
      </c>
      <c r="B452" s="1220"/>
      <c r="C452" s="1220"/>
      <c r="D452" s="1220"/>
      <c r="E452" s="1220"/>
      <c r="F452" s="659"/>
      <c r="G452" s="1220" t="s">
        <v>1678</v>
      </c>
      <c r="H452" s="1220"/>
      <c r="I452" s="1220"/>
      <c r="J452" s="1220"/>
    </row>
    <row r="453" spans="1:10" ht="15" customHeight="1">
      <c r="A453" s="1220"/>
      <c r="B453" s="1220"/>
      <c r="C453" s="1220"/>
      <c r="D453" s="1220"/>
      <c r="E453" s="1220"/>
      <c r="F453" s="659"/>
      <c r="G453" s="1220"/>
      <c r="H453" s="1220"/>
      <c r="I453" s="1220"/>
      <c r="J453" s="1220"/>
    </row>
    <row r="454" spans="1:10" ht="15" customHeight="1">
      <c r="A454" s="660"/>
      <c r="B454" s="660"/>
      <c r="C454" s="660"/>
      <c r="D454" s="660"/>
      <c r="E454" s="660"/>
      <c r="F454" s="659"/>
      <c r="G454" s="1220"/>
      <c r="H454" s="1220"/>
      <c r="I454" s="1220"/>
      <c r="J454" s="1220"/>
    </row>
    <row r="455" spans="1:10">
      <c r="A455" s="1222" t="s">
        <v>1679</v>
      </c>
      <c r="B455" s="1222"/>
      <c r="C455" s="1222"/>
      <c r="D455" s="1222"/>
      <c r="E455" s="1222"/>
      <c r="F455" s="659"/>
      <c r="G455" s="1220"/>
      <c r="H455" s="1220"/>
      <c r="I455" s="1220"/>
      <c r="J455" s="1220"/>
    </row>
    <row r="456" spans="1:10">
      <c r="A456" s="660"/>
      <c r="B456" s="660"/>
      <c r="C456" s="660"/>
      <c r="D456" s="660"/>
      <c r="E456" s="660"/>
      <c r="F456" s="659"/>
      <c r="G456" s="1220"/>
      <c r="H456" s="1220"/>
      <c r="I456" s="1220"/>
      <c r="J456" s="1220"/>
    </row>
    <row r="457" spans="1:10" ht="15" customHeight="1">
      <c r="A457" s="1220" t="s">
        <v>1680</v>
      </c>
      <c r="B457" s="1220"/>
      <c r="C457" s="1220"/>
      <c r="D457" s="1220"/>
      <c r="E457" s="1220"/>
      <c r="F457" s="659"/>
      <c r="G457" s="660"/>
      <c r="H457" s="660"/>
      <c r="I457" s="660"/>
      <c r="J457" s="660"/>
    </row>
    <row r="458" spans="1:10">
      <c r="A458" s="1220"/>
      <c r="B458" s="1220"/>
      <c r="C458" s="1220"/>
      <c r="D458" s="1220"/>
      <c r="E458" s="1220"/>
      <c r="F458" s="659"/>
      <c r="G458" s="1220" t="s">
        <v>1681</v>
      </c>
      <c r="H458" s="1220"/>
      <c r="I458" s="1220"/>
      <c r="J458" s="1220"/>
    </row>
    <row r="459" spans="1:10">
      <c r="A459" s="1220"/>
      <c r="B459" s="1220"/>
      <c r="C459" s="1220"/>
      <c r="D459" s="1220"/>
      <c r="E459" s="1220"/>
      <c r="F459" s="659"/>
      <c r="G459" s="1220"/>
      <c r="H459" s="1220"/>
      <c r="I459" s="1220"/>
      <c r="J459" s="1220"/>
    </row>
    <row r="460" spans="1:10">
      <c r="A460" s="1220"/>
      <c r="B460" s="1220"/>
      <c r="C460" s="1220"/>
      <c r="D460" s="1220"/>
      <c r="E460" s="1220"/>
      <c r="F460" s="659"/>
      <c r="G460" s="1220"/>
      <c r="H460" s="1220"/>
      <c r="I460" s="1220"/>
      <c r="J460" s="1220"/>
    </row>
    <row r="461" spans="1:10">
      <c r="A461" s="1220"/>
      <c r="B461" s="1220"/>
      <c r="C461" s="1220"/>
      <c r="D461" s="1220"/>
      <c r="E461" s="1220"/>
      <c r="F461" s="659"/>
      <c r="G461" s="1220"/>
      <c r="H461" s="1220"/>
      <c r="I461" s="1220"/>
      <c r="J461" s="1220"/>
    </row>
    <row r="462" spans="1:10">
      <c r="A462" s="1220"/>
      <c r="B462" s="1220"/>
      <c r="C462" s="1220"/>
      <c r="D462" s="1220"/>
      <c r="E462" s="1220"/>
      <c r="F462" s="659"/>
      <c r="G462" s="1220"/>
      <c r="H462" s="1220"/>
      <c r="I462" s="1220"/>
      <c r="J462" s="1220"/>
    </row>
    <row r="463" spans="1:10">
      <c r="A463" s="1220"/>
      <c r="B463" s="1220"/>
      <c r="C463" s="1220"/>
      <c r="D463" s="1220"/>
      <c r="E463" s="1220"/>
      <c r="F463" s="659"/>
      <c r="G463" s="1220"/>
      <c r="H463" s="1220"/>
      <c r="I463" s="1220"/>
      <c r="J463" s="1220"/>
    </row>
    <row r="464" spans="1:10">
      <c r="A464" s="1220"/>
      <c r="B464" s="1220"/>
      <c r="C464" s="1220"/>
      <c r="D464" s="1220"/>
      <c r="E464" s="1220"/>
      <c r="F464" s="659"/>
      <c r="G464" s="660"/>
      <c r="H464" s="660"/>
      <c r="I464" s="660"/>
      <c r="J464" s="660"/>
    </row>
    <row r="465" spans="1:10" ht="15" customHeight="1">
      <c r="A465" s="1220"/>
      <c r="B465" s="1220"/>
      <c r="C465" s="1220"/>
      <c r="D465" s="1220"/>
      <c r="E465" s="1220"/>
      <c r="F465" s="659"/>
      <c r="G465" s="1220" t="s">
        <v>1682</v>
      </c>
      <c r="H465" s="1220"/>
      <c r="I465" s="1220"/>
      <c r="J465" s="1220"/>
    </row>
    <row r="466" spans="1:10">
      <c r="A466" s="1220"/>
      <c r="B466" s="1220"/>
      <c r="C466" s="1220"/>
      <c r="D466" s="1220"/>
      <c r="E466" s="1220"/>
      <c r="F466" s="659"/>
      <c r="G466" s="1220"/>
      <c r="H466" s="1220"/>
      <c r="I466" s="1220"/>
      <c r="J466" s="1220"/>
    </row>
    <row r="467" spans="1:10">
      <c r="A467" s="1220"/>
      <c r="B467" s="1220"/>
      <c r="C467" s="1220"/>
      <c r="D467" s="1220"/>
      <c r="E467" s="1220"/>
      <c r="F467" s="659"/>
      <c r="G467" s="1220"/>
      <c r="H467" s="1220"/>
      <c r="I467" s="1220"/>
      <c r="J467" s="1220"/>
    </row>
    <row r="468" spans="1:10">
      <c r="A468" s="1220"/>
      <c r="B468" s="1220"/>
      <c r="C468" s="1220"/>
      <c r="D468" s="1220"/>
      <c r="E468" s="1220"/>
      <c r="F468" s="659"/>
      <c r="G468" s="1220"/>
      <c r="H468" s="1220"/>
      <c r="I468" s="1220"/>
      <c r="J468" s="1220"/>
    </row>
    <row r="469" spans="1:10">
      <c r="A469" s="1220"/>
      <c r="B469" s="1220"/>
      <c r="C469" s="1220"/>
      <c r="D469" s="1220"/>
      <c r="E469" s="1220"/>
      <c r="F469" s="659"/>
      <c r="G469" s="1220"/>
      <c r="H469" s="1220"/>
      <c r="I469" s="1220"/>
      <c r="J469" s="1220"/>
    </row>
    <row r="470" spans="1:10">
      <c r="A470" s="1220"/>
      <c r="B470" s="1220"/>
      <c r="C470" s="1220"/>
      <c r="D470" s="1220"/>
      <c r="E470" s="1220"/>
      <c r="F470" s="659"/>
      <c r="G470" s="1220"/>
      <c r="H470" s="1220"/>
      <c r="I470" s="1220"/>
      <c r="J470" s="1220"/>
    </row>
    <row r="471" spans="1:10">
      <c r="A471" s="1220"/>
      <c r="B471" s="1220"/>
      <c r="C471" s="1220"/>
      <c r="D471" s="1220"/>
      <c r="E471" s="1220"/>
      <c r="F471" s="659"/>
      <c r="G471" s="1220"/>
      <c r="H471" s="1220"/>
      <c r="I471" s="1220"/>
      <c r="J471" s="1220"/>
    </row>
    <row r="472" spans="1:10">
      <c r="A472" s="1220"/>
      <c r="B472" s="1220"/>
      <c r="C472" s="1220"/>
      <c r="D472" s="1220"/>
      <c r="E472" s="1220"/>
      <c r="F472" s="659"/>
      <c r="G472" s="660"/>
      <c r="H472" s="660"/>
      <c r="I472" s="660"/>
      <c r="J472" s="660"/>
    </row>
    <row r="473" spans="1:10">
      <c r="A473" s="660"/>
      <c r="B473" s="660"/>
      <c r="C473" s="660"/>
      <c r="D473" s="660"/>
      <c r="E473" s="660"/>
      <c r="F473" s="659"/>
      <c r="G473" s="1222" t="s">
        <v>1683</v>
      </c>
      <c r="H473" s="1222"/>
      <c r="I473" s="1222"/>
      <c r="J473" s="1222"/>
    </row>
    <row r="474" spans="1:10" ht="15" customHeight="1">
      <c r="A474" s="1220" t="s">
        <v>1684</v>
      </c>
      <c r="B474" s="1220"/>
      <c r="C474" s="1220"/>
      <c r="D474" s="1220"/>
      <c r="E474" s="1220"/>
      <c r="F474" s="659"/>
      <c r="G474" s="1222"/>
      <c r="H474" s="1222"/>
      <c r="I474" s="1222"/>
      <c r="J474" s="1222"/>
    </row>
    <row r="475" spans="1:10">
      <c r="A475" s="1220"/>
      <c r="B475" s="1220"/>
      <c r="C475" s="1220"/>
      <c r="D475" s="1220"/>
      <c r="E475" s="1220"/>
      <c r="F475" s="659"/>
      <c r="G475" s="660"/>
      <c r="H475" s="660"/>
      <c r="I475" s="660"/>
      <c r="J475" s="660"/>
    </row>
    <row r="476" spans="1:10" ht="15" customHeight="1">
      <c r="A476" s="1220"/>
      <c r="B476" s="1220"/>
      <c r="C476" s="1220"/>
      <c r="D476" s="1220"/>
      <c r="E476" s="1220"/>
      <c r="F476" s="659"/>
      <c r="G476" s="1220" t="s">
        <v>1685</v>
      </c>
      <c r="H476" s="1220"/>
      <c r="I476" s="1220"/>
      <c r="J476" s="1220"/>
    </row>
    <row r="477" spans="1:10">
      <c r="A477" s="1220"/>
      <c r="B477" s="1220"/>
      <c r="C477" s="1220"/>
      <c r="D477" s="1220"/>
      <c r="E477" s="1220"/>
      <c r="F477" s="659"/>
      <c r="G477" s="1220"/>
      <c r="H477" s="1220"/>
      <c r="I477" s="1220"/>
      <c r="J477" s="1220"/>
    </row>
    <row r="478" spans="1:10">
      <c r="A478" s="1220"/>
      <c r="B478" s="1220"/>
      <c r="C478" s="1220"/>
      <c r="D478" s="1220"/>
      <c r="E478" s="1220"/>
      <c r="F478" s="659"/>
      <c r="G478" s="1220"/>
      <c r="H478" s="1220"/>
      <c r="I478" s="1220"/>
      <c r="J478" s="1220"/>
    </row>
    <row r="479" spans="1:10">
      <c r="A479" s="1220"/>
      <c r="B479" s="1220"/>
      <c r="C479" s="1220"/>
      <c r="D479" s="1220"/>
      <c r="E479" s="1220"/>
      <c r="F479" s="659"/>
      <c r="G479" s="1220"/>
      <c r="H479" s="1220"/>
      <c r="I479" s="1220"/>
      <c r="J479" s="1220"/>
    </row>
    <row r="480" spans="1:10">
      <c r="A480" s="1220"/>
      <c r="B480" s="1220"/>
      <c r="C480" s="1220"/>
      <c r="D480" s="1220"/>
      <c r="E480" s="1220"/>
      <c r="F480" s="659"/>
      <c r="G480" s="1220"/>
      <c r="H480" s="1220"/>
      <c r="I480" s="1220"/>
      <c r="J480" s="1220"/>
    </row>
    <row r="481" spans="1:10">
      <c r="A481" s="1220"/>
      <c r="B481" s="1220"/>
      <c r="C481" s="1220"/>
      <c r="D481" s="1220"/>
      <c r="E481" s="1220"/>
      <c r="F481" s="659"/>
      <c r="G481" s="1220"/>
      <c r="H481" s="1220"/>
      <c r="I481" s="1220"/>
      <c r="J481" s="1220"/>
    </row>
    <row r="482" spans="1:10">
      <c r="A482" s="660"/>
      <c r="B482" s="660"/>
      <c r="C482" s="660"/>
      <c r="D482" s="660"/>
      <c r="E482" s="660"/>
      <c r="F482" s="659"/>
      <c r="G482" s="1220"/>
      <c r="H482" s="1220"/>
      <c r="I482" s="1220"/>
      <c r="J482" s="1220"/>
    </row>
    <row r="483" spans="1:10" ht="15" customHeight="1">
      <c r="A483" s="1220" t="s">
        <v>1686</v>
      </c>
      <c r="B483" s="1220"/>
      <c r="C483" s="1220"/>
      <c r="D483" s="1220"/>
      <c r="E483" s="1220"/>
      <c r="F483" s="659"/>
      <c r="G483" s="1220"/>
      <c r="H483" s="1220"/>
      <c r="I483" s="1220"/>
      <c r="J483" s="1220"/>
    </row>
    <row r="484" spans="1:10">
      <c r="A484" s="1220"/>
      <c r="B484" s="1220"/>
      <c r="C484" s="1220"/>
      <c r="D484" s="1220"/>
      <c r="E484" s="1220"/>
      <c r="F484" s="659"/>
      <c r="G484" s="1220"/>
      <c r="H484" s="1220"/>
      <c r="I484" s="1220"/>
      <c r="J484" s="1220"/>
    </row>
    <row r="485" spans="1:10">
      <c r="A485" s="1220"/>
      <c r="B485" s="1220"/>
      <c r="C485" s="1220"/>
      <c r="D485" s="1220"/>
      <c r="E485" s="1220"/>
      <c r="F485" s="659"/>
      <c r="G485" s="1220"/>
      <c r="H485" s="1220"/>
      <c r="I485" s="1220"/>
      <c r="J485" s="1220"/>
    </row>
    <row r="486" spans="1:10">
      <c r="A486" s="1220"/>
      <c r="B486" s="1220"/>
      <c r="C486" s="1220"/>
      <c r="D486" s="1220"/>
      <c r="E486" s="1220"/>
      <c r="F486" s="659"/>
      <c r="G486" s="1220"/>
      <c r="H486" s="1220"/>
      <c r="I486" s="1220"/>
      <c r="J486" s="1220"/>
    </row>
    <row r="487" spans="1:10">
      <c r="A487" s="1220"/>
      <c r="B487" s="1220"/>
      <c r="C487" s="1220"/>
      <c r="D487" s="1220"/>
      <c r="E487" s="1220"/>
      <c r="F487" s="659"/>
      <c r="G487" s="1220"/>
      <c r="H487" s="1220"/>
      <c r="I487" s="1220"/>
      <c r="J487" s="1220"/>
    </row>
    <row r="488" spans="1:10">
      <c r="A488" s="1220"/>
      <c r="B488" s="1220"/>
      <c r="C488" s="1220"/>
      <c r="D488" s="1220"/>
      <c r="E488" s="1220"/>
      <c r="F488" s="659"/>
      <c r="G488" s="1220"/>
      <c r="H488" s="1220"/>
      <c r="I488" s="1220"/>
      <c r="J488" s="1220"/>
    </row>
    <row r="489" spans="1:10">
      <c r="A489" s="1220"/>
      <c r="B489" s="1220"/>
      <c r="C489" s="1220"/>
      <c r="D489" s="1220"/>
      <c r="E489" s="1220"/>
      <c r="F489" s="659"/>
      <c r="G489" s="1220"/>
      <c r="H489" s="1220"/>
      <c r="I489" s="1220"/>
      <c r="J489" s="1220"/>
    </row>
    <row r="490" spans="1:10">
      <c r="A490" s="1220"/>
      <c r="B490" s="1220"/>
      <c r="C490" s="1220"/>
      <c r="D490" s="1220"/>
      <c r="E490" s="1220"/>
      <c r="F490" s="659"/>
      <c r="G490" s="1220"/>
      <c r="H490" s="1220"/>
      <c r="I490" s="1220"/>
      <c r="J490" s="1220"/>
    </row>
    <row r="491" spans="1:10">
      <c r="A491" s="1220"/>
      <c r="B491" s="1220"/>
      <c r="C491" s="1220"/>
      <c r="D491" s="1220"/>
      <c r="E491" s="1220"/>
      <c r="F491" s="659"/>
      <c r="G491" s="1220"/>
      <c r="H491" s="1220"/>
      <c r="I491" s="1220"/>
      <c r="J491" s="1220"/>
    </row>
    <row r="492" spans="1:10">
      <c r="A492" s="1220"/>
      <c r="B492" s="1220"/>
      <c r="C492" s="1220"/>
      <c r="D492" s="1220"/>
      <c r="E492" s="1220"/>
      <c r="F492" s="659"/>
      <c r="G492" s="660"/>
      <c r="H492" s="660"/>
      <c r="I492" s="660"/>
      <c r="J492" s="660"/>
    </row>
    <row r="493" spans="1:10">
      <c r="A493" s="1220"/>
      <c r="B493" s="1220"/>
      <c r="C493" s="1220"/>
      <c r="D493" s="1220"/>
      <c r="E493" s="1220"/>
      <c r="F493" s="659"/>
      <c r="G493" s="1220" t="s">
        <v>1687</v>
      </c>
      <c r="H493" s="1220"/>
      <c r="I493" s="1220"/>
      <c r="J493" s="1220"/>
    </row>
    <row r="494" spans="1:10">
      <c r="A494" s="660"/>
      <c r="B494" s="660"/>
      <c r="C494" s="660"/>
      <c r="D494" s="660"/>
      <c r="E494" s="660"/>
      <c r="F494" s="659"/>
      <c r="G494" s="1220"/>
      <c r="H494" s="1220"/>
      <c r="I494" s="1220"/>
      <c r="J494" s="1220"/>
    </row>
    <row r="495" spans="1:10">
      <c r="A495" s="1220" t="s">
        <v>1688</v>
      </c>
      <c r="B495" s="1220"/>
      <c r="C495" s="1220"/>
      <c r="D495" s="1220"/>
      <c r="E495" s="1220"/>
      <c r="F495" s="659"/>
      <c r="G495" s="1220"/>
      <c r="H495" s="1220"/>
      <c r="I495" s="1220"/>
      <c r="J495" s="1220"/>
    </row>
    <row r="496" spans="1:10">
      <c r="A496" s="1220"/>
      <c r="B496" s="1220"/>
      <c r="C496" s="1220"/>
      <c r="D496" s="1220"/>
      <c r="E496" s="1220"/>
      <c r="F496" s="659"/>
      <c r="G496" s="1220"/>
      <c r="H496" s="1220"/>
      <c r="I496" s="1220"/>
      <c r="J496" s="1220"/>
    </row>
    <row r="497" spans="1:10">
      <c r="A497" s="1220"/>
      <c r="B497" s="1220"/>
      <c r="C497" s="1220"/>
      <c r="D497" s="1220"/>
      <c r="E497" s="1220"/>
      <c r="F497" s="659"/>
      <c r="G497" s="1220"/>
      <c r="H497" s="1220"/>
      <c r="I497" s="1220"/>
      <c r="J497" s="1220"/>
    </row>
    <row r="498" spans="1:10">
      <c r="A498" s="1220"/>
      <c r="B498" s="1220"/>
      <c r="C498" s="1220"/>
      <c r="D498" s="1220"/>
      <c r="E498" s="1220"/>
      <c r="F498" s="659"/>
      <c r="G498" s="1220"/>
      <c r="H498" s="1220"/>
      <c r="I498" s="1220"/>
      <c r="J498" s="1220"/>
    </row>
    <row r="499" spans="1:10">
      <c r="A499" s="1220"/>
      <c r="B499" s="1220"/>
      <c r="C499" s="1220"/>
      <c r="D499" s="1220"/>
      <c r="E499" s="1220"/>
      <c r="F499" s="659"/>
      <c r="G499" s="1220"/>
      <c r="H499" s="1220"/>
      <c r="I499" s="1220"/>
      <c r="J499" s="1220"/>
    </row>
    <row r="500" spans="1:10">
      <c r="A500" s="1220"/>
      <c r="B500" s="1220"/>
      <c r="C500" s="1220"/>
      <c r="D500" s="1220"/>
      <c r="E500" s="1220"/>
      <c r="F500" s="659"/>
      <c r="G500" s="1220"/>
      <c r="H500" s="1220"/>
      <c r="I500" s="1220"/>
      <c r="J500" s="1220"/>
    </row>
    <row r="501" spans="1:10">
      <c r="A501" s="1220"/>
      <c r="B501" s="1220"/>
      <c r="C501" s="1220"/>
      <c r="D501" s="1220"/>
      <c r="E501" s="1220"/>
      <c r="F501" s="659"/>
      <c r="G501" s="1220"/>
      <c r="H501" s="1220"/>
      <c r="I501" s="1220"/>
      <c r="J501" s="1220"/>
    </row>
    <row r="502" spans="1:10" ht="15" customHeight="1">
      <c r="A502" s="1220" t="s">
        <v>1689</v>
      </c>
      <c r="B502" s="1220"/>
      <c r="C502" s="1220"/>
      <c r="D502" s="1220"/>
      <c r="E502" s="1220"/>
      <c r="F502" s="659"/>
      <c r="G502" s="1220" t="s">
        <v>1690</v>
      </c>
      <c r="H502" s="1220"/>
      <c r="I502" s="1220"/>
      <c r="J502" s="1220"/>
    </row>
    <row r="503" spans="1:10" ht="15" customHeight="1">
      <c r="A503" s="1220"/>
      <c r="B503" s="1220"/>
      <c r="C503" s="1220"/>
      <c r="D503" s="1220"/>
      <c r="E503" s="1220"/>
      <c r="F503" s="659"/>
      <c r="G503" s="1220"/>
      <c r="H503" s="1220"/>
      <c r="I503" s="1220"/>
      <c r="J503" s="1220"/>
    </row>
    <row r="504" spans="1:10">
      <c r="A504" s="1220"/>
      <c r="B504" s="1220"/>
      <c r="C504" s="1220"/>
      <c r="D504" s="1220"/>
      <c r="E504" s="1220"/>
      <c r="F504" s="659"/>
      <c r="G504" s="1220"/>
      <c r="H504" s="1220"/>
      <c r="I504" s="1220"/>
      <c r="J504" s="1220"/>
    </row>
    <row r="505" spans="1:10">
      <c r="A505" s="660"/>
      <c r="B505" s="660"/>
      <c r="C505" s="660"/>
      <c r="D505" s="660"/>
      <c r="E505" s="660"/>
      <c r="F505" s="659"/>
      <c r="G505" s="1220"/>
      <c r="H505" s="1220"/>
      <c r="I505" s="1220"/>
      <c r="J505" s="1220"/>
    </row>
    <row r="506" spans="1:10" ht="15" customHeight="1">
      <c r="A506" s="1220" t="s">
        <v>1691</v>
      </c>
      <c r="B506" s="1220"/>
      <c r="C506" s="1220"/>
      <c r="D506" s="1220"/>
      <c r="E506" s="1220"/>
      <c r="F506" s="659"/>
      <c r="G506" s="1220"/>
      <c r="H506" s="1220"/>
      <c r="I506" s="1220"/>
      <c r="J506" s="1220"/>
    </row>
    <row r="507" spans="1:10">
      <c r="A507" s="1220"/>
      <c r="B507" s="1220"/>
      <c r="C507" s="1220"/>
      <c r="D507" s="1220"/>
      <c r="E507" s="1220"/>
      <c r="F507" s="659"/>
      <c r="G507" s="660"/>
      <c r="H507" s="660"/>
      <c r="I507" s="660"/>
      <c r="J507" s="660"/>
    </row>
    <row r="508" spans="1:10">
      <c r="A508" s="1220"/>
      <c r="B508" s="1220"/>
      <c r="C508" s="1220"/>
      <c r="D508" s="1220"/>
      <c r="E508" s="1220"/>
      <c r="F508" s="659"/>
      <c r="G508" s="1222" t="s">
        <v>1692</v>
      </c>
      <c r="H508" s="1222"/>
      <c r="I508" s="1222"/>
      <c r="J508" s="1222"/>
    </row>
    <row r="509" spans="1:10">
      <c r="A509" s="1220"/>
      <c r="B509" s="1220"/>
      <c r="C509" s="1220"/>
      <c r="D509" s="1220"/>
      <c r="E509" s="1220"/>
      <c r="F509" s="659"/>
      <c r="G509" s="1222"/>
      <c r="H509" s="1222"/>
      <c r="I509" s="1222"/>
      <c r="J509" s="1222"/>
    </row>
    <row r="510" spans="1:10" ht="15" customHeight="1">
      <c r="A510" s="1220"/>
      <c r="B510" s="1220"/>
      <c r="C510" s="1220"/>
      <c r="D510" s="1220"/>
      <c r="E510" s="1220"/>
      <c r="F510" s="659"/>
      <c r="G510" s="1220" t="s">
        <v>1693</v>
      </c>
      <c r="H510" s="1220"/>
      <c r="I510" s="1220"/>
      <c r="J510" s="1220"/>
    </row>
    <row r="511" spans="1:10">
      <c r="A511" s="1220"/>
      <c r="B511" s="1220"/>
      <c r="C511" s="1220"/>
      <c r="D511" s="1220"/>
      <c r="E511" s="1220"/>
      <c r="F511" s="659"/>
      <c r="G511" s="1220"/>
      <c r="H511" s="1220"/>
      <c r="I511" s="1220"/>
      <c r="J511" s="1220"/>
    </row>
    <row r="512" spans="1:10" ht="15" customHeight="1">
      <c r="A512" s="1220"/>
      <c r="B512" s="1220"/>
      <c r="C512" s="1220"/>
      <c r="D512" s="1220"/>
      <c r="E512" s="1220"/>
      <c r="F512" s="659"/>
      <c r="G512" s="1220"/>
      <c r="H512" s="1220"/>
      <c r="I512" s="1220"/>
      <c r="J512" s="1220"/>
    </row>
    <row r="513" spans="1:10">
      <c r="A513" s="1220"/>
      <c r="B513" s="1220"/>
      <c r="C513" s="1220"/>
      <c r="D513" s="1220"/>
      <c r="E513" s="1220"/>
      <c r="F513" s="659"/>
      <c r="G513" s="1220"/>
      <c r="H513" s="1220"/>
      <c r="I513" s="1220"/>
      <c r="J513" s="1220"/>
    </row>
    <row r="514" spans="1:10">
      <c r="A514" s="1220"/>
      <c r="B514" s="1220"/>
      <c r="C514" s="1220"/>
      <c r="D514" s="1220"/>
      <c r="E514" s="1220"/>
      <c r="F514" s="659"/>
      <c r="G514" s="1220"/>
      <c r="H514" s="1220"/>
      <c r="I514" s="1220"/>
      <c r="J514" s="1220"/>
    </row>
    <row r="515" spans="1:10">
      <c r="A515" s="1220"/>
      <c r="B515" s="1220"/>
      <c r="C515" s="1220"/>
      <c r="D515" s="1220"/>
      <c r="E515" s="1220"/>
      <c r="F515" s="659"/>
      <c r="G515" s="1220"/>
      <c r="H515" s="1220"/>
      <c r="I515" s="1220"/>
      <c r="J515" s="1220"/>
    </row>
    <row r="516" spans="1:10">
      <c r="A516" s="1220"/>
      <c r="B516" s="1220"/>
      <c r="C516" s="1220"/>
      <c r="D516" s="1220"/>
      <c r="E516" s="1220"/>
      <c r="F516" s="659"/>
      <c r="G516" s="1220"/>
      <c r="H516" s="1220"/>
      <c r="I516" s="1220"/>
      <c r="J516" s="1220"/>
    </row>
    <row r="517" spans="1:10">
      <c r="A517" s="1220"/>
      <c r="B517" s="1220"/>
      <c r="C517" s="1220"/>
      <c r="D517" s="1220"/>
      <c r="E517" s="1220"/>
      <c r="F517" s="659"/>
      <c r="G517" s="1220"/>
      <c r="H517" s="1220"/>
      <c r="I517" s="1220"/>
      <c r="J517" s="1220"/>
    </row>
    <row r="518" spans="1:10">
      <c r="A518" s="1220"/>
      <c r="B518" s="1220"/>
      <c r="C518" s="1220"/>
      <c r="D518" s="1220"/>
      <c r="E518" s="1220"/>
      <c r="F518" s="659"/>
      <c r="G518" s="1220"/>
      <c r="H518" s="1220"/>
      <c r="I518" s="1220"/>
      <c r="J518" s="1220"/>
    </row>
    <row r="519" spans="1:10">
      <c r="A519" s="1220"/>
      <c r="B519" s="1220"/>
      <c r="C519" s="1220"/>
      <c r="D519" s="1220"/>
      <c r="E519" s="1220"/>
      <c r="F519" s="659"/>
      <c r="G519" s="1220"/>
      <c r="H519" s="1220"/>
      <c r="I519" s="1220"/>
      <c r="J519" s="1220"/>
    </row>
    <row r="520" spans="1:10" ht="15" customHeight="1">
      <c r="A520" s="660"/>
      <c r="B520" s="660"/>
      <c r="C520" s="660"/>
      <c r="D520" s="660"/>
      <c r="E520" s="660"/>
      <c r="F520" s="659"/>
      <c r="G520" s="1220"/>
      <c r="H520" s="1220"/>
      <c r="I520" s="1220"/>
      <c r="J520" s="1220"/>
    </row>
    <row r="521" spans="1:10">
      <c r="A521" s="1222" t="s">
        <v>1694</v>
      </c>
      <c r="B521" s="1220"/>
      <c r="C521" s="1220"/>
      <c r="D521" s="1220"/>
      <c r="E521" s="1220"/>
      <c r="F521" s="659"/>
      <c r="G521" s="1220"/>
      <c r="H521" s="1220"/>
      <c r="I521" s="1220"/>
      <c r="J521" s="1220"/>
    </row>
    <row r="522" spans="1:10" ht="15" customHeight="1">
      <c r="A522" s="660"/>
      <c r="B522" s="660"/>
      <c r="C522" s="660"/>
      <c r="D522" s="660"/>
      <c r="E522" s="660"/>
      <c r="F522" s="659"/>
      <c r="G522" s="1220"/>
      <c r="H522" s="1220"/>
      <c r="I522" s="1220"/>
      <c r="J522" s="1220"/>
    </row>
    <row r="523" spans="1:10" ht="15" customHeight="1">
      <c r="A523" s="1220" t="s">
        <v>1695</v>
      </c>
      <c r="B523" s="1220"/>
      <c r="C523" s="1220"/>
      <c r="D523" s="1220"/>
      <c r="E523" s="1220"/>
      <c r="F523" s="659"/>
      <c r="G523" s="1220"/>
      <c r="H523" s="1220"/>
      <c r="I523" s="1220"/>
      <c r="J523" s="1220"/>
    </row>
    <row r="524" spans="1:10">
      <c r="A524" s="1220"/>
      <c r="B524" s="1220"/>
      <c r="C524" s="1220"/>
      <c r="D524" s="1220"/>
      <c r="E524" s="1220"/>
      <c r="F524" s="659"/>
      <c r="G524" s="1220"/>
      <c r="H524" s="1220"/>
      <c r="I524" s="1220"/>
      <c r="J524" s="1220"/>
    </row>
    <row r="525" spans="1:10">
      <c r="A525" s="1220"/>
      <c r="B525" s="1220"/>
      <c r="C525" s="1220"/>
      <c r="D525" s="1220"/>
      <c r="E525" s="1220"/>
      <c r="F525" s="659"/>
      <c r="G525" s="1220"/>
      <c r="H525" s="1220"/>
      <c r="I525" s="1220"/>
      <c r="J525" s="1220"/>
    </row>
    <row r="526" spans="1:10">
      <c r="A526" s="1220"/>
      <c r="B526" s="1220"/>
      <c r="C526" s="1220"/>
      <c r="D526" s="1220"/>
      <c r="E526" s="1220"/>
      <c r="F526" s="659"/>
      <c r="G526" s="1220"/>
      <c r="H526" s="1220"/>
      <c r="I526" s="1220"/>
      <c r="J526" s="1220"/>
    </row>
    <row r="527" spans="1:10">
      <c r="A527" s="660"/>
      <c r="B527" s="660"/>
      <c r="C527" s="660"/>
      <c r="D527" s="660"/>
      <c r="E527" s="660"/>
      <c r="F527" s="659"/>
      <c r="G527" s="1220"/>
      <c r="H527" s="1220"/>
      <c r="I527" s="1220"/>
      <c r="J527" s="1220"/>
    </row>
    <row r="528" spans="1:10" ht="15" customHeight="1">
      <c r="A528" s="1220" t="s">
        <v>1696</v>
      </c>
      <c r="B528" s="1220"/>
      <c r="C528" s="1220"/>
      <c r="D528" s="1220"/>
      <c r="E528" s="1220"/>
      <c r="F528" s="659"/>
      <c r="G528" s="1220"/>
      <c r="H528" s="1220"/>
      <c r="I528" s="1220"/>
      <c r="J528" s="1220"/>
    </row>
    <row r="529" spans="1:10">
      <c r="A529" s="1220"/>
      <c r="B529" s="1220"/>
      <c r="C529" s="1220"/>
      <c r="D529" s="1220"/>
      <c r="E529" s="1220"/>
      <c r="F529" s="659"/>
      <c r="G529" s="1220"/>
      <c r="H529" s="1220"/>
      <c r="I529" s="1220"/>
      <c r="J529" s="1220"/>
    </row>
    <row r="530" spans="1:10">
      <c r="A530" s="1220"/>
      <c r="B530" s="1220"/>
      <c r="C530" s="1220"/>
      <c r="D530" s="1220"/>
      <c r="E530" s="1220"/>
      <c r="F530" s="659"/>
      <c r="G530" s="1220"/>
      <c r="H530" s="1220"/>
      <c r="I530" s="1220"/>
      <c r="J530" s="1220"/>
    </row>
    <row r="531" spans="1:10">
      <c r="A531" s="1220"/>
      <c r="B531" s="1220"/>
      <c r="C531" s="1220"/>
      <c r="D531" s="1220"/>
      <c r="E531" s="1220"/>
      <c r="F531" s="659"/>
      <c r="G531" s="1220"/>
      <c r="H531" s="1220"/>
      <c r="I531" s="1220"/>
      <c r="J531" s="1220"/>
    </row>
    <row r="532" spans="1:10">
      <c r="A532" s="1220"/>
      <c r="B532" s="1220"/>
      <c r="C532" s="1220"/>
      <c r="D532" s="1220"/>
      <c r="E532" s="1220"/>
      <c r="F532" s="659"/>
      <c r="G532" s="1220"/>
      <c r="H532" s="1220"/>
      <c r="I532" s="1220"/>
      <c r="J532" s="1220"/>
    </row>
    <row r="533" spans="1:10" ht="15" customHeight="1">
      <c r="A533" s="1220"/>
      <c r="B533" s="1220"/>
      <c r="C533" s="1220"/>
      <c r="D533" s="1220"/>
      <c r="E533" s="1220"/>
      <c r="F533" s="659"/>
      <c r="G533" s="1220"/>
      <c r="H533" s="1220"/>
      <c r="I533" s="1220"/>
      <c r="J533" s="1220"/>
    </row>
    <row r="534" spans="1:10">
      <c r="A534" s="1220"/>
      <c r="B534" s="1220"/>
      <c r="C534" s="1220"/>
      <c r="D534" s="1220"/>
      <c r="E534" s="1220"/>
      <c r="F534" s="659"/>
      <c r="G534" s="1220"/>
      <c r="H534" s="1220"/>
      <c r="I534" s="1220"/>
      <c r="J534" s="1220"/>
    </row>
    <row r="535" spans="1:10">
      <c r="A535" s="1220"/>
      <c r="B535" s="1220"/>
      <c r="C535" s="1220"/>
      <c r="D535" s="1220"/>
      <c r="E535" s="1220"/>
      <c r="F535" s="659"/>
      <c r="G535" s="1220"/>
      <c r="H535" s="1220"/>
      <c r="I535" s="1220"/>
      <c r="J535" s="1220"/>
    </row>
    <row r="536" spans="1:10">
      <c r="A536" s="1220"/>
      <c r="B536" s="1220"/>
      <c r="C536" s="1220"/>
      <c r="D536" s="1220"/>
      <c r="E536" s="1220"/>
      <c r="F536" s="659"/>
      <c r="G536" s="1220"/>
      <c r="H536" s="1220"/>
      <c r="I536" s="1220"/>
      <c r="J536" s="1220"/>
    </row>
    <row r="537" spans="1:10">
      <c r="A537" s="1220"/>
      <c r="B537" s="1220"/>
      <c r="C537" s="1220"/>
      <c r="D537" s="1220"/>
      <c r="E537" s="1220"/>
      <c r="F537" s="659"/>
      <c r="G537" s="1220"/>
      <c r="H537" s="1220"/>
      <c r="I537" s="1220"/>
      <c r="J537" s="1220"/>
    </row>
    <row r="538" spans="1:10">
      <c r="A538" s="1220"/>
      <c r="B538" s="1220"/>
      <c r="C538" s="1220"/>
      <c r="D538" s="1220"/>
      <c r="E538" s="1220"/>
      <c r="F538" s="659"/>
      <c r="G538" s="660"/>
      <c r="H538" s="660"/>
      <c r="I538" s="660"/>
      <c r="J538" s="660"/>
    </row>
    <row r="539" spans="1:10" ht="15" customHeight="1">
      <c r="A539" s="1220"/>
      <c r="B539" s="1220"/>
      <c r="C539" s="1220"/>
      <c r="D539" s="1220"/>
      <c r="E539" s="1220"/>
      <c r="F539" s="659"/>
      <c r="G539" s="1220" t="s">
        <v>1697</v>
      </c>
      <c r="H539" s="1220"/>
      <c r="I539" s="1220"/>
      <c r="J539" s="1220"/>
    </row>
    <row r="540" spans="1:10">
      <c r="A540" s="1220"/>
      <c r="B540" s="1220"/>
      <c r="C540" s="1220"/>
      <c r="D540" s="1220"/>
      <c r="E540" s="1220"/>
      <c r="F540" s="659"/>
      <c r="G540" s="1220"/>
      <c r="H540" s="1220"/>
      <c r="I540" s="1220"/>
      <c r="J540" s="1220"/>
    </row>
    <row r="541" spans="1:10" ht="15" customHeight="1">
      <c r="A541" s="1220"/>
      <c r="B541" s="1220"/>
      <c r="C541" s="1220"/>
      <c r="D541" s="1220"/>
      <c r="E541" s="1220"/>
      <c r="F541" s="659"/>
      <c r="G541" s="1220"/>
      <c r="H541" s="1220"/>
      <c r="I541" s="1220"/>
      <c r="J541" s="1220"/>
    </row>
    <row r="542" spans="1:10">
      <c r="A542" s="1220"/>
      <c r="B542" s="1220"/>
      <c r="C542" s="1220"/>
      <c r="D542" s="1220"/>
      <c r="E542" s="1220"/>
      <c r="F542" s="659"/>
      <c r="G542" s="1220"/>
      <c r="H542" s="1220"/>
      <c r="I542" s="1220"/>
      <c r="J542" s="1220"/>
    </row>
    <row r="543" spans="1:10">
      <c r="A543" s="1220"/>
      <c r="B543" s="1220"/>
      <c r="C543" s="1220"/>
      <c r="D543" s="1220"/>
      <c r="E543" s="1220"/>
      <c r="F543" s="659"/>
      <c r="G543" s="1220"/>
      <c r="H543" s="1220"/>
      <c r="I543" s="1220"/>
      <c r="J543" s="1220"/>
    </row>
    <row r="544" spans="1:10">
      <c r="A544" s="1220"/>
      <c r="B544" s="1220"/>
      <c r="C544" s="1220"/>
      <c r="D544" s="1220"/>
      <c r="E544" s="1220"/>
      <c r="F544" s="659"/>
      <c r="G544" s="660"/>
      <c r="H544" s="660"/>
      <c r="I544" s="660"/>
      <c r="J544" s="660"/>
    </row>
    <row r="545" spans="1:10" ht="15" customHeight="1">
      <c r="A545" s="1220"/>
      <c r="B545" s="1220"/>
      <c r="C545" s="1220"/>
      <c r="D545" s="1220"/>
      <c r="E545" s="1220"/>
      <c r="F545" s="659"/>
      <c r="G545" s="1220" t="s">
        <v>1698</v>
      </c>
      <c r="H545" s="1220"/>
      <c r="I545" s="1220"/>
      <c r="J545" s="1220"/>
    </row>
    <row r="546" spans="1:10">
      <c r="A546" s="1220"/>
      <c r="B546" s="1220"/>
      <c r="C546" s="1220"/>
      <c r="D546" s="1220"/>
      <c r="E546" s="1220"/>
      <c r="F546" s="659"/>
      <c r="G546" s="1220"/>
      <c r="H546" s="1220"/>
      <c r="I546" s="1220"/>
      <c r="J546" s="1220"/>
    </row>
    <row r="547" spans="1:10">
      <c r="A547" s="1220"/>
      <c r="B547" s="1220"/>
      <c r="C547" s="1220"/>
      <c r="D547" s="1220"/>
      <c r="E547" s="1220"/>
      <c r="F547" s="659"/>
      <c r="G547" s="1220"/>
      <c r="H547" s="1220"/>
      <c r="I547" s="1220"/>
      <c r="J547" s="1220"/>
    </row>
    <row r="548" spans="1:10">
      <c r="A548" s="1220"/>
      <c r="B548" s="1220"/>
      <c r="C548" s="1220"/>
      <c r="D548" s="1220"/>
      <c r="E548" s="1220"/>
      <c r="F548" s="659"/>
      <c r="G548" s="1220"/>
      <c r="H548" s="1220"/>
      <c r="I548" s="1220"/>
      <c r="J548" s="1220"/>
    </row>
    <row r="549" spans="1:10">
      <c r="A549" s="1220"/>
      <c r="B549" s="1220"/>
      <c r="C549" s="1220"/>
      <c r="D549" s="1220"/>
      <c r="E549" s="1220"/>
      <c r="F549" s="659"/>
      <c r="G549" s="1220"/>
      <c r="H549" s="1220"/>
      <c r="I549" s="1220"/>
      <c r="J549" s="1220"/>
    </row>
    <row r="550" spans="1:10">
      <c r="A550" s="660"/>
      <c r="B550" s="660"/>
      <c r="C550" s="660"/>
      <c r="D550" s="660"/>
      <c r="E550" s="660"/>
      <c r="F550" s="659"/>
      <c r="G550" s="1220"/>
      <c r="H550" s="1220"/>
      <c r="I550" s="1220"/>
      <c r="J550" s="1220"/>
    </row>
    <row r="551" spans="1:10">
      <c r="A551" s="660"/>
      <c r="B551" s="660"/>
      <c r="C551" s="660"/>
      <c r="D551" s="660"/>
      <c r="E551" s="660"/>
      <c r="F551" s="659"/>
      <c r="G551" s="1220"/>
      <c r="H551" s="1220"/>
      <c r="I551" s="1220"/>
      <c r="J551" s="1220"/>
    </row>
    <row r="552" spans="1:10" ht="15" customHeight="1">
      <c r="A552" s="1220" t="s">
        <v>1699</v>
      </c>
      <c r="B552" s="1220"/>
      <c r="C552" s="1220"/>
      <c r="D552" s="1220"/>
      <c r="E552" s="1220"/>
      <c r="F552" s="659"/>
      <c r="G552" s="1220" t="s">
        <v>1700</v>
      </c>
      <c r="H552" s="1220"/>
      <c r="I552" s="1220"/>
      <c r="J552" s="1220"/>
    </row>
    <row r="553" spans="1:10" ht="15" customHeight="1">
      <c r="A553" s="1220"/>
      <c r="B553" s="1220"/>
      <c r="C553" s="1220"/>
      <c r="D553" s="1220"/>
      <c r="E553" s="1220"/>
      <c r="F553" s="659"/>
      <c r="G553" s="1220"/>
      <c r="H553" s="1220"/>
      <c r="I553" s="1220"/>
      <c r="J553" s="1220"/>
    </row>
    <row r="554" spans="1:10">
      <c r="A554" s="1220"/>
      <c r="B554" s="1220"/>
      <c r="C554" s="1220"/>
      <c r="D554" s="1220"/>
      <c r="E554" s="1220"/>
      <c r="F554" s="659"/>
      <c r="G554" s="1220"/>
      <c r="H554" s="1220"/>
      <c r="I554" s="1220"/>
      <c r="J554" s="1220"/>
    </row>
    <row r="555" spans="1:10">
      <c r="A555" s="1220"/>
      <c r="B555" s="1220"/>
      <c r="C555" s="1220"/>
      <c r="D555" s="1220"/>
      <c r="E555" s="1220"/>
      <c r="F555" s="659"/>
      <c r="G555" s="1220"/>
      <c r="H555" s="1220"/>
      <c r="I555" s="1220"/>
      <c r="J555" s="1220"/>
    </row>
    <row r="556" spans="1:10">
      <c r="A556" s="1220"/>
      <c r="B556" s="1220"/>
      <c r="C556" s="1220"/>
      <c r="D556" s="1220"/>
      <c r="E556" s="1220"/>
      <c r="F556" s="659"/>
      <c r="G556" s="1220"/>
      <c r="H556" s="1220"/>
      <c r="I556" s="1220"/>
      <c r="J556" s="1220"/>
    </row>
    <row r="557" spans="1:10">
      <c r="A557" s="660"/>
      <c r="B557" s="660"/>
      <c r="C557" s="660"/>
      <c r="D557" s="660"/>
      <c r="E557" s="660"/>
      <c r="F557" s="659"/>
      <c r="G557" s="1220"/>
      <c r="H557" s="1220"/>
      <c r="I557" s="1220"/>
      <c r="J557" s="1220"/>
    </row>
    <row r="558" spans="1:10" ht="15" customHeight="1">
      <c r="A558" s="1220" t="s">
        <v>1701</v>
      </c>
      <c r="B558" s="1220"/>
      <c r="C558" s="1220"/>
      <c r="D558" s="1220"/>
      <c r="E558" s="1220"/>
      <c r="F558" s="659"/>
      <c r="G558" s="1220"/>
      <c r="H558" s="1220"/>
      <c r="I558" s="1220"/>
      <c r="J558" s="1220"/>
    </row>
    <row r="559" spans="1:10">
      <c r="A559" s="1220"/>
      <c r="B559" s="1220"/>
      <c r="C559" s="1220"/>
      <c r="D559" s="1220"/>
      <c r="E559" s="1220"/>
      <c r="F559" s="659"/>
      <c r="G559" s="1220"/>
      <c r="H559" s="1220"/>
      <c r="I559" s="1220"/>
      <c r="J559" s="1220"/>
    </row>
    <row r="560" spans="1:10">
      <c r="A560" s="1220"/>
      <c r="B560" s="1220"/>
      <c r="C560" s="1220"/>
      <c r="D560" s="1220"/>
      <c r="E560" s="1220"/>
      <c r="F560" s="659"/>
      <c r="G560" s="1220"/>
      <c r="H560" s="1220"/>
      <c r="I560" s="1220"/>
      <c r="J560" s="1220"/>
    </row>
    <row r="561" spans="1:10" ht="15" customHeight="1">
      <c r="A561" s="1220"/>
      <c r="B561" s="1220"/>
      <c r="C561" s="1220"/>
      <c r="D561" s="1220"/>
      <c r="E561" s="1220"/>
      <c r="F561" s="659"/>
      <c r="G561" s="1220"/>
      <c r="H561" s="1220"/>
      <c r="I561" s="1220"/>
      <c r="J561" s="1220"/>
    </row>
    <row r="562" spans="1:10">
      <c r="A562" s="1220"/>
      <c r="B562" s="1220"/>
      <c r="C562" s="1220"/>
      <c r="D562" s="1220"/>
      <c r="E562" s="1220"/>
      <c r="F562" s="659"/>
      <c r="G562" s="1220"/>
      <c r="H562" s="1220"/>
      <c r="I562" s="1220"/>
      <c r="J562" s="1220"/>
    </row>
    <row r="563" spans="1:10">
      <c r="A563" s="1220"/>
      <c r="B563" s="1220"/>
      <c r="C563" s="1220"/>
      <c r="D563" s="1220"/>
      <c r="E563" s="1220"/>
      <c r="F563" s="659"/>
      <c r="G563" s="1220"/>
      <c r="H563" s="1220"/>
      <c r="I563" s="1220"/>
      <c r="J563" s="1220"/>
    </row>
    <row r="564" spans="1:10">
      <c r="A564" s="1220"/>
      <c r="B564" s="1220"/>
      <c r="C564" s="1220"/>
      <c r="D564" s="1220"/>
      <c r="E564" s="1220"/>
      <c r="F564" s="659"/>
      <c r="G564" s="1220"/>
      <c r="H564" s="1220"/>
      <c r="I564" s="1220"/>
      <c r="J564" s="1220"/>
    </row>
    <row r="565" spans="1:10">
      <c r="A565" s="1220"/>
      <c r="B565" s="1220"/>
      <c r="C565" s="1220"/>
      <c r="D565" s="1220"/>
      <c r="E565" s="1220"/>
      <c r="F565" s="659"/>
      <c r="G565" s="1220"/>
      <c r="H565" s="1220"/>
      <c r="I565" s="1220"/>
      <c r="J565" s="1220"/>
    </row>
    <row r="566" spans="1:10" ht="15" customHeight="1">
      <c r="A566" s="660"/>
      <c r="B566" s="660"/>
      <c r="C566" s="660"/>
      <c r="D566" s="660"/>
      <c r="E566" s="660"/>
      <c r="F566" s="659"/>
      <c r="G566" s="660"/>
      <c r="H566" s="660"/>
      <c r="I566" s="660"/>
      <c r="J566" s="660"/>
    </row>
    <row r="567" spans="1:10" ht="15" customHeight="1">
      <c r="A567" s="1222" t="s">
        <v>1702</v>
      </c>
      <c r="B567" s="1222"/>
      <c r="C567" s="1222"/>
      <c r="D567" s="1222"/>
      <c r="E567" s="1222"/>
      <c r="F567" s="659"/>
      <c r="G567" s="1220" t="s">
        <v>1703</v>
      </c>
      <c r="H567" s="1220"/>
      <c r="I567" s="1220"/>
      <c r="J567" s="1220"/>
    </row>
    <row r="568" spans="1:10">
      <c r="A568" s="660"/>
      <c r="B568" s="660"/>
      <c r="C568" s="660"/>
      <c r="D568" s="660"/>
      <c r="E568" s="660"/>
      <c r="F568" s="659"/>
      <c r="G568" s="1220"/>
      <c r="H568" s="1220"/>
      <c r="I568" s="1220"/>
      <c r="J568" s="1220"/>
    </row>
    <row r="569" spans="1:10" ht="15" customHeight="1">
      <c r="A569" s="1220" t="s">
        <v>1704</v>
      </c>
      <c r="B569" s="1220"/>
      <c r="C569" s="1220"/>
      <c r="D569" s="1220"/>
      <c r="E569" s="1220"/>
      <c r="F569" s="659"/>
      <c r="G569" s="1220"/>
      <c r="H569" s="1220"/>
      <c r="I569" s="1220"/>
      <c r="J569" s="1220"/>
    </row>
    <row r="570" spans="1:10">
      <c r="A570" s="1220"/>
      <c r="B570" s="1220"/>
      <c r="C570" s="1220"/>
      <c r="D570" s="1220"/>
      <c r="E570" s="1220"/>
      <c r="F570" s="659"/>
      <c r="G570" s="1220"/>
      <c r="H570" s="1220"/>
      <c r="I570" s="1220"/>
      <c r="J570" s="1220"/>
    </row>
    <row r="571" spans="1:10" ht="15" customHeight="1">
      <c r="A571" s="1220"/>
      <c r="B571" s="1220"/>
      <c r="C571" s="1220"/>
      <c r="D571" s="1220"/>
      <c r="E571" s="1220"/>
      <c r="F571" s="659"/>
      <c r="G571" s="1220"/>
      <c r="H571" s="1220"/>
      <c r="I571" s="1220"/>
      <c r="J571" s="1220"/>
    </row>
    <row r="572" spans="1:10">
      <c r="A572" s="1220"/>
      <c r="B572" s="1220"/>
      <c r="C572" s="1220"/>
      <c r="D572" s="1220"/>
      <c r="E572" s="1220"/>
      <c r="F572" s="659"/>
      <c r="G572" s="1220"/>
      <c r="H572" s="1220"/>
      <c r="I572" s="1220"/>
      <c r="J572" s="1220"/>
    </row>
    <row r="573" spans="1:10">
      <c r="A573" s="1220"/>
      <c r="B573" s="1220"/>
      <c r="C573" s="1220"/>
      <c r="D573" s="1220"/>
      <c r="E573" s="1220"/>
      <c r="F573" s="659"/>
      <c r="G573" s="1220"/>
      <c r="H573" s="1220"/>
      <c r="I573" s="1220"/>
      <c r="J573" s="1220"/>
    </row>
    <row r="574" spans="1:10">
      <c r="A574" s="1220"/>
      <c r="B574" s="1220"/>
      <c r="C574" s="1220"/>
      <c r="D574" s="1220"/>
      <c r="E574" s="1220"/>
      <c r="F574" s="659"/>
      <c r="G574" s="1220"/>
      <c r="H574" s="1220"/>
      <c r="I574" s="1220"/>
      <c r="J574" s="1220"/>
    </row>
    <row r="575" spans="1:10">
      <c r="A575" s="1220"/>
      <c r="B575" s="1220"/>
      <c r="C575" s="1220"/>
      <c r="D575" s="1220"/>
      <c r="E575" s="1220"/>
      <c r="F575" s="659"/>
      <c r="G575" s="1220"/>
      <c r="H575" s="1220"/>
      <c r="I575" s="1220"/>
      <c r="J575" s="1220"/>
    </row>
    <row r="576" spans="1:10">
      <c r="A576" s="1220"/>
      <c r="B576" s="1220"/>
      <c r="C576" s="1220"/>
      <c r="D576" s="1220"/>
      <c r="E576" s="1220"/>
      <c r="F576" s="659"/>
      <c r="G576" s="1220"/>
      <c r="H576" s="1220"/>
      <c r="I576" s="1220"/>
      <c r="J576" s="1220"/>
    </row>
    <row r="577" spans="1:10">
      <c r="A577" s="1220"/>
      <c r="B577" s="1220"/>
      <c r="C577" s="1220"/>
      <c r="D577" s="1220"/>
      <c r="E577" s="1220"/>
      <c r="F577" s="659"/>
      <c r="G577" s="1220"/>
      <c r="H577" s="1220"/>
      <c r="I577" s="1220"/>
      <c r="J577" s="1220"/>
    </row>
    <row r="578" spans="1:10">
      <c r="A578" s="1220"/>
      <c r="B578" s="1220"/>
      <c r="C578" s="1220"/>
      <c r="D578" s="1220"/>
      <c r="E578" s="1220"/>
      <c r="F578" s="659"/>
      <c r="G578" s="1220"/>
      <c r="H578" s="1220"/>
      <c r="I578" s="1220"/>
      <c r="J578" s="1220"/>
    </row>
    <row r="579" spans="1:10">
      <c r="A579" s="1220"/>
      <c r="B579" s="1220"/>
      <c r="C579" s="1220"/>
      <c r="D579" s="1220"/>
      <c r="E579" s="1220"/>
      <c r="F579" s="659"/>
      <c r="G579" s="1220"/>
      <c r="H579" s="1220"/>
      <c r="I579" s="1220"/>
      <c r="J579" s="1220"/>
    </row>
    <row r="580" spans="1:10">
      <c r="A580" s="660"/>
      <c r="B580" s="660"/>
      <c r="C580" s="660"/>
      <c r="D580" s="660"/>
      <c r="E580" s="660"/>
      <c r="F580" s="659"/>
      <c r="G580" s="1220"/>
      <c r="H580" s="1220"/>
      <c r="I580" s="1220"/>
      <c r="J580" s="1220"/>
    </row>
    <row r="581" spans="1:10" ht="15" customHeight="1">
      <c r="A581" s="1220" t="s">
        <v>1705</v>
      </c>
      <c r="B581" s="1220"/>
      <c r="C581" s="1220"/>
      <c r="D581" s="1220"/>
      <c r="E581" s="1220"/>
      <c r="F581" s="659"/>
      <c r="G581" s="1220"/>
      <c r="H581" s="1220"/>
      <c r="I581" s="1220"/>
      <c r="J581" s="1220"/>
    </row>
    <row r="582" spans="1:10">
      <c r="A582" s="1220"/>
      <c r="B582" s="1220"/>
      <c r="C582" s="1220"/>
      <c r="D582" s="1220"/>
      <c r="E582" s="1220"/>
      <c r="F582" s="659"/>
      <c r="G582" s="1220"/>
      <c r="H582" s="1220"/>
      <c r="I582" s="1220"/>
      <c r="J582" s="1220"/>
    </row>
    <row r="583" spans="1:10">
      <c r="A583" s="1220"/>
      <c r="B583" s="1220"/>
      <c r="C583" s="1220"/>
      <c r="D583" s="1220"/>
      <c r="E583" s="1220"/>
      <c r="F583" s="659"/>
      <c r="G583" s="1220"/>
      <c r="H583" s="1220"/>
      <c r="I583" s="1220"/>
      <c r="J583" s="1220"/>
    </row>
    <row r="584" spans="1:10">
      <c r="A584" s="1220"/>
      <c r="B584" s="1220"/>
      <c r="C584" s="1220"/>
      <c r="D584" s="1220"/>
      <c r="E584" s="1220"/>
      <c r="F584" s="659"/>
      <c r="G584" s="1220"/>
      <c r="H584" s="1220"/>
      <c r="I584" s="1220"/>
      <c r="J584" s="1220"/>
    </row>
    <row r="585" spans="1:10">
      <c r="A585" s="1220"/>
      <c r="B585" s="1220"/>
      <c r="C585" s="1220"/>
      <c r="D585" s="1220"/>
      <c r="E585" s="1220"/>
      <c r="F585" s="659"/>
      <c r="G585" s="1220"/>
      <c r="H585" s="1220"/>
      <c r="I585" s="1220"/>
      <c r="J585" s="1220"/>
    </row>
    <row r="586" spans="1:10">
      <c r="A586" s="1220"/>
      <c r="B586" s="1220"/>
      <c r="C586" s="1220"/>
      <c r="D586" s="1220"/>
      <c r="E586" s="1220"/>
      <c r="F586" s="659"/>
      <c r="G586" s="1220"/>
      <c r="H586" s="1220"/>
      <c r="I586" s="1220"/>
      <c r="J586" s="1220"/>
    </row>
    <row r="587" spans="1:10">
      <c r="A587" s="1220"/>
      <c r="B587" s="1220"/>
      <c r="C587" s="1220"/>
      <c r="D587" s="1220"/>
      <c r="E587" s="1220"/>
      <c r="F587" s="659"/>
      <c r="G587" s="1220"/>
      <c r="H587" s="1220"/>
      <c r="I587" s="1220"/>
      <c r="J587" s="1220"/>
    </row>
    <row r="588" spans="1:10">
      <c r="A588" s="1220"/>
      <c r="B588" s="1220"/>
      <c r="C588" s="1220"/>
      <c r="D588" s="1220"/>
      <c r="E588" s="1220"/>
      <c r="F588" s="659"/>
      <c r="G588" s="682"/>
      <c r="H588" s="682"/>
      <c r="I588" s="682"/>
      <c r="J588" s="682"/>
    </row>
    <row r="589" spans="1:10" ht="15" customHeight="1">
      <c r="A589" s="660"/>
      <c r="B589" s="660"/>
      <c r="C589" s="660"/>
      <c r="D589" s="660"/>
      <c r="E589" s="660"/>
      <c r="F589" s="659"/>
      <c r="G589" s="1220" t="s">
        <v>1706</v>
      </c>
      <c r="H589" s="1220"/>
      <c r="I589" s="1220"/>
      <c r="J589" s="1220"/>
    </row>
    <row r="590" spans="1:10">
      <c r="A590" s="1220" t="s">
        <v>1707</v>
      </c>
      <c r="B590" s="1220"/>
      <c r="C590" s="1220"/>
      <c r="D590" s="1220"/>
      <c r="E590" s="1220"/>
      <c r="F590" s="659"/>
      <c r="G590" s="1220"/>
      <c r="H590" s="1220"/>
      <c r="I590" s="1220"/>
      <c r="J590" s="1220"/>
    </row>
    <row r="591" spans="1:10" ht="15" customHeight="1">
      <c r="A591" s="1220"/>
      <c r="B591" s="1220"/>
      <c r="C591" s="1220"/>
      <c r="D591" s="1220"/>
      <c r="E591" s="1220"/>
      <c r="F591" s="659"/>
      <c r="G591" s="1220"/>
      <c r="H591" s="1220"/>
      <c r="I591" s="1220"/>
      <c r="J591" s="1220"/>
    </row>
    <row r="592" spans="1:10">
      <c r="A592" s="1220"/>
      <c r="B592" s="1220"/>
      <c r="C592" s="1220"/>
      <c r="D592" s="1220"/>
      <c r="E592" s="1220"/>
      <c r="F592" s="659"/>
      <c r="G592" s="1220"/>
      <c r="H592" s="1220"/>
      <c r="I592" s="1220"/>
      <c r="J592" s="1220"/>
    </row>
    <row r="593" spans="1:10">
      <c r="A593" s="1220"/>
      <c r="B593" s="1220"/>
      <c r="C593" s="1220"/>
      <c r="D593" s="1220"/>
      <c r="E593" s="1220"/>
      <c r="F593" s="659"/>
      <c r="G593" s="1220"/>
      <c r="H593" s="1220"/>
      <c r="I593" s="1220"/>
      <c r="J593" s="1220"/>
    </row>
    <row r="594" spans="1:10">
      <c r="A594" s="1220"/>
      <c r="B594" s="1220"/>
      <c r="C594" s="1220"/>
      <c r="D594" s="1220"/>
      <c r="E594" s="1220"/>
      <c r="F594" s="659"/>
      <c r="G594" s="1220"/>
      <c r="H594" s="1220"/>
      <c r="I594" s="1220"/>
      <c r="J594" s="1220"/>
    </row>
    <row r="595" spans="1:10" ht="15" customHeight="1">
      <c r="A595" s="1220"/>
      <c r="B595" s="1220"/>
      <c r="C595" s="1220"/>
      <c r="D595" s="1220"/>
      <c r="E595" s="1220"/>
      <c r="F595" s="659"/>
      <c r="H595" s="660"/>
      <c r="I595" s="660"/>
      <c r="J595" s="660"/>
    </row>
    <row r="596" spans="1:10">
      <c r="A596" s="1220"/>
      <c r="B596" s="1220"/>
      <c r="C596" s="1220"/>
      <c r="D596" s="1220"/>
      <c r="E596" s="1220"/>
      <c r="F596" s="659"/>
      <c r="G596" s="1220" t="s">
        <v>1708</v>
      </c>
      <c r="H596" s="1220"/>
      <c r="I596" s="1220"/>
      <c r="J596" s="1220"/>
    </row>
    <row r="597" spans="1:10">
      <c r="A597" s="1220"/>
      <c r="B597" s="1220"/>
      <c r="C597" s="1220"/>
      <c r="D597" s="1220"/>
      <c r="E597" s="1220"/>
      <c r="F597" s="659"/>
      <c r="G597" s="1220"/>
      <c r="H597" s="1220"/>
      <c r="I597" s="1220"/>
      <c r="J597" s="1220"/>
    </row>
    <row r="598" spans="1:10">
      <c r="A598" s="1220"/>
      <c r="B598" s="1220"/>
      <c r="C598" s="1220"/>
      <c r="D598" s="1220"/>
      <c r="E598" s="1220"/>
      <c r="F598" s="659"/>
      <c r="G598" s="1220"/>
      <c r="H598" s="1220"/>
      <c r="I598" s="1220"/>
      <c r="J598" s="1220"/>
    </row>
    <row r="599" spans="1:10">
      <c r="A599" s="1220"/>
      <c r="B599" s="1220"/>
      <c r="C599" s="1220"/>
      <c r="D599" s="1220"/>
      <c r="E599" s="1220"/>
      <c r="F599" s="659"/>
      <c r="G599" s="1220"/>
      <c r="H599" s="1220"/>
      <c r="I599" s="1220"/>
      <c r="J599" s="1220"/>
    </row>
    <row r="600" spans="1:10">
      <c r="A600" s="1220"/>
      <c r="B600" s="1220"/>
      <c r="C600" s="1220"/>
      <c r="D600" s="1220"/>
      <c r="E600" s="1220"/>
      <c r="F600" s="659"/>
      <c r="G600" s="1220"/>
      <c r="H600" s="1220"/>
      <c r="I600" s="1220"/>
      <c r="J600" s="1220"/>
    </row>
    <row r="601" spans="1:10">
      <c r="A601" s="1220"/>
      <c r="B601" s="1220"/>
      <c r="C601" s="1220"/>
      <c r="D601" s="1220"/>
      <c r="E601" s="1220"/>
      <c r="F601" s="659"/>
      <c r="G601" s="682"/>
      <c r="H601" s="682"/>
      <c r="I601" s="682"/>
      <c r="J601" s="682"/>
    </row>
    <row r="602" spans="1:10">
      <c r="A602" s="1220" t="s">
        <v>1709</v>
      </c>
      <c r="B602" s="1220"/>
      <c r="C602" s="1220"/>
      <c r="D602" s="1220"/>
      <c r="E602" s="1220"/>
      <c r="F602" s="659"/>
      <c r="G602" s="682"/>
      <c r="H602" s="682"/>
      <c r="I602" s="682"/>
      <c r="J602" s="682"/>
    </row>
    <row r="603" spans="1:10">
      <c r="A603" s="1220"/>
      <c r="B603" s="1220"/>
      <c r="C603" s="1220"/>
      <c r="D603" s="1220"/>
      <c r="E603" s="1220"/>
      <c r="F603" s="659"/>
      <c r="G603" s="682"/>
      <c r="H603" s="682"/>
      <c r="I603" s="682"/>
      <c r="J603" s="682"/>
    </row>
    <row r="604" spans="1:10">
      <c r="A604" s="1220"/>
      <c r="B604" s="1220"/>
      <c r="C604" s="1220"/>
      <c r="D604" s="1220"/>
      <c r="E604" s="1220"/>
      <c r="F604" s="659"/>
      <c r="G604" s="682"/>
      <c r="H604" s="682"/>
      <c r="I604" s="682"/>
      <c r="J604" s="682"/>
    </row>
    <row r="605" spans="1:10">
      <c r="A605" s="1220"/>
      <c r="B605" s="1220"/>
      <c r="C605" s="1220"/>
      <c r="D605" s="1220"/>
      <c r="E605" s="1220"/>
      <c r="F605" s="659"/>
      <c r="G605" s="682"/>
      <c r="H605" s="682"/>
      <c r="I605" s="682"/>
      <c r="J605" s="682"/>
    </row>
    <row r="606" spans="1:10">
      <c r="A606" s="682"/>
      <c r="B606" s="682"/>
      <c r="C606" s="682"/>
      <c r="D606" s="682"/>
      <c r="E606" s="682"/>
      <c r="F606" s="659"/>
      <c r="G606" s="682"/>
      <c r="H606" s="682"/>
      <c r="I606" s="682"/>
      <c r="J606" s="682"/>
    </row>
    <row r="607" spans="1:10" ht="15" customHeight="1">
      <c r="A607" s="1220" t="s">
        <v>1710</v>
      </c>
      <c r="B607" s="1220"/>
      <c r="C607" s="1220"/>
      <c r="D607" s="1220"/>
      <c r="E607" s="1220"/>
      <c r="F607" s="659"/>
      <c r="G607" s="682"/>
      <c r="H607" s="682"/>
      <c r="I607" s="682"/>
      <c r="J607" s="682"/>
    </row>
    <row r="608" spans="1:10">
      <c r="A608" s="1220"/>
      <c r="B608" s="1220"/>
      <c r="C608" s="1220"/>
      <c r="D608" s="1220"/>
      <c r="E608" s="1220"/>
      <c r="F608" s="659"/>
      <c r="G608" s="682"/>
      <c r="H608" s="682"/>
      <c r="I608" s="682"/>
      <c r="J608" s="682"/>
    </row>
    <row r="609" spans="1:10">
      <c r="A609" s="1220"/>
      <c r="B609" s="1220"/>
      <c r="C609" s="1220"/>
      <c r="D609" s="1220"/>
      <c r="E609" s="1220"/>
      <c r="F609" s="659"/>
      <c r="G609" s="682"/>
      <c r="H609" s="682"/>
      <c r="I609" s="682"/>
      <c r="J609" s="682"/>
    </row>
    <row r="610" spans="1:10">
      <c r="A610" s="1220"/>
      <c r="B610" s="1220"/>
      <c r="C610" s="1220"/>
      <c r="D610" s="1220"/>
      <c r="E610" s="1220"/>
      <c r="F610" s="659"/>
      <c r="G610" s="682"/>
      <c r="H610" s="682"/>
      <c r="I610" s="682"/>
      <c r="J610" s="682"/>
    </row>
    <row r="611" spans="1:10">
      <c r="A611" s="660"/>
      <c r="B611" s="660"/>
      <c r="C611" s="660"/>
      <c r="D611" s="660"/>
      <c r="E611" s="660"/>
      <c r="F611" s="659"/>
      <c r="G611" s="682"/>
      <c r="H611" s="682"/>
      <c r="I611" s="682"/>
      <c r="J611" s="682"/>
    </row>
    <row r="612" spans="1:10">
      <c r="A612" s="1220" t="s">
        <v>1711</v>
      </c>
      <c r="B612" s="1220"/>
      <c r="C612" s="1220"/>
      <c r="D612" s="1220"/>
      <c r="E612" s="1220"/>
      <c r="F612" s="659"/>
      <c r="G612" s="682"/>
      <c r="H612" s="682"/>
      <c r="I612" s="682"/>
      <c r="J612" s="682"/>
    </row>
    <row r="613" spans="1:10">
      <c r="A613" s="1220"/>
      <c r="B613" s="1220"/>
      <c r="C613" s="1220"/>
      <c r="D613" s="1220"/>
      <c r="E613" s="1220"/>
      <c r="F613" s="659"/>
      <c r="G613" s="682"/>
      <c r="H613" s="682"/>
      <c r="I613" s="682"/>
      <c r="J613" s="682"/>
    </row>
    <row r="614" spans="1:10">
      <c r="A614" s="1220"/>
      <c r="B614" s="1220"/>
      <c r="C614" s="1220"/>
      <c r="D614" s="1220"/>
      <c r="E614" s="1220"/>
      <c r="F614" s="659"/>
      <c r="G614" s="682"/>
      <c r="H614" s="682"/>
      <c r="I614" s="682"/>
      <c r="J614" s="682"/>
    </row>
    <row r="615" spans="1:10">
      <c r="A615" s="682"/>
      <c r="B615" s="682"/>
      <c r="C615" s="682"/>
      <c r="D615" s="682"/>
      <c r="E615" s="682"/>
      <c r="F615" s="659"/>
      <c r="G615" s="682"/>
      <c r="H615" s="682"/>
      <c r="I615" s="682"/>
      <c r="J615" s="682"/>
    </row>
    <row r="616" spans="1:10">
      <c r="A616" s="1220" t="s">
        <v>1712</v>
      </c>
      <c r="B616" s="1220"/>
      <c r="C616" s="1220"/>
      <c r="D616" s="1220"/>
      <c r="E616" s="1220"/>
      <c r="F616" s="659"/>
      <c r="G616" s="682"/>
      <c r="H616" s="682"/>
      <c r="I616" s="682"/>
      <c r="J616" s="682"/>
    </row>
    <row r="617" spans="1:10">
      <c r="A617" s="1220"/>
      <c r="B617" s="1220"/>
      <c r="C617" s="1220"/>
      <c r="D617" s="1220"/>
      <c r="E617" s="1220"/>
      <c r="F617" s="659"/>
      <c r="G617" s="682"/>
      <c r="H617" s="682"/>
      <c r="I617" s="682"/>
      <c r="J617" s="682"/>
    </row>
    <row r="618" spans="1:10">
      <c r="A618" s="1220"/>
      <c r="B618" s="1220"/>
      <c r="C618" s="1220"/>
      <c r="D618" s="1220"/>
      <c r="E618" s="1220"/>
      <c r="F618" s="659"/>
      <c r="G618" s="682"/>
      <c r="H618" s="682"/>
      <c r="I618" s="682"/>
      <c r="J618" s="682"/>
    </row>
    <row r="619" spans="1:10">
      <c r="A619" s="682"/>
      <c r="B619" s="682"/>
      <c r="C619" s="682"/>
      <c r="D619" s="682"/>
      <c r="E619" s="682"/>
      <c r="F619" s="659"/>
      <c r="G619" s="682"/>
      <c r="H619" s="682"/>
      <c r="I619" s="682"/>
      <c r="J619" s="682"/>
    </row>
    <row r="620" spans="1:10" ht="15" customHeight="1">
      <c r="A620" s="1220" t="s">
        <v>1713</v>
      </c>
      <c r="B620" s="1220"/>
      <c r="C620" s="1220"/>
      <c r="D620" s="1220"/>
      <c r="E620" s="1220"/>
      <c r="F620" s="659"/>
      <c r="G620" s="682"/>
      <c r="H620" s="682"/>
      <c r="I620" s="682"/>
      <c r="J620" s="682"/>
    </row>
    <row r="621" spans="1:10">
      <c r="A621" s="1220"/>
      <c r="B621" s="1220"/>
      <c r="C621" s="1220"/>
      <c r="D621" s="1220"/>
      <c r="E621" s="1220"/>
      <c r="F621" s="659"/>
      <c r="G621" s="682"/>
      <c r="H621" s="682"/>
      <c r="I621" s="682"/>
      <c r="J621" s="682"/>
    </row>
    <row r="622" spans="1:10">
      <c r="A622" s="1220"/>
      <c r="B622" s="1220"/>
      <c r="C622" s="1220"/>
      <c r="D622" s="1220"/>
      <c r="E622" s="1220"/>
      <c r="F622" s="659"/>
      <c r="G622" s="682"/>
      <c r="H622" s="682"/>
      <c r="I622" s="682"/>
      <c r="J622" s="682"/>
    </row>
    <row r="623" spans="1:10">
      <c r="A623" s="1220"/>
      <c r="B623" s="1220"/>
      <c r="C623" s="1220"/>
      <c r="D623" s="1220"/>
      <c r="E623" s="1220"/>
      <c r="F623" s="659"/>
      <c r="G623" s="682"/>
      <c r="H623" s="682"/>
      <c r="I623" s="682"/>
      <c r="J623" s="682"/>
    </row>
    <row r="624" spans="1:10">
      <c r="A624" s="1220"/>
      <c r="B624" s="1220"/>
      <c r="C624" s="1220"/>
      <c r="D624" s="1220"/>
      <c r="E624" s="1220"/>
      <c r="F624" s="659"/>
      <c r="G624" s="682"/>
      <c r="H624" s="682"/>
      <c r="I624" s="682"/>
      <c r="J624" s="682"/>
    </row>
    <row r="625" spans="1:10">
      <c r="A625" s="1220"/>
      <c r="B625" s="1220"/>
      <c r="C625" s="1220"/>
      <c r="D625" s="1220"/>
      <c r="E625" s="1220"/>
      <c r="F625" s="659"/>
      <c r="G625" s="682"/>
      <c r="H625" s="682"/>
      <c r="I625" s="682"/>
      <c r="J625" s="682"/>
    </row>
    <row r="626" spans="1:10">
      <c r="A626" s="1220"/>
      <c r="B626" s="1220"/>
      <c r="C626" s="1220"/>
      <c r="D626" s="1220"/>
      <c r="E626" s="1220"/>
      <c r="F626" s="659"/>
      <c r="G626" s="682"/>
      <c r="H626" s="682"/>
      <c r="I626" s="682"/>
      <c r="J626" s="682"/>
    </row>
    <row r="627" spans="1:10">
      <c r="A627" s="1220"/>
      <c r="B627" s="1220"/>
      <c r="C627" s="1220"/>
      <c r="D627" s="1220"/>
      <c r="E627" s="1220"/>
      <c r="F627" s="659"/>
      <c r="G627" s="682"/>
      <c r="H627" s="682"/>
      <c r="I627" s="682"/>
      <c r="J627" s="682"/>
    </row>
    <row r="628" spans="1:10">
      <c r="A628" s="1220"/>
      <c r="B628" s="1220"/>
      <c r="C628" s="1220"/>
      <c r="D628" s="1220"/>
      <c r="E628" s="1220"/>
      <c r="F628" s="659"/>
      <c r="G628" s="682"/>
      <c r="H628" s="682"/>
      <c r="I628" s="682"/>
      <c r="J628" s="682"/>
    </row>
    <row r="629" spans="1:10" ht="15" customHeight="1">
      <c r="B629" s="660"/>
      <c r="C629" s="660"/>
      <c r="D629" s="660"/>
      <c r="E629" s="660"/>
      <c r="F629" s="659"/>
      <c r="G629" s="682"/>
      <c r="H629" s="682"/>
      <c r="I629" s="682"/>
      <c r="J629" s="682"/>
    </row>
    <row r="630" spans="1:10">
      <c r="A630" s="1220" t="s">
        <v>1714</v>
      </c>
      <c r="B630" s="1220"/>
      <c r="C630" s="1220"/>
      <c r="D630" s="1220"/>
      <c r="E630" s="1220"/>
      <c r="F630" s="659"/>
      <c r="G630" s="682"/>
      <c r="H630" s="682"/>
      <c r="I630" s="682"/>
      <c r="J630" s="682"/>
    </row>
    <row r="631" spans="1:10">
      <c r="A631" s="1220"/>
      <c r="B631" s="1220"/>
      <c r="C631" s="1220"/>
      <c r="D631" s="1220"/>
      <c r="E631" s="1220"/>
      <c r="F631" s="659"/>
      <c r="G631" s="682"/>
      <c r="H631" s="682"/>
      <c r="I631" s="682"/>
      <c r="J631" s="682"/>
    </row>
    <row r="632" spans="1:10">
      <c r="A632" s="1220"/>
      <c r="B632" s="1220"/>
      <c r="C632" s="1220"/>
      <c r="D632" s="1220"/>
      <c r="E632" s="1220"/>
      <c r="F632" s="659"/>
      <c r="G632" s="682"/>
      <c r="H632" s="682"/>
      <c r="I632" s="682"/>
      <c r="J632" s="682"/>
    </row>
    <row r="633" spans="1:10">
      <c r="A633" s="1220"/>
      <c r="B633" s="1220"/>
      <c r="C633" s="1220"/>
      <c r="D633" s="1220"/>
      <c r="E633" s="1220"/>
      <c r="F633" s="659"/>
      <c r="G633" s="682"/>
      <c r="H633" s="682"/>
      <c r="I633" s="682"/>
      <c r="J633" s="682"/>
    </row>
    <row r="634" spans="1:10" ht="15" customHeight="1">
      <c r="B634" s="660"/>
      <c r="C634" s="660"/>
      <c r="D634" s="660"/>
      <c r="E634" s="660"/>
      <c r="F634" s="659"/>
      <c r="G634" s="682"/>
      <c r="H634" s="682"/>
      <c r="I634" s="682"/>
      <c r="J634" s="682"/>
    </row>
    <row r="635" spans="1:10">
      <c r="A635" s="1220" t="s">
        <v>1715</v>
      </c>
      <c r="B635" s="1220"/>
      <c r="C635" s="1220"/>
      <c r="D635" s="1220"/>
      <c r="E635" s="1220"/>
      <c r="F635" s="659"/>
      <c r="G635" s="682"/>
      <c r="H635" s="682"/>
      <c r="I635" s="682"/>
      <c r="J635" s="682"/>
    </row>
    <row r="636" spans="1:10">
      <c r="A636" s="1220"/>
      <c r="B636" s="1220"/>
      <c r="C636" s="1220"/>
      <c r="D636" s="1220"/>
      <c r="E636" s="1220"/>
      <c r="F636" s="659"/>
      <c r="G636" s="682"/>
      <c r="H636" s="682"/>
      <c r="I636" s="682"/>
      <c r="J636" s="682"/>
    </row>
    <row r="637" spans="1:10">
      <c r="A637" s="1220"/>
      <c r="B637" s="1220"/>
      <c r="C637" s="1220"/>
      <c r="D637" s="1220"/>
      <c r="E637" s="1220"/>
      <c r="F637" s="659"/>
      <c r="G637" s="682"/>
      <c r="H637" s="682"/>
      <c r="I637" s="682"/>
      <c r="J637" s="682"/>
    </row>
    <row r="638" spans="1:10">
      <c r="A638" s="1220"/>
      <c r="B638" s="1220"/>
      <c r="C638" s="1220"/>
      <c r="D638" s="1220"/>
      <c r="E638" s="1220"/>
      <c r="F638" s="659"/>
      <c r="G638" s="682"/>
      <c r="H638" s="682"/>
      <c r="I638" s="682"/>
      <c r="J638" s="682"/>
    </row>
    <row r="639" spans="1:10">
      <c r="A639" s="1220"/>
      <c r="B639" s="1220"/>
      <c r="C639" s="1220"/>
      <c r="D639" s="1220"/>
      <c r="E639" s="1220"/>
      <c r="F639" s="659"/>
      <c r="G639" s="682"/>
      <c r="H639" s="682"/>
      <c r="I639" s="682"/>
      <c r="J639" s="682"/>
    </row>
    <row r="640" spans="1:10">
      <c r="A640" s="682"/>
      <c r="B640" s="682"/>
      <c r="C640" s="682"/>
      <c r="D640" s="682"/>
      <c r="E640" s="682"/>
      <c r="F640" s="659"/>
      <c r="G640" s="682"/>
      <c r="H640" s="682"/>
      <c r="I640" s="682"/>
      <c r="J640" s="682"/>
    </row>
    <row r="641" spans="1:10">
      <c r="A641" s="682"/>
      <c r="B641" s="682"/>
      <c r="C641" s="682"/>
      <c r="D641" s="682"/>
      <c r="E641" s="682"/>
      <c r="F641" s="659"/>
      <c r="G641" s="682"/>
      <c r="H641" s="682"/>
      <c r="I641" s="682"/>
      <c r="J641" s="682"/>
    </row>
    <row r="642" spans="1:10">
      <c r="A642" s="682"/>
      <c r="B642" s="682"/>
      <c r="C642" s="682"/>
      <c r="D642" s="682"/>
      <c r="E642" s="682"/>
      <c r="F642" s="659"/>
      <c r="G642" s="682"/>
      <c r="H642" s="682"/>
      <c r="I642" s="682"/>
      <c r="J642" s="682"/>
    </row>
    <row r="643" spans="1:10">
      <c r="A643" s="682"/>
      <c r="B643" s="682"/>
      <c r="C643" s="682"/>
      <c r="D643" s="682"/>
      <c r="E643" s="682"/>
      <c r="F643" s="659"/>
      <c r="G643" s="682"/>
      <c r="H643" s="682"/>
      <c r="I643" s="682"/>
      <c r="J643" s="682"/>
    </row>
    <row r="644" spans="1:10">
      <c r="A644" s="682"/>
      <c r="B644" s="682"/>
      <c r="C644" s="682"/>
      <c r="D644" s="682"/>
      <c r="E644" s="682"/>
      <c r="F644" s="659"/>
      <c r="G644" s="682"/>
      <c r="H644" s="682"/>
      <c r="I644" s="682"/>
      <c r="J644" s="682"/>
    </row>
    <row r="645" spans="1:10">
      <c r="A645" s="682"/>
      <c r="B645" s="682"/>
      <c r="C645" s="682"/>
      <c r="D645" s="682"/>
      <c r="E645" s="682"/>
      <c r="F645" s="659"/>
      <c r="G645" s="682"/>
      <c r="H645" s="682"/>
      <c r="I645" s="682"/>
      <c r="J645" s="682"/>
    </row>
    <row r="646" spans="1:10">
      <c r="A646" s="682"/>
      <c r="B646" s="682"/>
      <c r="C646" s="682"/>
      <c r="D646" s="682"/>
      <c r="E646" s="682"/>
      <c r="F646" s="659"/>
      <c r="G646" s="682"/>
      <c r="H646" s="682"/>
      <c r="I646" s="682"/>
      <c r="J646" s="682"/>
    </row>
    <row r="647" spans="1:10">
      <c r="A647" s="682"/>
      <c r="B647" s="682"/>
      <c r="C647" s="682"/>
      <c r="D647" s="682"/>
      <c r="E647" s="682"/>
      <c r="F647" s="659"/>
      <c r="G647" s="682"/>
      <c r="H647" s="682"/>
      <c r="I647" s="682"/>
      <c r="J647" s="682"/>
    </row>
    <row r="648" spans="1:10">
      <c r="A648" s="682"/>
      <c r="B648" s="682"/>
      <c r="C648" s="682"/>
      <c r="D648" s="682"/>
      <c r="E648" s="682"/>
      <c r="F648" s="659"/>
      <c r="G648" s="682"/>
      <c r="H648" s="682"/>
      <c r="I648" s="682"/>
      <c r="J648" s="682"/>
    </row>
    <row r="649" spans="1:10">
      <c r="A649" s="682"/>
      <c r="B649" s="682"/>
      <c r="C649" s="682"/>
      <c r="D649" s="682"/>
      <c r="E649" s="682"/>
      <c r="F649" s="659"/>
      <c r="G649" s="682"/>
      <c r="H649" s="682"/>
      <c r="I649" s="682"/>
      <c r="J649" s="682"/>
    </row>
    <row r="650" spans="1:10">
      <c r="A650" s="682"/>
      <c r="B650" s="682"/>
      <c r="C650" s="682"/>
      <c r="D650" s="682"/>
      <c r="E650" s="682"/>
      <c r="F650" s="659"/>
      <c r="G650" s="682"/>
      <c r="H650" s="682"/>
      <c r="I650" s="682"/>
      <c r="J650" s="682"/>
    </row>
    <row r="651" spans="1:10">
      <c r="A651" s="682"/>
      <c r="B651" s="682"/>
      <c r="C651" s="682"/>
      <c r="D651" s="682"/>
      <c r="E651" s="682"/>
      <c r="F651" s="659"/>
      <c r="G651" s="682"/>
      <c r="H651" s="682"/>
      <c r="I651" s="682"/>
      <c r="J651" s="682"/>
    </row>
    <row r="652" spans="1:10" ht="15.75">
      <c r="A652" s="1221" t="s">
        <v>1049</v>
      </c>
      <c r="B652" s="1221"/>
      <c r="C652" s="1221"/>
      <c r="D652" s="1221"/>
      <c r="E652" s="1221"/>
      <c r="F652" s="1221"/>
      <c r="G652" s="1221"/>
      <c r="H652" s="1221"/>
      <c r="I652" s="1221"/>
      <c r="J652" s="1221"/>
    </row>
    <row r="653" spans="1:10" ht="15.75">
      <c r="A653" s="1116" t="s">
        <v>1224</v>
      </c>
      <c r="B653" s="1117"/>
      <c r="C653" s="1117"/>
      <c r="D653" s="1117"/>
      <c r="E653" s="1117"/>
      <c r="F653" s="1117"/>
      <c r="G653" s="1117"/>
      <c r="H653" s="1117"/>
      <c r="I653" s="1117"/>
      <c r="J653" s="1118"/>
    </row>
    <row r="654" spans="1:10">
      <c r="A654" s="1122" t="s">
        <v>683</v>
      </c>
      <c r="B654" s="1123"/>
      <c r="C654" s="1124" t="str">
        <f ca="1">IF(INDIRECT("'Sales Order Form 3'!$D$6")="","",INDIRECT("'Sales Order Form 3'!$D$6"))</f>
        <v>ProdTest_BSDQE_SB_Std_201705191510</v>
      </c>
      <c r="D654" s="1124"/>
      <c r="E654" s="1124"/>
      <c r="F654" s="1123" t="s">
        <v>91</v>
      </c>
      <c r="G654" s="1123"/>
      <c r="H654" s="1125"/>
      <c r="I654" s="1125"/>
      <c r="J654" s="1126"/>
    </row>
    <row r="655" spans="1:10" ht="15" customHeight="1">
      <c r="A655" s="1122" t="s">
        <v>89</v>
      </c>
      <c r="B655" s="1123"/>
      <c r="C655" s="1124" t="str">
        <f ca="1">IF(INDIRECT("'Sales Order Form 3'!$D$7")="","",INDIRECT("'Sales Order Form 3'!$D$7"))</f>
        <v>ProdTest_BSDQE_SB_Std_201705191510</v>
      </c>
      <c r="D655" s="1124"/>
      <c r="E655" s="1124"/>
      <c r="F655" s="1123" t="s">
        <v>92</v>
      </c>
      <c r="G655" s="1123"/>
      <c r="H655" s="1139"/>
      <c r="I655" s="1139"/>
      <c r="J655" s="1140"/>
    </row>
    <row r="656" spans="1:10" ht="15" customHeight="1">
      <c r="A656" s="1122" t="s">
        <v>90</v>
      </c>
      <c r="B656" s="1123"/>
      <c r="C656" s="1138" t="str">
        <f ca="1">IF(INDIRECT("'Sales Order Form 3'!$D$8")="","",INDIRECT("'Sales Order Form 3'!$D$8"))</f>
        <v>Roger Jacob</v>
      </c>
      <c r="D656" s="1138"/>
      <c r="E656" s="1138"/>
      <c r="F656" s="1123" t="s">
        <v>93</v>
      </c>
      <c r="G656" s="1123"/>
      <c r="H656" s="1139"/>
      <c r="I656" s="1139"/>
      <c r="J656" s="1140"/>
    </row>
    <row r="657" spans="1:10" ht="15" customHeight="1">
      <c r="A657" s="1122" t="s">
        <v>1215</v>
      </c>
      <c r="B657" s="1123"/>
      <c r="C657" s="1138" t="str">
        <f ca="1">IF(INDIRECT("'Sales Order Form 3'!$D$9")="","",INDIRECT("'Sales Order Form 3'!$D$9"))</f>
        <v>12 ADAMS LN</v>
      </c>
      <c r="D657" s="1138"/>
      <c r="E657" s="1138"/>
      <c r="F657" s="1123" t="s">
        <v>15</v>
      </c>
      <c r="G657" s="1123"/>
      <c r="H657" s="1138" t="str">
        <f ca="1">IF(INDIRECT("'Sales Order Form 3'!$D$17")="","",INDIRECT("'Sales Order Form 3'!$D$17"))</f>
        <v>email_03111813@yopmail.com</v>
      </c>
      <c r="I657" s="1138"/>
      <c r="J657" s="1205"/>
    </row>
    <row r="658" spans="1:10" ht="15" customHeight="1">
      <c r="A658" s="1122" t="s">
        <v>1216</v>
      </c>
      <c r="B658" s="1123"/>
      <c r="C658" s="1138" t="str">
        <f ca="1">IF(INDIRECT("'Sales Order Form 3'!$D$10")="","",INDIRECT("'Sales Order Form 3'!$D$10"))</f>
        <v/>
      </c>
      <c r="D658" s="1138"/>
      <c r="E658" s="1138"/>
      <c r="F658" s="1123" t="s">
        <v>715</v>
      </c>
      <c r="G658" s="1123"/>
      <c r="H658" s="1138" t="str">
        <f ca="1">IF(INDIRECT("'Sales Order Form 3'!$D$22")="","",INDIRECT("'Sales Order Form 3'!$D$22"))</f>
        <v>Standard</v>
      </c>
      <c r="I658" s="1138"/>
      <c r="J658" s="1205"/>
    </row>
    <row r="659" spans="1:10">
      <c r="A659" s="1122" t="s">
        <v>11</v>
      </c>
      <c r="B659" s="1123"/>
      <c r="C659" s="1138" t="str">
        <f ca="1">IF(INDIRECT("'Sales Order Form 3'!$D$11")="","",INDIRECT("'Sales Order Form 3'!$D$11"))</f>
        <v>DOWNINGTOWN</v>
      </c>
      <c r="D659" s="1138"/>
      <c r="E659" s="1138"/>
      <c r="F659" s="1141" t="s">
        <v>1235</v>
      </c>
      <c r="G659" s="1141"/>
      <c r="H659" s="1142" t="str">
        <f ca="1">IF(INDIRECT("'Sales Order Form 3'!$M$53")="","",INDIRECT("'Sales Order Form 3'!$M$53"))</f>
        <v>12 ADAMS LN</v>
      </c>
      <c r="I659" s="1143"/>
      <c r="J659" s="1144"/>
    </row>
    <row r="660" spans="1:10">
      <c r="A660" s="1122" t="s">
        <v>13</v>
      </c>
      <c r="B660" s="1123"/>
      <c r="C660" s="1138" t="str">
        <f ca="1">IF(INDIRECT("'Sales Order Form 3'!$D$12")="","",INDIRECT("'Sales Order Form 3'!$D$12"))</f>
        <v>PA</v>
      </c>
      <c r="D660" s="1138"/>
      <c r="E660" s="1138"/>
      <c r="F660" s="1141"/>
      <c r="G660" s="1141"/>
      <c r="H660" s="1134" t="str">
        <f ca="1">IF(INDIRECT("'Sales Order Form 3'!$M$54")="","",INDIRECT("'Sales Order Form 3'!$M$54"))</f>
        <v/>
      </c>
      <c r="I660" s="1132"/>
      <c r="J660" s="1133"/>
    </row>
    <row r="661" spans="1:10">
      <c r="A661" s="1122" t="s">
        <v>14</v>
      </c>
      <c r="B661" s="1123"/>
      <c r="C661" s="1214"/>
      <c r="D661" s="1214"/>
      <c r="E661" s="1214"/>
      <c r="F661" s="1136"/>
      <c r="G661" s="1136"/>
      <c r="H661" s="1137" t="str">
        <f ca="1">IF(INDIRECT("'Sales Order Form 3'!$M$55")="","",INDIRECT("'Sales Order Form 3'!$M$55"))</f>
        <v>DOWNINGTOWN, PA  19335</v>
      </c>
      <c r="I661" s="1124"/>
      <c r="J661" s="1131"/>
    </row>
    <row r="662" spans="1:10">
      <c r="A662" s="571"/>
      <c r="B662" s="572"/>
      <c r="C662" s="572"/>
      <c r="D662" s="572"/>
      <c r="E662" s="572"/>
      <c r="F662" s="572"/>
      <c r="G662" s="572"/>
      <c r="H662" s="572"/>
      <c r="I662" s="572"/>
      <c r="J662" s="573"/>
    </row>
    <row r="663" spans="1:10" ht="15.75">
      <c r="A663" s="1116" t="s">
        <v>1225</v>
      </c>
      <c r="B663" s="1117"/>
      <c r="C663" s="1117"/>
      <c r="D663" s="1117"/>
      <c r="E663" s="1117"/>
      <c r="F663" s="1117"/>
      <c r="G663" s="1117"/>
      <c r="H663" s="1117"/>
      <c r="I663" s="1117"/>
      <c r="J663" s="1118"/>
    </row>
    <row r="664" spans="1:10">
      <c r="A664" s="1122"/>
      <c r="B664" s="1123"/>
      <c r="C664" s="1219"/>
      <c r="D664" s="1132"/>
      <c r="E664" s="1132"/>
      <c r="F664" s="1123" t="s">
        <v>1227</v>
      </c>
      <c r="G664" s="1123"/>
      <c r="H664" s="1124">
        <f ca="1">IF(INDIRECT("'Sales Order Form 3'!$M$21")="","",INDIRECT("'Sales Order Form 3'!$M$21"))</f>
        <v>24</v>
      </c>
      <c r="I664" s="1124"/>
      <c r="J664" s="1131"/>
    </row>
    <row r="665" spans="1:10">
      <c r="A665" s="1122"/>
      <c r="B665" s="1123"/>
      <c r="C665" s="1132"/>
      <c r="D665" s="1132"/>
      <c r="E665" s="1132"/>
      <c r="F665" s="1132"/>
      <c r="G665" s="1132"/>
      <c r="H665" s="1132"/>
      <c r="I665" s="1132"/>
      <c r="J665" s="1133"/>
    </row>
    <row r="666" spans="1:10">
      <c r="A666" s="1122" t="s">
        <v>1228</v>
      </c>
      <c r="B666" s="1123"/>
      <c r="C666" s="1124" t="str">
        <f ca="1">IF(INDIRECT("'Sales Order Form 3'!$L$9")="","",INDIRECT("'Sales Order Form 3'!$L$9"))</f>
        <v>Roger Jacob</v>
      </c>
      <c r="D666" s="1124"/>
      <c r="E666" s="1124"/>
      <c r="F666" s="1123" t="s">
        <v>14</v>
      </c>
      <c r="G666" s="1123"/>
      <c r="H666" s="1215"/>
      <c r="I666" s="1215"/>
      <c r="J666" s="1216"/>
    </row>
    <row r="667" spans="1:10">
      <c r="A667" s="1122" t="s">
        <v>1215</v>
      </c>
      <c r="B667" s="1123"/>
      <c r="C667" s="1124" t="str">
        <f ca="1">IF(INDIRECT("'Sales Order Form 3'!$L$10")="","",INDIRECT("'Sales Order Form 3'!$L$10"))</f>
        <v>12 ADAMS LN</v>
      </c>
      <c r="D667" s="1124"/>
      <c r="E667" s="1124"/>
      <c r="F667" s="1123" t="s">
        <v>12</v>
      </c>
      <c r="G667" s="1123"/>
      <c r="H667" s="1217"/>
      <c r="I667" s="1217"/>
      <c r="J667" s="1218"/>
    </row>
    <row r="668" spans="1:10">
      <c r="A668" s="1122" t="s">
        <v>1216</v>
      </c>
      <c r="B668" s="1123"/>
      <c r="C668" s="1124" t="str">
        <f ca="1">IF(INDIRECT("'Sales Order Form 3'!$L$11")="","",INDIRECT("'Sales Order Form 3'!$L$11"))</f>
        <v/>
      </c>
      <c r="D668" s="1124"/>
      <c r="E668" s="1124"/>
      <c r="F668" s="1123" t="s">
        <v>1008</v>
      </c>
      <c r="G668" s="1123"/>
      <c r="H668" s="1217"/>
      <c r="I668" s="1217"/>
      <c r="J668" s="1218"/>
    </row>
    <row r="669" spans="1:10">
      <c r="A669" s="1122" t="s">
        <v>11</v>
      </c>
      <c r="B669" s="1123"/>
      <c r="C669" s="1124" t="str">
        <f ca="1">IF(INDIRECT("'Sales Order Form 3'!$L$12")="","",INDIRECT("'Sales Order Form 3'!$L$12"))</f>
        <v>DOWNINGTOWN</v>
      </c>
      <c r="D669" s="1124"/>
      <c r="E669" s="1124"/>
      <c r="F669" s="1123" t="s">
        <v>15</v>
      </c>
      <c r="G669" s="1123"/>
      <c r="H669" s="1204" t="str">
        <f ca="1">IF(INDIRECT("'Sales Order Form 3'!$L$17")="","",INDIRECT("'Sales Order Form 3'!$L$17"))</f>
        <v>email_03111814@yopmail.com</v>
      </c>
      <c r="I669" s="1124"/>
      <c r="J669" s="1131"/>
    </row>
    <row r="670" spans="1:10">
      <c r="A670" s="1122" t="s">
        <v>13</v>
      </c>
      <c r="B670" s="1123"/>
      <c r="C670" s="1124" t="str">
        <f ca="1">IF(INDIRECT("'Sales Order Form 3'!$L$13")="","",INDIRECT("'Sales Order Form 3'!$L$13"))</f>
        <v>PA</v>
      </c>
      <c r="D670" s="1124"/>
      <c r="E670" s="1124"/>
      <c r="F670" s="572"/>
      <c r="G670" s="572"/>
      <c r="H670" s="572"/>
      <c r="I670" s="572"/>
      <c r="J670" s="573"/>
    </row>
    <row r="671" spans="1:10">
      <c r="A671" s="571"/>
      <c r="B671" s="572"/>
      <c r="C671" s="572"/>
      <c r="D671" s="572"/>
      <c r="E671" s="572"/>
      <c r="F671" s="572"/>
      <c r="G671" s="572"/>
      <c r="H671" s="572"/>
      <c r="I671" s="572"/>
      <c r="J671" s="573"/>
    </row>
    <row r="672" spans="1:10" ht="15.75">
      <c r="A672" s="1116" t="s">
        <v>1239</v>
      </c>
      <c r="B672" s="1117"/>
      <c r="C672" s="1117"/>
      <c r="D672" s="1117"/>
      <c r="E672" s="1117"/>
      <c r="F672" s="1117"/>
      <c r="G672" s="1117"/>
      <c r="H672" s="1117"/>
      <c r="I672" s="1117"/>
      <c r="J672" s="1118"/>
    </row>
    <row r="673" spans="1:10" ht="29.25" customHeight="1">
      <c r="A673" s="1119" t="s">
        <v>34</v>
      </c>
      <c r="B673" s="1120"/>
      <c r="C673" s="1120"/>
      <c r="D673" s="1120"/>
      <c r="E673" s="1121"/>
      <c r="F673" s="577" t="s">
        <v>35</v>
      </c>
      <c r="G673" s="578" t="s">
        <v>1229</v>
      </c>
      <c r="H673" s="578" t="s">
        <v>1230</v>
      </c>
      <c r="I673" s="579" t="s">
        <v>1231</v>
      </c>
      <c r="J673" s="579" t="s">
        <v>893</v>
      </c>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c r="A683" s="1113"/>
      <c r="B683" s="1114"/>
      <c r="C683" s="1114"/>
      <c r="D683" s="1114"/>
      <c r="E683" s="1115"/>
      <c r="F683" s="580"/>
      <c r="G683" s="581"/>
      <c r="H683" s="581"/>
      <c r="I683" s="581"/>
      <c r="J683" s="581"/>
    </row>
    <row r="684" spans="1:10">
      <c r="A684" s="1113"/>
      <c r="B684" s="1114"/>
      <c r="C684" s="1114"/>
      <c r="D684" s="1114"/>
      <c r="E684" s="1115"/>
      <c r="F684" s="580"/>
      <c r="G684" s="581"/>
      <c r="H684" s="581"/>
      <c r="I684" s="581"/>
      <c r="J684" s="581"/>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ht="15.75">
      <c r="A698" s="1116" t="s">
        <v>1240</v>
      </c>
      <c r="B698" s="1117"/>
      <c r="C698" s="1117"/>
      <c r="D698" s="1117"/>
      <c r="E698" s="1117"/>
      <c r="F698" s="1117"/>
      <c r="G698" s="1117"/>
      <c r="H698" s="1117"/>
      <c r="I698" s="1117"/>
      <c r="J698" s="1118"/>
    </row>
    <row r="699" spans="1:10" ht="27.75" customHeight="1">
      <c r="A699" s="1119" t="s">
        <v>1241</v>
      </c>
      <c r="B699" s="1120"/>
      <c r="C699" s="1120"/>
      <c r="D699" s="1120"/>
      <c r="E699" s="1121"/>
      <c r="F699" s="577" t="s">
        <v>35</v>
      </c>
      <c r="G699" s="578" t="s">
        <v>1229</v>
      </c>
      <c r="H699" s="578" t="s">
        <v>1230</v>
      </c>
      <c r="I699" s="579" t="s">
        <v>1231</v>
      </c>
      <c r="J699" s="579" t="s">
        <v>893</v>
      </c>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c r="A709" s="1113"/>
      <c r="B709" s="1114"/>
      <c r="C709" s="1114"/>
      <c r="D709" s="1114"/>
      <c r="E709" s="1115"/>
      <c r="F709" s="580"/>
      <c r="G709" s="581"/>
      <c r="H709" s="581"/>
      <c r="I709" s="581"/>
      <c r="J709" s="581"/>
    </row>
    <row r="710" spans="1:10">
      <c r="A710" s="1113"/>
      <c r="B710" s="1114"/>
      <c r="C710" s="1114"/>
      <c r="D710" s="1114"/>
      <c r="E710" s="1115"/>
      <c r="F710" s="580"/>
      <c r="G710" s="581"/>
      <c r="H710" s="581"/>
      <c r="I710" s="581"/>
      <c r="J710" s="581"/>
    </row>
    <row r="711" spans="1:10">
      <c r="A711" s="1113"/>
      <c r="B711" s="1114"/>
      <c r="C711" s="1114"/>
      <c r="D711" s="1114"/>
      <c r="E711" s="1115"/>
      <c r="F711" s="580"/>
      <c r="G711" s="581"/>
      <c r="H711" s="581"/>
      <c r="I711" s="581"/>
      <c r="J711" s="581"/>
    </row>
    <row r="712" spans="1:10">
      <c r="A712" s="1113"/>
      <c r="B712" s="1114"/>
      <c r="C712" s="1114"/>
      <c r="D712" s="1114"/>
      <c r="E712" s="1115"/>
      <c r="F712" s="580"/>
      <c r="G712" s="581"/>
      <c r="H712" s="581"/>
      <c r="I712" s="581"/>
      <c r="J712" s="581"/>
    </row>
    <row r="713" spans="1:10">
      <c r="A713" s="1113"/>
      <c r="B713" s="1114"/>
      <c r="C713" s="1114"/>
      <c r="D713" s="1114"/>
      <c r="E713" s="1115"/>
      <c r="F713" s="580"/>
      <c r="G713" s="581"/>
      <c r="H713" s="581"/>
      <c r="I713" s="581"/>
      <c r="J713" s="581"/>
    </row>
    <row r="714" spans="1:10">
      <c r="A714" s="1113"/>
      <c r="B714" s="1114"/>
      <c r="C714" s="1114"/>
      <c r="D714" s="1114"/>
      <c r="E714" s="1115"/>
      <c r="F714" s="580"/>
      <c r="G714" s="581"/>
      <c r="H714" s="581"/>
      <c r="I714" s="581"/>
      <c r="J714" s="581"/>
    </row>
    <row r="715" spans="1:10">
      <c r="A715" s="1113"/>
      <c r="B715" s="1114"/>
      <c r="C715" s="1114"/>
      <c r="D715" s="1114"/>
      <c r="E715" s="1115"/>
      <c r="F715" s="580"/>
      <c r="G715" s="581"/>
      <c r="H715" s="581"/>
      <c r="I715" s="581"/>
      <c r="J715" s="581"/>
    </row>
    <row r="716" spans="1:10">
      <c r="A716" s="1113"/>
      <c r="B716" s="1114"/>
      <c r="C716" s="1114"/>
      <c r="D716" s="1114"/>
      <c r="E716" s="1115"/>
      <c r="F716" s="580"/>
      <c r="G716" s="581"/>
      <c r="H716" s="581"/>
      <c r="I716" s="581"/>
      <c r="J716" s="581"/>
    </row>
    <row r="717" spans="1:10">
      <c r="A717" s="1113"/>
      <c r="B717" s="1114"/>
      <c r="C717" s="1114"/>
      <c r="D717" s="1114"/>
      <c r="E717" s="1115"/>
      <c r="F717" s="580"/>
      <c r="G717" s="581"/>
      <c r="H717" s="581"/>
      <c r="I717" s="581"/>
      <c r="J717" s="581"/>
    </row>
    <row r="718" spans="1:10">
      <c r="A718" s="1113"/>
      <c r="B718" s="1114"/>
      <c r="C718" s="1114"/>
      <c r="D718" s="1114"/>
      <c r="E718" s="1115"/>
      <c r="F718" s="580"/>
      <c r="G718" s="581"/>
      <c r="H718" s="581"/>
      <c r="I718" s="581"/>
      <c r="J718" s="581"/>
    </row>
    <row r="719" spans="1:10">
      <c r="A719" s="1113"/>
      <c r="B719" s="1114"/>
      <c r="C719" s="1114"/>
      <c r="D719" s="1114"/>
      <c r="E719" s="1115"/>
      <c r="F719" s="580"/>
      <c r="G719" s="581"/>
      <c r="H719" s="581"/>
      <c r="I719" s="581"/>
      <c r="J719" s="581"/>
    </row>
    <row r="720" spans="1:10">
      <c r="A720" s="1113"/>
      <c r="B720" s="1114"/>
      <c r="C720" s="1114"/>
      <c r="D720" s="1114"/>
      <c r="E720" s="1115"/>
      <c r="F720" s="580"/>
      <c r="G720" s="581"/>
      <c r="H720" s="581"/>
      <c r="I720" s="581"/>
      <c r="J720" s="581"/>
    </row>
    <row r="721" spans="1:10">
      <c r="A721" s="1113"/>
      <c r="B721" s="1114"/>
      <c r="C721" s="1114"/>
      <c r="D721" s="1114"/>
      <c r="E721" s="1115"/>
      <c r="F721" s="580"/>
      <c r="G721" s="581"/>
      <c r="H721" s="581"/>
      <c r="I721" s="581"/>
      <c r="J721" s="581"/>
    </row>
    <row r="722" spans="1:10">
      <c r="A722" s="1113"/>
      <c r="B722" s="1114"/>
      <c r="C722" s="1114"/>
      <c r="D722" s="1114"/>
      <c r="E722" s="1115"/>
      <c r="F722" s="580"/>
      <c r="G722" s="581"/>
      <c r="H722" s="581"/>
      <c r="I722" s="581"/>
      <c r="J722" s="581"/>
    </row>
    <row r="723" spans="1:10">
      <c r="A723" s="1113"/>
      <c r="B723" s="1114"/>
      <c r="C723" s="1114"/>
      <c r="D723" s="1114"/>
      <c r="E723" s="1115"/>
      <c r="F723" s="580"/>
      <c r="G723" s="581"/>
      <c r="H723" s="581"/>
      <c r="I723" s="581"/>
      <c r="J723" s="581"/>
    </row>
    <row r="724" spans="1:10" ht="15.75">
      <c r="A724" s="1110" t="s">
        <v>1232</v>
      </c>
      <c r="B724" s="1110"/>
      <c r="C724" s="1110"/>
      <c r="D724" s="1110"/>
      <c r="E724" s="1110"/>
      <c r="F724" s="1110"/>
      <c r="G724" s="1110"/>
      <c r="H724" s="1110"/>
      <c r="I724" s="1110"/>
      <c r="J724" s="1110"/>
    </row>
    <row r="725" spans="1:10">
      <c r="A725" s="1092" t="s">
        <v>25</v>
      </c>
      <c r="B725" s="1093"/>
      <c r="C725" s="1093"/>
      <c r="D725" s="1093"/>
      <c r="E725" s="1093"/>
      <c r="F725" s="1093"/>
      <c r="G725" s="1093"/>
      <c r="H725" s="1093"/>
      <c r="I725" s="1093"/>
      <c r="J725" s="1094"/>
    </row>
    <row r="726" spans="1:10">
      <c r="A726" s="1085" t="s">
        <v>1533</v>
      </c>
      <c r="B726" s="1086"/>
      <c r="C726" s="1086"/>
      <c r="D726" s="1086"/>
      <c r="E726" s="1086"/>
      <c r="F726" s="1086"/>
      <c r="G726" s="1087"/>
      <c r="H726" s="1088">
        <f ca="1">IF(INDIRECT("'Sales Order Form 3'!$M$22")="","",INDIRECT("'Sales Order Form 3'!$M$22"))</f>
        <v>3554.4500000000003</v>
      </c>
      <c r="I726" s="1089"/>
      <c r="J726" s="1090"/>
    </row>
    <row r="727" spans="1:10">
      <c r="A727" s="1085" t="s">
        <v>30</v>
      </c>
      <c r="B727" s="1086"/>
      <c r="C727" s="1086"/>
      <c r="D727" s="1086"/>
      <c r="E727" s="1086"/>
      <c r="F727" s="1086"/>
      <c r="G727" s="1087"/>
      <c r="H727" s="1088">
        <f ca="1">IF(INDIRECT("'Sales Order Form 3'!$M$22")="","",INDIRECT("'Sales Order Form 3'!$M$23"))</f>
        <v>0</v>
      </c>
      <c r="I727" s="1089"/>
      <c r="J727" s="1090"/>
    </row>
    <row r="728" spans="1:10">
      <c r="A728" s="1085" t="s">
        <v>1279</v>
      </c>
      <c r="B728" s="1086"/>
      <c r="C728" s="1086"/>
      <c r="D728" s="1086"/>
      <c r="E728" s="1086"/>
      <c r="F728" s="1086"/>
      <c r="G728" s="1087"/>
      <c r="H728" s="1095" t="str">
        <f ca="1">IF(INDIRECT("'Sales Order Form 3'!$D$25")="","",INDIRECT("'Sales Order Form 3'!$D$25"))</f>
        <v/>
      </c>
      <c r="I728" s="1096"/>
      <c r="J728" s="1097"/>
    </row>
    <row r="729" spans="1:10">
      <c r="A729" s="1085" t="s">
        <v>1280</v>
      </c>
      <c r="B729" s="1086"/>
      <c r="C729" s="1086"/>
      <c r="D729" s="1086"/>
      <c r="E729" s="1086"/>
      <c r="F729" s="1086"/>
      <c r="G729" s="1087"/>
      <c r="H729" s="1098"/>
      <c r="I729" s="1099"/>
      <c r="J729" s="1100"/>
    </row>
    <row r="730" spans="1:10">
      <c r="A730" s="1101" t="str">
        <f ca="1">IF(INDIRECT("'Sales Order Form 3'!$C$27")="","",INDIRECT("'Sales Order Form 3'!$C$27"))</f>
        <v/>
      </c>
      <c r="B730" s="1102"/>
      <c r="C730" s="1102"/>
      <c r="D730" s="1102"/>
      <c r="E730" s="1102"/>
      <c r="F730" s="1102"/>
      <c r="G730" s="1102"/>
      <c r="H730" s="1102"/>
      <c r="I730" s="1102"/>
      <c r="J730" s="1103"/>
    </row>
    <row r="731" spans="1:10">
      <c r="A731" s="1104"/>
      <c r="B731" s="1105"/>
      <c r="C731" s="1105"/>
      <c r="D731" s="1105"/>
      <c r="E731" s="1105"/>
      <c r="F731" s="1105"/>
      <c r="G731" s="1105"/>
      <c r="H731" s="1105"/>
      <c r="I731" s="1105"/>
      <c r="J731" s="1106"/>
    </row>
    <row r="732" spans="1:10">
      <c r="A732" s="1104"/>
      <c r="B732" s="1105"/>
      <c r="C732" s="1105"/>
      <c r="D732" s="1105"/>
      <c r="E732" s="1105"/>
      <c r="F732" s="1105"/>
      <c r="G732" s="1105"/>
      <c r="H732" s="1105"/>
      <c r="I732" s="1105"/>
      <c r="J732" s="1106"/>
    </row>
    <row r="733" spans="1:10">
      <c r="A733" s="1107"/>
      <c r="B733" s="1108"/>
      <c r="C733" s="1108"/>
      <c r="D733" s="1108"/>
      <c r="E733" s="1108"/>
      <c r="F733" s="1108"/>
      <c r="G733" s="1108"/>
      <c r="H733" s="1108"/>
      <c r="I733" s="1108"/>
      <c r="J733" s="1109"/>
    </row>
    <row r="734" spans="1:10">
      <c r="A734" s="1085" t="s">
        <v>65</v>
      </c>
      <c r="B734" s="1086"/>
      <c r="C734" s="1086"/>
      <c r="D734" s="1086"/>
      <c r="E734" s="1086"/>
      <c r="F734" s="1086"/>
      <c r="G734" s="1087"/>
      <c r="H734" s="1088">
        <f ca="1">IF(INDIRECT("'Sales Order Form 3'!$M$24")="","",INDIRECT("'Sales Order Form 3'!$M$24"))</f>
        <v>3554.4500000000003</v>
      </c>
      <c r="I734" s="1089"/>
      <c r="J734" s="1090"/>
    </row>
    <row r="735" spans="1:10" ht="26.25" customHeight="1">
      <c r="A735" s="1091" t="s">
        <v>1726</v>
      </c>
      <c r="B735" s="1091"/>
      <c r="C735" s="1091"/>
      <c r="D735" s="1091"/>
      <c r="E735" s="1091"/>
      <c r="F735" s="1091"/>
      <c r="G735" s="1091"/>
      <c r="H735" s="1091"/>
      <c r="I735" s="1091"/>
      <c r="J735" s="1091"/>
    </row>
    <row r="736" spans="1:10">
      <c r="A736" s="1092" t="s">
        <v>1233</v>
      </c>
      <c r="B736" s="1093"/>
      <c r="C736" s="1093"/>
      <c r="D736" s="1093"/>
      <c r="E736" s="1093"/>
      <c r="F736" s="1093"/>
      <c r="G736" s="1093"/>
      <c r="H736" s="1093"/>
      <c r="I736" s="1093"/>
      <c r="J736" s="1094"/>
    </row>
    <row r="737" spans="1:10">
      <c r="A737" s="1085" t="s">
        <v>891</v>
      </c>
      <c r="B737" s="1086"/>
      <c r="C737" s="1112"/>
      <c r="D737" s="1086"/>
      <c r="E737" s="1086"/>
      <c r="F737" s="1086"/>
      <c r="G737" s="1087"/>
      <c r="H737" s="1088" t="str">
        <f ca="1">IF(INDIRECT("'Sales Order Form 3'!$M$71")="","",INDIRECT("'Sales Order Form 3'!$M$71"))</f>
        <v>No Charge</v>
      </c>
      <c r="I737" s="1089"/>
      <c r="J737" s="1090"/>
    </row>
    <row r="738" spans="1:10">
      <c r="A738" s="1085" t="s">
        <v>62</v>
      </c>
      <c r="B738" s="1086"/>
      <c r="C738" s="1086"/>
      <c r="D738" s="1086"/>
      <c r="E738" s="1086"/>
      <c r="F738" s="1086"/>
      <c r="G738" s="1087"/>
      <c r="H738" s="1088">
        <f ca="1">IF(INDIRECT("'Sales Order Form 3'!$M$28")="","",INDIRECT("'Sales Order Form 3'!$M$28"))</f>
        <v>2995</v>
      </c>
      <c r="I738" s="1089"/>
      <c r="J738" s="1090"/>
    </row>
    <row r="739" spans="1:10">
      <c r="A739" s="1085" t="s">
        <v>95</v>
      </c>
      <c r="B739" s="1086"/>
      <c r="C739" s="1086"/>
      <c r="D739" s="1086"/>
      <c r="E739" s="1086"/>
      <c r="F739" s="1086"/>
      <c r="G739" s="1087"/>
      <c r="H739" s="1088">
        <f ca="1">IF(INDIRECT("'Sales Order Form 3'!$M$29")="","",INDIRECT("'Sales Order Form 3'!$M$29"))</f>
        <v>99</v>
      </c>
      <c r="I739" s="1089"/>
      <c r="J739" s="1090"/>
    </row>
    <row r="740" spans="1:10">
      <c r="A740" s="1085" t="s">
        <v>64</v>
      </c>
      <c r="B740" s="1086"/>
      <c r="C740" s="1086"/>
      <c r="D740" s="1086"/>
      <c r="E740" s="1086"/>
      <c r="F740" s="1086"/>
      <c r="G740" s="1087"/>
      <c r="H740" s="1088">
        <f ca="1">IF(INDIRECT("'Sales Order Form 3'!$M$32")="","",INDIRECT("'Sales Order Form 3'!$M$32"))</f>
        <v>3094</v>
      </c>
      <c r="I740" s="1089"/>
      <c r="J740" s="1090"/>
    </row>
    <row r="741" spans="1:10" ht="15.75" customHeight="1">
      <c r="A741" s="1145" t="s">
        <v>1049</v>
      </c>
      <c r="B741" s="1146"/>
      <c r="C741" s="1146"/>
      <c r="D741" s="1146"/>
      <c r="E741" s="1146"/>
      <c r="F741" s="1146"/>
      <c r="G741" s="1146"/>
      <c r="H741" s="1146"/>
      <c r="I741" s="1146"/>
      <c r="J741" s="1147"/>
    </row>
    <row r="742" spans="1:10" ht="15.75">
      <c r="A742" s="1116" t="s">
        <v>1224</v>
      </c>
      <c r="B742" s="1117"/>
      <c r="C742" s="1117"/>
      <c r="D742" s="1117"/>
      <c r="E742" s="1117"/>
      <c r="F742" s="1117"/>
      <c r="G742" s="1117"/>
      <c r="H742" s="1117"/>
      <c r="I742" s="1117"/>
      <c r="J742" s="1118"/>
    </row>
    <row r="743" spans="1:10">
      <c r="A743" s="1122" t="s">
        <v>683</v>
      </c>
      <c r="B743" s="1123"/>
      <c r="C743" s="1124" t="str">
        <f ca="1">IF(INDIRECT("'Sales Order Form 4'!$D$6")="","",INDIRECT("'Sales Order Form 4'!$D$6"))</f>
        <v/>
      </c>
      <c r="D743" s="1124"/>
      <c r="E743" s="1124"/>
      <c r="F743" s="1123" t="s">
        <v>91</v>
      </c>
      <c r="G743" s="1123"/>
      <c r="H743" s="1217"/>
      <c r="I743" s="1217"/>
      <c r="J743" s="1218"/>
    </row>
    <row r="744" spans="1:10">
      <c r="A744" s="1122" t="s">
        <v>89</v>
      </c>
      <c r="B744" s="1123"/>
      <c r="C744" s="1124" t="str">
        <f ca="1">IF(INDIRECT("'Sales Order Form 4'!$D$7")="","",INDIRECT("'Sales Order Form 4'!$D$7"))</f>
        <v/>
      </c>
      <c r="D744" s="1124"/>
      <c r="E744" s="1124"/>
      <c r="F744" s="1123" t="s">
        <v>92</v>
      </c>
      <c r="G744" s="1123"/>
      <c r="H744" s="1217"/>
      <c r="I744" s="1217"/>
      <c r="J744" s="1218"/>
    </row>
    <row r="745" spans="1:10">
      <c r="A745" s="1122" t="s">
        <v>90</v>
      </c>
      <c r="B745" s="1123"/>
      <c r="C745" s="1138" t="str">
        <f ca="1">IF(INDIRECT("'Sales Order Form 4'!$D$8")="","",INDIRECT("'Sales Order Form 4'!$D$8"))</f>
        <v/>
      </c>
      <c r="D745" s="1138"/>
      <c r="E745" s="1138"/>
      <c r="F745" s="1123" t="s">
        <v>93</v>
      </c>
      <c r="G745" s="1123"/>
      <c r="H745" s="1217"/>
      <c r="I745" s="1217"/>
      <c r="J745" s="1218"/>
    </row>
    <row r="746" spans="1:10">
      <c r="A746" s="1122" t="s">
        <v>1215</v>
      </c>
      <c r="B746" s="1123"/>
      <c r="C746" s="1138" t="str">
        <f ca="1">IF(INDIRECT("'Sales Order Form 4'!$D$9")="","",INDIRECT("'Sales Order Form 4'!$D$9"))</f>
        <v/>
      </c>
      <c r="D746" s="1138"/>
      <c r="E746" s="1138"/>
      <c r="F746" s="1123" t="s">
        <v>15</v>
      </c>
      <c r="G746" s="1123"/>
      <c r="H746" s="1204" t="str">
        <f ca="1">IF(INDIRECT("'Sales Order Form 4'!$D$17")="","",INDIRECT("'Sales Order Form 4'!$D$17"))</f>
        <v/>
      </c>
      <c r="I746" s="1124"/>
      <c r="J746" s="1131"/>
    </row>
    <row r="747" spans="1:10">
      <c r="A747" s="1122" t="s">
        <v>1216</v>
      </c>
      <c r="B747" s="1123"/>
      <c r="C747" s="1138" t="str">
        <f ca="1">IF(INDIRECT("'Sales Order Form 4'!$D$10")="","",INDIRECT("'Sales Order Form 4'!$D$10"))</f>
        <v/>
      </c>
      <c r="D747" s="1138"/>
      <c r="E747" s="1138"/>
      <c r="F747" s="1123" t="s">
        <v>715</v>
      </c>
      <c r="G747" s="1123"/>
      <c r="H747" s="1138" t="str">
        <f ca="1">IF(INDIRECT("'Sales Order Form 4'!$D$22")="","",INDIRECT("'Sales Order Form 4'!$D$22"))</f>
        <v/>
      </c>
      <c r="I747" s="1138"/>
      <c r="J747" s="1205"/>
    </row>
    <row r="748" spans="1:10">
      <c r="A748" s="1122" t="s">
        <v>11</v>
      </c>
      <c r="B748" s="1123"/>
      <c r="C748" s="1138" t="str">
        <f ca="1">IF(INDIRECT("'Sales Order Form 4'!$D$11")="","",INDIRECT("'Sales Order Form 4'!$D$11"))</f>
        <v/>
      </c>
      <c r="D748" s="1138"/>
      <c r="E748" s="1138"/>
      <c r="F748" s="1141" t="s">
        <v>1235</v>
      </c>
      <c r="G748" s="1141"/>
      <c r="H748" s="1142" t="str">
        <f ca="1">IF(INDIRECT("'Sales Order Form 4'!$M$53")="","",INDIRECT("'Sales Order Form 4'!$M$53"))</f>
        <v xml:space="preserve">  </v>
      </c>
      <c r="I748" s="1143"/>
      <c r="J748" s="1144"/>
    </row>
    <row r="749" spans="1:10">
      <c r="A749" s="1122" t="s">
        <v>13</v>
      </c>
      <c r="B749" s="1123"/>
      <c r="C749" s="1138" t="str">
        <f ca="1">IF(INDIRECT("'Sales Order Form 4'!$D$12")="","",INDIRECT("'Sales Order Form 4'!$D$12"))</f>
        <v/>
      </c>
      <c r="D749" s="1138"/>
      <c r="E749" s="1138"/>
      <c r="F749" s="1141"/>
      <c r="G749" s="1141"/>
      <c r="H749" s="1134" t="str">
        <f ca="1">IF(INDIRECT("'Sales Order Form 4'!$M$54")="","",INDIRECT("'Sales Order Form 4'!$M$54"))</f>
        <v/>
      </c>
      <c r="I749" s="1132"/>
      <c r="J749" s="1133"/>
    </row>
    <row r="750" spans="1:10">
      <c r="A750" s="1122" t="s">
        <v>14</v>
      </c>
      <c r="B750" s="1123"/>
      <c r="C750" s="1214"/>
      <c r="D750" s="1214"/>
      <c r="E750" s="1214"/>
      <c r="F750" s="1136"/>
      <c r="G750" s="1136"/>
      <c r="H750" s="1137" t="str">
        <f ca="1">IF(INDIRECT("'Sales Order Form 4'!$M$55")="","",INDIRECT("'Sales Order Form 4'!$M$55"))</f>
        <v/>
      </c>
      <c r="I750" s="1124"/>
      <c r="J750" s="1131"/>
    </row>
    <row r="751" spans="1:10">
      <c r="A751" s="571"/>
      <c r="B751" s="572"/>
      <c r="C751" s="572"/>
      <c r="D751" s="572"/>
      <c r="E751" s="572"/>
      <c r="F751" s="572"/>
      <c r="G751" s="572"/>
      <c r="H751" s="572"/>
      <c r="I751" s="572"/>
      <c r="J751" s="573"/>
    </row>
    <row r="752" spans="1:10" ht="15.75">
      <c r="A752" s="1116" t="s">
        <v>1225</v>
      </c>
      <c r="B752" s="1117"/>
      <c r="C752" s="1117"/>
      <c r="D752" s="1117"/>
      <c r="E752" s="1117"/>
      <c r="F752" s="1117"/>
      <c r="G752" s="1117"/>
      <c r="H752" s="1117"/>
      <c r="I752" s="1117"/>
      <c r="J752" s="1118"/>
    </row>
    <row r="753" spans="1:10">
      <c r="A753" s="1122"/>
      <c r="B753" s="1123"/>
      <c r="C753" s="1219"/>
      <c r="D753" s="1132"/>
      <c r="E753" s="1132"/>
      <c r="F753" s="1123" t="s">
        <v>1227</v>
      </c>
      <c r="G753" s="1123"/>
      <c r="H753" s="1124">
        <f ca="1">IF(INDIRECT("'Sales Order Form 4'!$M$21")="","",INDIRECT("'Sales Order Form 4'!$M$21"))</f>
        <v>24</v>
      </c>
      <c r="I753" s="1124"/>
      <c r="J753" s="1131"/>
    </row>
    <row r="754" spans="1:10">
      <c r="A754" s="1122"/>
      <c r="B754" s="1123"/>
      <c r="C754" s="1132"/>
      <c r="D754" s="1132"/>
      <c r="E754" s="1132"/>
      <c r="F754" s="1132"/>
      <c r="G754" s="1132"/>
      <c r="H754" s="1132"/>
      <c r="I754" s="1132"/>
      <c r="J754" s="1133"/>
    </row>
    <row r="755" spans="1:10">
      <c r="A755" s="1122" t="s">
        <v>1228</v>
      </c>
      <c r="B755" s="1123"/>
      <c r="C755" s="1124" t="str">
        <f ca="1">IF(INDIRECT("'Sales Order Form 4'!$L$9")="","",INDIRECT("'Sales Order Form 4'!$L$9"))</f>
        <v/>
      </c>
      <c r="D755" s="1124"/>
      <c r="E755" s="1124"/>
      <c r="F755" s="1123" t="s">
        <v>14</v>
      </c>
      <c r="G755" s="1123"/>
      <c r="H755" s="1215"/>
      <c r="I755" s="1215"/>
      <c r="J755" s="1216"/>
    </row>
    <row r="756" spans="1:10">
      <c r="A756" s="1122" t="s">
        <v>1215</v>
      </c>
      <c r="B756" s="1123"/>
      <c r="C756" s="1124" t="str">
        <f ca="1">IF(INDIRECT("'Sales Order Form 4'!$L$10")="","",INDIRECT("'Sales Order Form 4'!$L$10"))</f>
        <v/>
      </c>
      <c r="D756" s="1124"/>
      <c r="E756" s="1124"/>
      <c r="F756" s="1123" t="s">
        <v>12</v>
      </c>
      <c r="G756" s="1123"/>
      <c r="H756" s="1217"/>
      <c r="I756" s="1217"/>
      <c r="J756" s="1218"/>
    </row>
    <row r="757" spans="1:10">
      <c r="A757" s="1122" t="s">
        <v>1216</v>
      </c>
      <c r="B757" s="1123"/>
      <c r="C757" s="1124" t="str">
        <f ca="1">IF(INDIRECT("'Sales Order Form 4'!$L$11")="","",INDIRECT("'Sales Order Form 4'!$L$11"))</f>
        <v/>
      </c>
      <c r="D757" s="1124"/>
      <c r="E757" s="1124"/>
      <c r="F757" s="1123" t="s">
        <v>1008</v>
      </c>
      <c r="G757" s="1123"/>
      <c r="H757" s="1217"/>
      <c r="I757" s="1217"/>
      <c r="J757" s="1218"/>
    </row>
    <row r="758" spans="1:10">
      <c r="A758" s="1122" t="s">
        <v>11</v>
      </c>
      <c r="B758" s="1123"/>
      <c r="C758" s="1124" t="str">
        <f ca="1">IF(INDIRECT("'Sales Order Form 4'!$L$12")="","",INDIRECT("'Sales Order Form 4'!$L$12"))</f>
        <v/>
      </c>
      <c r="D758" s="1124"/>
      <c r="E758" s="1124"/>
      <c r="F758" s="1123" t="s">
        <v>15</v>
      </c>
      <c r="G758" s="1123"/>
      <c r="H758" s="1204" t="str">
        <f ca="1">IF(INDIRECT("'Sales Order Form 4'!$L$17")="","",INDIRECT("'Sales Order Form 4'!$L$17"))</f>
        <v/>
      </c>
      <c r="I758" s="1124"/>
      <c r="J758" s="1131"/>
    </row>
    <row r="759" spans="1:10">
      <c r="A759" s="1122" t="s">
        <v>13</v>
      </c>
      <c r="B759" s="1123"/>
      <c r="C759" s="1124" t="str">
        <f ca="1">IF(INDIRECT("'Sales Order Form 4'!$L$13")="","",INDIRECT("'Sales Order Form 4'!$L$13"))</f>
        <v/>
      </c>
      <c r="D759" s="1124"/>
      <c r="E759" s="1124"/>
      <c r="F759" s="572"/>
      <c r="G759" s="572"/>
      <c r="H759" s="572"/>
      <c r="I759" s="572"/>
      <c r="J759" s="573"/>
    </row>
    <row r="760" spans="1:10">
      <c r="A760" s="571"/>
      <c r="B760" s="572"/>
      <c r="C760" s="572"/>
      <c r="D760" s="572"/>
      <c r="E760" s="572"/>
      <c r="F760" s="572"/>
      <c r="G760" s="572"/>
      <c r="H760" s="572"/>
      <c r="I760" s="572"/>
      <c r="J760" s="573"/>
    </row>
    <row r="761" spans="1:10" ht="15.75">
      <c r="A761" s="1116" t="s">
        <v>1239</v>
      </c>
      <c r="B761" s="1117"/>
      <c r="C761" s="1117"/>
      <c r="D761" s="1117"/>
      <c r="E761" s="1117"/>
      <c r="F761" s="1117"/>
      <c r="G761" s="1117"/>
      <c r="H761" s="1117"/>
      <c r="I761" s="1117"/>
      <c r="J761" s="1118"/>
    </row>
    <row r="762" spans="1:10" ht="27.75" customHeight="1">
      <c r="A762" s="1119" t="s">
        <v>34</v>
      </c>
      <c r="B762" s="1120"/>
      <c r="C762" s="1120"/>
      <c r="D762" s="1120"/>
      <c r="E762" s="1121"/>
      <c r="F762" s="577" t="s">
        <v>35</v>
      </c>
      <c r="G762" s="578" t="s">
        <v>1229</v>
      </c>
      <c r="H762" s="578" t="s">
        <v>1230</v>
      </c>
      <c r="I762" s="579" t="s">
        <v>1231</v>
      </c>
      <c r="J762" s="579" t="s">
        <v>893</v>
      </c>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c r="A772" s="1113"/>
      <c r="B772" s="1114"/>
      <c r="C772" s="1114"/>
      <c r="D772" s="1114"/>
      <c r="E772" s="1115"/>
      <c r="F772" s="580"/>
      <c r="G772" s="581"/>
      <c r="H772" s="581"/>
      <c r="I772" s="581"/>
      <c r="J772" s="581"/>
    </row>
    <row r="773" spans="1:10">
      <c r="A773" s="1113"/>
      <c r="B773" s="1114"/>
      <c r="C773" s="1114"/>
      <c r="D773" s="1114"/>
      <c r="E773" s="1115"/>
      <c r="F773" s="580"/>
      <c r="G773" s="581"/>
      <c r="H773" s="581"/>
      <c r="I773" s="581"/>
      <c r="J773" s="581"/>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ht="15.75">
      <c r="A787" s="1116" t="s">
        <v>1240</v>
      </c>
      <c r="B787" s="1117"/>
      <c r="C787" s="1117"/>
      <c r="D787" s="1117"/>
      <c r="E787" s="1117"/>
      <c r="F787" s="1117"/>
      <c r="G787" s="1117"/>
      <c r="H787" s="1117"/>
      <c r="I787" s="1117"/>
      <c r="J787" s="1118"/>
    </row>
    <row r="788" spans="1:10" ht="29.25" customHeight="1">
      <c r="A788" s="1119" t="s">
        <v>1241</v>
      </c>
      <c r="B788" s="1120"/>
      <c r="C788" s="1120"/>
      <c r="D788" s="1120"/>
      <c r="E788" s="1121"/>
      <c r="F788" s="577" t="s">
        <v>35</v>
      </c>
      <c r="G788" s="578" t="s">
        <v>1229</v>
      </c>
      <c r="H788" s="578" t="s">
        <v>1230</v>
      </c>
      <c r="I788" s="579" t="s">
        <v>1231</v>
      </c>
      <c r="J788" s="579" t="s">
        <v>893</v>
      </c>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c r="A798" s="1113"/>
      <c r="B798" s="1114"/>
      <c r="C798" s="1114"/>
      <c r="D798" s="1114"/>
      <c r="E798" s="1115"/>
      <c r="F798" s="580"/>
      <c r="G798" s="581"/>
      <c r="H798" s="581"/>
      <c r="I798" s="581"/>
      <c r="J798" s="581"/>
    </row>
    <row r="799" spans="1:10">
      <c r="A799" s="1113"/>
      <c r="B799" s="1114"/>
      <c r="C799" s="1114"/>
      <c r="D799" s="1114"/>
      <c r="E799" s="1115"/>
      <c r="F799" s="580"/>
      <c r="G799" s="581"/>
      <c r="H799" s="581"/>
      <c r="I799" s="581"/>
      <c r="J799" s="581"/>
    </row>
    <row r="800" spans="1:10">
      <c r="A800" s="1113"/>
      <c r="B800" s="1114"/>
      <c r="C800" s="1114"/>
      <c r="D800" s="1114"/>
      <c r="E800" s="1115"/>
      <c r="F800" s="580"/>
      <c r="G800" s="581"/>
      <c r="H800" s="581"/>
      <c r="I800" s="581"/>
      <c r="J800" s="581"/>
    </row>
    <row r="801" spans="1:10">
      <c r="A801" s="1113"/>
      <c r="B801" s="1114"/>
      <c r="C801" s="1114"/>
      <c r="D801" s="1114"/>
      <c r="E801" s="1115"/>
      <c r="F801" s="580"/>
      <c r="G801" s="581"/>
      <c r="H801" s="581"/>
      <c r="I801" s="581"/>
      <c r="J801" s="581"/>
    </row>
    <row r="802" spans="1:10">
      <c r="A802" s="1113"/>
      <c r="B802" s="1114"/>
      <c r="C802" s="1114"/>
      <c r="D802" s="1114"/>
      <c r="E802" s="1115"/>
      <c r="F802" s="580"/>
      <c r="G802" s="581"/>
      <c r="H802" s="581"/>
      <c r="I802" s="581"/>
      <c r="J802" s="581"/>
    </row>
    <row r="803" spans="1:10">
      <c r="A803" s="1113"/>
      <c r="B803" s="1114"/>
      <c r="C803" s="1114"/>
      <c r="D803" s="1114"/>
      <c r="E803" s="1115"/>
      <c r="F803" s="580"/>
      <c r="G803" s="581"/>
      <c r="H803" s="581"/>
      <c r="I803" s="581"/>
      <c r="J803" s="581"/>
    </row>
    <row r="804" spans="1:10">
      <c r="A804" s="1113"/>
      <c r="B804" s="1114"/>
      <c r="C804" s="1114"/>
      <c r="D804" s="1114"/>
      <c r="E804" s="1115"/>
      <c r="F804" s="580"/>
      <c r="G804" s="581"/>
      <c r="H804" s="581"/>
      <c r="I804" s="581"/>
      <c r="J804" s="581"/>
    </row>
    <row r="805" spans="1:10">
      <c r="A805" s="1113"/>
      <c r="B805" s="1114"/>
      <c r="C805" s="1114"/>
      <c r="D805" s="1114"/>
      <c r="E805" s="1115"/>
      <c r="F805" s="580"/>
      <c r="G805" s="581"/>
      <c r="H805" s="581"/>
      <c r="I805" s="581"/>
      <c r="J805" s="581"/>
    </row>
    <row r="806" spans="1:10">
      <c r="A806" s="1113"/>
      <c r="B806" s="1114"/>
      <c r="C806" s="1114"/>
      <c r="D806" s="1114"/>
      <c r="E806" s="1115"/>
      <c r="F806" s="580"/>
      <c r="G806" s="581"/>
      <c r="H806" s="581"/>
      <c r="I806" s="581"/>
      <c r="J806" s="581"/>
    </row>
    <row r="807" spans="1:10">
      <c r="A807" s="1113"/>
      <c r="B807" s="1114"/>
      <c r="C807" s="1114"/>
      <c r="D807" s="1114"/>
      <c r="E807" s="1115"/>
      <c r="F807" s="580"/>
      <c r="G807" s="581"/>
      <c r="H807" s="581"/>
      <c r="I807" s="581"/>
      <c r="J807" s="581"/>
    </row>
    <row r="808" spans="1:10">
      <c r="A808" s="1113"/>
      <c r="B808" s="1114"/>
      <c r="C808" s="1114"/>
      <c r="D808" s="1114"/>
      <c r="E808" s="1115"/>
      <c r="F808" s="580"/>
      <c r="G808" s="581"/>
      <c r="H808" s="581"/>
      <c r="I808" s="581"/>
      <c r="J808" s="581"/>
    </row>
    <row r="809" spans="1:10">
      <c r="A809" s="1113"/>
      <c r="B809" s="1114"/>
      <c r="C809" s="1114"/>
      <c r="D809" s="1114"/>
      <c r="E809" s="1115"/>
      <c r="F809" s="580"/>
      <c r="G809" s="581"/>
      <c r="H809" s="581"/>
      <c r="I809" s="581"/>
      <c r="J809" s="581"/>
    </row>
    <row r="810" spans="1:10">
      <c r="A810" s="1113"/>
      <c r="B810" s="1114"/>
      <c r="C810" s="1114"/>
      <c r="D810" s="1114"/>
      <c r="E810" s="1115"/>
      <c r="F810" s="580"/>
      <c r="G810" s="581"/>
      <c r="H810" s="581"/>
      <c r="I810" s="581"/>
      <c r="J810" s="581"/>
    </row>
    <row r="811" spans="1:10">
      <c r="A811" s="1113"/>
      <c r="B811" s="1114"/>
      <c r="C811" s="1114"/>
      <c r="D811" s="1114"/>
      <c r="E811" s="1115"/>
      <c r="F811" s="580"/>
      <c r="G811" s="581"/>
      <c r="H811" s="581"/>
      <c r="I811" s="581"/>
      <c r="J811" s="581"/>
    </row>
    <row r="812" spans="1:10">
      <c r="A812" s="1113"/>
      <c r="B812" s="1114"/>
      <c r="C812" s="1114"/>
      <c r="D812" s="1114"/>
      <c r="E812" s="1115"/>
      <c r="F812" s="580"/>
      <c r="G812" s="581"/>
      <c r="H812" s="581"/>
      <c r="I812" s="581"/>
      <c r="J812" s="581"/>
    </row>
    <row r="813" spans="1:10" ht="15.75">
      <c r="A813" s="1110" t="s">
        <v>1232</v>
      </c>
      <c r="B813" s="1110"/>
      <c r="C813" s="1110"/>
      <c r="D813" s="1110"/>
      <c r="E813" s="1110"/>
      <c r="F813" s="1110"/>
      <c r="G813" s="1110"/>
      <c r="H813" s="1110"/>
      <c r="I813" s="1110"/>
      <c r="J813" s="1110"/>
    </row>
    <row r="814" spans="1:10">
      <c r="A814" s="1092" t="s">
        <v>25</v>
      </c>
      <c r="B814" s="1093"/>
      <c r="C814" s="1093"/>
      <c r="D814" s="1093"/>
      <c r="E814" s="1093"/>
      <c r="F814" s="1093"/>
      <c r="G814" s="1093"/>
      <c r="H814" s="1093"/>
      <c r="I814" s="1093"/>
      <c r="J814" s="1094"/>
    </row>
    <row r="815" spans="1:10">
      <c r="A815" s="1085" t="s">
        <v>1533</v>
      </c>
      <c r="B815" s="1086"/>
      <c r="C815" s="1086"/>
      <c r="D815" s="1086"/>
      <c r="E815" s="1086"/>
      <c r="F815" s="1086"/>
      <c r="G815" s="1087"/>
      <c r="H815" s="1088">
        <f ca="1">IF(INDIRECT("'Sales Order Form 4'!$M$22")="","",INDIRECT("'Sales Order Form 4'!$M$22"))</f>
        <v>0</v>
      </c>
      <c r="I815" s="1089"/>
      <c r="J815" s="1090"/>
    </row>
    <row r="816" spans="1:10">
      <c r="A816" s="1085" t="s">
        <v>30</v>
      </c>
      <c r="B816" s="1086"/>
      <c r="C816" s="1086"/>
      <c r="D816" s="1086"/>
      <c r="E816" s="1086"/>
      <c r="F816" s="1086"/>
      <c r="G816" s="1087"/>
      <c r="H816" s="1111">
        <f ca="1">IF(INDIRECT("'Sales Order Form 4'!$M$22")="","",INDIRECT("'Sales Order Form 4'!$M$23"))</f>
        <v>0</v>
      </c>
      <c r="I816" s="1089"/>
      <c r="J816" s="1090"/>
    </row>
    <row r="817" spans="1:10">
      <c r="A817" s="1085" t="s">
        <v>1279</v>
      </c>
      <c r="B817" s="1086"/>
      <c r="C817" s="1086"/>
      <c r="D817" s="1086"/>
      <c r="E817" s="1086"/>
      <c r="F817" s="1086"/>
      <c r="G817" s="1087"/>
      <c r="H817" s="1095" t="str">
        <f ca="1">IF(INDIRECT("'Sales Order Form 4'!$D$25")="","",INDIRECT("'Sales Order Form 4'!$D$25"))</f>
        <v/>
      </c>
      <c r="I817" s="1096"/>
      <c r="J817" s="1097"/>
    </row>
    <row r="818" spans="1:10">
      <c r="A818" s="1085" t="s">
        <v>1280</v>
      </c>
      <c r="B818" s="1086"/>
      <c r="C818" s="1086"/>
      <c r="D818" s="1086"/>
      <c r="E818" s="1086"/>
      <c r="F818" s="1086"/>
      <c r="G818" s="1087"/>
      <c r="H818" s="1098"/>
      <c r="I818" s="1099"/>
      <c r="J818" s="1100"/>
    </row>
    <row r="819" spans="1:10">
      <c r="A819" s="1101" t="str">
        <f ca="1">IF(INDIRECT("'Sales Order Form 4'!$C$27")="","",INDIRECT("'Sales Order Form 4'!$C$27"))</f>
        <v/>
      </c>
      <c r="B819" s="1102"/>
      <c r="C819" s="1102"/>
      <c r="D819" s="1102"/>
      <c r="E819" s="1102"/>
      <c r="F819" s="1102"/>
      <c r="G819" s="1102"/>
      <c r="H819" s="1102"/>
      <c r="I819" s="1102"/>
      <c r="J819" s="1103"/>
    </row>
    <row r="820" spans="1:10">
      <c r="A820" s="1104"/>
      <c r="B820" s="1105"/>
      <c r="C820" s="1105"/>
      <c r="D820" s="1105"/>
      <c r="E820" s="1105"/>
      <c r="F820" s="1105"/>
      <c r="G820" s="1105"/>
      <c r="H820" s="1105"/>
      <c r="I820" s="1105"/>
      <c r="J820" s="1106"/>
    </row>
    <row r="821" spans="1:10">
      <c r="A821" s="1104"/>
      <c r="B821" s="1105"/>
      <c r="C821" s="1105"/>
      <c r="D821" s="1105"/>
      <c r="E821" s="1105"/>
      <c r="F821" s="1105"/>
      <c r="G821" s="1105"/>
      <c r="H821" s="1105"/>
      <c r="I821" s="1105"/>
      <c r="J821" s="1106"/>
    </row>
    <row r="822" spans="1:10">
      <c r="A822" s="1107"/>
      <c r="B822" s="1108"/>
      <c r="C822" s="1108"/>
      <c r="D822" s="1108"/>
      <c r="E822" s="1108"/>
      <c r="F822" s="1108"/>
      <c r="G822" s="1108"/>
      <c r="H822" s="1108"/>
      <c r="I822" s="1108"/>
      <c r="J822" s="1109"/>
    </row>
    <row r="823" spans="1:10">
      <c r="A823" s="1085" t="s">
        <v>65</v>
      </c>
      <c r="B823" s="1086"/>
      <c r="C823" s="1086"/>
      <c r="D823" s="1086"/>
      <c r="E823" s="1086"/>
      <c r="F823" s="1086"/>
      <c r="G823" s="1087"/>
      <c r="H823" s="1088"/>
      <c r="I823" s="1089"/>
      <c r="J823" s="1090"/>
    </row>
    <row r="824" spans="1:10" ht="25.5" customHeight="1">
      <c r="A824" s="1091" t="s">
        <v>1726</v>
      </c>
      <c r="B824" s="1091"/>
      <c r="C824" s="1091"/>
      <c r="D824" s="1091"/>
      <c r="E824" s="1091"/>
      <c r="F824" s="1091"/>
      <c r="G824" s="1091"/>
      <c r="H824" s="1091"/>
      <c r="I824" s="1091"/>
      <c r="J824" s="1091"/>
    </row>
    <row r="825" spans="1:10">
      <c r="A825" s="1092" t="s">
        <v>1233</v>
      </c>
      <c r="B825" s="1093"/>
      <c r="C825" s="1093"/>
      <c r="D825" s="1093"/>
      <c r="E825" s="1093"/>
      <c r="F825" s="1093"/>
      <c r="G825" s="1093"/>
      <c r="H825" s="1093"/>
      <c r="I825" s="1093"/>
      <c r="J825" s="1094"/>
    </row>
    <row r="826" spans="1:10">
      <c r="A826" s="1085" t="s">
        <v>891</v>
      </c>
      <c r="B826" s="1086"/>
      <c r="C826" s="1112"/>
      <c r="D826" s="1086"/>
      <c r="E826" s="1086"/>
      <c r="F826" s="1086"/>
      <c r="G826" s="1087"/>
      <c r="H826" s="1088">
        <f ca="1">IF(INDIRECT("'Sales Order Form 4'!$M$71")="","",INDIRECT("'Sales Order Form 4'!$M$71"))</f>
        <v>0</v>
      </c>
      <c r="I826" s="1089"/>
      <c r="J826" s="1090"/>
    </row>
    <row r="827" spans="1:10">
      <c r="A827" s="1085" t="s">
        <v>62</v>
      </c>
      <c r="B827" s="1086"/>
      <c r="C827" s="1086"/>
      <c r="D827" s="1086"/>
      <c r="E827" s="1086"/>
      <c r="F827" s="1086"/>
      <c r="G827" s="1087"/>
      <c r="H827" s="1088">
        <f ca="1">IF(INDIRECT("'Sales Order Form 4'!$M$28")="","",INDIRECT("'Sales Order Form 4'!$M$28"))</f>
        <v>0</v>
      </c>
      <c r="I827" s="1089"/>
      <c r="J827" s="1090"/>
    </row>
    <row r="828" spans="1:10">
      <c r="A828" s="1085" t="s">
        <v>95</v>
      </c>
      <c r="B828" s="1086"/>
      <c r="C828" s="1086"/>
      <c r="D828" s="1086"/>
      <c r="E828" s="1086"/>
      <c r="F828" s="1086"/>
      <c r="G828" s="1087"/>
      <c r="H828" s="1088">
        <f ca="1">IF(INDIRECT("'Sales Order Form 4'!$M$29")="","",INDIRECT("'Sales Order Form 4'!$M$29"))</f>
        <v>99</v>
      </c>
      <c r="I828" s="1089"/>
      <c r="J828" s="1090"/>
    </row>
    <row r="829" spans="1:10">
      <c r="A829" s="1085" t="s">
        <v>64</v>
      </c>
      <c r="B829" s="1086"/>
      <c r="C829" s="1086"/>
      <c r="D829" s="1086"/>
      <c r="E829" s="1086"/>
      <c r="F829" s="1086"/>
      <c r="G829" s="1087"/>
      <c r="H829" s="1088">
        <f ca="1">IF(INDIRECT("'Sales Order Form 4'!$M$32")="","",INDIRECT("'Sales Order Form 4'!$M$32"))</f>
        <v>99</v>
      </c>
      <c r="I829" s="1089"/>
      <c r="J829" s="1090"/>
    </row>
    <row r="830" spans="1:10" ht="15.75" customHeight="1">
      <c r="A830" s="1145" t="s">
        <v>1049</v>
      </c>
      <c r="B830" s="1146"/>
      <c r="C830" s="1146"/>
      <c r="D830" s="1146"/>
      <c r="E830" s="1146"/>
      <c r="F830" s="1146"/>
      <c r="G830" s="1146"/>
      <c r="H830" s="1146"/>
      <c r="I830" s="1146"/>
      <c r="J830" s="1147"/>
    </row>
    <row r="831" spans="1:10" ht="15.75">
      <c r="A831" s="1116" t="s">
        <v>1224</v>
      </c>
      <c r="B831" s="1117"/>
      <c r="C831" s="1117"/>
      <c r="D831" s="1117"/>
      <c r="E831" s="1117"/>
      <c r="F831" s="1117"/>
      <c r="G831" s="1117"/>
      <c r="H831" s="1117"/>
      <c r="I831" s="1117"/>
      <c r="J831" s="1118"/>
    </row>
    <row r="832" spans="1:10">
      <c r="A832" s="1122" t="s">
        <v>683</v>
      </c>
      <c r="B832" s="1123"/>
      <c r="C832" s="1124"/>
      <c r="D832" s="1124"/>
      <c r="E832" s="1124"/>
      <c r="F832" s="1123" t="s">
        <v>91</v>
      </c>
      <c r="G832" s="1123"/>
      <c r="H832" s="1125"/>
      <c r="I832" s="1125"/>
      <c r="J832" s="1126"/>
    </row>
    <row r="833" spans="1:10">
      <c r="A833" s="1122" t="s">
        <v>89</v>
      </c>
      <c r="B833" s="1123"/>
      <c r="C833" s="1124"/>
      <c r="D833" s="1124"/>
      <c r="E833" s="1124"/>
      <c r="F833" s="1123" t="s">
        <v>92</v>
      </c>
      <c r="G833" s="1123"/>
      <c r="H833" s="1125"/>
      <c r="I833" s="1125"/>
      <c r="J833" s="1126"/>
    </row>
    <row r="834" spans="1:10">
      <c r="A834" s="1122" t="s">
        <v>90</v>
      </c>
      <c r="B834" s="1123"/>
      <c r="C834" s="1138"/>
      <c r="D834" s="1138"/>
      <c r="E834" s="1138"/>
      <c r="F834" s="1123" t="s">
        <v>93</v>
      </c>
      <c r="G834" s="1123"/>
      <c r="H834" s="1125"/>
      <c r="I834" s="1125"/>
      <c r="J834" s="1126"/>
    </row>
    <row r="835" spans="1:10">
      <c r="A835" s="1122" t="s">
        <v>1215</v>
      </c>
      <c r="B835" s="1123"/>
      <c r="C835" s="1138"/>
      <c r="D835" s="1138"/>
      <c r="E835" s="1138"/>
      <c r="F835" s="1123" t="s">
        <v>15</v>
      </c>
      <c r="G835" s="1123"/>
      <c r="H835" s="1204"/>
      <c r="I835" s="1124"/>
      <c r="J835" s="1131"/>
    </row>
    <row r="836" spans="1:10">
      <c r="A836" s="1122" t="s">
        <v>1216</v>
      </c>
      <c r="B836" s="1123"/>
      <c r="C836" s="1138"/>
      <c r="D836" s="1138"/>
      <c r="E836" s="1138"/>
      <c r="F836" s="1123" t="s">
        <v>715</v>
      </c>
      <c r="G836" s="1123"/>
      <c r="H836" s="1138"/>
      <c r="I836" s="1138"/>
      <c r="J836" s="1205"/>
    </row>
    <row r="837" spans="1:10">
      <c r="A837" s="1122" t="s">
        <v>11</v>
      </c>
      <c r="B837" s="1123"/>
      <c r="C837" s="1138"/>
      <c r="D837" s="1138"/>
      <c r="E837" s="1138"/>
      <c r="F837" s="1141" t="s">
        <v>1235</v>
      </c>
      <c r="G837" s="1141"/>
      <c r="H837" s="1142"/>
      <c r="I837" s="1143"/>
      <c r="J837" s="1144"/>
    </row>
    <row r="838" spans="1:10">
      <c r="A838" s="1122" t="s">
        <v>13</v>
      </c>
      <c r="B838" s="1123"/>
      <c r="C838" s="1138"/>
      <c r="D838" s="1138"/>
      <c r="E838" s="1138"/>
      <c r="F838" s="1141"/>
      <c r="G838" s="1141"/>
      <c r="H838" s="1134"/>
      <c r="I838" s="1132"/>
      <c r="J838" s="1133"/>
    </row>
    <row r="839" spans="1:10">
      <c r="A839" s="1122" t="s">
        <v>14</v>
      </c>
      <c r="B839" s="1123"/>
      <c r="C839" s="1135"/>
      <c r="D839" s="1135"/>
      <c r="E839" s="1135"/>
      <c r="F839" s="1136"/>
      <c r="G839" s="1136"/>
      <c r="H839" s="1137"/>
      <c r="I839" s="1124"/>
      <c r="J839" s="1131"/>
    </row>
    <row r="840" spans="1:10">
      <c r="A840" s="571"/>
      <c r="B840" s="572"/>
      <c r="C840" s="572"/>
      <c r="D840" s="572"/>
      <c r="E840" s="572"/>
      <c r="F840" s="572"/>
      <c r="G840" s="572"/>
      <c r="H840" s="572"/>
      <c r="I840" s="572"/>
      <c r="J840" s="573"/>
    </row>
    <row r="841" spans="1:10" ht="15.75">
      <c r="A841" s="1116" t="s">
        <v>1225</v>
      </c>
      <c r="B841" s="1117"/>
      <c r="C841" s="1117"/>
      <c r="D841" s="1117"/>
      <c r="E841" s="1117"/>
      <c r="F841" s="1117"/>
      <c r="G841" s="1117"/>
      <c r="H841" s="1117"/>
      <c r="I841" s="1117"/>
      <c r="J841" s="1118"/>
    </row>
    <row r="842" spans="1:10">
      <c r="A842" s="1122"/>
      <c r="B842" s="1123"/>
      <c r="C842" s="1219"/>
      <c r="D842" s="1132"/>
      <c r="E842" s="1132"/>
      <c r="F842" s="1123" t="s">
        <v>1227</v>
      </c>
      <c r="G842" s="1123"/>
      <c r="H842" s="1124"/>
      <c r="I842" s="1124"/>
      <c r="J842" s="1131"/>
    </row>
    <row r="843" spans="1:10">
      <c r="A843" s="1122"/>
      <c r="B843" s="1123"/>
      <c r="C843" s="1132"/>
      <c r="D843" s="1132"/>
      <c r="E843" s="1132"/>
      <c r="F843" s="1132"/>
      <c r="G843" s="1132"/>
      <c r="H843" s="1132"/>
      <c r="I843" s="1132"/>
      <c r="J843" s="1133"/>
    </row>
    <row r="844" spans="1:10">
      <c r="A844" s="1122" t="s">
        <v>1228</v>
      </c>
      <c r="B844" s="1123"/>
      <c r="C844" s="1124"/>
      <c r="D844" s="1124"/>
      <c r="E844" s="1124"/>
      <c r="F844" s="1123" t="s">
        <v>14</v>
      </c>
      <c r="G844" s="1123"/>
      <c r="H844" s="1128"/>
      <c r="I844" s="1128"/>
      <c r="J844" s="1129"/>
    </row>
    <row r="845" spans="1:10">
      <c r="A845" s="1122" t="s">
        <v>1215</v>
      </c>
      <c r="B845" s="1123"/>
      <c r="C845" s="1124"/>
      <c r="D845" s="1124"/>
      <c r="E845" s="1124"/>
      <c r="F845" s="1123" t="s">
        <v>12</v>
      </c>
      <c r="G845" s="1123"/>
      <c r="H845" s="1125"/>
      <c r="I845" s="1125"/>
      <c r="J845" s="1126"/>
    </row>
    <row r="846" spans="1:10">
      <c r="A846" s="1122" t="s">
        <v>1216</v>
      </c>
      <c r="B846" s="1123"/>
      <c r="C846" s="1124"/>
      <c r="D846" s="1124"/>
      <c r="E846" s="1124"/>
      <c r="F846" s="1123" t="s">
        <v>1008</v>
      </c>
      <c r="G846" s="1123"/>
      <c r="H846" s="1125"/>
      <c r="I846" s="1125"/>
      <c r="J846" s="1126"/>
    </row>
    <row r="847" spans="1:10">
      <c r="A847" s="1122" t="s">
        <v>11</v>
      </c>
      <c r="B847" s="1123"/>
      <c r="C847" s="1124"/>
      <c r="D847" s="1124"/>
      <c r="E847" s="1124"/>
      <c r="F847" s="1123" t="s">
        <v>15</v>
      </c>
      <c r="G847" s="1123"/>
      <c r="H847" s="1204"/>
      <c r="I847" s="1124"/>
      <c r="J847" s="1131"/>
    </row>
    <row r="848" spans="1:10">
      <c r="A848" s="1122" t="s">
        <v>13</v>
      </c>
      <c r="B848" s="1123"/>
      <c r="C848" s="1124"/>
      <c r="D848" s="1124"/>
      <c r="E848" s="1124"/>
      <c r="F848" s="572"/>
      <c r="G848" s="572"/>
      <c r="H848" s="572"/>
      <c r="I848" s="572"/>
      <c r="J848" s="573"/>
    </row>
    <row r="849" spans="1:10">
      <c r="A849" s="571"/>
      <c r="B849" s="572"/>
      <c r="C849" s="572"/>
      <c r="D849" s="572"/>
      <c r="E849" s="572"/>
      <c r="F849" s="572"/>
      <c r="G849" s="572"/>
      <c r="H849" s="572"/>
      <c r="I849" s="572"/>
      <c r="J849" s="573"/>
    </row>
    <row r="850" spans="1:10" ht="15.75">
      <c r="A850" s="1116" t="s">
        <v>1239</v>
      </c>
      <c r="B850" s="1117"/>
      <c r="C850" s="1117"/>
      <c r="D850" s="1117"/>
      <c r="E850" s="1117"/>
      <c r="F850" s="1117"/>
      <c r="G850" s="1117"/>
      <c r="H850" s="1117"/>
      <c r="I850" s="1117"/>
      <c r="J850" s="1118"/>
    </row>
    <row r="851" spans="1:10" ht="27.75" customHeight="1">
      <c r="A851" s="1119" t="s">
        <v>34</v>
      </c>
      <c r="B851" s="1120"/>
      <c r="C851" s="1120"/>
      <c r="D851" s="1120"/>
      <c r="E851" s="1121"/>
      <c r="F851" s="577" t="s">
        <v>35</v>
      </c>
      <c r="G851" s="578" t="s">
        <v>1229</v>
      </c>
      <c r="H851" s="578" t="s">
        <v>1230</v>
      </c>
      <c r="I851" s="579" t="s">
        <v>1231</v>
      </c>
      <c r="J851" s="579" t="s">
        <v>893</v>
      </c>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c r="A861" s="1113"/>
      <c r="B861" s="1114"/>
      <c r="C861" s="1114"/>
      <c r="D861" s="1114"/>
      <c r="E861" s="1115"/>
      <c r="F861" s="580"/>
      <c r="G861" s="581"/>
      <c r="H861" s="581"/>
      <c r="I861" s="581"/>
      <c r="J861" s="581"/>
    </row>
    <row r="862" spans="1:10">
      <c r="A862" s="1113"/>
      <c r="B862" s="1114"/>
      <c r="C862" s="1114"/>
      <c r="D862" s="1114"/>
      <c r="E862" s="1115"/>
      <c r="F862" s="580"/>
      <c r="G862" s="581"/>
      <c r="H862" s="581"/>
      <c r="I862" s="581"/>
      <c r="J862" s="581"/>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ht="15.75">
      <c r="A876" s="1116" t="s">
        <v>1240</v>
      </c>
      <c r="B876" s="1117"/>
      <c r="C876" s="1117"/>
      <c r="D876" s="1117"/>
      <c r="E876" s="1117"/>
      <c r="F876" s="1117"/>
      <c r="G876" s="1117"/>
      <c r="H876" s="1117"/>
      <c r="I876" s="1117"/>
      <c r="J876" s="1118"/>
    </row>
    <row r="877" spans="1:10" ht="30" customHeight="1">
      <c r="A877" s="1119" t="s">
        <v>1241</v>
      </c>
      <c r="B877" s="1120"/>
      <c r="C877" s="1120"/>
      <c r="D877" s="1120"/>
      <c r="E877" s="1121"/>
      <c r="F877" s="577" t="s">
        <v>35</v>
      </c>
      <c r="G877" s="578" t="s">
        <v>1229</v>
      </c>
      <c r="H877" s="578" t="s">
        <v>1230</v>
      </c>
      <c r="I877" s="579" t="s">
        <v>1231</v>
      </c>
      <c r="J877" s="579" t="s">
        <v>893</v>
      </c>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c r="A887" s="1113"/>
      <c r="B887" s="1114"/>
      <c r="C887" s="1114"/>
      <c r="D887" s="1114"/>
      <c r="E887" s="1115"/>
      <c r="F887" s="580"/>
      <c r="G887" s="581"/>
      <c r="H887" s="581"/>
      <c r="I887" s="581"/>
      <c r="J887" s="581"/>
    </row>
    <row r="888" spans="1:10">
      <c r="A888" s="1113"/>
      <c r="B888" s="1114"/>
      <c r="C888" s="1114"/>
      <c r="D888" s="1114"/>
      <c r="E888" s="1115"/>
      <c r="F888" s="580"/>
      <c r="G888" s="581"/>
      <c r="H888" s="581"/>
      <c r="I888" s="581"/>
      <c r="J888" s="581"/>
    </row>
    <row r="889" spans="1:10">
      <c r="A889" s="1113"/>
      <c r="B889" s="1114"/>
      <c r="C889" s="1114"/>
      <c r="D889" s="1114"/>
      <c r="E889" s="1115"/>
      <c r="F889" s="580"/>
      <c r="G889" s="581"/>
      <c r="H889" s="581"/>
      <c r="I889" s="581"/>
      <c r="J889" s="581"/>
    </row>
    <row r="890" spans="1:10">
      <c r="A890" s="1113"/>
      <c r="B890" s="1114"/>
      <c r="C890" s="1114"/>
      <c r="D890" s="1114"/>
      <c r="E890" s="1115"/>
      <c r="F890" s="580"/>
      <c r="G890" s="581"/>
      <c r="H890" s="581"/>
      <c r="I890" s="581"/>
      <c r="J890" s="581"/>
    </row>
    <row r="891" spans="1:10">
      <c r="A891" s="1113"/>
      <c r="B891" s="1114"/>
      <c r="C891" s="1114"/>
      <c r="D891" s="1114"/>
      <c r="E891" s="1115"/>
      <c r="F891" s="580"/>
      <c r="G891" s="581"/>
      <c r="H891" s="581"/>
      <c r="I891" s="581"/>
      <c r="J891" s="581"/>
    </row>
    <row r="892" spans="1:10">
      <c r="A892" s="1113"/>
      <c r="B892" s="1114"/>
      <c r="C892" s="1114"/>
      <c r="D892" s="1114"/>
      <c r="E892" s="1115"/>
      <c r="F892" s="580"/>
      <c r="G892" s="581"/>
      <c r="H892" s="581"/>
      <c r="I892" s="581"/>
      <c r="J892" s="581"/>
    </row>
    <row r="893" spans="1:10">
      <c r="A893" s="1113"/>
      <c r="B893" s="1114"/>
      <c r="C893" s="1114"/>
      <c r="D893" s="1114"/>
      <c r="E893" s="1115"/>
      <c r="F893" s="580"/>
      <c r="G893" s="581"/>
      <c r="H893" s="581"/>
      <c r="I893" s="581"/>
      <c r="J893" s="581"/>
    </row>
    <row r="894" spans="1:10">
      <c r="A894" s="1113"/>
      <c r="B894" s="1114"/>
      <c r="C894" s="1114"/>
      <c r="D894" s="1114"/>
      <c r="E894" s="1115"/>
      <c r="F894" s="580"/>
      <c r="G894" s="581"/>
      <c r="H894" s="581"/>
      <c r="I894" s="581"/>
      <c r="J894" s="581"/>
    </row>
    <row r="895" spans="1:10">
      <c r="A895" s="1113"/>
      <c r="B895" s="1114"/>
      <c r="C895" s="1114"/>
      <c r="D895" s="1114"/>
      <c r="E895" s="1115"/>
      <c r="F895" s="580"/>
      <c r="G895" s="581"/>
      <c r="H895" s="581"/>
      <c r="I895" s="581"/>
      <c r="J895" s="581"/>
    </row>
    <row r="896" spans="1:10">
      <c r="A896" s="1113"/>
      <c r="B896" s="1114"/>
      <c r="C896" s="1114"/>
      <c r="D896" s="1114"/>
      <c r="E896" s="1115"/>
      <c r="F896" s="580"/>
      <c r="G896" s="581"/>
      <c r="H896" s="581"/>
      <c r="I896" s="581"/>
      <c r="J896" s="581"/>
    </row>
    <row r="897" spans="1:10">
      <c r="A897" s="1113"/>
      <c r="B897" s="1114"/>
      <c r="C897" s="1114"/>
      <c r="D897" s="1114"/>
      <c r="E897" s="1115"/>
      <c r="F897" s="580"/>
      <c r="G897" s="581"/>
      <c r="H897" s="581"/>
      <c r="I897" s="581"/>
      <c r="J897" s="581"/>
    </row>
    <row r="898" spans="1:10">
      <c r="A898" s="1113"/>
      <c r="B898" s="1114"/>
      <c r="C898" s="1114"/>
      <c r="D898" s="1114"/>
      <c r="E898" s="1115"/>
      <c r="F898" s="580"/>
      <c r="G898" s="581"/>
      <c r="H898" s="581"/>
      <c r="I898" s="581"/>
      <c r="J898" s="581"/>
    </row>
    <row r="899" spans="1:10">
      <c r="A899" s="1113"/>
      <c r="B899" s="1114"/>
      <c r="C899" s="1114"/>
      <c r="D899" s="1114"/>
      <c r="E899" s="1115"/>
      <c r="F899" s="580"/>
      <c r="G899" s="581"/>
      <c r="H899" s="581"/>
      <c r="I899" s="581"/>
      <c r="J899" s="581"/>
    </row>
    <row r="900" spans="1:10">
      <c r="A900" s="1113"/>
      <c r="B900" s="1114"/>
      <c r="C900" s="1114"/>
      <c r="D900" s="1114"/>
      <c r="E900" s="1115"/>
      <c r="F900" s="580"/>
      <c r="G900" s="581"/>
      <c r="H900" s="581"/>
      <c r="I900" s="581"/>
      <c r="J900" s="581"/>
    </row>
    <row r="901" spans="1:10">
      <c r="A901" s="1113"/>
      <c r="B901" s="1114"/>
      <c r="C901" s="1114"/>
      <c r="D901" s="1114"/>
      <c r="E901" s="1115"/>
      <c r="F901" s="580"/>
      <c r="G901" s="581"/>
      <c r="H901" s="581"/>
      <c r="I901" s="581"/>
      <c r="J901" s="581"/>
    </row>
    <row r="902" spans="1:10" ht="15.75">
      <c r="A902" s="1110" t="s">
        <v>1232</v>
      </c>
      <c r="B902" s="1110"/>
      <c r="C902" s="1110"/>
      <c r="D902" s="1110"/>
      <c r="E902" s="1110"/>
      <c r="F902" s="1110"/>
      <c r="G902" s="1110"/>
      <c r="H902" s="1110"/>
      <c r="I902" s="1110"/>
      <c r="J902" s="1110"/>
    </row>
    <row r="903" spans="1:10">
      <c r="A903" s="1092" t="s">
        <v>25</v>
      </c>
      <c r="B903" s="1093"/>
      <c r="C903" s="1093"/>
      <c r="D903" s="1093"/>
      <c r="E903" s="1093"/>
      <c r="F903" s="1093"/>
      <c r="G903" s="1093"/>
      <c r="H903" s="1093"/>
      <c r="I903" s="1093"/>
      <c r="J903" s="1094"/>
    </row>
    <row r="904" spans="1:10">
      <c r="A904" s="1085" t="s">
        <v>1533</v>
      </c>
      <c r="B904" s="1086"/>
      <c r="C904" s="1086"/>
      <c r="D904" s="1086"/>
      <c r="E904" s="1086"/>
      <c r="F904" s="1086"/>
      <c r="G904" s="1087"/>
      <c r="H904" s="1088"/>
      <c r="I904" s="1089"/>
      <c r="J904" s="1090"/>
    </row>
    <row r="905" spans="1:10">
      <c r="A905" s="1085" t="s">
        <v>30</v>
      </c>
      <c r="B905" s="1086"/>
      <c r="C905" s="1086"/>
      <c r="D905" s="1086"/>
      <c r="E905" s="1086"/>
      <c r="F905" s="1086"/>
      <c r="G905" s="1087"/>
      <c r="H905" s="1111"/>
      <c r="I905" s="1089"/>
      <c r="J905" s="1090"/>
    </row>
    <row r="906" spans="1:10">
      <c r="A906" s="1085" t="s">
        <v>1279</v>
      </c>
      <c r="B906" s="1086"/>
      <c r="C906" s="1086"/>
      <c r="D906" s="1086"/>
      <c r="E906" s="1086"/>
      <c r="F906" s="1086"/>
      <c r="G906" s="1087"/>
      <c r="H906" s="1095"/>
      <c r="I906" s="1096"/>
      <c r="J906" s="1097"/>
    </row>
    <row r="907" spans="1:10">
      <c r="A907" s="1085" t="s">
        <v>1280</v>
      </c>
      <c r="B907" s="1086"/>
      <c r="C907" s="1086"/>
      <c r="D907" s="1086"/>
      <c r="E907" s="1086"/>
      <c r="F907" s="1086"/>
      <c r="G907" s="1087"/>
      <c r="H907" s="1098"/>
      <c r="I907" s="1099"/>
      <c r="J907" s="1100"/>
    </row>
    <row r="908" spans="1:10">
      <c r="A908" s="1101"/>
      <c r="B908" s="1102"/>
      <c r="C908" s="1102"/>
      <c r="D908" s="1102"/>
      <c r="E908" s="1102"/>
      <c r="F908" s="1102"/>
      <c r="G908" s="1102"/>
      <c r="H908" s="1102"/>
      <c r="I908" s="1102"/>
      <c r="J908" s="1103"/>
    </row>
    <row r="909" spans="1:10">
      <c r="A909" s="1104"/>
      <c r="B909" s="1105"/>
      <c r="C909" s="1105"/>
      <c r="D909" s="1105"/>
      <c r="E909" s="1105"/>
      <c r="F909" s="1105"/>
      <c r="G909" s="1105"/>
      <c r="H909" s="1105"/>
      <c r="I909" s="1105"/>
      <c r="J909" s="1106"/>
    </row>
    <row r="910" spans="1:10">
      <c r="A910" s="1104"/>
      <c r="B910" s="1105"/>
      <c r="C910" s="1105"/>
      <c r="D910" s="1105"/>
      <c r="E910" s="1105"/>
      <c r="F910" s="1105"/>
      <c r="G910" s="1105"/>
      <c r="H910" s="1105"/>
      <c r="I910" s="1105"/>
      <c r="J910" s="1106"/>
    </row>
    <row r="911" spans="1:10">
      <c r="A911" s="1107"/>
      <c r="B911" s="1108"/>
      <c r="C911" s="1108"/>
      <c r="D911" s="1108"/>
      <c r="E911" s="1108"/>
      <c r="F911" s="1108"/>
      <c r="G911" s="1108"/>
      <c r="H911" s="1108"/>
      <c r="I911" s="1108"/>
      <c r="J911" s="1109"/>
    </row>
    <row r="912" spans="1:10">
      <c r="A912" s="1085" t="s">
        <v>65</v>
      </c>
      <c r="B912" s="1086"/>
      <c r="C912" s="1086"/>
      <c r="D912" s="1086"/>
      <c r="E912" s="1086"/>
      <c r="F912" s="1086"/>
      <c r="G912" s="1087"/>
      <c r="H912" s="1088"/>
      <c r="I912" s="1089"/>
      <c r="J912" s="1090"/>
    </row>
    <row r="913" spans="1:10" ht="27" customHeight="1">
      <c r="A913" s="1091" t="s">
        <v>1726</v>
      </c>
      <c r="B913" s="1091"/>
      <c r="C913" s="1091"/>
      <c r="D913" s="1091"/>
      <c r="E913" s="1091"/>
      <c r="F913" s="1091"/>
      <c r="G913" s="1091"/>
      <c r="H913" s="1091"/>
      <c r="I913" s="1091"/>
      <c r="J913" s="1091"/>
    </row>
    <row r="914" spans="1:10">
      <c r="A914" s="1092" t="s">
        <v>1233</v>
      </c>
      <c r="B914" s="1093"/>
      <c r="C914" s="1093"/>
      <c r="D914" s="1093"/>
      <c r="E914" s="1093"/>
      <c r="F914" s="1093"/>
      <c r="G914" s="1093"/>
      <c r="H914" s="1093"/>
      <c r="I914" s="1093"/>
      <c r="J914" s="1094"/>
    </row>
    <row r="915" spans="1:10">
      <c r="A915" s="1085" t="s">
        <v>891</v>
      </c>
      <c r="B915" s="1086"/>
      <c r="C915" s="1112"/>
      <c r="D915" s="1086"/>
      <c r="E915" s="1086"/>
      <c r="F915" s="1086"/>
      <c r="G915" s="1087"/>
      <c r="H915" s="1088"/>
      <c r="I915" s="1089"/>
      <c r="J915" s="1090"/>
    </row>
    <row r="916" spans="1:10">
      <c r="A916" s="1085" t="s">
        <v>62</v>
      </c>
      <c r="B916" s="1086"/>
      <c r="C916" s="1086"/>
      <c r="D916" s="1086"/>
      <c r="E916" s="1086"/>
      <c r="F916" s="1086"/>
      <c r="G916" s="1087"/>
      <c r="H916" s="1088"/>
      <c r="I916" s="1089"/>
      <c r="J916" s="1090"/>
    </row>
    <row r="917" spans="1:10">
      <c r="A917" s="1085" t="s">
        <v>95</v>
      </c>
      <c r="B917" s="1086"/>
      <c r="C917" s="1086"/>
      <c r="D917" s="1086"/>
      <c r="E917" s="1086"/>
      <c r="F917" s="1086"/>
      <c r="G917" s="1087"/>
      <c r="H917" s="1088"/>
      <c r="I917" s="1089"/>
      <c r="J917" s="1090"/>
    </row>
    <row r="918" spans="1:10">
      <c r="A918" s="1085" t="s">
        <v>64</v>
      </c>
      <c r="B918" s="1086"/>
      <c r="C918" s="1086"/>
      <c r="D918" s="1086"/>
      <c r="E918" s="1086"/>
      <c r="F918" s="1086"/>
      <c r="G918" s="1087"/>
      <c r="H918" s="1088"/>
      <c r="I918" s="1089"/>
      <c r="J918" s="1090"/>
    </row>
    <row r="919" spans="1:10" ht="15.75">
      <c r="A919" s="1145" t="s">
        <v>1049</v>
      </c>
      <c r="B919" s="1146"/>
      <c r="C919" s="1146"/>
      <c r="D919" s="1146"/>
      <c r="E919" s="1146"/>
      <c r="F919" s="1146"/>
      <c r="G919" s="1146"/>
      <c r="H919" s="1146"/>
      <c r="I919" s="1146"/>
      <c r="J919" s="1147"/>
    </row>
    <row r="920" spans="1:10" ht="15.75">
      <c r="A920" s="1116" t="s">
        <v>1224</v>
      </c>
      <c r="B920" s="1117"/>
      <c r="C920" s="1117"/>
      <c r="D920" s="1117"/>
      <c r="E920" s="1117"/>
      <c r="F920" s="1117"/>
      <c r="G920" s="1117"/>
      <c r="H920" s="1117"/>
      <c r="I920" s="1117"/>
      <c r="J920" s="1118"/>
    </row>
    <row r="921" spans="1:10">
      <c r="A921" s="1122" t="s">
        <v>683</v>
      </c>
      <c r="B921" s="1123"/>
      <c r="C921" s="1124"/>
      <c r="D921" s="1124"/>
      <c r="E921" s="1124"/>
      <c r="F921" s="1123" t="s">
        <v>91</v>
      </c>
      <c r="G921" s="1123"/>
      <c r="H921" s="1125"/>
      <c r="I921" s="1125"/>
      <c r="J921" s="1126"/>
    </row>
    <row r="922" spans="1:10">
      <c r="A922" s="1122" t="s">
        <v>89</v>
      </c>
      <c r="B922" s="1123"/>
      <c r="C922" s="1124"/>
      <c r="D922" s="1124"/>
      <c r="E922" s="1124"/>
      <c r="F922" s="1123" t="s">
        <v>92</v>
      </c>
      <c r="G922" s="1123"/>
      <c r="H922" s="1125"/>
      <c r="I922" s="1125"/>
      <c r="J922" s="1126"/>
    </row>
    <row r="923" spans="1:10">
      <c r="A923" s="1122" t="s">
        <v>90</v>
      </c>
      <c r="B923" s="1123"/>
      <c r="C923" s="1138"/>
      <c r="D923" s="1138"/>
      <c r="E923" s="1138"/>
      <c r="F923" s="1123" t="s">
        <v>93</v>
      </c>
      <c r="G923" s="1123"/>
      <c r="H923" s="1125"/>
      <c r="I923" s="1125"/>
      <c r="J923" s="1126"/>
    </row>
    <row r="924" spans="1:10">
      <c r="A924" s="1122" t="s">
        <v>1215</v>
      </c>
      <c r="B924" s="1123"/>
      <c r="C924" s="1138"/>
      <c r="D924" s="1138"/>
      <c r="E924" s="1138"/>
      <c r="F924" s="1123" t="s">
        <v>15</v>
      </c>
      <c r="G924" s="1123"/>
      <c r="H924" s="1204"/>
      <c r="I924" s="1124"/>
      <c r="J924" s="1131"/>
    </row>
    <row r="925" spans="1:10">
      <c r="A925" s="1122" t="s">
        <v>1216</v>
      </c>
      <c r="B925" s="1123"/>
      <c r="C925" s="1138"/>
      <c r="D925" s="1138"/>
      <c r="E925" s="1138"/>
      <c r="F925" s="1123" t="s">
        <v>715</v>
      </c>
      <c r="G925" s="1123"/>
      <c r="H925" s="1138"/>
      <c r="I925" s="1138"/>
      <c r="J925" s="1205"/>
    </row>
    <row r="926" spans="1:10">
      <c r="A926" s="1122" t="s">
        <v>11</v>
      </c>
      <c r="B926" s="1123"/>
      <c r="C926" s="1138"/>
      <c r="D926" s="1138"/>
      <c r="E926" s="1138"/>
      <c r="F926" s="1141" t="s">
        <v>1235</v>
      </c>
      <c r="G926" s="1141"/>
      <c r="H926" s="1142"/>
      <c r="I926" s="1143"/>
      <c r="J926" s="1144"/>
    </row>
    <row r="927" spans="1:10">
      <c r="A927" s="1122" t="s">
        <v>13</v>
      </c>
      <c r="B927" s="1123"/>
      <c r="C927" s="1138"/>
      <c r="D927" s="1138"/>
      <c r="E927" s="1138"/>
      <c r="F927" s="1141"/>
      <c r="G927" s="1141"/>
      <c r="H927" s="1134"/>
      <c r="I927" s="1132"/>
      <c r="J927" s="1133"/>
    </row>
    <row r="928" spans="1:10">
      <c r="A928" s="1122" t="s">
        <v>14</v>
      </c>
      <c r="B928" s="1123"/>
      <c r="C928" s="1135"/>
      <c r="D928" s="1135"/>
      <c r="E928" s="1135"/>
      <c r="F928" s="1136"/>
      <c r="G928" s="1136"/>
      <c r="H928" s="1137"/>
      <c r="I928" s="1124"/>
      <c r="J928" s="1131"/>
    </row>
    <row r="929" spans="1:10">
      <c r="A929" s="571"/>
      <c r="B929" s="572"/>
      <c r="C929" s="572"/>
      <c r="D929" s="572"/>
      <c r="E929" s="572"/>
      <c r="F929" s="572"/>
      <c r="G929" s="572"/>
      <c r="H929" s="572"/>
      <c r="I929" s="572"/>
      <c r="J929" s="573"/>
    </row>
    <row r="930" spans="1:10" ht="15.75">
      <c r="A930" s="1116" t="s">
        <v>1225</v>
      </c>
      <c r="B930" s="1117"/>
      <c r="C930" s="1117"/>
      <c r="D930" s="1117"/>
      <c r="E930" s="1117"/>
      <c r="F930" s="1117"/>
      <c r="G930" s="1117"/>
      <c r="H930" s="1117"/>
      <c r="I930" s="1117"/>
      <c r="J930" s="1118"/>
    </row>
    <row r="931" spans="1:10">
      <c r="A931" s="1122"/>
      <c r="B931" s="1123"/>
      <c r="C931" s="1219"/>
      <c r="D931" s="1132"/>
      <c r="E931" s="1132"/>
      <c r="F931" s="1123" t="s">
        <v>1227</v>
      </c>
      <c r="G931" s="1123"/>
      <c r="H931" s="1124"/>
      <c r="I931" s="1124"/>
      <c r="J931" s="1131"/>
    </row>
    <row r="932" spans="1:10">
      <c r="A932" s="1122"/>
      <c r="B932" s="1123"/>
      <c r="C932" s="1132"/>
      <c r="D932" s="1132"/>
      <c r="E932" s="1132"/>
      <c r="F932" s="1132"/>
      <c r="G932" s="1132"/>
      <c r="H932" s="1132"/>
      <c r="I932" s="1132"/>
      <c r="J932" s="1133"/>
    </row>
    <row r="933" spans="1:10">
      <c r="A933" s="1122" t="s">
        <v>1228</v>
      </c>
      <c r="B933" s="1123"/>
      <c r="C933" s="1124"/>
      <c r="D933" s="1124"/>
      <c r="E933" s="1124"/>
      <c r="F933" s="1123" t="s">
        <v>14</v>
      </c>
      <c r="G933" s="1123"/>
      <c r="H933" s="1128"/>
      <c r="I933" s="1128"/>
      <c r="J933" s="1129"/>
    </row>
    <row r="934" spans="1:10">
      <c r="A934" s="1122" t="s">
        <v>1215</v>
      </c>
      <c r="B934" s="1123"/>
      <c r="C934" s="1124"/>
      <c r="D934" s="1124"/>
      <c r="E934" s="1124"/>
      <c r="F934" s="1123" t="s">
        <v>12</v>
      </c>
      <c r="G934" s="1123"/>
      <c r="H934" s="1125"/>
      <c r="I934" s="1125"/>
      <c r="J934" s="1126"/>
    </row>
    <row r="935" spans="1:10">
      <c r="A935" s="1122" t="s">
        <v>1216</v>
      </c>
      <c r="B935" s="1123"/>
      <c r="C935" s="1124"/>
      <c r="D935" s="1124"/>
      <c r="E935" s="1124"/>
      <c r="F935" s="1123" t="s">
        <v>1008</v>
      </c>
      <c r="G935" s="1123"/>
      <c r="H935" s="1125"/>
      <c r="I935" s="1125"/>
      <c r="J935" s="1126"/>
    </row>
    <row r="936" spans="1:10">
      <c r="A936" s="1122" t="s">
        <v>11</v>
      </c>
      <c r="B936" s="1123"/>
      <c r="C936" s="1124"/>
      <c r="D936" s="1124"/>
      <c r="E936" s="1124"/>
      <c r="F936" s="1123" t="s">
        <v>15</v>
      </c>
      <c r="G936" s="1123"/>
      <c r="H936" s="1204"/>
      <c r="I936" s="1124"/>
      <c r="J936" s="1131"/>
    </row>
    <row r="937" spans="1:10">
      <c r="A937" s="1122" t="s">
        <v>13</v>
      </c>
      <c r="B937" s="1123"/>
      <c r="C937" s="1124"/>
      <c r="D937" s="1124"/>
      <c r="E937" s="1124"/>
      <c r="F937" s="572"/>
      <c r="G937" s="572"/>
      <c r="H937" s="572"/>
      <c r="I937" s="572"/>
      <c r="J937" s="573"/>
    </row>
    <row r="938" spans="1:10">
      <c r="A938" s="571"/>
      <c r="B938" s="572"/>
      <c r="C938" s="572"/>
      <c r="D938" s="572"/>
      <c r="E938" s="572"/>
      <c r="F938" s="572"/>
      <c r="G938" s="572"/>
      <c r="H938" s="572"/>
      <c r="I938" s="572"/>
      <c r="J938" s="573"/>
    </row>
    <row r="939" spans="1:10" ht="15.75">
      <c r="A939" s="1116" t="s">
        <v>1239</v>
      </c>
      <c r="B939" s="1117"/>
      <c r="C939" s="1117"/>
      <c r="D939" s="1117"/>
      <c r="E939" s="1117"/>
      <c r="F939" s="1117"/>
      <c r="G939" s="1117"/>
      <c r="H939" s="1117"/>
      <c r="I939" s="1117"/>
      <c r="J939" s="1118"/>
    </row>
    <row r="940" spans="1:10" ht="27.75" customHeight="1">
      <c r="A940" s="1119" t="s">
        <v>34</v>
      </c>
      <c r="B940" s="1120"/>
      <c r="C940" s="1120"/>
      <c r="D940" s="1120"/>
      <c r="E940" s="1121"/>
      <c r="F940" s="577" t="s">
        <v>35</v>
      </c>
      <c r="G940" s="578" t="s">
        <v>1229</v>
      </c>
      <c r="H940" s="578" t="s">
        <v>1230</v>
      </c>
      <c r="I940" s="579" t="s">
        <v>1231</v>
      </c>
      <c r="J940" s="579" t="s">
        <v>893</v>
      </c>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c r="A950" s="1113"/>
      <c r="B950" s="1114"/>
      <c r="C950" s="1114"/>
      <c r="D950" s="1114"/>
      <c r="E950" s="1115"/>
      <c r="F950" s="580"/>
      <c r="G950" s="581"/>
      <c r="H950" s="581"/>
      <c r="I950" s="581"/>
      <c r="J950" s="581"/>
    </row>
    <row r="951" spans="1:10">
      <c r="A951" s="1113"/>
      <c r="B951" s="1114"/>
      <c r="C951" s="1114"/>
      <c r="D951" s="1114"/>
      <c r="E951" s="1115"/>
      <c r="F951" s="580"/>
      <c r="G951" s="581"/>
      <c r="H951" s="581"/>
      <c r="I951" s="581"/>
      <c r="J951" s="581"/>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ht="15.75">
      <c r="A965" s="1116" t="s">
        <v>1240</v>
      </c>
      <c r="B965" s="1117"/>
      <c r="C965" s="1117"/>
      <c r="D965" s="1117"/>
      <c r="E965" s="1117"/>
      <c r="F965" s="1117"/>
      <c r="G965" s="1117"/>
      <c r="H965" s="1117"/>
      <c r="I965" s="1117"/>
      <c r="J965" s="1118"/>
    </row>
    <row r="966" spans="1:10" ht="30.75" customHeight="1">
      <c r="A966" s="1119" t="s">
        <v>1241</v>
      </c>
      <c r="B966" s="1120"/>
      <c r="C966" s="1120"/>
      <c r="D966" s="1120"/>
      <c r="E966" s="1121"/>
      <c r="F966" s="577" t="s">
        <v>35</v>
      </c>
      <c r="G966" s="578" t="s">
        <v>1229</v>
      </c>
      <c r="H966" s="578" t="s">
        <v>1230</v>
      </c>
      <c r="I966" s="579" t="s">
        <v>1231</v>
      </c>
      <c r="J966" s="579" t="s">
        <v>893</v>
      </c>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c r="A976" s="1113"/>
      <c r="B976" s="1114"/>
      <c r="C976" s="1114"/>
      <c r="D976" s="1114"/>
      <c r="E976" s="1115"/>
      <c r="F976" s="580"/>
      <c r="G976" s="581"/>
      <c r="H976" s="581"/>
      <c r="I976" s="581"/>
      <c r="J976" s="581"/>
    </row>
    <row r="977" spans="1:10">
      <c r="A977" s="1113"/>
      <c r="B977" s="1114"/>
      <c r="C977" s="1114"/>
      <c r="D977" s="1114"/>
      <c r="E977" s="1115"/>
      <c r="F977" s="580"/>
      <c r="G977" s="581"/>
      <c r="H977" s="581"/>
      <c r="I977" s="581"/>
      <c r="J977" s="581"/>
    </row>
    <row r="978" spans="1:10">
      <c r="A978" s="1113"/>
      <c r="B978" s="1114"/>
      <c r="C978" s="1114"/>
      <c r="D978" s="1114"/>
      <c r="E978" s="1115"/>
      <c r="F978" s="580"/>
      <c r="G978" s="581"/>
      <c r="H978" s="581"/>
      <c r="I978" s="581"/>
      <c r="J978" s="581"/>
    </row>
    <row r="979" spans="1:10">
      <c r="A979" s="1113"/>
      <c r="B979" s="1114"/>
      <c r="C979" s="1114"/>
      <c r="D979" s="1114"/>
      <c r="E979" s="1115"/>
      <c r="F979" s="580"/>
      <c r="G979" s="581"/>
      <c r="H979" s="581"/>
      <c r="I979" s="581"/>
      <c r="J979" s="581"/>
    </row>
    <row r="980" spans="1:10">
      <c r="A980" s="1113"/>
      <c r="B980" s="1114"/>
      <c r="C980" s="1114"/>
      <c r="D980" s="1114"/>
      <c r="E980" s="1115"/>
      <c r="F980" s="580"/>
      <c r="G980" s="581"/>
      <c r="H980" s="581"/>
      <c r="I980" s="581"/>
      <c r="J980" s="581"/>
    </row>
    <row r="981" spans="1:10">
      <c r="A981" s="1113"/>
      <c r="B981" s="1114"/>
      <c r="C981" s="1114"/>
      <c r="D981" s="1114"/>
      <c r="E981" s="1115"/>
      <c r="F981" s="580"/>
      <c r="G981" s="581"/>
      <c r="H981" s="581"/>
      <c r="I981" s="581"/>
      <c r="J981" s="581"/>
    </row>
    <row r="982" spans="1:10">
      <c r="A982" s="1113"/>
      <c r="B982" s="1114"/>
      <c r="C982" s="1114"/>
      <c r="D982" s="1114"/>
      <c r="E982" s="1115"/>
      <c r="F982" s="580"/>
      <c r="G982" s="581"/>
      <c r="H982" s="581"/>
      <c r="I982" s="581"/>
      <c r="J982" s="581"/>
    </row>
    <row r="983" spans="1:10">
      <c r="A983" s="1113"/>
      <c r="B983" s="1114"/>
      <c r="C983" s="1114"/>
      <c r="D983" s="1114"/>
      <c r="E983" s="1115"/>
      <c r="F983" s="580"/>
      <c r="G983" s="581"/>
      <c r="H983" s="581"/>
      <c r="I983" s="581"/>
      <c r="J983" s="581"/>
    </row>
    <row r="984" spans="1:10">
      <c r="A984" s="1113"/>
      <c r="B984" s="1114"/>
      <c r="C984" s="1114"/>
      <c r="D984" s="1114"/>
      <c r="E984" s="1115"/>
      <c r="F984" s="580"/>
      <c r="G984" s="581"/>
      <c r="H984" s="581"/>
      <c r="I984" s="581"/>
      <c r="J984" s="581"/>
    </row>
    <row r="985" spans="1:10">
      <c r="A985" s="1113"/>
      <c r="B985" s="1114"/>
      <c r="C985" s="1114"/>
      <c r="D985" s="1114"/>
      <c r="E985" s="1115"/>
      <c r="F985" s="580"/>
      <c r="G985" s="581"/>
      <c r="H985" s="581"/>
      <c r="I985" s="581"/>
      <c r="J985" s="581"/>
    </row>
    <row r="986" spans="1:10">
      <c r="A986" s="1113"/>
      <c r="B986" s="1114"/>
      <c r="C986" s="1114"/>
      <c r="D986" s="1114"/>
      <c r="E986" s="1115"/>
      <c r="F986" s="580"/>
      <c r="G986" s="581"/>
      <c r="H986" s="581"/>
      <c r="I986" s="581"/>
      <c r="J986" s="581"/>
    </row>
    <row r="987" spans="1:10">
      <c r="A987" s="1113"/>
      <c r="B987" s="1114"/>
      <c r="C987" s="1114"/>
      <c r="D987" s="1114"/>
      <c r="E987" s="1115"/>
      <c r="F987" s="580"/>
      <c r="G987" s="581"/>
      <c r="H987" s="581"/>
      <c r="I987" s="581"/>
      <c r="J987" s="581"/>
    </row>
    <row r="988" spans="1:10">
      <c r="A988" s="1113"/>
      <c r="B988" s="1114"/>
      <c r="C988" s="1114"/>
      <c r="D988" s="1114"/>
      <c r="E988" s="1115"/>
      <c r="F988" s="580"/>
      <c r="G988" s="581"/>
      <c r="H988" s="581"/>
      <c r="I988" s="581"/>
      <c r="J988" s="581"/>
    </row>
    <row r="989" spans="1:10">
      <c r="A989" s="1113"/>
      <c r="B989" s="1114"/>
      <c r="C989" s="1114"/>
      <c r="D989" s="1114"/>
      <c r="E989" s="1115"/>
      <c r="F989" s="580"/>
      <c r="G989" s="581"/>
      <c r="H989" s="581"/>
      <c r="I989" s="581"/>
      <c r="J989" s="581"/>
    </row>
    <row r="990" spans="1:10">
      <c r="A990" s="1113"/>
      <c r="B990" s="1114"/>
      <c r="C990" s="1114"/>
      <c r="D990" s="1114"/>
      <c r="E990" s="1115"/>
      <c r="F990" s="580"/>
      <c r="G990" s="581"/>
      <c r="H990" s="581"/>
      <c r="I990" s="581"/>
      <c r="J990" s="581"/>
    </row>
    <row r="991" spans="1:10" ht="15.75">
      <c r="A991" s="1110" t="s">
        <v>1232</v>
      </c>
      <c r="B991" s="1110"/>
      <c r="C991" s="1110"/>
      <c r="D991" s="1110"/>
      <c r="E991" s="1110"/>
      <c r="F991" s="1110"/>
      <c r="G991" s="1110"/>
      <c r="H991" s="1110"/>
      <c r="I991" s="1110"/>
      <c r="J991" s="1110"/>
    </row>
    <row r="992" spans="1:10">
      <c r="A992" s="1092" t="s">
        <v>25</v>
      </c>
      <c r="B992" s="1093"/>
      <c r="C992" s="1093"/>
      <c r="D992" s="1093"/>
      <c r="E992" s="1093"/>
      <c r="F992" s="1093"/>
      <c r="G992" s="1093"/>
      <c r="H992" s="1093"/>
      <c r="I992" s="1093"/>
      <c r="J992" s="1094"/>
    </row>
    <row r="993" spans="1:10">
      <c r="A993" s="1085" t="s">
        <v>1533</v>
      </c>
      <c r="B993" s="1086"/>
      <c r="C993" s="1086"/>
      <c r="D993" s="1086"/>
      <c r="E993" s="1086"/>
      <c r="F993" s="1086"/>
      <c r="G993" s="1087"/>
      <c r="H993" s="1088"/>
      <c r="I993" s="1089"/>
      <c r="J993" s="1090"/>
    </row>
    <row r="994" spans="1:10">
      <c r="A994" s="1085" t="s">
        <v>30</v>
      </c>
      <c r="B994" s="1086"/>
      <c r="C994" s="1086"/>
      <c r="D994" s="1086"/>
      <c r="E994" s="1086"/>
      <c r="F994" s="1086"/>
      <c r="G994" s="1087"/>
      <c r="H994" s="1111"/>
      <c r="I994" s="1089"/>
      <c r="J994" s="1090"/>
    </row>
    <row r="995" spans="1:10">
      <c r="A995" s="1085" t="s">
        <v>1279</v>
      </c>
      <c r="B995" s="1086"/>
      <c r="C995" s="1086"/>
      <c r="D995" s="1086"/>
      <c r="E995" s="1086"/>
      <c r="F995" s="1086"/>
      <c r="G995" s="1087"/>
      <c r="H995" s="1095"/>
      <c r="I995" s="1096"/>
      <c r="J995" s="1097"/>
    </row>
    <row r="996" spans="1:10">
      <c r="A996" s="1085" t="s">
        <v>1280</v>
      </c>
      <c r="B996" s="1086"/>
      <c r="C996" s="1086"/>
      <c r="D996" s="1086"/>
      <c r="E996" s="1086"/>
      <c r="F996" s="1086"/>
      <c r="G996" s="1087"/>
      <c r="H996" s="1098"/>
      <c r="I996" s="1099"/>
      <c r="J996" s="1100"/>
    </row>
    <row r="997" spans="1:10">
      <c r="A997" s="1101"/>
      <c r="B997" s="1102"/>
      <c r="C997" s="1102"/>
      <c r="D997" s="1102"/>
      <c r="E997" s="1102"/>
      <c r="F997" s="1102"/>
      <c r="G997" s="1102"/>
      <c r="H997" s="1102"/>
      <c r="I997" s="1102"/>
      <c r="J997" s="1103"/>
    </row>
    <row r="998" spans="1:10">
      <c r="A998" s="1104"/>
      <c r="B998" s="1105"/>
      <c r="C998" s="1105"/>
      <c r="D998" s="1105"/>
      <c r="E998" s="1105"/>
      <c r="F998" s="1105"/>
      <c r="G998" s="1105"/>
      <c r="H998" s="1105"/>
      <c r="I998" s="1105"/>
      <c r="J998" s="1106"/>
    </row>
    <row r="999" spans="1:10">
      <c r="A999" s="1104"/>
      <c r="B999" s="1105"/>
      <c r="C999" s="1105"/>
      <c r="D999" s="1105"/>
      <c r="E999" s="1105"/>
      <c r="F999" s="1105"/>
      <c r="G999" s="1105"/>
      <c r="H999" s="1105"/>
      <c r="I999" s="1105"/>
      <c r="J999" s="1106"/>
    </row>
    <row r="1000" spans="1:10">
      <c r="A1000" s="1107"/>
      <c r="B1000" s="1108"/>
      <c r="C1000" s="1108"/>
      <c r="D1000" s="1108"/>
      <c r="E1000" s="1108"/>
      <c r="F1000" s="1108"/>
      <c r="G1000" s="1108"/>
      <c r="H1000" s="1108"/>
      <c r="I1000" s="1108"/>
      <c r="J1000" s="1109"/>
    </row>
    <row r="1001" spans="1:10">
      <c r="A1001" s="1085" t="s">
        <v>65</v>
      </c>
      <c r="B1001" s="1086"/>
      <c r="C1001" s="1086"/>
      <c r="D1001" s="1086"/>
      <c r="E1001" s="1086"/>
      <c r="F1001" s="1086"/>
      <c r="G1001" s="1087"/>
      <c r="H1001" s="1088"/>
      <c r="I1001" s="1089"/>
      <c r="J1001" s="1090"/>
    </row>
    <row r="1002" spans="1:10" ht="23.25" customHeight="1">
      <c r="A1002" s="1091" t="s">
        <v>1726</v>
      </c>
      <c r="B1002" s="1091"/>
      <c r="C1002" s="1091"/>
      <c r="D1002" s="1091"/>
      <c r="E1002" s="1091"/>
      <c r="F1002" s="1091"/>
      <c r="G1002" s="1091"/>
      <c r="H1002" s="1091"/>
      <c r="I1002" s="1091"/>
      <c r="J1002" s="1091"/>
    </row>
    <row r="1003" spans="1:10">
      <c r="A1003" s="1092" t="s">
        <v>1233</v>
      </c>
      <c r="B1003" s="1093"/>
      <c r="C1003" s="1093"/>
      <c r="D1003" s="1093"/>
      <c r="E1003" s="1093"/>
      <c r="F1003" s="1093"/>
      <c r="G1003" s="1093"/>
      <c r="H1003" s="1093"/>
      <c r="I1003" s="1093"/>
      <c r="J1003" s="1094"/>
    </row>
    <row r="1004" spans="1:10">
      <c r="A1004" s="1085" t="s">
        <v>891</v>
      </c>
      <c r="B1004" s="1086"/>
      <c r="C1004" s="1112"/>
      <c r="D1004" s="1086"/>
      <c r="E1004" s="1086"/>
      <c r="F1004" s="1086"/>
      <c r="G1004" s="1087"/>
      <c r="H1004" s="1088"/>
      <c r="I1004" s="1089"/>
      <c r="J1004" s="1090"/>
    </row>
    <row r="1005" spans="1:10">
      <c r="A1005" s="1085" t="s">
        <v>62</v>
      </c>
      <c r="B1005" s="1086"/>
      <c r="C1005" s="1086"/>
      <c r="D1005" s="1086"/>
      <c r="E1005" s="1086"/>
      <c r="F1005" s="1086"/>
      <c r="G1005" s="1087"/>
      <c r="H1005" s="1088"/>
      <c r="I1005" s="1089"/>
      <c r="J1005" s="1090"/>
    </row>
    <row r="1006" spans="1:10">
      <c r="A1006" s="1085" t="s">
        <v>95</v>
      </c>
      <c r="B1006" s="1086"/>
      <c r="C1006" s="1086"/>
      <c r="D1006" s="1086"/>
      <c r="E1006" s="1086"/>
      <c r="F1006" s="1086"/>
      <c r="G1006" s="1087"/>
      <c r="H1006" s="1088"/>
      <c r="I1006" s="1089"/>
      <c r="J1006" s="1090"/>
    </row>
    <row r="1007" spans="1:10">
      <c r="A1007" s="1085" t="s">
        <v>64</v>
      </c>
      <c r="B1007" s="1086"/>
      <c r="C1007" s="1086"/>
      <c r="D1007" s="1086"/>
      <c r="E1007" s="1086"/>
      <c r="F1007" s="1086"/>
      <c r="G1007" s="1087"/>
      <c r="H1007" s="1088"/>
      <c r="I1007" s="1089"/>
      <c r="J1007" s="1090"/>
    </row>
    <row r="1008" spans="1:10" ht="15.75">
      <c r="A1008" s="1145" t="s">
        <v>1049</v>
      </c>
      <c r="B1008" s="1146"/>
      <c r="C1008" s="1146"/>
      <c r="D1008" s="1146"/>
      <c r="E1008" s="1146"/>
      <c r="F1008" s="1146"/>
      <c r="G1008" s="1146"/>
      <c r="H1008" s="1146"/>
      <c r="I1008" s="1146"/>
      <c r="J1008" s="1147"/>
    </row>
    <row r="1009" spans="1:10" ht="15.75">
      <c r="A1009" s="1116" t="s">
        <v>1224</v>
      </c>
      <c r="B1009" s="1117"/>
      <c r="C1009" s="1117"/>
      <c r="D1009" s="1117"/>
      <c r="E1009" s="1117"/>
      <c r="F1009" s="1117"/>
      <c r="G1009" s="1117"/>
      <c r="H1009" s="1117"/>
      <c r="I1009" s="1117"/>
      <c r="J1009" s="1118"/>
    </row>
    <row r="1010" spans="1:10">
      <c r="A1010" s="1122" t="s">
        <v>683</v>
      </c>
      <c r="B1010" s="1123"/>
      <c r="C1010" s="1124"/>
      <c r="D1010" s="1124"/>
      <c r="E1010" s="1124"/>
      <c r="F1010" s="1123" t="s">
        <v>91</v>
      </c>
      <c r="G1010" s="1123"/>
      <c r="H1010" s="1125"/>
      <c r="I1010" s="1125"/>
      <c r="J1010" s="1126"/>
    </row>
    <row r="1011" spans="1:10">
      <c r="A1011" s="1122" t="s">
        <v>89</v>
      </c>
      <c r="B1011" s="1123"/>
      <c r="C1011" s="1124"/>
      <c r="D1011" s="1124"/>
      <c r="E1011" s="1124"/>
      <c r="F1011" s="1123" t="s">
        <v>92</v>
      </c>
      <c r="G1011" s="1123"/>
      <c r="H1011" s="1125"/>
      <c r="I1011" s="1125"/>
      <c r="J1011" s="1126"/>
    </row>
    <row r="1012" spans="1:10">
      <c r="A1012" s="1122" t="s">
        <v>90</v>
      </c>
      <c r="B1012" s="1123"/>
      <c r="C1012" s="1138"/>
      <c r="D1012" s="1138"/>
      <c r="E1012" s="1138"/>
      <c r="F1012" s="1123" t="s">
        <v>93</v>
      </c>
      <c r="G1012" s="1123"/>
      <c r="H1012" s="1125"/>
      <c r="I1012" s="1125"/>
      <c r="J1012" s="1126"/>
    </row>
    <row r="1013" spans="1:10">
      <c r="A1013" s="1122" t="s">
        <v>1215</v>
      </c>
      <c r="B1013" s="1123"/>
      <c r="C1013" s="1138"/>
      <c r="D1013" s="1138"/>
      <c r="E1013" s="1138"/>
      <c r="F1013" s="1123" t="s">
        <v>15</v>
      </c>
      <c r="G1013" s="1123"/>
      <c r="H1013" s="1204"/>
      <c r="I1013" s="1124"/>
      <c r="J1013" s="1131"/>
    </row>
    <row r="1014" spans="1:10">
      <c r="A1014" s="1122" t="s">
        <v>1216</v>
      </c>
      <c r="B1014" s="1123"/>
      <c r="C1014" s="1138"/>
      <c r="D1014" s="1138"/>
      <c r="E1014" s="1138"/>
      <c r="F1014" s="1123" t="s">
        <v>715</v>
      </c>
      <c r="G1014" s="1123"/>
      <c r="H1014" s="1138"/>
      <c r="I1014" s="1138"/>
      <c r="J1014" s="1205"/>
    </row>
    <row r="1015" spans="1:10">
      <c r="A1015" s="1122" t="s">
        <v>11</v>
      </c>
      <c r="B1015" s="1123"/>
      <c r="C1015" s="1138"/>
      <c r="D1015" s="1138"/>
      <c r="E1015" s="1138"/>
      <c r="F1015" s="1141" t="s">
        <v>1235</v>
      </c>
      <c r="G1015" s="1141"/>
      <c r="H1015" s="1142"/>
      <c r="I1015" s="1143"/>
      <c r="J1015" s="1144"/>
    </row>
    <row r="1016" spans="1:10">
      <c r="A1016" s="1122" t="s">
        <v>13</v>
      </c>
      <c r="B1016" s="1123"/>
      <c r="C1016" s="1138"/>
      <c r="D1016" s="1138"/>
      <c r="E1016" s="1138"/>
      <c r="F1016" s="1141"/>
      <c r="G1016" s="1141"/>
      <c r="H1016" s="1134"/>
      <c r="I1016" s="1132"/>
      <c r="J1016" s="1133"/>
    </row>
    <row r="1017" spans="1:10">
      <c r="A1017" s="1122" t="s">
        <v>14</v>
      </c>
      <c r="B1017" s="1123"/>
      <c r="C1017" s="1135"/>
      <c r="D1017" s="1135"/>
      <c r="E1017" s="1135"/>
      <c r="F1017" s="1136"/>
      <c r="G1017" s="1136"/>
      <c r="H1017" s="1137"/>
      <c r="I1017" s="1124"/>
      <c r="J1017" s="1131"/>
    </row>
    <row r="1018" spans="1:10">
      <c r="A1018" s="571"/>
      <c r="B1018" s="572"/>
      <c r="C1018" s="572"/>
      <c r="D1018" s="572"/>
      <c r="E1018" s="572"/>
      <c r="F1018" s="572"/>
      <c r="G1018" s="572"/>
      <c r="H1018" s="572"/>
      <c r="I1018" s="572"/>
      <c r="J1018" s="573"/>
    </row>
    <row r="1019" spans="1:10" ht="15.75">
      <c r="A1019" s="1116" t="s">
        <v>1225</v>
      </c>
      <c r="B1019" s="1117"/>
      <c r="C1019" s="1117"/>
      <c r="D1019" s="1117"/>
      <c r="E1019" s="1117"/>
      <c r="F1019" s="1117"/>
      <c r="G1019" s="1117"/>
      <c r="H1019" s="1117"/>
      <c r="I1019" s="1117"/>
      <c r="J1019" s="1118"/>
    </row>
    <row r="1020" spans="1:10">
      <c r="A1020" s="1122"/>
      <c r="B1020" s="1123"/>
      <c r="C1020" s="1219"/>
      <c r="D1020" s="1132"/>
      <c r="E1020" s="1132"/>
      <c r="F1020" s="1123" t="s">
        <v>1227</v>
      </c>
      <c r="G1020" s="1123"/>
      <c r="H1020" s="1124"/>
      <c r="I1020" s="1124"/>
      <c r="J1020" s="1131"/>
    </row>
    <row r="1021" spans="1:10">
      <c r="A1021" s="1122"/>
      <c r="B1021" s="1123"/>
      <c r="C1021" s="1132"/>
      <c r="D1021" s="1132"/>
      <c r="E1021" s="1132"/>
      <c r="F1021" s="1132"/>
      <c r="G1021" s="1132"/>
      <c r="H1021" s="1132"/>
      <c r="I1021" s="1132"/>
      <c r="J1021" s="1133"/>
    </row>
    <row r="1022" spans="1:10">
      <c r="A1022" s="1122" t="s">
        <v>1228</v>
      </c>
      <c r="B1022" s="1123"/>
      <c r="C1022" s="1124"/>
      <c r="D1022" s="1124"/>
      <c r="E1022" s="1124"/>
      <c r="F1022" s="1123" t="s">
        <v>14</v>
      </c>
      <c r="G1022" s="1123"/>
      <c r="H1022" s="1128"/>
      <c r="I1022" s="1128"/>
      <c r="J1022" s="1129"/>
    </row>
    <row r="1023" spans="1:10">
      <c r="A1023" s="1122" t="s">
        <v>1215</v>
      </c>
      <c r="B1023" s="1123"/>
      <c r="C1023" s="1124"/>
      <c r="D1023" s="1124"/>
      <c r="E1023" s="1124"/>
      <c r="F1023" s="1123" t="s">
        <v>12</v>
      </c>
      <c r="G1023" s="1123"/>
      <c r="H1023" s="1125"/>
      <c r="I1023" s="1125"/>
      <c r="J1023" s="1126"/>
    </row>
    <row r="1024" spans="1:10">
      <c r="A1024" s="1122" t="s">
        <v>1216</v>
      </c>
      <c r="B1024" s="1123"/>
      <c r="C1024" s="1124"/>
      <c r="D1024" s="1124"/>
      <c r="E1024" s="1124"/>
      <c r="F1024" s="1123" t="s">
        <v>1008</v>
      </c>
      <c r="G1024" s="1123"/>
      <c r="H1024" s="1125"/>
      <c r="I1024" s="1125"/>
      <c r="J1024" s="1126"/>
    </row>
    <row r="1025" spans="1:10">
      <c r="A1025" s="1122" t="s">
        <v>11</v>
      </c>
      <c r="B1025" s="1123"/>
      <c r="C1025" s="1124"/>
      <c r="D1025" s="1124"/>
      <c r="E1025" s="1124"/>
      <c r="F1025" s="1123" t="s">
        <v>15</v>
      </c>
      <c r="G1025" s="1123"/>
      <c r="H1025" s="1204"/>
      <c r="I1025" s="1124"/>
      <c r="J1025" s="1131"/>
    </row>
    <row r="1026" spans="1:10">
      <c r="A1026" s="1122" t="s">
        <v>13</v>
      </c>
      <c r="B1026" s="1123"/>
      <c r="C1026" s="1124"/>
      <c r="D1026" s="1124"/>
      <c r="E1026" s="1124"/>
      <c r="F1026" s="572"/>
      <c r="G1026" s="572"/>
      <c r="H1026" s="572"/>
      <c r="I1026" s="572"/>
      <c r="J1026" s="573"/>
    </row>
    <row r="1027" spans="1:10">
      <c r="A1027" s="571"/>
      <c r="B1027" s="572"/>
      <c r="C1027" s="572"/>
      <c r="D1027" s="572"/>
      <c r="E1027" s="572"/>
      <c r="F1027" s="572"/>
      <c r="G1027" s="572"/>
      <c r="H1027" s="572"/>
      <c r="I1027" s="572"/>
      <c r="J1027" s="573"/>
    </row>
    <row r="1028" spans="1:10" ht="15.75">
      <c r="A1028" s="1116" t="s">
        <v>1239</v>
      </c>
      <c r="B1028" s="1117"/>
      <c r="C1028" s="1117"/>
      <c r="D1028" s="1117"/>
      <c r="E1028" s="1117"/>
      <c r="F1028" s="1117"/>
      <c r="G1028" s="1117"/>
      <c r="H1028" s="1117"/>
      <c r="I1028" s="1117"/>
      <c r="J1028" s="1118"/>
    </row>
    <row r="1029" spans="1:10" ht="29.25" customHeight="1">
      <c r="A1029" s="1119" t="s">
        <v>34</v>
      </c>
      <c r="B1029" s="1120"/>
      <c r="C1029" s="1120"/>
      <c r="D1029" s="1120"/>
      <c r="E1029" s="1121"/>
      <c r="F1029" s="577" t="s">
        <v>35</v>
      </c>
      <c r="G1029" s="578" t="s">
        <v>1229</v>
      </c>
      <c r="H1029" s="578" t="s">
        <v>1230</v>
      </c>
      <c r="I1029" s="579" t="s">
        <v>1231</v>
      </c>
      <c r="J1029" s="579" t="s">
        <v>893</v>
      </c>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c r="A1039" s="1113"/>
      <c r="B1039" s="1114"/>
      <c r="C1039" s="1114"/>
      <c r="D1039" s="1114"/>
      <c r="E1039" s="1115"/>
      <c r="F1039" s="580"/>
      <c r="G1039" s="581"/>
      <c r="H1039" s="581"/>
      <c r="I1039" s="581"/>
      <c r="J1039" s="581"/>
    </row>
    <row r="1040" spans="1:10">
      <c r="A1040" s="1113"/>
      <c r="B1040" s="1114"/>
      <c r="C1040" s="1114"/>
      <c r="D1040" s="1114"/>
      <c r="E1040" s="1115"/>
      <c r="F1040" s="580"/>
      <c r="G1040" s="581"/>
      <c r="H1040" s="581"/>
      <c r="I1040" s="581"/>
      <c r="J1040" s="581"/>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ht="15.75">
      <c r="A1054" s="1116" t="s">
        <v>1240</v>
      </c>
      <c r="B1054" s="1117"/>
      <c r="C1054" s="1117"/>
      <c r="D1054" s="1117"/>
      <c r="E1054" s="1117"/>
      <c r="F1054" s="1117"/>
      <c r="G1054" s="1117"/>
      <c r="H1054" s="1117"/>
      <c r="I1054" s="1117"/>
      <c r="J1054" s="1118"/>
    </row>
    <row r="1055" spans="1:10" ht="30" customHeight="1">
      <c r="A1055" s="1119" t="s">
        <v>1241</v>
      </c>
      <c r="B1055" s="1120"/>
      <c r="C1055" s="1120"/>
      <c r="D1055" s="1120"/>
      <c r="E1055" s="1121"/>
      <c r="F1055" s="577" t="s">
        <v>35</v>
      </c>
      <c r="G1055" s="578" t="s">
        <v>1229</v>
      </c>
      <c r="H1055" s="578" t="s">
        <v>1230</v>
      </c>
      <c r="I1055" s="579" t="s">
        <v>1231</v>
      </c>
      <c r="J1055" s="579" t="s">
        <v>893</v>
      </c>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c r="A1065" s="1113"/>
      <c r="B1065" s="1114"/>
      <c r="C1065" s="1114"/>
      <c r="D1065" s="1114"/>
      <c r="E1065" s="1115"/>
      <c r="F1065" s="580"/>
      <c r="G1065" s="581"/>
      <c r="H1065" s="581"/>
      <c r="I1065" s="581"/>
      <c r="J1065" s="581"/>
    </row>
    <row r="1066" spans="1:10">
      <c r="A1066" s="1113"/>
      <c r="B1066" s="1114"/>
      <c r="C1066" s="1114"/>
      <c r="D1066" s="1114"/>
      <c r="E1066" s="1115"/>
      <c r="F1066" s="580"/>
      <c r="G1066" s="581"/>
      <c r="H1066" s="581"/>
      <c r="I1066" s="581"/>
      <c r="J1066" s="581"/>
    </row>
    <row r="1067" spans="1:10">
      <c r="A1067" s="1113"/>
      <c r="B1067" s="1114"/>
      <c r="C1067" s="1114"/>
      <c r="D1067" s="1114"/>
      <c r="E1067" s="1115"/>
      <c r="F1067" s="580"/>
      <c r="G1067" s="581"/>
      <c r="H1067" s="581"/>
      <c r="I1067" s="581"/>
      <c r="J1067" s="581"/>
    </row>
    <row r="1068" spans="1:10">
      <c r="A1068" s="1113"/>
      <c r="B1068" s="1114"/>
      <c r="C1068" s="1114"/>
      <c r="D1068" s="1114"/>
      <c r="E1068" s="1115"/>
      <c r="F1068" s="580"/>
      <c r="G1068" s="581"/>
      <c r="H1068" s="581"/>
      <c r="I1068" s="581"/>
      <c r="J1068" s="581"/>
    </row>
    <row r="1069" spans="1:10">
      <c r="A1069" s="1113"/>
      <c r="B1069" s="1114"/>
      <c r="C1069" s="1114"/>
      <c r="D1069" s="1114"/>
      <c r="E1069" s="1115"/>
      <c r="F1069" s="580"/>
      <c r="G1069" s="581"/>
      <c r="H1069" s="581"/>
      <c r="I1069" s="581"/>
      <c r="J1069" s="581"/>
    </row>
    <row r="1070" spans="1:10">
      <c r="A1070" s="1113"/>
      <c r="B1070" s="1114"/>
      <c r="C1070" s="1114"/>
      <c r="D1070" s="1114"/>
      <c r="E1070" s="1115"/>
      <c r="F1070" s="580"/>
      <c r="G1070" s="581"/>
      <c r="H1070" s="581"/>
      <c r="I1070" s="581"/>
      <c r="J1070" s="581"/>
    </row>
    <row r="1071" spans="1:10">
      <c r="A1071" s="1113"/>
      <c r="B1071" s="1114"/>
      <c r="C1071" s="1114"/>
      <c r="D1071" s="1114"/>
      <c r="E1071" s="1115"/>
      <c r="F1071" s="580"/>
      <c r="G1071" s="581"/>
      <c r="H1071" s="581"/>
      <c r="I1071" s="581"/>
      <c r="J1071" s="581"/>
    </row>
    <row r="1072" spans="1:10">
      <c r="A1072" s="1113"/>
      <c r="B1072" s="1114"/>
      <c r="C1072" s="1114"/>
      <c r="D1072" s="1114"/>
      <c r="E1072" s="1115"/>
      <c r="F1072" s="580"/>
      <c r="G1072" s="581"/>
      <c r="H1072" s="581"/>
      <c r="I1072" s="581"/>
      <c r="J1072" s="581"/>
    </row>
    <row r="1073" spans="1:10">
      <c r="A1073" s="1113"/>
      <c r="B1073" s="1114"/>
      <c r="C1073" s="1114"/>
      <c r="D1073" s="1114"/>
      <c r="E1073" s="1115"/>
      <c r="F1073" s="580"/>
      <c r="G1073" s="581"/>
      <c r="H1073" s="581"/>
      <c r="I1073" s="581"/>
      <c r="J1073" s="581"/>
    </row>
    <row r="1074" spans="1:10">
      <c r="A1074" s="1113"/>
      <c r="B1074" s="1114"/>
      <c r="C1074" s="1114"/>
      <c r="D1074" s="1114"/>
      <c r="E1074" s="1115"/>
      <c r="F1074" s="580"/>
      <c r="G1074" s="581"/>
      <c r="H1074" s="581"/>
      <c r="I1074" s="581"/>
      <c r="J1074" s="581"/>
    </row>
    <row r="1075" spans="1:10">
      <c r="A1075" s="1113"/>
      <c r="B1075" s="1114"/>
      <c r="C1075" s="1114"/>
      <c r="D1075" s="1114"/>
      <c r="E1075" s="1115"/>
      <c r="F1075" s="580"/>
      <c r="G1075" s="581"/>
      <c r="H1075" s="581"/>
      <c r="I1075" s="581"/>
      <c r="J1075" s="581"/>
    </row>
    <row r="1076" spans="1:10">
      <c r="A1076" s="1113"/>
      <c r="B1076" s="1114"/>
      <c r="C1076" s="1114"/>
      <c r="D1076" s="1114"/>
      <c r="E1076" s="1115"/>
      <c r="F1076" s="580"/>
      <c r="G1076" s="581"/>
      <c r="H1076" s="581"/>
      <c r="I1076" s="581"/>
      <c r="J1076" s="581"/>
    </row>
    <row r="1077" spans="1:10">
      <c r="A1077" s="1113"/>
      <c r="B1077" s="1114"/>
      <c r="C1077" s="1114"/>
      <c r="D1077" s="1114"/>
      <c r="E1077" s="1115"/>
      <c r="F1077" s="580"/>
      <c r="G1077" s="581"/>
      <c r="H1077" s="581"/>
      <c r="I1077" s="581"/>
      <c r="J1077" s="581"/>
    </row>
    <row r="1078" spans="1:10">
      <c r="A1078" s="1113"/>
      <c r="B1078" s="1114"/>
      <c r="C1078" s="1114"/>
      <c r="D1078" s="1114"/>
      <c r="E1078" s="1115"/>
      <c r="F1078" s="580"/>
      <c r="G1078" s="581"/>
      <c r="H1078" s="581"/>
      <c r="I1078" s="581"/>
      <c r="J1078" s="581"/>
    </row>
    <row r="1079" spans="1:10">
      <c r="A1079" s="1113"/>
      <c r="B1079" s="1114"/>
      <c r="C1079" s="1114"/>
      <c r="D1079" s="1114"/>
      <c r="E1079" s="1115"/>
      <c r="F1079" s="580"/>
      <c r="G1079" s="581"/>
      <c r="H1079" s="581"/>
      <c r="I1079" s="581"/>
      <c r="J1079" s="581"/>
    </row>
    <row r="1080" spans="1:10" ht="15.75">
      <c r="A1080" s="1110" t="s">
        <v>1232</v>
      </c>
      <c r="B1080" s="1110"/>
      <c r="C1080" s="1110"/>
      <c r="D1080" s="1110"/>
      <c r="E1080" s="1110"/>
      <c r="F1080" s="1110"/>
      <c r="G1080" s="1110"/>
      <c r="H1080" s="1110"/>
      <c r="I1080" s="1110"/>
      <c r="J1080" s="1110"/>
    </row>
    <row r="1081" spans="1:10">
      <c r="A1081" s="1092" t="s">
        <v>25</v>
      </c>
      <c r="B1081" s="1093"/>
      <c r="C1081" s="1093"/>
      <c r="D1081" s="1093"/>
      <c r="E1081" s="1093"/>
      <c r="F1081" s="1093"/>
      <c r="G1081" s="1093"/>
      <c r="H1081" s="1093"/>
      <c r="I1081" s="1093"/>
      <c r="J1081" s="1094"/>
    </row>
    <row r="1082" spans="1:10">
      <c r="A1082" s="1085" t="s">
        <v>1533</v>
      </c>
      <c r="B1082" s="1086"/>
      <c r="C1082" s="1086"/>
      <c r="D1082" s="1086"/>
      <c r="E1082" s="1086"/>
      <c r="F1082" s="1086"/>
      <c r="G1082" s="1087"/>
      <c r="H1082" s="1088"/>
      <c r="I1082" s="1089"/>
      <c r="J1082" s="1090"/>
    </row>
    <row r="1083" spans="1:10">
      <c r="A1083" s="1085" t="s">
        <v>30</v>
      </c>
      <c r="B1083" s="1086"/>
      <c r="C1083" s="1086"/>
      <c r="D1083" s="1086"/>
      <c r="E1083" s="1086"/>
      <c r="F1083" s="1086"/>
      <c r="G1083" s="1087"/>
      <c r="H1083" s="1111"/>
      <c r="I1083" s="1089"/>
      <c r="J1083" s="1090"/>
    </row>
    <row r="1084" spans="1:10">
      <c r="A1084" s="1085" t="s">
        <v>1279</v>
      </c>
      <c r="B1084" s="1086"/>
      <c r="C1084" s="1086"/>
      <c r="D1084" s="1086"/>
      <c r="E1084" s="1086"/>
      <c r="F1084" s="1086"/>
      <c r="G1084" s="1087"/>
      <c r="H1084" s="1095"/>
      <c r="I1084" s="1096"/>
      <c r="J1084" s="1097"/>
    </row>
    <row r="1085" spans="1:10">
      <c r="A1085" s="1085" t="s">
        <v>1280</v>
      </c>
      <c r="B1085" s="1086"/>
      <c r="C1085" s="1086"/>
      <c r="D1085" s="1086"/>
      <c r="E1085" s="1086"/>
      <c r="F1085" s="1086"/>
      <c r="G1085" s="1087"/>
      <c r="H1085" s="1098"/>
      <c r="I1085" s="1099"/>
      <c r="J1085" s="1100"/>
    </row>
    <row r="1086" spans="1:10">
      <c r="A1086" s="1101"/>
      <c r="B1086" s="1102"/>
      <c r="C1086" s="1102"/>
      <c r="D1086" s="1102"/>
      <c r="E1086" s="1102"/>
      <c r="F1086" s="1102"/>
      <c r="G1086" s="1102"/>
      <c r="H1086" s="1102"/>
      <c r="I1086" s="1102"/>
      <c r="J1086" s="1103"/>
    </row>
    <row r="1087" spans="1:10">
      <c r="A1087" s="1104"/>
      <c r="B1087" s="1105"/>
      <c r="C1087" s="1105"/>
      <c r="D1087" s="1105"/>
      <c r="E1087" s="1105"/>
      <c r="F1087" s="1105"/>
      <c r="G1087" s="1105"/>
      <c r="H1087" s="1105"/>
      <c r="I1087" s="1105"/>
      <c r="J1087" s="1106"/>
    </row>
    <row r="1088" spans="1:10">
      <c r="A1088" s="1104"/>
      <c r="B1088" s="1105"/>
      <c r="C1088" s="1105"/>
      <c r="D1088" s="1105"/>
      <c r="E1088" s="1105"/>
      <c r="F1088" s="1105"/>
      <c r="G1088" s="1105"/>
      <c r="H1088" s="1105"/>
      <c r="I1088" s="1105"/>
      <c r="J1088" s="1106"/>
    </row>
    <row r="1089" spans="1:10">
      <c r="A1089" s="1107"/>
      <c r="B1089" s="1108"/>
      <c r="C1089" s="1108"/>
      <c r="D1089" s="1108"/>
      <c r="E1089" s="1108"/>
      <c r="F1089" s="1108"/>
      <c r="G1089" s="1108"/>
      <c r="H1089" s="1108"/>
      <c r="I1089" s="1108"/>
      <c r="J1089" s="1109"/>
    </row>
    <row r="1090" spans="1:10">
      <c r="A1090" s="1085" t="s">
        <v>65</v>
      </c>
      <c r="B1090" s="1086"/>
      <c r="C1090" s="1086"/>
      <c r="D1090" s="1086"/>
      <c r="E1090" s="1086"/>
      <c r="F1090" s="1086"/>
      <c r="G1090" s="1087"/>
      <c r="H1090" s="1088"/>
      <c r="I1090" s="1089"/>
      <c r="J1090" s="1090"/>
    </row>
    <row r="1091" spans="1:10" ht="25.5" customHeight="1">
      <c r="A1091" s="1091" t="s">
        <v>1726</v>
      </c>
      <c r="B1091" s="1091"/>
      <c r="C1091" s="1091"/>
      <c r="D1091" s="1091"/>
      <c r="E1091" s="1091"/>
      <c r="F1091" s="1091"/>
      <c r="G1091" s="1091"/>
      <c r="H1091" s="1091"/>
      <c r="I1091" s="1091"/>
      <c r="J1091" s="1091"/>
    </row>
    <row r="1092" spans="1:10">
      <c r="A1092" s="1092" t="s">
        <v>1233</v>
      </c>
      <c r="B1092" s="1093"/>
      <c r="C1092" s="1093"/>
      <c r="D1092" s="1093"/>
      <c r="E1092" s="1093"/>
      <c r="F1092" s="1093"/>
      <c r="G1092" s="1093"/>
      <c r="H1092" s="1093"/>
      <c r="I1092" s="1093"/>
      <c r="J1092" s="1094"/>
    </row>
    <row r="1093" spans="1:10">
      <c r="A1093" s="1085" t="s">
        <v>891</v>
      </c>
      <c r="B1093" s="1086"/>
      <c r="C1093" s="1112"/>
      <c r="D1093" s="1086"/>
      <c r="E1093" s="1086"/>
      <c r="F1093" s="1086"/>
      <c r="G1093" s="1087"/>
      <c r="H1093" s="1088"/>
      <c r="I1093" s="1089"/>
      <c r="J1093" s="1090"/>
    </row>
    <row r="1094" spans="1:10">
      <c r="A1094" s="1085" t="s">
        <v>62</v>
      </c>
      <c r="B1094" s="1086"/>
      <c r="C1094" s="1086"/>
      <c r="D1094" s="1086"/>
      <c r="E1094" s="1086"/>
      <c r="F1094" s="1086"/>
      <c r="G1094" s="1087"/>
      <c r="H1094" s="1088"/>
      <c r="I1094" s="1089"/>
      <c r="J1094" s="1090"/>
    </row>
    <row r="1095" spans="1:10">
      <c r="A1095" s="1085" t="s">
        <v>95</v>
      </c>
      <c r="B1095" s="1086"/>
      <c r="C1095" s="1086"/>
      <c r="D1095" s="1086"/>
      <c r="E1095" s="1086"/>
      <c r="F1095" s="1086"/>
      <c r="G1095" s="1087"/>
      <c r="H1095" s="1088"/>
      <c r="I1095" s="1089"/>
      <c r="J1095" s="1090"/>
    </row>
    <row r="1096" spans="1:10">
      <c r="A1096" s="1085" t="s">
        <v>64</v>
      </c>
      <c r="B1096" s="1086"/>
      <c r="C1096" s="1086"/>
      <c r="D1096" s="1086"/>
      <c r="E1096" s="1086"/>
      <c r="F1096" s="1086"/>
      <c r="G1096" s="1087"/>
      <c r="H1096" s="1088"/>
      <c r="I1096" s="1089"/>
      <c r="J1096" s="1090"/>
    </row>
    <row r="1097" spans="1:10" ht="15.75">
      <c r="A1097" s="1145" t="s">
        <v>1049</v>
      </c>
      <c r="B1097" s="1146"/>
      <c r="C1097" s="1146"/>
      <c r="D1097" s="1146"/>
      <c r="E1097" s="1146"/>
      <c r="F1097" s="1146"/>
      <c r="G1097" s="1146"/>
      <c r="H1097" s="1146"/>
      <c r="I1097" s="1146"/>
      <c r="J1097" s="1147"/>
    </row>
    <row r="1098" spans="1:10" ht="15.75">
      <c r="A1098" s="1116" t="s">
        <v>1224</v>
      </c>
      <c r="B1098" s="1117"/>
      <c r="C1098" s="1117"/>
      <c r="D1098" s="1117"/>
      <c r="E1098" s="1117"/>
      <c r="F1098" s="1117"/>
      <c r="G1098" s="1117"/>
      <c r="H1098" s="1117"/>
      <c r="I1098" s="1117"/>
      <c r="J1098" s="1118"/>
    </row>
    <row r="1099" spans="1:10">
      <c r="A1099" s="1122" t="s">
        <v>683</v>
      </c>
      <c r="B1099" s="1123"/>
      <c r="C1099" s="1124"/>
      <c r="D1099" s="1124"/>
      <c r="E1099" s="1124"/>
      <c r="F1099" s="1123" t="s">
        <v>91</v>
      </c>
      <c r="G1099" s="1123"/>
      <c r="H1099" s="1125"/>
      <c r="I1099" s="1125"/>
      <c r="J1099" s="1126"/>
    </row>
    <row r="1100" spans="1:10">
      <c r="A1100" s="1122" t="s">
        <v>89</v>
      </c>
      <c r="B1100" s="1123"/>
      <c r="C1100" s="1124"/>
      <c r="D1100" s="1124"/>
      <c r="E1100" s="1124"/>
      <c r="F1100" s="1123" t="s">
        <v>92</v>
      </c>
      <c r="G1100" s="1123"/>
      <c r="H1100" s="1125"/>
      <c r="I1100" s="1125"/>
      <c r="J1100" s="1126"/>
    </row>
    <row r="1101" spans="1:10">
      <c r="A1101" s="1122" t="s">
        <v>90</v>
      </c>
      <c r="B1101" s="1123"/>
      <c r="C1101" s="1138"/>
      <c r="D1101" s="1138"/>
      <c r="E1101" s="1138"/>
      <c r="F1101" s="1123" t="s">
        <v>93</v>
      </c>
      <c r="G1101" s="1123"/>
      <c r="H1101" s="1125"/>
      <c r="I1101" s="1125"/>
      <c r="J1101" s="1126"/>
    </row>
    <row r="1102" spans="1:10">
      <c r="A1102" s="1122" t="s">
        <v>1215</v>
      </c>
      <c r="B1102" s="1123"/>
      <c r="C1102" s="1138"/>
      <c r="D1102" s="1138"/>
      <c r="E1102" s="1138"/>
      <c r="F1102" s="1123" t="s">
        <v>15</v>
      </c>
      <c r="G1102" s="1123"/>
      <c r="H1102" s="1204"/>
      <c r="I1102" s="1124"/>
      <c r="J1102" s="1131"/>
    </row>
    <row r="1103" spans="1:10">
      <c r="A1103" s="1122" t="s">
        <v>1216</v>
      </c>
      <c r="B1103" s="1123"/>
      <c r="C1103" s="1138"/>
      <c r="D1103" s="1138"/>
      <c r="E1103" s="1138"/>
      <c r="F1103" s="1123" t="s">
        <v>715</v>
      </c>
      <c r="G1103" s="1123"/>
      <c r="H1103" s="1138"/>
      <c r="I1103" s="1138"/>
      <c r="J1103" s="1205"/>
    </row>
    <row r="1104" spans="1:10">
      <c r="A1104" s="1122" t="s">
        <v>11</v>
      </c>
      <c r="B1104" s="1123"/>
      <c r="C1104" s="1138"/>
      <c r="D1104" s="1138"/>
      <c r="E1104" s="1138"/>
      <c r="F1104" s="1141" t="s">
        <v>1235</v>
      </c>
      <c r="G1104" s="1141"/>
      <c r="H1104" s="1142"/>
      <c r="I1104" s="1143"/>
      <c r="J1104" s="1144"/>
    </row>
    <row r="1105" spans="1:10">
      <c r="A1105" s="1122" t="s">
        <v>13</v>
      </c>
      <c r="B1105" s="1123"/>
      <c r="C1105" s="1138"/>
      <c r="D1105" s="1138"/>
      <c r="E1105" s="1138"/>
      <c r="F1105" s="1141"/>
      <c r="G1105" s="1141"/>
      <c r="H1105" s="1134"/>
      <c r="I1105" s="1132"/>
      <c r="J1105" s="1133"/>
    </row>
    <row r="1106" spans="1:10">
      <c r="A1106" s="1122" t="s">
        <v>14</v>
      </c>
      <c r="B1106" s="1123"/>
      <c r="C1106" s="1135"/>
      <c r="D1106" s="1135"/>
      <c r="E1106" s="1135"/>
      <c r="F1106" s="1136"/>
      <c r="G1106" s="1136"/>
      <c r="H1106" s="1137"/>
      <c r="I1106" s="1124"/>
      <c r="J1106" s="1131"/>
    </row>
    <row r="1107" spans="1:10">
      <c r="A1107" s="571"/>
      <c r="B1107" s="572"/>
      <c r="C1107" s="572"/>
      <c r="D1107" s="572"/>
      <c r="E1107" s="572"/>
      <c r="F1107" s="572"/>
      <c r="G1107" s="572"/>
      <c r="H1107" s="572"/>
      <c r="I1107" s="572"/>
      <c r="J1107" s="573"/>
    </row>
    <row r="1108" spans="1:10" ht="15.75">
      <c r="A1108" s="1116" t="s">
        <v>1225</v>
      </c>
      <c r="B1108" s="1117"/>
      <c r="C1108" s="1117"/>
      <c r="D1108" s="1117"/>
      <c r="E1108" s="1117"/>
      <c r="F1108" s="1117"/>
      <c r="G1108" s="1117"/>
      <c r="H1108" s="1117"/>
      <c r="I1108" s="1117"/>
      <c r="J1108" s="1118"/>
    </row>
    <row r="1109" spans="1:10">
      <c r="A1109" s="1122"/>
      <c r="B1109" s="1123"/>
      <c r="C1109" s="1219"/>
      <c r="D1109" s="1132"/>
      <c r="E1109" s="1132"/>
      <c r="F1109" s="1123" t="s">
        <v>1227</v>
      </c>
      <c r="G1109" s="1123"/>
      <c r="H1109" s="1124"/>
      <c r="I1109" s="1124"/>
      <c r="J1109" s="1131"/>
    </row>
    <row r="1110" spans="1:10">
      <c r="A1110" s="1122"/>
      <c r="B1110" s="1123"/>
      <c r="C1110" s="1132"/>
      <c r="D1110" s="1132"/>
      <c r="E1110" s="1132"/>
      <c r="F1110" s="1132"/>
      <c r="G1110" s="1132"/>
      <c r="H1110" s="1132"/>
      <c r="I1110" s="1132"/>
      <c r="J1110" s="1133"/>
    </row>
    <row r="1111" spans="1:10">
      <c r="A1111" s="1122" t="s">
        <v>1228</v>
      </c>
      <c r="B1111" s="1123"/>
      <c r="C1111" s="1124"/>
      <c r="D1111" s="1124"/>
      <c r="E1111" s="1124"/>
      <c r="F1111" s="1123" t="s">
        <v>14</v>
      </c>
      <c r="G1111" s="1123"/>
      <c r="H1111" s="1128"/>
      <c r="I1111" s="1128"/>
      <c r="J1111" s="1129"/>
    </row>
    <row r="1112" spans="1:10">
      <c r="A1112" s="1122" t="s">
        <v>1215</v>
      </c>
      <c r="B1112" s="1123"/>
      <c r="C1112" s="1124"/>
      <c r="D1112" s="1124"/>
      <c r="E1112" s="1124"/>
      <c r="F1112" s="1123" t="s">
        <v>12</v>
      </c>
      <c r="G1112" s="1123"/>
      <c r="H1112" s="1125"/>
      <c r="I1112" s="1125"/>
      <c r="J1112" s="1126"/>
    </row>
    <row r="1113" spans="1:10">
      <c r="A1113" s="1122" t="s">
        <v>1216</v>
      </c>
      <c r="B1113" s="1123"/>
      <c r="C1113" s="1124"/>
      <c r="D1113" s="1124"/>
      <c r="E1113" s="1124"/>
      <c r="F1113" s="1123" t="s">
        <v>1008</v>
      </c>
      <c r="G1113" s="1123"/>
      <c r="H1113" s="1125"/>
      <c r="I1113" s="1125"/>
      <c r="J1113" s="1126"/>
    </row>
    <row r="1114" spans="1:10">
      <c r="A1114" s="1122" t="s">
        <v>11</v>
      </c>
      <c r="B1114" s="1123"/>
      <c r="C1114" s="1124"/>
      <c r="D1114" s="1124"/>
      <c r="E1114" s="1124"/>
      <c r="F1114" s="1123" t="s">
        <v>15</v>
      </c>
      <c r="G1114" s="1123"/>
      <c r="H1114" s="1204"/>
      <c r="I1114" s="1124"/>
      <c r="J1114" s="1131"/>
    </row>
    <row r="1115" spans="1:10">
      <c r="A1115" s="1122" t="s">
        <v>13</v>
      </c>
      <c r="B1115" s="1123"/>
      <c r="C1115" s="1124"/>
      <c r="D1115" s="1124"/>
      <c r="E1115" s="1124"/>
      <c r="F1115" s="572"/>
      <c r="G1115" s="572"/>
      <c r="H1115" s="572"/>
      <c r="I1115" s="572"/>
      <c r="J1115" s="573"/>
    </row>
    <row r="1116" spans="1:10">
      <c r="A1116" s="571"/>
      <c r="B1116" s="572"/>
      <c r="C1116" s="572"/>
      <c r="D1116" s="572"/>
      <c r="E1116" s="572"/>
      <c r="F1116" s="572"/>
      <c r="G1116" s="572"/>
      <c r="H1116" s="572"/>
      <c r="I1116" s="572"/>
      <c r="J1116" s="573"/>
    </row>
    <row r="1117" spans="1:10" ht="15.75">
      <c r="A1117" s="1116" t="s">
        <v>1239</v>
      </c>
      <c r="B1117" s="1117"/>
      <c r="C1117" s="1117"/>
      <c r="D1117" s="1117"/>
      <c r="E1117" s="1117"/>
      <c r="F1117" s="1117"/>
      <c r="G1117" s="1117"/>
      <c r="H1117" s="1117"/>
      <c r="I1117" s="1117"/>
      <c r="J1117" s="1118"/>
    </row>
    <row r="1118" spans="1:10" ht="29.25" customHeight="1">
      <c r="A1118" s="1119" t="s">
        <v>34</v>
      </c>
      <c r="B1118" s="1120"/>
      <c r="C1118" s="1120"/>
      <c r="D1118" s="1120"/>
      <c r="E1118" s="1121"/>
      <c r="F1118" s="577" t="s">
        <v>35</v>
      </c>
      <c r="G1118" s="578" t="s">
        <v>1229</v>
      </c>
      <c r="H1118" s="578" t="s">
        <v>1230</v>
      </c>
      <c r="I1118" s="579" t="s">
        <v>1231</v>
      </c>
      <c r="J1118" s="579" t="s">
        <v>893</v>
      </c>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c r="A1128" s="1113"/>
      <c r="B1128" s="1114"/>
      <c r="C1128" s="1114"/>
      <c r="D1128" s="1114"/>
      <c r="E1128" s="1115"/>
      <c r="F1128" s="580"/>
      <c r="G1128" s="581"/>
      <c r="H1128" s="581"/>
      <c r="I1128" s="581"/>
      <c r="J1128" s="581"/>
    </row>
    <row r="1129" spans="1:10">
      <c r="A1129" s="1113"/>
      <c r="B1129" s="1114"/>
      <c r="C1129" s="1114"/>
      <c r="D1129" s="1114"/>
      <c r="E1129" s="1115"/>
      <c r="F1129" s="580"/>
      <c r="G1129" s="581"/>
      <c r="H1129" s="581"/>
      <c r="I1129" s="581"/>
      <c r="J1129" s="581"/>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ht="15.75">
      <c r="A1143" s="1116" t="s">
        <v>1240</v>
      </c>
      <c r="B1143" s="1117"/>
      <c r="C1143" s="1117"/>
      <c r="D1143" s="1117"/>
      <c r="E1143" s="1117"/>
      <c r="F1143" s="1117"/>
      <c r="G1143" s="1117"/>
      <c r="H1143" s="1117"/>
      <c r="I1143" s="1117"/>
      <c r="J1143" s="1118"/>
    </row>
    <row r="1144" spans="1:10" ht="30" customHeight="1">
      <c r="A1144" s="1119" t="s">
        <v>1241</v>
      </c>
      <c r="B1144" s="1120"/>
      <c r="C1144" s="1120"/>
      <c r="D1144" s="1120"/>
      <c r="E1144" s="1121"/>
      <c r="F1144" s="577" t="s">
        <v>35</v>
      </c>
      <c r="G1144" s="578" t="s">
        <v>1229</v>
      </c>
      <c r="H1144" s="578" t="s">
        <v>1230</v>
      </c>
      <c r="I1144" s="579" t="s">
        <v>1231</v>
      </c>
      <c r="J1144" s="579" t="s">
        <v>893</v>
      </c>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c r="A1154" s="1113"/>
      <c r="B1154" s="1114"/>
      <c r="C1154" s="1114"/>
      <c r="D1154" s="1114"/>
      <c r="E1154" s="1115"/>
      <c r="F1154" s="580"/>
      <c r="G1154" s="581"/>
      <c r="H1154" s="581"/>
      <c r="I1154" s="581"/>
      <c r="J1154" s="581"/>
    </row>
    <row r="1155" spans="1:10">
      <c r="A1155" s="1113"/>
      <c r="B1155" s="1114"/>
      <c r="C1155" s="1114"/>
      <c r="D1155" s="1114"/>
      <c r="E1155" s="1115"/>
      <c r="F1155" s="580"/>
      <c r="G1155" s="581"/>
      <c r="H1155" s="581"/>
      <c r="I1155" s="581"/>
      <c r="J1155" s="581"/>
    </row>
    <row r="1156" spans="1:10">
      <c r="A1156" s="1113"/>
      <c r="B1156" s="1114"/>
      <c r="C1156" s="1114"/>
      <c r="D1156" s="1114"/>
      <c r="E1156" s="1115"/>
      <c r="F1156" s="580"/>
      <c r="G1156" s="581"/>
      <c r="H1156" s="581"/>
      <c r="I1156" s="581"/>
      <c r="J1156" s="581"/>
    </row>
    <row r="1157" spans="1:10">
      <c r="A1157" s="1113"/>
      <c r="B1157" s="1114"/>
      <c r="C1157" s="1114"/>
      <c r="D1157" s="1114"/>
      <c r="E1157" s="1115"/>
      <c r="F1157" s="580"/>
      <c r="G1157" s="581"/>
      <c r="H1157" s="581"/>
      <c r="I1157" s="581"/>
      <c r="J1157" s="581"/>
    </row>
    <row r="1158" spans="1:10">
      <c r="A1158" s="1113"/>
      <c r="B1158" s="1114"/>
      <c r="C1158" s="1114"/>
      <c r="D1158" s="1114"/>
      <c r="E1158" s="1115"/>
      <c r="F1158" s="580"/>
      <c r="G1158" s="581"/>
      <c r="H1158" s="581"/>
      <c r="I1158" s="581"/>
      <c r="J1158" s="581"/>
    </row>
    <row r="1159" spans="1:10">
      <c r="A1159" s="1113"/>
      <c r="B1159" s="1114"/>
      <c r="C1159" s="1114"/>
      <c r="D1159" s="1114"/>
      <c r="E1159" s="1115"/>
      <c r="F1159" s="580"/>
      <c r="G1159" s="581"/>
      <c r="H1159" s="581"/>
      <c r="I1159" s="581"/>
      <c r="J1159" s="581"/>
    </row>
    <row r="1160" spans="1:10">
      <c r="A1160" s="1113"/>
      <c r="B1160" s="1114"/>
      <c r="C1160" s="1114"/>
      <c r="D1160" s="1114"/>
      <c r="E1160" s="1115"/>
      <c r="F1160" s="580"/>
      <c r="G1160" s="581"/>
      <c r="H1160" s="581"/>
      <c r="I1160" s="581"/>
      <c r="J1160" s="581"/>
    </row>
    <row r="1161" spans="1:10">
      <c r="A1161" s="1113"/>
      <c r="B1161" s="1114"/>
      <c r="C1161" s="1114"/>
      <c r="D1161" s="1114"/>
      <c r="E1161" s="1115"/>
      <c r="F1161" s="580"/>
      <c r="G1161" s="581"/>
      <c r="H1161" s="581"/>
      <c r="I1161" s="581"/>
      <c r="J1161" s="581"/>
    </row>
    <row r="1162" spans="1:10">
      <c r="A1162" s="1113"/>
      <c r="B1162" s="1114"/>
      <c r="C1162" s="1114"/>
      <c r="D1162" s="1114"/>
      <c r="E1162" s="1115"/>
      <c r="F1162" s="580"/>
      <c r="G1162" s="581"/>
      <c r="H1162" s="581"/>
      <c r="I1162" s="581"/>
      <c r="J1162" s="581"/>
    </row>
    <row r="1163" spans="1:10">
      <c r="A1163" s="1113"/>
      <c r="B1163" s="1114"/>
      <c r="C1163" s="1114"/>
      <c r="D1163" s="1114"/>
      <c r="E1163" s="1115"/>
      <c r="F1163" s="580"/>
      <c r="G1163" s="581"/>
      <c r="H1163" s="581"/>
      <c r="I1163" s="581"/>
      <c r="J1163" s="581"/>
    </row>
    <row r="1164" spans="1:10">
      <c r="A1164" s="1113"/>
      <c r="B1164" s="1114"/>
      <c r="C1164" s="1114"/>
      <c r="D1164" s="1114"/>
      <c r="E1164" s="1115"/>
      <c r="F1164" s="580"/>
      <c r="G1164" s="581"/>
      <c r="H1164" s="581"/>
      <c r="I1164" s="581"/>
      <c r="J1164" s="581"/>
    </row>
    <row r="1165" spans="1:10">
      <c r="A1165" s="1113"/>
      <c r="B1165" s="1114"/>
      <c r="C1165" s="1114"/>
      <c r="D1165" s="1114"/>
      <c r="E1165" s="1115"/>
      <c r="F1165" s="580"/>
      <c r="G1165" s="581"/>
      <c r="H1165" s="581"/>
      <c r="I1165" s="581"/>
      <c r="J1165" s="581"/>
    </row>
    <row r="1166" spans="1:10">
      <c r="A1166" s="1113"/>
      <c r="B1166" s="1114"/>
      <c r="C1166" s="1114"/>
      <c r="D1166" s="1114"/>
      <c r="E1166" s="1115"/>
      <c r="F1166" s="580"/>
      <c r="G1166" s="581"/>
      <c r="H1166" s="581"/>
      <c r="I1166" s="581"/>
      <c r="J1166" s="581"/>
    </row>
    <row r="1167" spans="1:10">
      <c r="A1167" s="1113"/>
      <c r="B1167" s="1114"/>
      <c r="C1167" s="1114"/>
      <c r="D1167" s="1114"/>
      <c r="E1167" s="1115"/>
      <c r="F1167" s="580"/>
      <c r="G1167" s="581"/>
      <c r="H1167" s="581"/>
      <c r="I1167" s="581"/>
      <c r="J1167" s="581"/>
    </row>
    <row r="1168" spans="1:10">
      <c r="A1168" s="1113"/>
      <c r="B1168" s="1114"/>
      <c r="C1168" s="1114"/>
      <c r="D1168" s="1114"/>
      <c r="E1168" s="1115"/>
      <c r="F1168" s="580"/>
      <c r="G1168" s="581"/>
      <c r="H1168" s="581"/>
      <c r="I1168" s="581"/>
      <c r="J1168" s="581"/>
    </row>
    <row r="1169" spans="1:10" ht="15.75">
      <c r="A1169" s="1110" t="s">
        <v>1232</v>
      </c>
      <c r="B1169" s="1110"/>
      <c r="C1169" s="1110"/>
      <c r="D1169" s="1110"/>
      <c r="E1169" s="1110"/>
      <c r="F1169" s="1110"/>
      <c r="G1169" s="1110"/>
      <c r="H1169" s="1110"/>
      <c r="I1169" s="1110"/>
      <c r="J1169" s="1110"/>
    </row>
    <row r="1170" spans="1:10">
      <c r="A1170" s="1092" t="s">
        <v>25</v>
      </c>
      <c r="B1170" s="1093"/>
      <c r="C1170" s="1093"/>
      <c r="D1170" s="1093"/>
      <c r="E1170" s="1093"/>
      <c r="F1170" s="1093"/>
      <c r="G1170" s="1093"/>
      <c r="H1170" s="1093"/>
      <c r="I1170" s="1093"/>
      <c r="J1170" s="1094"/>
    </row>
    <row r="1171" spans="1:10">
      <c r="A1171" s="1085" t="s">
        <v>1533</v>
      </c>
      <c r="B1171" s="1086"/>
      <c r="C1171" s="1086"/>
      <c r="D1171" s="1086"/>
      <c r="E1171" s="1086"/>
      <c r="F1171" s="1086"/>
      <c r="G1171" s="1087"/>
      <c r="H1171" s="1088"/>
      <c r="I1171" s="1089"/>
      <c r="J1171" s="1090"/>
    </row>
    <row r="1172" spans="1:10">
      <c r="A1172" s="1085" t="s">
        <v>30</v>
      </c>
      <c r="B1172" s="1086"/>
      <c r="C1172" s="1086"/>
      <c r="D1172" s="1086"/>
      <c r="E1172" s="1086"/>
      <c r="F1172" s="1086"/>
      <c r="G1172" s="1087"/>
      <c r="H1172" s="1111"/>
      <c r="I1172" s="1089"/>
      <c r="J1172" s="1090"/>
    </row>
    <row r="1173" spans="1:10">
      <c r="A1173" s="1085" t="s">
        <v>1279</v>
      </c>
      <c r="B1173" s="1086"/>
      <c r="C1173" s="1086"/>
      <c r="D1173" s="1086"/>
      <c r="E1173" s="1086"/>
      <c r="F1173" s="1086"/>
      <c r="G1173" s="1087"/>
      <c r="H1173" s="1095"/>
      <c r="I1173" s="1096"/>
      <c r="J1173" s="1097"/>
    </row>
    <row r="1174" spans="1:10">
      <c r="A1174" s="1085" t="s">
        <v>1280</v>
      </c>
      <c r="B1174" s="1086"/>
      <c r="C1174" s="1086"/>
      <c r="D1174" s="1086"/>
      <c r="E1174" s="1086"/>
      <c r="F1174" s="1086"/>
      <c r="G1174" s="1087"/>
      <c r="H1174" s="1098"/>
      <c r="I1174" s="1099"/>
      <c r="J1174" s="1100"/>
    </row>
    <row r="1175" spans="1:10">
      <c r="A1175" s="1101"/>
      <c r="B1175" s="1102"/>
      <c r="C1175" s="1102"/>
      <c r="D1175" s="1102"/>
      <c r="E1175" s="1102"/>
      <c r="F1175" s="1102"/>
      <c r="G1175" s="1102"/>
      <c r="H1175" s="1102"/>
      <c r="I1175" s="1102"/>
      <c r="J1175" s="1103"/>
    </row>
    <row r="1176" spans="1:10">
      <c r="A1176" s="1104"/>
      <c r="B1176" s="1105"/>
      <c r="C1176" s="1105"/>
      <c r="D1176" s="1105"/>
      <c r="E1176" s="1105"/>
      <c r="F1176" s="1105"/>
      <c r="G1176" s="1105"/>
      <c r="H1176" s="1105"/>
      <c r="I1176" s="1105"/>
      <c r="J1176" s="1106"/>
    </row>
    <row r="1177" spans="1:10">
      <c r="A1177" s="1104"/>
      <c r="B1177" s="1105"/>
      <c r="C1177" s="1105"/>
      <c r="D1177" s="1105"/>
      <c r="E1177" s="1105"/>
      <c r="F1177" s="1105"/>
      <c r="G1177" s="1105"/>
      <c r="H1177" s="1105"/>
      <c r="I1177" s="1105"/>
      <c r="J1177" s="1106"/>
    </row>
    <row r="1178" spans="1:10">
      <c r="A1178" s="1107"/>
      <c r="B1178" s="1108"/>
      <c r="C1178" s="1108"/>
      <c r="D1178" s="1108"/>
      <c r="E1178" s="1108"/>
      <c r="F1178" s="1108"/>
      <c r="G1178" s="1108"/>
      <c r="H1178" s="1108"/>
      <c r="I1178" s="1108"/>
      <c r="J1178" s="1109"/>
    </row>
    <row r="1179" spans="1:10">
      <c r="A1179" s="1085" t="s">
        <v>65</v>
      </c>
      <c r="B1179" s="1086"/>
      <c r="C1179" s="1086"/>
      <c r="D1179" s="1086"/>
      <c r="E1179" s="1086"/>
      <c r="F1179" s="1086"/>
      <c r="G1179" s="1087"/>
      <c r="H1179" s="1088"/>
      <c r="I1179" s="1089"/>
      <c r="J1179" s="1090"/>
    </row>
    <row r="1180" spans="1:10" ht="24" customHeight="1">
      <c r="A1180" s="1091" t="s">
        <v>1726</v>
      </c>
      <c r="B1180" s="1091"/>
      <c r="C1180" s="1091"/>
      <c r="D1180" s="1091"/>
      <c r="E1180" s="1091"/>
      <c r="F1180" s="1091"/>
      <c r="G1180" s="1091"/>
      <c r="H1180" s="1091"/>
      <c r="I1180" s="1091"/>
      <c r="J1180" s="1091"/>
    </row>
    <row r="1181" spans="1:10">
      <c r="A1181" s="1092" t="s">
        <v>1233</v>
      </c>
      <c r="B1181" s="1093"/>
      <c r="C1181" s="1093"/>
      <c r="D1181" s="1093"/>
      <c r="E1181" s="1093"/>
      <c r="F1181" s="1093"/>
      <c r="G1181" s="1093"/>
      <c r="H1181" s="1093"/>
      <c r="I1181" s="1093"/>
      <c r="J1181" s="1094"/>
    </row>
    <row r="1182" spans="1:10">
      <c r="A1182" s="1085" t="s">
        <v>891</v>
      </c>
      <c r="B1182" s="1086"/>
      <c r="C1182" s="1112"/>
      <c r="D1182" s="1086"/>
      <c r="E1182" s="1086"/>
      <c r="F1182" s="1086"/>
      <c r="G1182" s="1087"/>
      <c r="H1182" s="1088"/>
      <c r="I1182" s="1089"/>
      <c r="J1182" s="1090"/>
    </row>
    <row r="1183" spans="1:10">
      <c r="A1183" s="1085" t="s">
        <v>62</v>
      </c>
      <c r="B1183" s="1086"/>
      <c r="C1183" s="1086"/>
      <c r="D1183" s="1086"/>
      <c r="E1183" s="1086"/>
      <c r="F1183" s="1086"/>
      <c r="G1183" s="1087"/>
      <c r="H1183" s="1088"/>
      <c r="I1183" s="1089"/>
      <c r="J1183" s="1090"/>
    </row>
    <row r="1184" spans="1:10">
      <c r="A1184" s="1085" t="s">
        <v>95</v>
      </c>
      <c r="B1184" s="1086"/>
      <c r="C1184" s="1086"/>
      <c r="D1184" s="1086"/>
      <c r="E1184" s="1086"/>
      <c r="F1184" s="1086"/>
      <c r="G1184" s="1087"/>
      <c r="H1184" s="1088"/>
      <c r="I1184" s="1089"/>
      <c r="J1184" s="1090"/>
    </row>
    <row r="1185" spans="1:10">
      <c r="A1185" s="1085" t="s">
        <v>64</v>
      </c>
      <c r="B1185" s="1086"/>
      <c r="C1185" s="1086"/>
      <c r="D1185" s="1086"/>
      <c r="E1185" s="1086"/>
      <c r="F1185" s="1086"/>
      <c r="G1185" s="1087"/>
      <c r="H1185" s="1088"/>
      <c r="I1185" s="1089"/>
      <c r="J1185" s="1090"/>
    </row>
    <row r="1186" spans="1:10" ht="15.75">
      <c r="A1186" s="1145" t="s">
        <v>1049</v>
      </c>
      <c r="B1186" s="1146"/>
      <c r="C1186" s="1146"/>
      <c r="D1186" s="1146"/>
      <c r="E1186" s="1146"/>
      <c r="F1186" s="1146"/>
      <c r="G1186" s="1146"/>
      <c r="H1186" s="1146"/>
      <c r="I1186" s="1146"/>
      <c r="J1186" s="1147"/>
    </row>
    <row r="1187" spans="1:10" ht="15.75">
      <c r="A1187" s="1116" t="s">
        <v>1224</v>
      </c>
      <c r="B1187" s="1117"/>
      <c r="C1187" s="1117"/>
      <c r="D1187" s="1117"/>
      <c r="E1187" s="1117"/>
      <c r="F1187" s="1117"/>
      <c r="G1187" s="1117"/>
      <c r="H1187" s="1117"/>
      <c r="I1187" s="1117"/>
      <c r="J1187" s="1118"/>
    </row>
    <row r="1188" spans="1:10">
      <c r="A1188" s="1122" t="s">
        <v>683</v>
      </c>
      <c r="B1188" s="1123"/>
      <c r="C1188" s="1124"/>
      <c r="D1188" s="1124"/>
      <c r="E1188" s="1124"/>
      <c r="F1188" s="1123" t="s">
        <v>91</v>
      </c>
      <c r="G1188" s="1123"/>
      <c r="H1188" s="1125"/>
      <c r="I1188" s="1125"/>
      <c r="J1188" s="1126"/>
    </row>
    <row r="1189" spans="1:10">
      <c r="A1189" s="1122" t="s">
        <v>89</v>
      </c>
      <c r="B1189" s="1123"/>
      <c r="C1189" s="1124"/>
      <c r="D1189" s="1124"/>
      <c r="E1189" s="1124"/>
      <c r="F1189" s="1123" t="s">
        <v>92</v>
      </c>
      <c r="G1189" s="1123"/>
      <c r="H1189" s="1125"/>
      <c r="I1189" s="1125"/>
      <c r="J1189" s="1126"/>
    </row>
    <row r="1190" spans="1:10">
      <c r="A1190" s="1122" t="s">
        <v>90</v>
      </c>
      <c r="B1190" s="1123"/>
      <c r="C1190" s="1138"/>
      <c r="D1190" s="1138"/>
      <c r="E1190" s="1138"/>
      <c r="F1190" s="1123" t="s">
        <v>93</v>
      </c>
      <c r="G1190" s="1123"/>
      <c r="H1190" s="1125"/>
      <c r="I1190" s="1125"/>
      <c r="J1190" s="1126"/>
    </row>
    <row r="1191" spans="1:10">
      <c r="A1191" s="1122" t="s">
        <v>1215</v>
      </c>
      <c r="B1191" s="1123"/>
      <c r="C1191" s="1138"/>
      <c r="D1191" s="1138"/>
      <c r="E1191" s="1138"/>
      <c r="F1191" s="1123" t="s">
        <v>15</v>
      </c>
      <c r="G1191" s="1123"/>
      <c r="H1191" s="1204"/>
      <c r="I1191" s="1124"/>
      <c r="J1191" s="1131"/>
    </row>
    <row r="1192" spans="1:10">
      <c r="A1192" s="1122" t="s">
        <v>1216</v>
      </c>
      <c r="B1192" s="1123"/>
      <c r="C1192" s="1138"/>
      <c r="D1192" s="1138"/>
      <c r="E1192" s="1138"/>
      <c r="F1192" s="1123" t="s">
        <v>715</v>
      </c>
      <c r="G1192" s="1123"/>
      <c r="H1192" s="1138"/>
      <c r="I1192" s="1138"/>
      <c r="J1192" s="1205"/>
    </row>
    <row r="1193" spans="1:10">
      <c r="A1193" s="1122" t="s">
        <v>11</v>
      </c>
      <c r="B1193" s="1123"/>
      <c r="C1193" s="1138"/>
      <c r="D1193" s="1138"/>
      <c r="E1193" s="1138"/>
      <c r="F1193" s="1141" t="s">
        <v>1235</v>
      </c>
      <c r="G1193" s="1141"/>
      <c r="H1193" s="1142"/>
      <c r="I1193" s="1143"/>
      <c r="J1193" s="1144"/>
    </row>
    <row r="1194" spans="1:10">
      <c r="A1194" s="1122" t="s">
        <v>13</v>
      </c>
      <c r="B1194" s="1123"/>
      <c r="C1194" s="1138"/>
      <c r="D1194" s="1138"/>
      <c r="E1194" s="1138"/>
      <c r="F1194" s="1141"/>
      <c r="G1194" s="1141"/>
      <c r="H1194" s="1134"/>
      <c r="I1194" s="1132"/>
      <c r="J1194" s="1133"/>
    </row>
    <row r="1195" spans="1:10">
      <c r="A1195" s="1122" t="s">
        <v>14</v>
      </c>
      <c r="B1195" s="1123"/>
      <c r="C1195" s="1135"/>
      <c r="D1195" s="1135"/>
      <c r="E1195" s="1135"/>
      <c r="F1195" s="1136"/>
      <c r="G1195" s="1136"/>
      <c r="H1195" s="1137"/>
      <c r="I1195" s="1124"/>
      <c r="J1195" s="1131"/>
    </row>
    <row r="1196" spans="1:10">
      <c r="A1196" s="571"/>
      <c r="B1196" s="572"/>
      <c r="C1196" s="572"/>
      <c r="D1196" s="572"/>
      <c r="E1196" s="572"/>
      <c r="F1196" s="572"/>
      <c r="G1196" s="572"/>
      <c r="H1196" s="572"/>
      <c r="I1196" s="572"/>
      <c r="J1196" s="573"/>
    </row>
    <row r="1197" spans="1:10" ht="15.75">
      <c r="A1197" s="1116" t="s">
        <v>1225</v>
      </c>
      <c r="B1197" s="1117"/>
      <c r="C1197" s="1117"/>
      <c r="D1197" s="1117"/>
      <c r="E1197" s="1117"/>
      <c r="F1197" s="1117"/>
      <c r="G1197" s="1117"/>
      <c r="H1197" s="1117"/>
      <c r="I1197" s="1117"/>
      <c r="J1197" s="1118"/>
    </row>
    <row r="1198" spans="1:10">
      <c r="A1198" s="1122"/>
      <c r="B1198" s="1123"/>
      <c r="C1198" s="1219"/>
      <c r="D1198" s="1132"/>
      <c r="E1198" s="1132"/>
      <c r="F1198" s="1123" t="s">
        <v>1227</v>
      </c>
      <c r="G1198" s="1123"/>
      <c r="H1198" s="1124"/>
      <c r="I1198" s="1124"/>
      <c r="J1198" s="1131"/>
    </row>
    <row r="1199" spans="1:10">
      <c r="A1199" s="1122"/>
      <c r="B1199" s="1123"/>
      <c r="C1199" s="1132"/>
      <c r="D1199" s="1132"/>
      <c r="E1199" s="1132"/>
      <c r="F1199" s="1132"/>
      <c r="G1199" s="1132"/>
      <c r="H1199" s="1132"/>
      <c r="I1199" s="1132"/>
      <c r="J1199" s="1133"/>
    </row>
    <row r="1200" spans="1:10">
      <c r="A1200" s="1122" t="s">
        <v>1228</v>
      </c>
      <c r="B1200" s="1123"/>
      <c r="C1200" s="1124"/>
      <c r="D1200" s="1124"/>
      <c r="E1200" s="1124"/>
      <c r="F1200" s="1123" t="s">
        <v>14</v>
      </c>
      <c r="G1200" s="1123"/>
      <c r="H1200" s="1128"/>
      <c r="I1200" s="1128"/>
      <c r="J1200" s="1129"/>
    </row>
    <row r="1201" spans="1:10">
      <c r="A1201" s="1122" t="s">
        <v>1215</v>
      </c>
      <c r="B1201" s="1123"/>
      <c r="C1201" s="1124"/>
      <c r="D1201" s="1124"/>
      <c r="E1201" s="1124"/>
      <c r="F1201" s="1123" t="s">
        <v>12</v>
      </c>
      <c r="G1201" s="1123"/>
      <c r="H1201" s="1125"/>
      <c r="I1201" s="1125"/>
      <c r="J1201" s="1126"/>
    </row>
    <row r="1202" spans="1:10">
      <c r="A1202" s="1122" t="s">
        <v>1216</v>
      </c>
      <c r="B1202" s="1123"/>
      <c r="C1202" s="1124"/>
      <c r="D1202" s="1124"/>
      <c r="E1202" s="1124"/>
      <c r="F1202" s="1123" t="s">
        <v>1008</v>
      </c>
      <c r="G1202" s="1123"/>
      <c r="H1202" s="1125"/>
      <c r="I1202" s="1125"/>
      <c r="J1202" s="1126"/>
    </row>
    <row r="1203" spans="1:10">
      <c r="A1203" s="1122" t="s">
        <v>11</v>
      </c>
      <c r="B1203" s="1123"/>
      <c r="C1203" s="1124"/>
      <c r="D1203" s="1124"/>
      <c r="E1203" s="1124"/>
      <c r="F1203" s="1123" t="s">
        <v>15</v>
      </c>
      <c r="G1203" s="1123"/>
      <c r="H1203" s="1204"/>
      <c r="I1203" s="1124"/>
      <c r="J1203" s="1131"/>
    </row>
    <row r="1204" spans="1:10">
      <c r="A1204" s="1122" t="s">
        <v>13</v>
      </c>
      <c r="B1204" s="1123"/>
      <c r="C1204" s="1124"/>
      <c r="D1204" s="1124"/>
      <c r="E1204" s="1124"/>
      <c r="F1204" s="572"/>
      <c r="G1204" s="572"/>
      <c r="H1204" s="572"/>
      <c r="I1204" s="572"/>
      <c r="J1204" s="573"/>
    </row>
    <row r="1205" spans="1:10">
      <c r="A1205" s="571"/>
      <c r="B1205" s="572"/>
      <c r="C1205" s="572"/>
      <c r="D1205" s="572"/>
      <c r="E1205" s="572"/>
      <c r="F1205" s="572"/>
      <c r="G1205" s="572"/>
      <c r="H1205" s="572"/>
      <c r="I1205" s="572"/>
      <c r="J1205" s="573"/>
    </row>
    <row r="1206" spans="1:10" ht="15.75">
      <c r="A1206" s="1116" t="s">
        <v>1239</v>
      </c>
      <c r="B1206" s="1117"/>
      <c r="C1206" s="1117"/>
      <c r="D1206" s="1117"/>
      <c r="E1206" s="1117"/>
      <c r="F1206" s="1117"/>
      <c r="G1206" s="1117"/>
      <c r="H1206" s="1117"/>
      <c r="I1206" s="1117"/>
      <c r="J1206" s="1118"/>
    </row>
    <row r="1207" spans="1:10" ht="29.25" customHeight="1">
      <c r="A1207" s="1119" t="s">
        <v>34</v>
      </c>
      <c r="B1207" s="1120"/>
      <c r="C1207" s="1120"/>
      <c r="D1207" s="1120"/>
      <c r="E1207" s="1121"/>
      <c r="F1207" s="577" t="s">
        <v>35</v>
      </c>
      <c r="G1207" s="578" t="s">
        <v>1229</v>
      </c>
      <c r="H1207" s="578" t="s">
        <v>1230</v>
      </c>
      <c r="I1207" s="579" t="s">
        <v>1231</v>
      </c>
      <c r="J1207" s="579" t="s">
        <v>893</v>
      </c>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c r="A1217" s="1113"/>
      <c r="B1217" s="1114"/>
      <c r="C1217" s="1114"/>
      <c r="D1217" s="1114"/>
      <c r="E1217" s="1115"/>
      <c r="F1217" s="580"/>
      <c r="G1217" s="581"/>
      <c r="H1217" s="581"/>
      <c r="I1217" s="581"/>
      <c r="J1217" s="581"/>
    </row>
    <row r="1218" spans="1:10">
      <c r="A1218" s="1113"/>
      <c r="B1218" s="1114"/>
      <c r="C1218" s="1114"/>
      <c r="D1218" s="1114"/>
      <c r="E1218" s="1115"/>
      <c r="F1218" s="580"/>
      <c r="G1218" s="581"/>
      <c r="H1218" s="581"/>
      <c r="I1218" s="581"/>
      <c r="J1218" s="581"/>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ht="15.75">
      <c r="A1232" s="1116" t="s">
        <v>1240</v>
      </c>
      <c r="B1232" s="1117"/>
      <c r="C1232" s="1117"/>
      <c r="D1232" s="1117"/>
      <c r="E1232" s="1117"/>
      <c r="F1232" s="1117"/>
      <c r="G1232" s="1117"/>
      <c r="H1232" s="1117"/>
      <c r="I1232" s="1117"/>
      <c r="J1232" s="1118"/>
    </row>
    <row r="1233" spans="1:10" ht="30" customHeight="1">
      <c r="A1233" s="1119" t="s">
        <v>1241</v>
      </c>
      <c r="B1233" s="1120"/>
      <c r="C1233" s="1120"/>
      <c r="D1233" s="1120"/>
      <c r="E1233" s="1121"/>
      <c r="F1233" s="577" t="s">
        <v>35</v>
      </c>
      <c r="G1233" s="578" t="s">
        <v>1229</v>
      </c>
      <c r="H1233" s="578" t="s">
        <v>1230</v>
      </c>
      <c r="I1233" s="579" t="s">
        <v>1231</v>
      </c>
      <c r="J1233" s="579" t="s">
        <v>893</v>
      </c>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c r="A1243" s="1113"/>
      <c r="B1243" s="1114"/>
      <c r="C1243" s="1114"/>
      <c r="D1243" s="1114"/>
      <c r="E1243" s="1115"/>
      <c r="F1243" s="580"/>
      <c r="G1243" s="581"/>
      <c r="H1243" s="581"/>
      <c r="I1243" s="581"/>
      <c r="J1243" s="581"/>
    </row>
    <row r="1244" spans="1:10">
      <c r="A1244" s="1113"/>
      <c r="B1244" s="1114"/>
      <c r="C1244" s="1114"/>
      <c r="D1244" s="1114"/>
      <c r="E1244" s="1115"/>
      <c r="F1244" s="580"/>
      <c r="G1244" s="581"/>
      <c r="H1244" s="581"/>
      <c r="I1244" s="581"/>
      <c r="J1244" s="581"/>
    </row>
    <row r="1245" spans="1:10">
      <c r="A1245" s="1113"/>
      <c r="B1245" s="1114"/>
      <c r="C1245" s="1114"/>
      <c r="D1245" s="1114"/>
      <c r="E1245" s="1115"/>
      <c r="F1245" s="580"/>
      <c r="G1245" s="581"/>
      <c r="H1245" s="581"/>
      <c r="I1245" s="581"/>
      <c r="J1245" s="581"/>
    </row>
    <row r="1246" spans="1:10">
      <c r="A1246" s="1113"/>
      <c r="B1246" s="1114"/>
      <c r="C1246" s="1114"/>
      <c r="D1246" s="1114"/>
      <c r="E1246" s="1115"/>
      <c r="F1246" s="580"/>
      <c r="G1246" s="581"/>
      <c r="H1246" s="581"/>
      <c r="I1246" s="581"/>
      <c r="J1246" s="581"/>
    </row>
    <row r="1247" spans="1:10">
      <c r="A1247" s="1113"/>
      <c r="B1247" s="1114"/>
      <c r="C1247" s="1114"/>
      <c r="D1247" s="1114"/>
      <c r="E1247" s="1115"/>
      <c r="F1247" s="580"/>
      <c r="G1247" s="581"/>
      <c r="H1247" s="581"/>
      <c r="I1247" s="581"/>
      <c r="J1247" s="581"/>
    </row>
    <row r="1248" spans="1:10">
      <c r="A1248" s="1113"/>
      <c r="B1248" s="1114"/>
      <c r="C1248" s="1114"/>
      <c r="D1248" s="1114"/>
      <c r="E1248" s="1115"/>
      <c r="F1248" s="580"/>
      <c r="G1248" s="581"/>
      <c r="H1248" s="581"/>
      <c r="I1248" s="581"/>
      <c r="J1248" s="581"/>
    </row>
    <row r="1249" spans="1:10">
      <c r="A1249" s="1113"/>
      <c r="B1249" s="1114"/>
      <c r="C1249" s="1114"/>
      <c r="D1249" s="1114"/>
      <c r="E1249" s="1115"/>
      <c r="F1249" s="580"/>
      <c r="G1249" s="581"/>
      <c r="H1249" s="581"/>
      <c r="I1249" s="581"/>
      <c r="J1249" s="581"/>
    </row>
    <row r="1250" spans="1:10">
      <c r="A1250" s="1113"/>
      <c r="B1250" s="1114"/>
      <c r="C1250" s="1114"/>
      <c r="D1250" s="1114"/>
      <c r="E1250" s="1115"/>
      <c r="F1250" s="580"/>
      <c r="G1250" s="581"/>
      <c r="H1250" s="581"/>
      <c r="I1250" s="581"/>
      <c r="J1250" s="581"/>
    </row>
    <row r="1251" spans="1:10">
      <c r="A1251" s="1113"/>
      <c r="B1251" s="1114"/>
      <c r="C1251" s="1114"/>
      <c r="D1251" s="1114"/>
      <c r="E1251" s="1115"/>
      <c r="F1251" s="580"/>
      <c r="G1251" s="581"/>
      <c r="H1251" s="581"/>
      <c r="I1251" s="581"/>
      <c r="J1251" s="581"/>
    </row>
    <row r="1252" spans="1:10">
      <c r="A1252" s="1113"/>
      <c r="B1252" s="1114"/>
      <c r="C1252" s="1114"/>
      <c r="D1252" s="1114"/>
      <c r="E1252" s="1115"/>
      <c r="F1252" s="580"/>
      <c r="G1252" s="581"/>
      <c r="H1252" s="581"/>
      <c r="I1252" s="581"/>
      <c r="J1252" s="581"/>
    </row>
    <row r="1253" spans="1:10">
      <c r="A1253" s="1113"/>
      <c r="B1253" s="1114"/>
      <c r="C1253" s="1114"/>
      <c r="D1253" s="1114"/>
      <c r="E1253" s="1115"/>
      <c r="F1253" s="580"/>
      <c r="G1253" s="581"/>
      <c r="H1253" s="581"/>
      <c r="I1253" s="581"/>
      <c r="J1253" s="581"/>
    </row>
    <row r="1254" spans="1:10">
      <c r="A1254" s="1113"/>
      <c r="B1254" s="1114"/>
      <c r="C1254" s="1114"/>
      <c r="D1254" s="1114"/>
      <c r="E1254" s="1115"/>
      <c r="F1254" s="580"/>
      <c r="G1254" s="581"/>
      <c r="H1254" s="581"/>
      <c r="I1254" s="581"/>
      <c r="J1254" s="581"/>
    </row>
    <row r="1255" spans="1:10">
      <c r="A1255" s="1113"/>
      <c r="B1255" s="1114"/>
      <c r="C1255" s="1114"/>
      <c r="D1255" s="1114"/>
      <c r="E1255" s="1115"/>
      <c r="F1255" s="580"/>
      <c r="G1255" s="581"/>
      <c r="H1255" s="581"/>
      <c r="I1255" s="581"/>
      <c r="J1255" s="581"/>
    </row>
    <row r="1256" spans="1:10">
      <c r="A1256" s="1113"/>
      <c r="B1256" s="1114"/>
      <c r="C1256" s="1114"/>
      <c r="D1256" s="1114"/>
      <c r="E1256" s="1115"/>
      <c r="F1256" s="580"/>
      <c r="G1256" s="581"/>
      <c r="H1256" s="581"/>
      <c r="I1256" s="581"/>
      <c r="J1256" s="581"/>
    </row>
    <row r="1257" spans="1:10">
      <c r="A1257" s="1113"/>
      <c r="B1257" s="1114"/>
      <c r="C1257" s="1114"/>
      <c r="D1257" s="1114"/>
      <c r="E1257" s="1115"/>
      <c r="F1257" s="580"/>
      <c r="G1257" s="581"/>
      <c r="H1257" s="581"/>
      <c r="I1257" s="581"/>
      <c r="J1257" s="581"/>
    </row>
    <row r="1258" spans="1:10" ht="15.75">
      <c r="A1258" s="1110" t="s">
        <v>1232</v>
      </c>
      <c r="B1258" s="1110"/>
      <c r="C1258" s="1110"/>
      <c r="D1258" s="1110"/>
      <c r="E1258" s="1110"/>
      <c r="F1258" s="1110"/>
      <c r="G1258" s="1110"/>
      <c r="H1258" s="1110"/>
      <c r="I1258" s="1110"/>
      <c r="J1258" s="1110"/>
    </row>
    <row r="1259" spans="1:10">
      <c r="A1259" s="1092" t="s">
        <v>25</v>
      </c>
      <c r="B1259" s="1093"/>
      <c r="C1259" s="1093"/>
      <c r="D1259" s="1093"/>
      <c r="E1259" s="1093"/>
      <c r="F1259" s="1093"/>
      <c r="G1259" s="1093"/>
      <c r="H1259" s="1093"/>
      <c r="I1259" s="1093"/>
      <c r="J1259" s="1094"/>
    </row>
    <row r="1260" spans="1:10">
      <c r="A1260" s="1085" t="s">
        <v>1533</v>
      </c>
      <c r="B1260" s="1086"/>
      <c r="C1260" s="1086"/>
      <c r="D1260" s="1086"/>
      <c r="E1260" s="1086"/>
      <c r="F1260" s="1086"/>
      <c r="G1260" s="1087"/>
      <c r="H1260" s="1088"/>
      <c r="I1260" s="1089"/>
      <c r="J1260" s="1090"/>
    </row>
    <row r="1261" spans="1:10">
      <c r="A1261" s="1085" t="s">
        <v>30</v>
      </c>
      <c r="B1261" s="1086"/>
      <c r="C1261" s="1086"/>
      <c r="D1261" s="1086"/>
      <c r="E1261" s="1086"/>
      <c r="F1261" s="1086"/>
      <c r="G1261" s="1087"/>
      <c r="H1261" s="1111"/>
      <c r="I1261" s="1089"/>
      <c r="J1261" s="1090"/>
    </row>
    <row r="1262" spans="1:10">
      <c r="A1262" s="1085" t="s">
        <v>1279</v>
      </c>
      <c r="B1262" s="1086"/>
      <c r="C1262" s="1086"/>
      <c r="D1262" s="1086"/>
      <c r="E1262" s="1086"/>
      <c r="F1262" s="1086"/>
      <c r="G1262" s="1087"/>
      <c r="H1262" s="1095"/>
      <c r="I1262" s="1096"/>
      <c r="J1262" s="1097"/>
    </row>
    <row r="1263" spans="1:10">
      <c r="A1263" s="1085" t="s">
        <v>1280</v>
      </c>
      <c r="B1263" s="1086"/>
      <c r="C1263" s="1086"/>
      <c r="D1263" s="1086"/>
      <c r="E1263" s="1086"/>
      <c r="F1263" s="1086"/>
      <c r="G1263" s="1087"/>
      <c r="H1263" s="1098"/>
      <c r="I1263" s="1099"/>
      <c r="J1263" s="1100"/>
    </row>
    <row r="1264" spans="1:10">
      <c r="A1264" s="1101"/>
      <c r="B1264" s="1102"/>
      <c r="C1264" s="1102"/>
      <c r="D1264" s="1102"/>
      <c r="E1264" s="1102"/>
      <c r="F1264" s="1102"/>
      <c r="G1264" s="1102"/>
      <c r="H1264" s="1102"/>
      <c r="I1264" s="1102"/>
      <c r="J1264" s="1103"/>
    </row>
    <row r="1265" spans="1:10">
      <c r="A1265" s="1104"/>
      <c r="B1265" s="1105"/>
      <c r="C1265" s="1105"/>
      <c r="D1265" s="1105"/>
      <c r="E1265" s="1105"/>
      <c r="F1265" s="1105"/>
      <c r="G1265" s="1105"/>
      <c r="H1265" s="1105"/>
      <c r="I1265" s="1105"/>
      <c r="J1265" s="1106"/>
    </row>
    <row r="1266" spans="1:10">
      <c r="A1266" s="1104"/>
      <c r="B1266" s="1105"/>
      <c r="C1266" s="1105"/>
      <c r="D1266" s="1105"/>
      <c r="E1266" s="1105"/>
      <c r="F1266" s="1105"/>
      <c r="G1266" s="1105"/>
      <c r="H1266" s="1105"/>
      <c r="I1266" s="1105"/>
      <c r="J1266" s="1106"/>
    </row>
    <row r="1267" spans="1:10">
      <c r="A1267" s="1107"/>
      <c r="B1267" s="1108"/>
      <c r="C1267" s="1108"/>
      <c r="D1267" s="1108"/>
      <c r="E1267" s="1108"/>
      <c r="F1267" s="1108"/>
      <c r="G1267" s="1108"/>
      <c r="H1267" s="1108"/>
      <c r="I1267" s="1108"/>
      <c r="J1267" s="1109"/>
    </row>
    <row r="1268" spans="1:10">
      <c r="A1268" s="1085" t="s">
        <v>65</v>
      </c>
      <c r="B1268" s="1086"/>
      <c r="C1268" s="1086"/>
      <c r="D1268" s="1086"/>
      <c r="E1268" s="1086"/>
      <c r="F1268" s="1086"/>
      <c r="G1268" s="1087"/>
      <c r="H1268" s="1088"/>
      <c r="I1268" s="1089"/>
      <c r="J1268" s="1090"/>
    </row>
    <row r="1269" spans="1:10" ht="26.25" customHeight="1">
      <c r="A1269" s="1091" t="s">
        <v>1726</v>
      </c>
      <c r="B1269" s="1091"/>
      <c r="C1269" s="1091"/>
      <c r="D1269" s="1091"/>
      <c r="E1269" s="1091"/>
      <c r="F1269" s="1091"/>
      <c r="G1269" s="1091"/>
      <c r="H1269" s="1091"/>
      <c r="I1269" s="1091"/>
      <c r="J1269" s="1091"/>
    </row>
    <row r="1270" spans="1:10">
      <c r="A1270" s="1092" t="s">
        <v>1233</v>
      </c>
      <c r="B1270" s="1093"/>
      <c r="C1270" s="1093"/>
      <c r="D1270" s="1093"/>
      <c r="E1270" s="1093"/>
      <c r="F1270" s="1093"/>
      <c r="G1270" s="1093"/>
      <c r="H1270" s="1093"/>
      <c r="I1270" s="1093"/>
      <c r="J1270" s="1094"/>
    </row>
    <row r="1271" spans="1:10">
      <c r="A1271" s="1085" t="s">
        <v>891</v>
      </c>
      <c r="B1271" s="1086"/>
      <c r="C1271" s="1112"/>
      <c r="D1271" s="1086"/>
      <c r="E1271" s="1086"/>
      <c r="F1271" s="1086"/>
      <c r="G1271" s="1087"/>
      <c r="H1271" s="1088"/>
      <c r="I1271" s="1089"/>
      <c r="J1271" s="1090"/>
    </row>
    <row r="1272" spans="1:10">
      <c r="A1272" s="1085" t="s">
        <v>62</v>
      </c>
      <c r="B1272" s="1086"/>
      <c r="C1272" s="1086"/>
      <c r="D1272" s="1086"/>
      <c r="E1272" s="1086"/>
      <c r="F1272" s="1086"/>
      <c r="G1272" s="1087"/>
      <c r="H1272" s="1088"/>
      <c r="I1272" s="1089"/>
      <c r="J1272" s="1090"/>
    </row>
    <row r="1273" spans="1:10">
      <c r="A1273" s="1085" t="s">
        <v>95</v>
      </c>
      <c r="B1273" s="1086"/>
      <c r="C1273" s="1086"/>
      <c r="D1273" s="1086"/>
      <c r="E1273" s="1086"/>
      <c r="F1273" s="1086"/>
      <c r="G1273" s="1087"/>
      <c r="H1273" s="1088"/>
      <c r="I1273" s="1089"/>
      <c r="J1273" s="1090"/>
    </row>
    <row r="1274" spans="1:10">
      <c r="A1274" s="1085" t="s">
        <v>64</v>
      </c>
      <c r="B1274" s="1086"/>
      <c r="C1274" s="1086"/>
      <c r="D1274" s="1086"/>
      <c r="E1274" s="1086"/>
      <c r="F1274" s="1086"/>
      <c r="G1274" s="1087"/>
      <c r="H1274" s="1088"/>
      <c r="I1274" s="1089"/>
      <c r="J1274" s="1090"/>
    </row>
    <row r="1275" spans="1:10" ht="15.75">
      <c r="A1275" s="1145" t="s">
        <v>1049</v>
      </c>
      <c r="B1275" s="1146"/>
      <c r="C1275" s="1146"/>
      <c r="D1275" s="1146"/>
      <c r="E1275" s="1146"/>
      <c r="F1275" s="1146"/>
      <c r="G1275" s="1146"/>
      <c r="H1275" s="1146"/>
      <c r="I1275" s="1146"/>
      <c r="J1275" s="1147"/>
    </row>
    <row r="1276" spans="1:10" ht="15.75">
      <c r="A1276" s="1116" t="s">
        <v>1224</v>
      </c>
      <c r="B1276" s="1117"/>
      <c r="C1276" s="1117"/>
      <c r="D1276" s="1117"/>
      <c r="E1276" s="1117"/>
      <c r="F1276" s="1117"/>
      <c r="G1276" s="1117"/>
      <c r="H1276" s="1117"/>
      <c r="I1276" s="1117"/>
      <c r="J1276" s="1118"/>
    </row>
    <row r="1277" spans="1:10">
      <c r="A1277" s="1122" t="s">
        <v>683</v>
      </c>
      <c r="B1277" s="1123"/>
      <c r="C1277" s="1124"/>
      <c r="D1277" s="1124"/>
      <c r="E1277" s="1124"/>
      <c r="F1277" s="1123" t="s">
        <v>91</v>
      </c>
      <c r="G1277" s="1123"/>
      <c r="H1277" s="1125"/>
      <c r="I1277" s="1125"/>
      <c r="J1277" s="1126"/>
    </row>
    <row r="1278" spans="1:10">
      <c r="A1278" s="1122" t="s">
        <v>89</v>
      </c>
      <c r="B1278" s="1123"/>
      <c r="C1278" s="1124"/>
      <c r="D1278" s="1124"/>
      <c r="E1278" s="1124"/>
      <c r="F1278" s="1123" t="s">
        <v>92</v>
      </c>
      <c r="G1278" s="1123"/>
      <c r="H1278" s="1125"/>
      <c r="I1278" s="1125"/>
      <c r="J1278" s="1126"/>
    </row>
    <row r="1279" spans="1:10">
      <c r="A1279" s="1122" t="s">
        <v>90</v>
      </c>
      <c r="B1279" s="1123"/>
      <c r="C1279" s="1138"/>
      <c r="D1279" s="1138"/>
      <c r="E1279" s="1138"/>
      <c r="F1279" s="1123" t="s">
        <v>93</v>
      </c>
      <c r="G1279" s="1123"/>
      <c r="H1279" s="1125"/>
      <c r="I1279" s="1125"/>
      <c r="J1279" s="1126"/>
    </row>
    <row r="1280" spans="1:10">
      <c r="A1280" s="1122" t="s">
        <v>1215</v>
      </c>
      <c r="B1280" s="1123"/>
      <c r="C1280" s="1138"/>
      <c r="D1280" s="1138"/>
      <c r="E1280" s="1138"/>
      <c r="F1280" s="1123" t="s">
        <v>15</v>
      </c>
      <c r="G1280" s="1123"/>
      <c r="H1280" s="1204"/>
      <c r="I1280" s="1124"/>
      <c r="J1280" s="1131"/>
    </row>
    <row r="1281" spans="1:10">
      <c r="A1281" s="1122" t="s">
        <v>1216</v>
      </c>
      <c r="B1281" s="1123"/>
      <c r="C1281" s="1138"/>
      <c r="D1281" s="1138"/>
      <c r="E1281" s="1138"/>
      <c r="F1281" s="1123" t="s">
        <v>715</v>
      </c>
      <c r="G1281" s="1123"/>
      <c r="H1281" s="1138"/>
      <c r="I1281" s="1138"/>
      <c r="J1281" s="1205"/>
    </row>
    <row r="1282" spans="1:10">
      <c r="A1282" s="1122" t="s">
        <v>11</v>
      </c>
      <c r="B1282" s="1123"/>
      <c r="C1282" s="1138"/>
      <c r="D1282" s="1138"/>
      <c r="E1282" s="1138"/>
      <c r="F1282" s="1141" t="s">
        <v>1235</v>
      </c>
      <c r="G1282" s="1141"/>
      <c r="H1282" s="1142"/>
      <c r="I1282" s="1143"/>
      <c r="J1282" s="1144"/>
    </row>
    <row r="1283" spans="1:10">
      <c r="A1283" s="1122" t="s">
        <v>13</v>
      </c>
      <c r="B1283" s="1123"/>
      <c r="C1283" s="1138"/>
      <c r="D1283" s="1138"/>
      <c r="E1283" s="1138"/>
      <c r="F1283" s="1141"/>
      <c r="G1283" s="1141"/>
      <c r="H1283" s="1134"/>
      <c r="I1283" s="1132"/>
      <c r="J1283" s="1133"/>
    </row>
    <row r="1284" spans="1:10">
      <c r="A1284" s="1122" t="s">
        <v>14</v>
      </c>
      <c r="B1284" s="1123"/>
      <c r="C1284" s="1135"/>
      <c r="D1284" s="1135"/>
      <c r="E1284" s="1135"/>
      <c r="F1284" s="1136"/>
      <c r="G1284" s="1136"/>
      <c r="H1284" s="1137"/>
      <c r="I1284" s="1124"/>
      <c r="J1284" s="1131"/>
    </row>
    <row r="1285" spans="1:10">
      <c r="A1285" s="571"/>
      <c r="B1285" s="572"/>
      <c r="C1285" s="572"/>
      <c r="D1285" s="572"/>
      <c r="E1285" s="572"/>
      <c r="F1285" s="572"/>
      <c r="G1285" s="572"/>
      <c r="H1285" s="572"/>
      <c r="I1285" s="572"/>
      <c r="J1285" s="573"/>
    </row>
    <row r="1286" spans="1:10" ht="15.75">
      <c r="A1286" s="1116" t="s">
        <v>1225</v>
      </c>
      <c r="B1286" s="1117"/>
      <c r="C1286" s="1117"/>
      <c r="D1286" s="1117"/>
      <c r="E1286" s="1117"/>
      <c r="F1286" s="1117"/>
      <c r="G1286" s="1117"/>
      <c r="H1286" s="1117"/>
      <c r="I1286" s="1117"/>
      <c r="J1286" s="1118"/>
    </row>
    <row r="1287" spans="1:10">
      <c r="A1287" s="1122"/>
      <c r="B1287" s="1123"/>
      <c r="C1287" s="1219"/>
      <c r="D1287" s="1132"/>
      <c r="E1287" s="1132"/>
      <c r="F1287" s="1123" t="s">
        <v>1227</v>
      </c>
      <c r="G1287" s="1123"/>
      <c r="H1287" s="1124"/>
      <c r="I1287" s="1124"/>
      <c r="J1287" s="1131"/>
    </row>
    <row r="1288" spans="1:10">
      <c r="A1288" s="1122"/>
      <c r="B1288" s="1123"/>
      <c r="C1288" s="1132"/>
      <c r="D1288" s="1132"/>
      <c r="E1288" s="1132"/>
      <c r="F1288" s="1132"/>
      <c r="G1288" s="1132"/>
      <c r="H1288" s="1132"/>
      <c r="I1288" s="1132"/>
      <c r="J1288" s="1133"/>
    </row>
    <row r="1289" spans="1:10">
      <c r="A1289" s="1122" t="s">
        <v>1228</v>
      </c>
      <c r="B1289" s="1123"/>
      <c r="C1289" s="1124"/>
      <c r="D1289" s="1124"/>
      <c r="E1289" s="1124"/>
      <c r="F1289" s="1123" t="s">
        <v>14</v>
      </c>
      <c r="G1289" s="1123"/>
      <c r="H1289" s="1128"/>
      <c r="I1289" s="1128"/>
      <c r="J1289" s="1129"/>
    </row>
    <row r="1290" spans="1:10">
      <c r="A1290" s="1122" t="s">
        <v>1215</v>
      </c>
      <c r="B1290" s="1123"/>
      <c r="C1290" s="1124"/>
      <c r="D1290" s="1124"/>
      <c r="E1290" s="1124"/>
      <c r="F1290" s="1123" t="s">
        <v>12</v>
      </c>
      <c r="G1290" s="1123"/>
      <c r="H1290" s="1125"/>
      <c r="I1290" s="1125"/>
      <c r="J1290" s="1126"/>
    </row>
    <row r="1291" spans="1:10">
      <c r="A1291" s="1122" t="s">
        <v>1216</v>
      </c>
      <c r="B1291" s="1123"/>
      <c r="C1291" s="1124"/>
      <c r="D1291" s="1124"/>
      <c r="E1291" s="1124"/>
      <c r="F1291" s="1123" t="s">
        <v>1008</v>
      </c>
      <c r="G1291" s="1123"/>
      <c r="H1291" s="1125"/>
      <c r="I1291" s="1125"/>
      <c r="J1291" s="1126"/>
    </row>
    <row r="1292" spans="1:10">
      <c r="A1292" s="1122" t="s">
        <v>11</v>
      </c>
      <c r="B1292" s="1123"/>
      <c r="C1292" s="1124"/>
      <c r="D1292" s="1124"/>
      <c r="E1292" s="1124"/>
      <c r="F1292" s="1123" t="s">
        <v>15</v>
      </c>
      <c r="G1292" s="1123"/>
      <c r="H1292" s="1204"/>
      <c r="I1292" s="1124"/>
      <c r="J1292" s="1131"/>
    </row>
    <row r="1293" spans="1:10">
      <c r="A1293" s="1122" t="s">
        <v>13</v>
      </c>
      <c r="B1293" s="1123"/>
      <c r="C1293" s="1124"/>
      <c r="D1293" s="1124"/>
      <c r="E1293" s="1124"/>
      <c r="F1293" s="572"/>
      <c r="G1293" s="572"/>
      <c r="H1293" s="572"/>
      <c r="I1293" s="572"/>
      <c r="J1293" s="573"/>
    </row>
    <row r="1294" spans="1:10">
      <c r="A1294" s="571"/>
      <c r="B1294" s="572"/>
      <c r="C1294" s="572"/>
      <c r="D1294" s="572"/>
      <c r="E1294" s="572"/>
      <c r="F1294" s="572"/>
      <c r="G1294" s="572"/>
      <c r="H1294" s="572"/>
      <c r="I1294" s="572"/>
      <c r="J1294" s="573"/>
    </row>
    <row r="1295" spans="1:10" ht="15.75">
      <c r="A1295" s="1116" t="s">
        <v>1239</v>
      </c>
      <c r="B1295" s="1117"/>
      <c r="C1295" s="1117"/>
      <c r="D1295" s="1117"/>
      <c r="E1295" s="1117"/>
      <c r="F1295" s="1117"/>
      <c r="G1295" s="1117"/>
      <c r="H1295" s="1117"/>
      <c r="I1295" s="1117"/>
      <c r="J1295" s="1118"/>
    </row>
    <row r="1296" spans="1:10" ht="27.75" customHeight="1">
      <c r="A1296" s="1119" t="s">
        <v>34</v>
      </c>
      <c r="B1296" s="1120"/>
      <c r="C1296" s="1120"/>
      <c r="D1296" s="1120"/>
      <c r="E1296" s="1121"/>
      <c r="F1296" s="577" t="s">
        <v>35</v>
      </c>
      <c r="G1296" s="578" t="s">
        <v>1229</v>
      </c>
      <c r="H1296" s="578" t="s">
        <v>1230</v>
      </c>
      <c r="I1296" s="579" t="s">
        <v>1231</v>
      </c>
      <c r="J1296" s="579" t="s">
        <v>893</v>
      </c>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c r="A1306" s="1113"/>
      <c r="B1306" s="1114"/>
      <c r="C1306" s="1114"/>
      <c r="D1306" s="1114"/>
      <c r="E1306" s="1115"/>
      <c r="F1306" s="580"/>
      <c r="G1306" s="581"/>
      <c r="H1306" s="581"/>
      <c r="I1306" s="581"/>
      <c r="J1306" s="581"/>
    </row>
    <row r="1307" spans="1:10">
      <c r="A1307" s="1113"/>
      <c r="B1307" s="1114"/>
      <c r="C1307" s="1114"/>
      <c r="D1307" s="1114"/>
      <c r="E1307" s="1115"/>
      <c r="F1307" s="580"/>
      <c r="G1307" s="581"/>
      <c r="H1307" s="581"/>
      <c r="I1307" s="581"/>
      <c r="J1307" s="581"/>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ht="15.75">
      <c r="A1321" s="1116" t="s">
        <v>1240</v>
      </c>
      <c r="B1321" s="1117"/>
      <c r="C1321" s="1117"/>
      <c r="D1321" s="1117"/>
      <c r="E1321" s="1117"/>
      <c r="F1321" s="1117"/>
      <c r="G1321" s="1117"/>
      <c r="H1321" s="1117"/>
      <c r="I1321" s="1117"/>
      <c r="J1321" s="1118"/>
    </row>
    <row r="1322" spans="1:10" ht="30" customHeight="1">
      <c r="A1322" s="1119" t="s">
        <v>1241</v>
      </c>
      <c r="B1322" s="1120"/>
      <c r="C1322" s="1120"/>
      <c r="D1322" s="1120"/>
      <c r="E1322" s="1121"/>
      <c r="F1322" s="577" t="s">
        <v>35</v>
      </c>
      <c r="G1322" s="578" t="s">
        <v>1229</v>
      </c>
      <c r="H1322" s="578" t="s">
        <v>1230</v>
      </c>
      <c r="I1322" s="579" t="s">
        <v>1231</v>
      </c>
      <c r="J1322" s="579" t="s">
        <v>893</v>
      </c>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c r="A1332" s="1113"/>
      <c r="B1332" s="1114"/>
      <c r="C1332" s="1114"/>
      <c r="D1332" s="1114"/>
      <c r="E1332" s="1115"/>
      <c r="F1332" s="580"/>
      <c r="G1332" s="581"/>
      <c r="H1332" s="581"/>
      <c r="I1332" s="581"/>
      <c r="J1332" s="581"/>
    </row>
    <row r="1333" spans="1:10">
      <c r="A1333" s="1113"/>
      <c r="B1333" s="1114"/>
      <c r="C1333" s="1114"/>
      <c r="D1333" s="1114"/>
      <c r="E1333" s="1115"/>
      <c r="F1333" s="580"/>
      <c r="G1333" s="581"/>
      <c r="H1333" s="581"/>
      <c r="I1333" s="581"/>
      <c r="J1333" s="581"/>
    </row>
    <row r="1334" spans="1:10">
      <c r="A1334" s="1113"/>
      <c r="B1334" s="1114"/>
      <c r="C1334" s="1114"/>
      <c r="D1334" s="1114"/>
      <c r="E1334" s="1115"/>
      <c r="F1334" s="580"/>
      <c r="G1334" s="581"/>
      <c r="H1334" s="581"/>
      <c r="I1334" s="581"/>
      <c r="J1334" s="581"/>
    </row>
    <row r="1335" spans="1:10">
      <c r="A1335" s="1113"/>
      <c r="B1335" s="1114"/>
      <c r="C1335" s="1114"/>
      <c r="D1335" s="1114"/>
      <c r="E1335" s="1115"/>
      <c r="F1335" s="580"/>
      <c r="G1335" s="581"/>
      <c r="H1335" s="581"/>
      <c r="I1335" s="581"/>
      <c r="J1335" s="581"/>
    </row>
    <row r="1336" spans="1:10">
      <c r="A1336" s="1113"/>
      <c r="B1336" s="1114"/>
      <c r="C1336" s="1114"/>
      <c r="D1336" s="1114"/>
      <c r="E1336" s="1115"/>
      <c r="F1336" s="580"/>
      <c r="G1336" s="581"/>
      <c r="H1336" s="581"/>
      <c r="I1336" s="581"/>
      <c r="J1336" s="581"/>
    </row>
    <row r="1337" spans="1:10">
      <c r="A1337" s="1113"/>
      <c r="B1337" s="1114"/>
      <c r="C1337" s="1114"/>
      <c r="D1337" s="1114"/>
      <c r="E1337" s="1115"/>
      <c r="F1337" s="580"/>
      <c r="G1337" s="581"/>
      <c r="H1337" s="581"/>
      <c r="I1337" s="581"/>
      <c r="J1337" s="581"/>
    </row>
    <row r="1338" spans="1:10">
      <c r="A1338" s="1113"/>
      <c r="B1338" s="1114"/>
      <c r="C1338" s="1114"/>
      <c r="D1338" s="1114"/>
      <c r="E1338" s="1115"/>
      <c r="F1338" s="580"/>
      <c r="G1338" s="581"/>
      <c r="H1338" s="581"/>
      <c r="I1338" s="581"/>
      <c r="J1338" s="581"/>
    </row>
    <row r="1339" spans="1:10">
      <c r="A1339" s="1113"/>
      <c r="B1339" s="1114"/>
      <c r="C1339" s="1114"/>
      <c r="D1339" s="1114"/>
      <c r="E1339" s="1115"/>
      <c r="F1339" s="580"/>
      <c r="G1339" s="581"/>
      <c r="H1339" s="581"/>
      <c r="I1339" s="581"/>
      <c r="J1339" s="581"/>
    </row>
    <row r="1340" spans="1:10">
      <c r="A1340" s="1113"/>
      <c r="B1340" s="1114"/>
      <c r="C1340" s="1114"/>
      <c r="D1340" s="1114"/>
      <c r="E1340" s="1115"/>
      <c r="F1340" s="580"/>
      <c r="G1340" s="581"/>
      <c r="H1340" s="581"/>
      <c r="I1340" s="581"/>
      <c r="J1340" s="581"/>
    </row>
    <row r="1341" spans="1:10">
      <c r="A1341" s="1113"/>
      <c r="B1341" s="1114"/>
      <c r="C1341" s="1114"/>
      <c r="D1341" s="1114"/>
      <c r="E1341" s="1115"/>
      <c r="F1341" s="580"/>
      <c r="G1341" s="581"/>
      <c r="H1341" s="581"/>
      <c r="I1341" s="581"/>
      <c r="J1341" s="581"/>
    </row>
    <row r="1342" spans="1:10">
      <c r="A1342" s="1113"/>
      <c r="B1342" s="1114"/>
      <c r="C1342" s="1114"/>
      <c r="D1342" s="1114"/>
      <c r="E1342" s="1115"/>
      <c r="F1342" s="580"/>
      <c r="G1342" s="581"/>
      <c r="H1342" s="581"/>
      <c r="I1342" s="581"/>
      <c r="J1342" s="581"/>
    </row>
    <row r="1343" spans="1:10">
      <c r="A1343" s="1113"/>
      <c r="B1343" s="1114"/>
      <c r="C1343" s="1114"/>
      <c r="D1343" s="1114"/>
      <c r="E1343" s="1115"/>
      <c r="F1343" s="580"/>
      <c r="G1343" s="581"/>
      <c r="H1343" s="581"/>
      <c r="I1343" s="581"/>
      <c r="J1343" s="581"/>
    </row>
    <row r="1344" spans="1:10">
      <c r="A1344" s="1113"/>
      <c r="B1344" s="1114"/>
      <c r="C1344" s="1114"/>
      <c r="D1344" s="1114"/>
      <c r="E1344" s="1115"/>
      <c r="F1344" s="580"/>
      <c r="G1344" s="581"/>
      <c r="H1344" s="581"/>
      <c r="I1344" s="581"/>
      <c r="J1344" s="581"/>
    </row>
    <row r="1345" spans="1:10">
      <c r="A1345" s="1113"/>
      <c r="B1345" s="1114"/>
      <c r="C1345" s="1114"/>
      <c r="D1345" s="1114"/>
      <c r="E1345" s="1115"/>
      <c r="F1345" s="580"/>
      <c r="G1345" s="581"/>
      <c r="H1345" s="581"/>
      <c r="I1345" s="581"/>
      <c r="J1345" s="581"/>
    </row>
    <row r="1346" spans="1:10">
      <c r="A1346" s="1113"/>
      <c r="B1346" s="1114"/>
      <c r="C1346" s="1114"/>
      <c r="D1346" s="1114"/>
      <c r="E1346" s="1115"/>
      <c r="F1346" s="580"/>
      <c r="G1346" s="581"/>
      <c r="H1346" s="581"/>
      <c r="I1346" s="581"/>
      <c r="J1346" s="581"/>
    </row>
    <row r="1347" spans="1:10" ht="15.75">
      <c r="A1347" s="1110" t="s">
        <v>1232</v>
      </c>
      <c r="B1347" s="1110"/>
      <c r="C1347" s="1110"/>
      <c r="D1347" s="1110"/>
      <c r="E1347" s="1110"/>
      <c r="F1347" s="1110"/>
      <c r="G1347" s="1110"/>
      <c r="H1347" s="1110"/>
      <c r="I1347" s="1110"/>
      <c r="J1347" s="1110"/>
    </row>
    <row r="1348" spans="1:10">
      <c r="A1348" s="1092" t="s">
        <v>25</v>
      </c>
      <c r="B1348" s="1093"/>
      <c r="C1348" s="1093"/>
      <c r="D1348" s="1093"/>
      <c r="E1348" s="1093"/>
      <c r="F1348" s="1093"/>
      <c r="G1348" s="1093"/>
      <c r="H1348" s="1093"/>
      <c r="I1348" s="1093"/>
      <c r="J1348" s="1094"/>
    </row>
    <row r="1349" spans="1:10">
      <c r="A1349" s="1085" t="s">
        <v>1533</v>
      </c>
      <c r="B1349" s="1086"/>
      <c r="C1349" s="1086"/>
      <c r="D1349" s="1086"/>
      <c r="E1349" s="1086"/>
      <c r="F1349" s="1086"/>
      <c r="G1349" s="1087"/>
      <c r="H1349" s="1088"/>
      <c r="I1349" s="1089"/>
      <c r="J1349" s="1090"/>
    </row>
    <row r="1350" spans="1:10">
      <c r="A1350" s="1085" t="s">
        <v>30</v>
      </c>
      <c r="B1350" s="1086"/>
      <c r="C1350" s="1086"/>
      <c r="D1350" s="1086"/>
      <c r="E1350" s="1086"/>
      <c r="F1350" s="1086"/>
      <c r="G1350" s="1087"/>
      <c r="H1350" s="1111"/>
      <c r="I1350" s="1089"/>
      <c r="J1350" s="1090"/>
    </row>
    <row r="1351" spans="1:10">
      <c r="A1351" s="1085" t="s">
        <v>1279</v>
      </c>
      <c r="B1351" s="1086"/>
      <c r="C1351" s="1086"/>
      <c r="D1351" s="1086"/>
      <c r="E1351" s="1086"/>
      <c r="F1351" s="1086"/>
      <c r="G1351" s="1087"/>
      <c r="H1351" s="1095"/>
      <c r="I1351" s="1096"/>
      <c r="J1351" s="1097"/>
    </row>
    <row r="1352" spans="1:10">
      <c r="A1352" s="1085" t="s">
        <v>1280</v>
      </c>
      <c r="B1352" s="1086"/>
      <c r="C1352" s="1086"/>
      <c r="D1352" s="1086"/>
      <c r="E1352" s="1086"/>
      <c r="F1352" s="1086"/>
      <c r="G1352" s="1087"/>
      <c r="H1352" s="1098"/>
      <c r="I1352" s="1099"/>
      <c r="J1352" s="1100"/>
    </row>
    <row r="1353" spans="1:10">
      <c r="A1353" s="1101"/>
      <c r="B1353" s="1102"/>
      <c r="C1353" s="1102"/>
      <c r="D1353" s="1102"/>
      <c r="E1353" s="1102"/>
      <c r="F1353" s="1102"/>
      <c r="G1353" s="1102"/>
      <c r="H1353" s="1102"/>
      <c r="I1353" s="1102"/>
      <c r="J1353" s="1103"/>
    </row>
    <row r="1354" spans="1:10">
      <c r="A1354" s="1104"/>
      <c r="B1354" s="1105"/>
      <c r="C1354" s="1105"/>
      <c r="D1354" s="1105"/>
      <c r="E1354" s="1105"/>
      <c r="F1354" s="1105"/>
      <c r="G1354" s="1105"/>
      <c r="H1354" s="1105"/>
      <c r="I1354" s="1105"/>
      <c r="J1354" s="1106"/>
    </row>
    <row r="1355" spans="1:10">
      <c r="A1355" s="1104"/>
      <c r="B1355" s="1105"/>
      <c r="C1355" s="1105"/>
      <c r="D1355" s="1105"/>
      <c r="E1355" s="1105"/>
      <c r="F1355" s="1105"/>
      <c r="G1355" s="1105"/>
      <c r="H1355" s="1105"/>
      <c r="I1355" s="1105"/>
      <c r="J1355" s="1106"/>
    </row>
    <row r="1356" spans="1:10">
      <c r="A1356" s="1107"/>
      <c r="B1356" s="1108"/>
      <c r="C1356" s="1108"/>
      <c r="D1356" s="1108"/>
      <c r="E1356" s="1108"/>
      <c r="F1356" s="1108"/>
      <c r="G1356" s="1108"/>
      <c r="H1356" s="1108"/>
      <c r="I1356" s="1108"/>
      <c r="J1356" s="1109"/>
    </row>
    <row r="1357" spans="1:10">
      <c r="A1357" s="1085" t="s">
        <v>65</v>
      </c>
      <c r="B1357" s="1086"/>
      <c r="C1357" s="1086"/>
      <c r="D1357" s="1086"/>
      <c r="E1357" s="1086"/>
      <c r="F1357" s="1086"/>
      <c r="G1357" s="1087"/>
      <c r="H1357" s="1088"/>
      <c r="I1357" s="1089"/>
      <c r="J1357" s="1090"/>
    </row>
    <row r="1358" spans="1:10" ht="25.5" customHeight="1">
      <c r="A1358" s="1091" t="s">
        <v>1726</v>
      </c>
      <c r="B1358" s="1091"/>
      <c r="C1358" s="1091"/>
      <c r="D1358" s="1091"/>
      <c r="E1358" s="1091"/>
      <c r="F1358" s="1091"/>
      <c r="G1358" s="1091"/>
      <c r="H1358" s="1091"/>
      <c r="I1358" s="1091"/>
      <c r="J1358" s="1091"/>
    </row>
    <row r="1359" spans="1:10">
      <c r="A1359" s="1092" t="s">
        <v>1233</v>
      </c>
      <c r="B1359" s="1093"/>
      <c r="C1359" s="1093"/>
      <c r="D1359" s="1093"/>
      <c r="E1359" s="1093"/>
      <c r="F1359" s="1093"/>
      <c r="G1359" s="1093"/>
      <c r="H1359" s="1093"/>
      <c r="I1359" s="1093"/>
      <c r="J1359" s="1094"/>
    </row>
    <row r="1360" spans="1:10">
      <c r="A1360" s="1085" t="s">
        <v>891</v>
      </c>
      <c r="B1360" s="1086"/>
      <c r="C1360" s="1112"/>
      <c r="D1360" s="1086"/>
      <c r="E1360" s="1086"/>
      <c r="F1360" s="1086"/>
      <c r="G1360" s="1087"/>
      <c r="H1360" s="1088"/>
      <c r="I1360" s="1089"/>
      <c r="J1360" s="1090"/>
    </row>
    <row r="1361" spans="1:10">
      <c r="A1361" s="1085" t="s">
        <v>62</v>
      </c>
      <c r="B1361" s="1086"/>
      <c r="C1361" s="1086"/>
      <c r="D1361" s="1086"/>
      <c r="E1361" s="1086"/>
      <c r="F1361" s="1086"/>
      <c r="G1361" s="1087"/>
      <c r="H1361" s="1088"/>
      <c r="I1361" s="1089"/>
      <c r="J1361" s="1090"/>
    </row>
    <row r="1362" spans="1:10">
      <c r="A1362" s="1085" t="s">
        <v>95</v>
      </c>
      <c r="B1362" s="1086"/>
      <c r="C1362" s="1086"/>
      <c r="D1362" s="1086"/>
      <c r="E1362" s="1086"/>
      <c r="F1362" s="1086"/>
      <c r="G1362" s="1087"/>
      <c r="H1362" s="1088"/>
      <c r="I1362" s="1089"/>
      <c r="J1362" s="1090"/>
    </row>
    <row r="1363" spans="1:10">
      <c r="A1363" s="1085" t="s">
        <v>64</v>
      </c>
      <c r="B1363" s="1086"/>
      <c r="C1363" s="1086"/>
      <c r="D1363" s="1086"/>
      <c r="E1363" s="1086"/>
      <c r="F1363" s="1086"/>
      <c r="G1363" s="1087"/>
      <c r="H1363" s="1088"/>
      <c r="I1363" s="1089"/>
      <c r="J1363" s="1090"/>
    </row>
    <row r="1364" spans="1:10" ht="15.75">
      <c r="A1364" s="1145" t="s">
        <v>1049</v>
      </c>
      <c r="B1364" s="1146"/>
      <c r="C1364" s="1146"/>
      <c r="D1364" s="1146"/>
      <c r="E1364" s="1146"/>
      <c r="F1364" s="1146"/>
      <c r="G1364" s="1146"/>
      <c r="H1364" s="1146"/>
      <c r="I1364" s="1146"/>
      <c r="J1364" s="1147"/>
    </row>
    <row r="1365" spans="1:10" ht="15.75">
      <c r="A1365" s="1116" t="s">
        <v>1224</v>
      </c>
      <c r="B1365" s="1117"/>
      <c r="C1365" s="1117"/>
      <c r="D1365" s="1117"/>
      <c r="E1365" s="1117"/>
      <c r="F1365" s="1117"/>
      <c r="G1365" s="1117"/>
      <c r="H1365" s="1117"/>
      <c r="I1365" s="1117"/>
      <c r="J1365" s="1118"/>
    </row>
    <row r="1366" spans="1:10">
      <c r="A1366" s="1122" t="s">
        <v>683</v>
      </c>
      <c r="B1366" s="1123"/>
      <c r="C1366" s="1124"/>
      <c r="D1366" s="1124"/>
      <c r="E1366" s="1124"/>
      <c r="F1366" s="1123" t="s">
        <v>91</v>
      </c>
      <c r="G1366" s="1123"/>
      <c r="H1366" s="1125"/>
      <c r="I1366" s="1125"/>
      <c r="J1366" s="1126"/>
    </row>
    <row r="1367" spans="1:10">
      <c r="A1367" s="1122" t="s">
        <v>89</v>
      </c>
      <c r="B1367" s="1123"/>
      <c r="C1367" s="1124"/>
      <c r="D1367" s="1124"/>
      <c r="E1367" s="1124"/>
      <c r="F1367" s="1123" t="s">
        <v>92</v>
      </c>
      <c r="G1367" s="1123"/>
      <c r="H1367" s="1125"/>
      <c r="I1367" s="1125"/>
      <c r="J1367" s="1126"/>
    </row>
    <row r="1368" spans="1:10">
      <c r="A1368" s="1122" t="s">
        <v>90</v>
      </c>
      <c r="B1368" s="1123"/>
      <c r="C1368" s="1138"/>
      <c r="D1368" s="1138"/>
      <c r="E1368" s="1138"/>
      <c r="F1368" s="1123" t="s">
        <v>93</v>
      </c>
      <c r="G1368" s="1123"/>
      <c r="H1368" s="1125"/>
      <c r="I1368" s="1125"/>
      <c r="J1368" s="1126"/>
    </row>
    <row r="1369" spans="1:10">
      <c r="A1369" s="1122" t="s">
        <v>1215</v>
      </c>
      <c r="B1369" s="1123"/>
      <c r="C1369" s="1138"/>
      <c r="D1369" s="1138"/>
      <c r="E1369" s="1138"/>
      <c r="F1369" s="1123" t="s">
        <v>15</v>
      </c>
      <c r="G1369" s="1123"/>
      <c r="H1369" s="1204"/>
      <c r="I1369" s="1124"/>
      <c r="J1369" s="1131"/>
    </row>
    <row r="1370" spans="1:10">
      <c r="A1370" s="1122" t="s">
        <v>1216</v>
      </c>
      <c r="B1370" s="1123"/>
      <c r="C1370" s="1138"/>
      <c r="D1370" s="1138"/>
      <c r="E1370" s="1138"/>
      <c r="F1370" s="1123" t="s">
        <v>715</v>
      </c>
      <c r="G1370" s="1123"/>
      <c r="H1370" s="1138"/>
      <c r="I1370" s="1138"/>
      <c r="J1370" s="1205"/>
    </row>
    <row r="1371" spans="1:10">
      <c r="A1371" s="1122" t="s">
        <v>11</v>
      </c>
      <c r="B1371" s="1123"/>
      <c r="C1371" s="1138"/>
      <c r="D1371" s="1138"/>
      <c r="E1371" s="1138"/>
      <c r="F1371" s="1141" t="s">
        <v>1235</v>
      </c>
      <c r="G1371" s="1141"/>
      <c r="H1371" s="1142"/>
      <c r="I1371" s="1143"/>
      <c r="J1371" s="1144"/>
    </row>
    <row r="1372" spans="1:10">
      <c r="A1372" s="1122" t="s">
        <v>13</v>
      </c>
      <c r="B1372" s="1123"/>
      <c r="C1372" s="1138"/>
      <c r="D1372" s="1138"/>
      <c r="E1372" s="1138"/>
      <c r="F1372" s="1141"/>
      <c r="G1372" s="1141"/>
      <c r="H1372" s="1134"/>
      <c r="I1372" s="1132"/>
      <c r="J1372" s="1133"/>
    </row>
    <row r="1373" spans="1:10">
      <c r="A1373" s="1122" t="s">
        <v>14</v>
      </c>
      <c r="B1373" s="1123"/>
      <c r="C1373" s="1135"/>
      <c r="D1373" s="1135"/>
      <c r="E1373" s="1135"/>
      <c r="F1373" s="1136"/>
      <c r="G1373" s="1136"/>
      <c r="H1373" s="1137"/>
      <c r="I1373" s="1124"/>
      <c r="J1373" s="1131"/>
    </row>
    <row r="1374" spans="1:10">
      <c r="A1374" s="571"/>
      <c r="B1374" s="572"/>
      <c r="C1374" s="572"/>
      <c r="D1374" s="572"/>
      <c r="E1374" s="572"/>
      <c r="F1374" s="572"/>
      <c r="G1374" s="572"/>
      <c r="H1374" s="572"/>
      <c r="I1374" s="572"/>
      <c r="J1374" s="573"/>
    </row>
    <row r="1375" spans="1:10" ht="15.75">
      <c r="A1375" s="1116" t="s">
        <v>1225</v>
      </c>
      <c r="B1375" s="1117"/>
      <c r="C1375" s="1117"/>
      <c r="D1375" s="1117"/>
      <c r="E1375" s="1117"/>
      <c r="F1375" s="1117"/>
      <c r="G1375" s="1117"/>
      <c r="H1375" s="1117"/>
      <c r="I1375" s="1117"/>
      <c r="J1375" s="1118"/>
    </row>
    <row r="1376" spans="1:10">
      <c r="A1376" s="1122"/>
      <c r="B1376" s="1123"/>
      <c r="C1376" s="1219"/>
      <c r="D1376" s="1132"/>
      <c r="E1376" s="1132"/>
      <c r="F1376" s="1123" t="s">
        <v>1227</v>
      </c>
      <c r="G1376" s="1123"/>
      <c r="H1376" s="1124"/>
      <c r="I1376" s="1124"/>
      <c r="J1376" s="1131"/>
    </row>
    <row r="1377" spans="1:10">
      <c r="A1377" s="1122"/>
      <c r="B1377" s="1123"/>
      <c r="C1377" s="1132"/>
      <c r="D1377" s="1132"/>
      <c r="E1377" s="1132"/>
      <c r="F1377" s="1132"/>
      <c r="G1377" s="1132"/>
      <c r="H1377" s="1132"/>
      <c r="I1377" s="1132"/>
      <c r="J1377" s="1133"/>
    </row>
    <row r="1378" spans="1:10">
      <c r="A1378" s="1122" t="s">
        <v>1228</v>
      </c>
      <c r="B1378" s="1123"/>
      <c r="C1378" s="1124"/>
      <c r="D1378" s="1124"/>
      <c r="E1378" s="1124"/>
      <c r="F1378" s="1123" t="s">
        <v>14</v>
      </c>
      <c r="G1378" s="1123"/>
      <c r="H1378" s="1128"/>
      <c r="I1378" s="1128"/>
      <c r="J1378" s="1129"/>
    </row>
    <row r="1379" spans="1:10">
      <c r="A1379" s="1122" t="s">
        <v>1215</v>
      </c>
      <c r="B1379" s="1123"/>
      <c r="C1379" s="1124"/>
      <c r="D1379" s="1124"/>
      <c r="E1379" s="1124"/>
      <c r="F1379" s="1123" t="s">
        <v>12</v>
      </c>
      <c r="G1379" s="1123"/>
      <c r="H1379" s="1125"/>
      <c r="I1379" s="1125"/>
      <c r="J1379" s="1126"/>
    </row>
    <row r="1380" spans="1:10">
      <c r="A1380" s="1122" t="s">
        <v>1216</v>
      </c>
      <c r="B1380" s="1123"/>
      <c r="C1380" s="1124"/>
      <c r="D1380" s="1124"/>
      <c r="E1380" s="1124"/>
      <c r="F1380" s="1123" t="s">
        <v>1008</v>
      </c>
      <c r="G1380" s="1123"/>
      <c r="H1380" s="1125"/>
      <c r="I1380" s="1125"/>
      <c r="J1380" s="1126"/>
    </row>
    <row r="1381" spans="1:10">
      <c r="A1381" s="1122" t="s">
        <v>11</v>
      </c>
      <c r="B1381" s="1123"/>
      <c r="C1381" s="1124"/>
      <c r="D1381" s="1124"/>
      <c r="E1381" s="1124"/>
      <c r="F1381" s="1123" t="s">
        <v>15</v>
      </c>
      <c r="G1381" s="1123"/>
      <c r="H1381" s="1204"/>
      <c r="I1381" s="1124"/>
      <c r="J1381" s="1131"/>
    </row>
    <row r="1382" spans="1:10">
      <c r="A1382" s="1122" t="s">
        <v>13</v>
      </c>
      <c r="B1382" s="1123"/>
      <c r="C1382" s="1124"/>
      <c r="D1382" s="1124"/>
      <c r="E1382" s="1124"/>
      <c r="F1382" s="572"/>
      <c r="G1382" s="572"/>
      <c r="H1382" s="572"/>
      <c r="I1382" s="572"/>
      <c r="J1382" s="573"/>
    </row>
    <row r="1383" spans="1:10">
      <c r="A1383" s="571"/>
      <c r="B1383" s="572"/>
      <c r="C1383" s="572"/>
      <c r="D1383" s="572"/>
      <c r="E1383" s="572"/>
      <c r="F1383" s="572"/>
      <c r="G1383" s="572"/>
      <c r="H1383" s="572"/>
      <c r="I1383" s="572"/>
      <c r="J1383" s="573"/>
    </row>
    <row r="1384" spans="1:10" ht="15.75">
      <c r="A1384" s="1116" t="s">
        <v>1239</v>
      </c>
      <c r="B1384" s="1117"/>
      <c r="C1384" s="1117"/>
      <c r="D1384" s="1117"/>
      <c r="E1384" s="1117"/>
      <c r="F1384" s="1117"/>
      <c r="G1384" s="1117"/>
      <c r="H1384" s="1117"/>
      <c r="I1384" s="1117"/>
      <c r="J1384" s="1118"/>
    </row>
    <row r="1385" spans="1:10" ht="29.25" customHeight="1">
      <c r="A1385" s="1119" t="s">
        <v>34</v>
      </c>
      <c r="B1385" s="1120"/>
      <c r="C1385" s="1120"/>
      <c r="D1385" s="1120"/>
      <c r="E1385" s="1121"/>
      <c r="F1385" s="577" t="s">
        <v>35</v>
      </c>
      <c r="G1385" s="578" t="s">
        <v>1229</v>
      </c>
      <c r="H1385" s="578" t="s">
        <v>1230</v>
      </c>
      <c r="I1385" s="579" t="s">
        <v>1231</v>
      </c>
      <c r="J1385" s="579" t="s">
        <v>893</v>
      </c>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c r="A1395" s="1113"/>
      <c r="B1395" s="1114"/>
      <c r="C1395" s="1114"/>
      <c r="D1395" s="1114"/>
      <c r="E1395" s="1115"/>
      <c r="F1395" s="580"/>
      <c r="G1395" s="581"/>
      <c r="H1395" s="581"/>
      <c r="I1395" s="581"/>
      <c r="J1395" s="581"/>
    </row>
    <row r="1396" spans="1:10">
      <c r="A1396" s="1113"/>
      <c r="B1396" s="1114"/>
      <c r="C1396" s="1114"/>
      <c r="D1396" s="1114"/>
      <c r="E1396" s="1115"/>
      <c r="F1396" s="580"/>
      <c r="G1396" s="581"/>
      <c r="H1396" s="581"/>
      <c r="I1396" s="581"/>
      <c r="J1396" s="581"/>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ht="15.75">
      <c r="A1410" s="1116" t="s">
        <v>1240</v>
      </c>
      <c r="B1410" s="1117"/>
      <c r="C1410" s="1117"/>
      <c r="D1410" s="1117"/>
      <c r="E1410" s="1117"/>
      <c r="F1410" s="1117"/>
      <c r="G1410" s="1117"/>
      <c r="H1410" s="1117"/>
      <c r="I1410" s="1117"/>
      <c r="J1410" s="1118"/>
    </row>
    <row r="1411" spans="1:10" ht="29.25" customHeight="1">
      <c r="A1411" s="1119" t="s">
        <v>1241</v>
      </c>
      <c r="B1411" s="1120"/>
      <c r="C1411" s="1120"/>
      <c r="D1411" s="1120"/>
      <c r="E1411" s="1121"/>
      <c r="F1411" s="577" t="s">
        <v>35</v>
      </c>
      <c r="G1411" s="578" t="s">
        <v>1229</v>
      </c>
      <c r="H1411" s="578" t="s">
        <v>1230</v>
      </c>
      <c r="I1411" s="579" t="s">
        <v>1231</v>
      </c>
      <c r="J1411" s="579" t="s">
        <v>893</v>
      </c>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c r="A1421" s="1113"/>
      <c r="B1421" s="1114"/>
      <c r="C1421" s="1114"/>
      <c r="D1421" s="1114"/>
      <c r="E1421" s="1115"/>
      <c r="F1421" s="580"/>
      <c r="G1421" s="581"/>
      <c r="H1421" s="581"/>
      <c r="I1421" s="581"/>
      <c r="J1421" s="581"/>
    </row>
    <row r="1422" spans="1:10">
      <c r="A1422" s="1113"/>
      <c r="B1422" s="1114"/>
      <c r="C1422" s="1114"/>
      <c r="D1422" s="1114"/>
      <c r="E1422" s="1115"/>
      <c r="F1422" s="580"/>
      <c r="G1422" s="581"/>
      <c r="H1422" s="581"/>
      <c r="I1422" s="581"/>
      <c r="J1422" s="581"/>
    </row>
    <row r="1423" spans="1:10">
      <c r="A1423" s="1113"/>
      <c r="B1423" s="1114"/>
      <c r="C1423" s="1114"/>
      <c r="D1423" s="1114"/>
      <c r="E1423" s="1115"/>
      <c r="F1423" s="580"/>
      <c r="G1423" s="581"/>
      <c r="H1423" s="581"/>
      <c r="I1423" s="581"/>
      <c r="J1423" s="581"/>
    </row>
    <row r="1424" spans="1:10">
      <c r="A1424" s="1113"/>
      <c r="B1424" s="1114"/>
      <c r="C1424" s="1114"/>
      <c r="D1424" s="1114"/>
      <c r="E1424" s="1115"/>
      <c r="F1424" s="580"/>
      <c r="G1424" s="581"/>
      <c r="H1424" s="581"/>
      <c r="I1424" s="581"/>
      <c r="J1424" s="581"/>
    </row>
    <row r="1425" spans="1:10">
      <c r="A1425" s="1113"/>
      <c r="B1425" s="1114"/>
      <c r="C1425" s="1114"/>
      <c r="D1425" s="1114"/>
      <c r="E1425" s="1115"/>
      <c r="F1425" s="580"/>
      <c r="G1425" s="581"/>
      <c r="H1425" s="581"/>
      <c r="I1425" s="581"/>
      <c r="J1425" s="581"/>
    </row>
    <row r="1426" spans="1:10">
      <c r="A1426" s="1113"/>
      <c r="B1426" s="1114"/>
      <c r="C1426" s="1114"/>
      <c r="D1426" s="1114"/>
      <c r="E1426" s="1115"/>
      <c r="F1426" s="580"/>
      <c r="G1426" s="581"/>
      <c r="H1426" s="581"/>
      <c r="I1426" s="581"/>
      <c r="J1426" s="581"/>
    </row>
    <row r="1427" spans="1:10">
      <c r="A1427" s="1113"/>
      <c r="B1427" s="1114"/>
      <c r="C1427" s="1114"/>
      <c r="D1427" s="1114"/>
      <c r="E1427" s="1115"/>
      <c r="F1427" s="580"/>
      <c r="G1427" s="581"/>
      <c r="H1427" s="581"/>
      <c r="I1427" s="581"/>
      <c r="J1427" s="581"/>
    </row>
    <row r="1428" spans="1:10">
      <c r="A1428" s="1113"/>
      <c r="B1428" s="1114"/>
      <c r="C1428" s="1114"/>
      <c r="D1428" s="1114"/>
      <c r="E1428" s="1115"/>
      <c r="F1428" s="580"/>
      <c r="G1428" s="581"/>
      <c r="H1428" s="581"/>
      <c r="I1428" s="581"/>
      <c r="J1428" s="581"/>
    </row>
    <row r="1429" spans="1:10">
      <c r="A1429" s="1113"/>
      <c r="B1429" s="1114"/>
      <c r="C1429" s="1114"/>
      <c r="D1429" s="1114"/>
      <c r="E1429" s="1115"/>
      <c r="F1429" s="580"/>
      <c r="G1429" s="581"/>
      <c r="H1429" s="581"/>
      <c r="I1429" s="581"/>
      <c r="J1429" s="581"/>
    </row>
    <row r="1430" spans="1:10">
      <c r="A1430" s="1113"/>
      <c r="B1430" s="1114"/>
      <c r="C1430" s="1114"/>
      <c r="D1430" s="1114"/>
      <c r="E1430" s="1115"/>
      <c r="F1430" s="580"/>
      <c r="G1430" s="581"/>
      <c r="H1430" s="581"/>
      <c r="I1430" s="581"/>
      <c r="J1430" s="581"/>
    </row>
    <row r="1431" spans="1:10">
      <c r="A1431" s="1113"/>
      <c r="B1431" s="1114"/>
      <c r="C1431" s="1114"/>
      <c r="D1431" s="1114"/>
      <c r="E1431" s="1115"/>
      <c r="F1431" s="580"/>
      <c r="G1431" s="581"/>
      <c r="H1431" s="581"/>
      <c r="I1431" s="581"/>
      <c r="J1431" s="581"/>
    </row>
    <row r="1432" spans="1:10">
      <c r="A1432" s="1113"/>
      <c r="B1432" s="1114"/>
      <c r="C1432" s="1114"/>
      <c r="D1432" s="1114"/>
      <c r="E1432" s="1115"/>
      <c r="F1432" s="580"/>
      <c r="G1432" s="581"/>
      <c r="H1432" s="581"/>
      <c r="I1432" s="581"/>
      <c r="J1432" s="581"/>
    </row>
    <row r="1433" spans="1:10">
      <c r="A1433" s="1113"/>
      <c r="B1433" s="1114"/>
      <c r="C1433" s="1114"/>
      <c r="D1433" s="1114"/>
      <c r="E1433" s="1115"/>
      <c r="F1433" s="580"/>
      <c r="G1433" s="581"/>
      <c r="H1433" s="581"/>
      <c r="I1433" s="581"/>
      <c r="J1433" s="581"/>
    </row>
    <row r="1434" spans="1:10">
      <c r="A1434" s="1113"/>
      <c r="B1434" s="1114"/>
      <c r="C1434" s="1114"/>
      <c r="D1434" s="1114"/>
      <c r="E1434" s="1115"/>
      <c r="F1434" s="580"/>
      <c r="G1434" s="581"/>
      <c r="H1434" s="581"/>
      <c r="I1434" s="581"/>
      <c r="J1434" s="581"/>
    </row>
    <row r="1435" spans="1:10">
      <c r="A1435" s="1113"/>
      <c r="B1435" s="1114"/>
      <c r="C1435" s="1114"/>
      <c r="D1435" s="1114"/>
      <c r="E1435" s="1115"/>
      <c r="F1435" s="580"/>
      <c r="G1435" s="581"/>
      <c r="H1435" s="581"/>
      <c r="I1435" s="581"/>
      <c r="J1435" s="581"/>
    </row>
    <row r="1436" spans="1:10" ht="15.75">
      <c r="A1436" s="1110" t="s">
        <v>1232</v>
      </c>
      <c r="B1436" s="1110"/>
      <c r="C1436" s="1110"/>
      <c r="D1436" s="1110"/>
      <c r="E1436" s="1110"/>
      <c r="F1436" s="1110"/>
      <c r="G1436" s="1110"/>
      <c r="H1436" s="1110"/>
      <c r="I1436" s="1110"/>
      <c r="J1436" s="1110"/>
    </row>
    <row r="1437" spans="1:10">
      <c r="A1437" s="1092" t="s">
        <v>25</v>
      </c>
      <c r="B1437" s="1093"/>
      <c r="C1437" s="1093"/>
      <c r="D1437" s="1093"/>
      <c r="E1437" s="1093"/>
      <c r="F1437" s="1093"/>
      <c r="G1437" s="1093"/>
      <c r="H1437" s="1093"/>
      <c r="I1437" s="1093"/>
      <c r="J1437" s="1094"/>
    </row>
    <row r="1438" spans="1:10">
      <c r="A1438" s="1085" t="s">
        <v>1533</v>
      </c>
      <c r="B1438" s="1086"/>
      <c r="C1438" s="1086"/>
      <c r="D1438" s="1086"/>
      <c r="E1438" s="1086"/>
      <c r="F1438" s="1086"/>
      <c r="G1438" s="1087"/>
      <c r="H1438" s="1088"/>
      <c r="I1438" s="1089"/>
      <c r="J1438" s="1090"/>
    </row>
    <row r="1439" spans="1:10">
      <c r="A1439" s="1085" t="s">
        <v>30</v>
      </c>
      <c r="B1439" s="1086"/>
      <c r="C1439" s="1086"/>
      <c r="D1439" s="1086"/>
      <c r="E1439" s="1086"/>
      <c r="F1439" s="1086"/>
      <c r="G1439" s="1087"/>
      <c r="H1439" s="1111"/>
      <c r="I1439" s="1089"/>
      <c r="J1439" s="1090"/>
    </row>
    <row r="1440" spans="1:10">
      <c r="A1440" s="1085" t="s">
        <v>1279</v>
      </c>
      <c r="B1440" s="1086"/>
      <c r="C1440" s="1086"/>
      <c r="D1440" s="1086"/>
      <c r="E1440" s="1086"/>
      <c r="F1440" s="1086"/>
      <c r="G1440" s="1087"/>
      <c r="H1440" s="1095"/>
      <c r="I1440" s="1096"/>
      <c r="J1440" s="1097"/>
    </row>
    <row r="1441" spans="1:10">
      <c r="A1441" s="1085" t="s">
        <v>1280</v>
      </c>
      <c r="B1441" s="1086"/>
      <c r="C1441" s="1086"/>
      <c r="D1441" s="1086"/>
      <c r="E1441" s="1086"/>
      <c r="F1441" s="1086"/>
      <c r="G1441" s="1087"/>
      <c r="H1441" s="1098"/>
      <c r="I1441" s="1099"/>
      <c r="J1441" s="1100"/>
    </row>
    <row r="1442" spans="1:10">
      <c r="A1442" s="1101"/>
      <c r="B1442" s="1102"/>
      <c r="C1442" s="1102"/>
      <c r="D1442" s="1102"/>
      <c r="E1442" s="1102"/>
      <c r="F1442" s="1102"/>
      <c r="G1442" s="1102"/>
      <c r="H1442" s="1102"/>
      <c r="I1442" s="1102"/>
      <c r="J1442" s="1103"/>
    </row>
    <row r="1443" spans="1:10">
      <c r="A1443" s="1104"/>
      <c r="B1443" s="1105"/>
      <c r="C1443" s="1105"/>
      <c r="D1443" s="1105"/>
      <c r="E1443" s="1105"/>
      <c r="F1443" s="1105"/>
      <c r="G1443" s="1105"/>
      <c r="H1443" s="1105"/>
      <c r="I1443" s="1105"/>
      <c r="J1443" s="1106"/>
    </row>
    <row r="1444" spans="1:10">
      <c r="A1444" s="1104"/>
      <c r="B1444" s="1105"/>
      <c r="C1444" s="1105"/>
      <c r="D1444" s="1105"/>
      <c r="E1444" s="1105"/>
      <c r="F1444" s="1105"/>
      <c r="G1444" s="1105"/>
      <c r="H1444" s="1105"/>
      <c r="I1444" s="1105"/>
      <c r="J1444" s="1106"/>
    </row>
    <row r="1445" spans="1:10">
      <c r="A1445" s="1107"/>
      <c r="B1445" s="1108"/>
      <c r="C1445" s="1108"/>
      <c r="D1445" s="1108"/>
      <c r="E1445" s="1108"/>
      <c r="F1445" s="1108"/>
      <c r="G1445" s="1108"/>
      <c r="H1445" s="1108"/>
      <c r="I1445" s="1108"/>
      <c r="J1445" s="1109"/>
    </row>
    <row r="1446" spans="1:10">
      <c r="A1446" s="1085" t="s">
        <v>65</v>
      </c>
      <c r="B1446" s="1086"/>
      <c r="C1446" s="1086"/>
      <c r="D1446" s="1086"/>
      <c r="E1446" s="1086"/>
      <c r="F1446" s="1086"/>
      <c r="G1446" s="1087"/>
      <c r="H1446" s="1088"/>
      <c r="I1446" s="1089"/>
      <c r="J1446" s="1090"/>
    </row>
    <row r="1447" spans="1:10" ht="24" customHeight="1">
      <c r="A1447" s="1091" t="s">
        <v>1726</v>
      </c>
      <c r="B1447" s="1091"/>
      <c r="C1447" s="1091"/>
      <c r="D1447" s="1091"/>
      <c r="E1447" s="1091"/>
      <c r="F1447" s="1091"/>
      <c r="G1447" s="1091"/>
      <c r="H1447" s="1091"/>
      <c r="I1447" s="1091"/>
      <c r="J1447" s="1091"/>
    </row>
    <row r="1448" spans="1:10">
      <c r="A1448" s="1092" t="s">
        <v>1233</v>
      </c>
      <c r="B1448" s="1093"/>
      <c r="C1448" s="1093"/>
      <c r="D1448" s="1093"/>
      <c r="E1448" s="1093"/>
      <c r="F1448" s="1093"/>
      <c r="G1448" s="1093"/>
      <c r="H1448" s="1093"/>
      <c r="I1448" s="1093"/>
      <c r="J1448" s="1094"/>
    </row>
    <row r="1449" spans="1:10">
      <c r="A1449" s="1085" t="s">
        <v>891</v>
      </c>
      <c r="B1449" s="1086"/>
      <c r="C1449" s="1112"/>
      <c r="D1449" s="1086"/>
      <c r="E1449" s="1086"/>
      <c r="F1449" s="1086"/>
      <c r="G1449" s="1087"/>
      <c r="H1449" s="1088"/>
      <c r="I1449" s="1089"/>
      <c r="J1449" s="1090"/>
    </row>
    <row r="1450" spans="1:10">
      <c r="A1450" s="1085" t="s">
        <v>62</v>
      </c>
      <c r="B1450" s="1086"/>
      <c r="C1450" s="1086"/>
      <c r="D1450" s="1086"/>
      <c r="E1450" s="1086"/>
      <c r="F1450" s="1086"/>
      <c r="G1450" s="1087"/>
      <c r="H1450" s="1088"/>
      <c r="I1450" s="1089"/>
      <c r="J1450" s="1090"/>
    </row>
    <row r="1451" spans="1:10">
      <c r="A1451" s="1085" t="s">
        <v>95</v>
      </c>
      <c r="B1451" s="1086"/>
      <c r="C1451" s="1086"/>
      <c r="D1451" s="1086"/>
      <c r="E1451" s="1086"/>
      <c r="F1451" s="1086"/>
      <c r="G1451" s="1087"/>
      <c r="H1451" s="1088"/>
      <c r="I1451" s="1089"/>
      <c r="J1451" s="1090"/>
    </row>
    <row r="1452" spans="1:10">
      <c r="A1452" s="1085" t="s">
        <v>64</v>
      </c>
      <c r="B1452" s="1086"/>
      <c r="C1452" s="1086"/>
      <c r="D1452" s="1086"/>
      <c r="E1452" s="1086"/>
      <c r="F1452" s="1086"/>
      <c r="G1452" s="1087"/>
      <c r="H1452" s="1088"/>
      <c r="I1452" s="1089"/>
      <c r="J1452" s="1090"/>
    </row>
    <row r="1453" spans="1:10" ht="15.75">
      <c r="A1453" s="1145" t="s">
        <v>1049</v>
      </c>
      <c r="B1453" s="1146"/>
      <c r="C1453" s="1146"/>
      <c r="D1453" s="1146"/>
      <c r="E1453" s="1146"/>
      <c r="F1453" s="1146"/>
      <c r="G1453" s="1146"/>
      <c r="H1453" s="1146"/>
      <c r="I1453" s="1146"/>
      <c r="J1453" s="1147"/>
    </row>
    <row r="1454" spans="1:10" ht="15.75">
      <c r="A1454" s="1116" t="s">
        <v>1224</v>
      </c>
      <c r="B1454" s="1117"/>
      <c r="C1454" s="1117"/>
      <c r="D1454" s="1117"/>
      <c r="E1454" s="1117"/>
      <c r="F1454" s="1117"/>
      <c r="G1454" s="1117"/>
      <c r="H1454" s="1117"/>
      <c r="I1454" s="1117"/>
      <c r="J1454" s="1118"/>
    </row>
    <row r="1455" spans="1:10">
      <c r="A1455" s="1122" t="s">
        <v>683</v>
      </c>
      <c r="B1455" s="1123"/>
      <c r="C1455" s="1124"/>
      <c r="D1455" s="1124"/>
      <c r="E1455" s="1124"/>
      <c r="F1455" s="1123" t="s">
        <v>91</v>
      </c>
      <c r="G1455" s="1123"/>
      <c r="H1455" s="1125"/>
      <c r="I1455" s="1125"/>
      <c r="J1455" s="1126"/>
    </row>
    <row r="1456" spans="1:10">
      <c r="A1456" s="1122" t="s">
        <v>89</v>
      </c>
      <c r="B1456" s="1123"/>
      <c r="C1456" s="1124"/>
      <c r="D1456" s="1124"/>
      <c r="E1456" s="1124"/>
      <c r="F1456" s="1123" t="s">
        <v>92</v>
      </c>
      <c r="G1456" s="1123"/>
      <c r="H1456" s="1125"/>
      <c r="I1456" s="1125"/>
      <c r="J1456" s="1126"/>
    </row>
    <row r="1457" spans="1:10">
      <c r="A1457" s="1122" t="s">
        <v>90</v>
      </c>
      <c r="B1457" s="1123"/>
      <c r="C1457" s="1138"/>
      <c r="D1457" s="1138"/>
      <c r="E1457" s="1138"/>
      <c r="F1457" s="1123" t="s">
        <v>93</v>
      </c>
      <c r="G1457" s="1123"/>
      <c r="H1457" s="1125"/>
      <c r="I1457" s="1125"/>
      <c r="J1457" s="1126"/>
    </row>
    <row r="1458" spans="1:10">
      <c r="A1458" s="1122" t="s">
        <v>1215</v>
      </c>
      <c r="B1458" s="1123"/>
      <c r="C1458" s="1138"/>
      <c r="D1458" s="1138"/>
      <c r="E1458" s="1138"/>
      <c r="F1458" s="1123" t="s">
        <v>15</v>
      </c>
      <c r="G1458" s="1123"/>
      <c r="H1458" s="1204"/>
      <c r="I1458" s="1124"/>
      <c r="J1458" s="1131"/>
    </row>
    <row r="1459" spans="1:10">
      <c r="A1459" s="1122" t="s">
        <v>1216</v>
      </c>
      <c r="B1459" s="1123"/>
      <c r="C1459" s="1138"/>
      <c r="D1459" s="1138"/>
      <c r="E1459" s="1138"/>
      <c r="F1459" s="1123" t="s">
        <v>715</v>
      </c>
      <c r="G1459" s="1123"/>
      <c r="H1459" s="1138"/>
      <c r="I1459" s="1138"/>
      <c r="J1459" s="1205"/>
    </row>
    <row r="1460" spans="1:10">
      <c r="A1460" s="1122" t="s">
        <v>11</v>
      </c>
      <c r="B1460" s="1123"/>
      <c r="C1460" s="1138"/>
      <c r="D1460" s="1138"/>
      <c r="E1460" s="1138"/>
      <c r="F1460" s="1141" t="s">
        <v>1235</v>
      </c>
      <c r="G1460" s="1141"/>
      <c r="H1460" s="1142"/>
      <c r="I1460" s="1143"/>
      <c r="J1460" s="1144"/>
    </row>
    <row r="1461" spans="1:10">
      <c r="A1461" s="1122" t="s">
        <v>13</v>
      </c>
      <c r="B1461" s="1123"/>
      <c r="C1461" s="1138"/>
      <c r="D1461" s="1138"/>
      <c r="E1461" s="1138"/>
      <c r="F1461" s="1141"/>
      <c r="G1461" s="1141"/>
      <c r="H1461" s="1134"/>
      <c r="I1461" s="1132"/>
      <c r="J1461" s="1133"/>
    </row>
    <row r="1462" spans="1:10">
      <c r="A1462" s="1122" t="s">
        <v>14</v>
      </c>
      <c r="B1462" s="1123"/>
      <c r="C1462" s="1135"/>
      <c r="D1462" s="1135"/>
      <c r="E1462" s="1135"/>
      <c r="F1462" s="1136"/>
      <c r="G1462" s="1136"/>
      <c r="H1462" s="1137"/>
      <c r="I1462" s="1124"/>
      <c r="J1462" s="1131"/>
    </row>
    <row r="1463" spans="1:10">
      <c r="A1463" s="571"/>
      <c r="B1463" s="572"/>
      <c r="C1463" s="572"/>
      <c r="D1463" s="572"/>
      <c r="E1463" s="572"/>
      <c r="F1463" s="572"/>
      <c r="G1463" s="572"/>
      <c r="H1463" s="572"/>
      <c r="I1463" s="572"/>
      <c r="J1463" s="573"/>
    </row>
    <row r="1464" spans="1:10" ht="15.75">
      <c r="A1464" s="1116" t="s">
        <v>1225</v>
      </c>
      <c r="B1464" s="1117"/>
      <c r="C1464" s="1117"/>
      <c r="D1464" s="1117"/>
      <c r="E1464" s="1117"/>
      <c r="F1464" s="1117"/>
      <c r="G1464" s="1117"/>
      <c r="H1464" s="1117"/>
      <c r="I1464" s="1117"/>
      <c r="J1464" s="1118"/>
    </row>
    <row r="1465" spans="1:10">
      <c r="A1465" s="1122"/>
      <c r="B1465" s="1123"/>
      <c r="C1465" s="1219"/>
      <c r="D1465" s="1132"/>
      <c r="E1465" s="1132"/>
      <c r="F1465" s="1123" t="s">
        <v>1227</v>
      </c>
      <c r="G1465" s="1123"/>
      <c r="H1465" s="1124"/>
      <c r="I1465" s="1124"/>
      <c r="J1465" s="1131"/>
    </row>
    <row r="1466" spans="1:10">
      <c r="A1466" s="1122"/>
      <c r="B1466" s="1123"/>
      <c r="C1466" s="1132"/>
      <c r="D1466" s="1132"/>
      <c r="E1466" s="1132"/>
      <c r="F1466" s="1132"/>
      <c r="G1466" s="1132"/>
      <c r="H1466" s="1132"/>
      <c r="I1466" s="1132"/>
      <c r="J1466" s="1133"/>
    </row>
    <row r="1467" spans="1:10">
      <c r="A1467" s="1122" t="s">
        <v>1228</v>
      </c>
      <c r="B1467" s="1123"/>
      <c r="C1467" s="1124"/>
      <c r="D1467" s="1124"/>
      <c r="E1467" s="1124"/>
      <c r="F1467" s="1123" t="s">
        <v>14</v>
      </c>
      <c r="G1467" s="1123"/>
      <c r="H1467" s="1128"/>
      <c r="I1467" s="1128"/>
      <c r="J1467" s="1129"/>
    </row>
    <row r="1468" spans="1:10">
      <c r="A1468" s="1122" t="s">
        <v>1215</v>
      </c>
      <c r="B1468" s="1123"/>
      <c r="C1468" s="1124"/>
      <c r="D1468" s="1124"/>
      <c r="E1468" s="1124"/>
      <c r="F1468" s="1123" t="s">
        <v>12</v>
      </c>
      <c r="G1468" s="1123"/>
      <c r="H1468" s="1125"/>
      <c r="I1468" s="1125"/>
      <c r="J1468" s="1126"/>
    </row>
    <row r="1469" spans="1:10">
      <c r="A1469" s="1122" t="s">
        <v>1216</v>
      </c>
      <c r="B1469" s="1123"/>
      <c r="C1469" s="1124"/>
      <c r="D1469" s="1124"/>
      <c r="E1469" s="1124"/>
      <c r="F1469" s="1123" t="s">
        <v>1008</v>
      </c>
      <c r="G1469" s="1123"/>
      <c r="H1469" s="1125"/>
      <c r="I1469" s="1125"/>
      <c r="J1469" s="1126"/>
    </row>
    <row r="1470" spans="1:10">
      <c r="A1470" s="1122" t="s">
        <v>11</v>
      </c>
      <c r="B1470" s="1123"/>
      <c r="C1470" s="1124"/>
      <c r="D1470" s="1124"/>
      <c r="E1470" s="1124"/>
      <c r="F1470" s="1123" t="s">
        <v>15</v>
      </c>
      <c r="G1470" s="1123"/>
      <c r="H1470" s="1204"/>
      <c r="I1470" s="1124"/>
      <c r="J1470" s="1131"/>
    </row>
    <row r="1471" spans="1:10">
      <c r="A1471" s="1122" t="s">
        <v>13</v>
      </c>
      <c r="B1471" s="1123"/>
      <c r="C1471" s="1124"/>
      <c r="D1471" s="1124"/>
      <c r="E1471" s="1124"/>
      <c r="F1471" s="572"/>
      <c r="G1471" s="572"/>
      <c r="H1471" s="572"/>
      <c r="I1471" s="572"/>
      <c r="J1471" s="573"/>
    </row>
    <row r="1472" spans="1:10">
      <c r="A1472" s="571"/>
      <c r="B1472" s="572"/>
      <c r="C1472" s="572"/>
      <c r="D1472" s="572"/>
      <c r="E1472" s="572"/>
      <c r="F1472" s="572"/>
      <c r="G1472" s="572"/>
      <c r="H1472" s="572"/>
      <c r="I1472" s="572"/>
      <c r="J1472" s="573"/>
    </row>
    <row r="1473" spans="1:10" ht="15.75">
      <c r="A1473" s="1116" t="s">
        <v>1239</v>
      </c>
      <c r="B1473" s="1117"/>
      <c r="C1473" s="1117"/>
      <c r="D1473" s="1117"/>
      <c r="E1473" s="1117"/>
      <c r="F1473" s="1117"/>
      <c r="G1473" s="1117"/>
      <c r="H1473" s="1117"/>
      <c r="I1473" s="1117"/>
      <c r="J1473" s="1118"/>
    </row>
    <row r="1474" spans="1:10" ht="27" customHeight="1">
      <c r="A1474" s="1119" t="s">
        <v>34</v>
      </c>
      <c r="B1474" s="1120"/>
      <c r="C1474" s="1120"/>
      <c r="D1474" s="1120"/>
      <c r="E1474" s="1121"/>
      <c r="F1474" s="577" t="s">
        <v>35</v>
      </c>
      <c r="G1474" s="578" t="s">
        <v>1229</v>
      </c>
      <c r="H1474" s="578" t="s">
        <v>1230</v>
      </c>
      <c r="I1474" s="579" t="s">
        <v>1231</v>
      </c>
      <c r="J1474" s="579" t="s">
        <v>893</v>
      </c>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c r="A1484" s="1113"/>
      <c r="B1484" s="1114"/>
      <c r="C1484" s="1114"/>
      <c r="D1484" s="1114"/>
      <c r="E1484" s="1115"/>
      <c r="F1484" s="580"/>
      <c r="G1484" s="581"/>
      <c r="H1484" s="581"/>
      <c r="I1484" s="581"/>
      <c r="J1484" s="581"/>
    </row>
    <row r="1485" spans="1:10">
      <c r="A1485" s="1113"/>
      <c r="B1485" s="1114"/>
      <c r="C1485" s="1114"/>
      <c r="D1485" s="1114"/>
      <c r="E1485" s="1115"/>
      <c r="F1485" s="580"/>
      <c r="G1485" s="581"/>
      <c r="H1485" s="581"/>
      <c r="I1485" s="581"/>
      <c r="J1485" s="581"/>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ht="15.75">
      <c r="A1499" s="1116" t="s">
        <v>1240</v>
      </c>
      <c r="B1499" s="1117"/>
      <c r="C1499" s="1117"/>
      <c r="D1499" s="1117"/>
      <c r="E1499" s="1117"/>
      <c r="F1499" s="1117"/>
      <c r="G1499" s="1117"/>
      <c r="H1499" s="1117"/>
      <c r="I1499" s="1117"/>
      <c r="J1499" s="1118"/>
    </row>
    <row r="1500" spans="1:10" ht="30" customHeight="1">
      <c r="A1500" s="1119" t="s">
        <v>1241</v>
      </c>
      <c r="B1500" s="1120"/>
      <c r="C1500" s="1120"/>
      <c r="D1500" s="1120"/>
      <c r="E1500" s="1121"/>
      <c r="F1500" s="577" t="s">
        <v>35</v>
      </c>
      <c r="G1500" s="578" t="s">
        <v>1229</v>
      </c>
      <c r="H1500" s="578" t="s">
        <v>1230</v>
      </c>
      <c r="I1500" s="579" t="s">
        <v>1231</v>
      </c>
      <c r="J1500" s="579" t="s">
        <v>893</v>
      </c>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c r="A1510" s="1113"/>
      <c r="B1510" s="1114"/>
      <c r="C1510" s="1114"/>
      <c r="D1510" s="1114"/>
      <c r="E1510" s="1115"/>
      <c r="F1510" s="580"/>
      <c r="G1510" s="581"/>
      <c r="H1510" s="581"/>
      <c r="I1510" s="581"/>
      <c r="J1510" s="581"/>
    </row>
    <row r="1511" spans="1:10">
      <c r="A1511" s="1113"/>
      <c r="B1511" s="1114"/>
      <c r="C1511" s="1114"/>
      <c r="D1511" s="1114"/>
      <c r="E1511" s="1115"/>
      <c r="F1511" s="580"/>
      <c r="G1511" s="581"/>
      <c r="H1511" s="581"/>
      <c r="I1511" s="581"/>
      <c r="J1511" s="581"/>
    </row>
    <row r="1512" spans="1:10">
      <c r="A1512" s="1113"/>
      <c r="B1512" s="1114"/>
      <c r="C1512" s="1114"/>
      <c r="D1512" s="1114"/>
      <c r="E1512" s="1115"/>
      <c r="F1512" s="580"/>
      <c r="G1512" s="581"/>
      <c r="H1512" s="581"/>
      <c r="I1512" s="581"/>
      <c r="J1512" s="581"/>
    </row>
    <row r="1513" spans="1:10">
      <c r="A1513" s="1113"/>
      <c r="B1513" s="1114"/>
      <c r="C1513" s="1114"/>
      <c r="D1513" s="1114"/>
      <c r="E1513" s="1115"/>
      <c r="F1513" s="580"/>
      <c r="G1513" s="581"/>
      <c r="H1513" s="581"/>
      <c r="I1513" s="581"/>
      <c r="J1513" s="581"/>
    </row>
    <row r="1514" spans="1:10">
      <c r="A1514" s="1113"/>
      <c r="B1514" s="1114"/>
      <c r="C1514" s="1114"/>
      <c r="D1514" s="1114"/>
      <c r="E1514" s="1115"/>
      <c r="F1514" s="580"/>
      <c r="G1514" s="581"/>
      <c r="H1514" s="581"/>
      <c r="I1514" s="581"/>
      <c r="J1514" s="581"/>
    </row>
    <row r="1515" spans="1:10">
      <c r="A1515" s="1113"/>
      <c r="B1515" s="1114"/>
      <c r="C1515" s="1114"/>
      <c r="D1515" s="1114"/>
      <c r="E1515" s="1115"/>
      <c r="F1515" s="580"/>
      <c r="G1515" s="581"/>
      <c r="H1515" s="581"/>
      <c r="I1515" s="581"/>
      <c r="J1515" s="581"/>
    </row>
    <row r="1516" spans="1:10">
      <c r="A1516" s="1113"/>
      <c r="B1516" s="1114"/>
      <c r="C1516" s="1114"/>
      <c r="D1516" s="1114"/>
      <c r="E1516" s="1115"/>
      <c r="F1516" s="580"/>
      <c r="G1516" s="581"/>
      <c r="H1516" s="581"/>
      <c r="I1516" s="581"/>
      <c r="J1516" s="581"/>
    </row>
    <row r="1517" spans="1:10">
      <c r="A1517" s="1113"/>
      <c r="B1517" s="1114"/>
      <c r="C1517" s="1114"/>
      <c r="D1517" s="1114"/>
      <c r="E1517" s="1115"/>
      <c r="F1517" s="580"/>
      <c r="G1517" s="581"/>
      <c r="H1517" s="581"/>
      <c r="I1517" s="581"/>
      <c r="J1517" s="581"/>
    </row>
    <row r="1518" spans="1:10">
      <c r="A1518" s="1113"/>
      <c r="B1518" s="1114"/>
      <c r="C1518" s="1114"/>
      <c r="D1518" s="1114"/>
      <c r="E1518" s="1115"/>
      <c r="F1518" s="580"/>
      <c r="G1518" s="581"/>
      <c r="H1518" s="581"/>
      <c r="I1518" s="581"/>
      <c r="J1518" s="581"/>
    </row>
    <row r="1519" spans="1:10">
      <c r="A1519" s="1113"/>
      <c r="B1519" s="1114"/>
      <c r="C1519" s="1114"/>
      <c r="D1519" s="1114"/>
      <c r="E1519" s="1115"/>
      <c r="F1519" s="580"/>
      <c r="G1519" s="581"/>
      <c r="H1519" s="581"/>
      <c r="I1519" s="581"/>
      <c r="J1519" s="581"/>
    </row>
    <row r="1520" spans="1:10">
      <c r="A1520" s="1113"/>
      <c r="B1520" s="1114"/>
      <c r="C1520" s="1114"/>
      <c r="D1520" s="1114"/>
      <c r="E1520" s="1115"/>
      <c r="F1520" s="580"/>
      <c r="G1520" s="581"/>
      <c r="H1520" s="581"/>
      <c r="I1520" s="581"/>
      <c r="J1520" s="581"/>
    </row>
    <row r="1521" spans="1:10">
      <c r="A1521" s="1113"/>
      <c r="B1521" s="1114"/>
      <c r="C1521" s="1114"/>
      <c r="D1521" s="1114"/>
      <c r="E1521" s="1115"/>
      <c r="F1521" s="580"/>
      <c r="G1521" s="581"/>
      <c r="H1521" s="581"/>
      <c r="I1521" s="581"/>
      <c r="J1521" s="581"/>
    </row>
    <row r="1522" spans="1:10">
      <c r="A1522" s="1113"/>
      <c r="B1522" s="1114"/>
      <c r="C1522" s="1114"/>
      <c r="D1522" s="1114"/>
      <c r="E1522" s="1115"/>
      <c r="F1522" s="580"/>
      <c r="G1522" s="581"/>
      <c r="H1522" s="581"/>
      <c r="I1522" s="581"/>
      <c r="J1522" s="581"/>
    </row>
    <row r="1523" spans="1:10">
      <c r="A1523" s="1113"/>
      <c r="B1523" s="1114"/>
      <c r="C1523" s="1114"/>
      <c r="D1523" s="1114"/>
      <c r="E1523" s="1115"/>
      <c r="F1523" s="580"/>
      <c r="G1523" s="581"/>
      <c r="H1523" s="581"/>
      <c r="I1523" s="581"/>
      <c r="J1523" s="581"/>
    </row>
    <row r="1524" spans="1:10">
      <c r="A1524" s="1113"/>
      <c r="B1524" s="1114"/>
      <c r="C1524" s="1114"/>
      <c r="D1524" s="1114"/>
      <c r="E1524" s="1115"/>
      <c r="F1524" s="580"/>
      <c r="G1524" s="581"/>
      <c r="H1524" s="581"/>
      <c r="I1524" s="581"/>
      <c r="J1524" s="581"/>
    </row>
    <row r="1525" spans="1:10" ht="15.75">
      <c r="A1525" s="1110" t="s">
        <v>1232</v>
      </c>
      <c r="B1525" s="1110"/>
      <c r="C1525" s="1110"/>
      <c r="D1525" s="1110"/>
      <c r="E1525" s="1110"/>
      <c r="F1525" s="1110"/>
      <c r="G1525" s="1110"/>
      <c r="H1525" s="1110"/>
      <c r="I1525" s="1110"/>
      <c r="J1525" s="1110"/>
    </row>
    <row r="1526" spans="1:10">
      <c r="A1526" s="1092" t="s">
        <v>25</v>
      </c>
      <c r="B1526" s="1093"/>
      <c r="C1526" s="1093"/>
      <c r="D1526" s="1093"/>
      <c r="E1526" s="1093"/>
      <c r="F1526" s="1093"/>
      <c r="G1526" s="1093"/>
      <c r="H1526" s="1093"/>
      <c r="I1526" s="1093"/>
      <c r="J1526" s="1094"/>
    </row>
    <row r="1527" spans="1:10">
      <c r="A1527" s="1085" t="s">
        <v>1533</v>
      </c>
      <c r="B1527" s="1086"/>
      <c r="C1527" s="1086"/>
      <c r="D1527" s="1086"/>
      <c r="E1527" s="1086"/>
      <c r="F1527" s="1086"/>
      <c r="G1527" s="1087"/>
      <c r="H1527" s="1088"/>
      <c r="I1527" s="1089"/>
      <c r="J1527" s="1090"/>
    </row>
    <row r="1528" spans="1:10">
      <c r="A1528" s="1085" t="s">
        <v>30</v>
      </c>
      <c r="B1528" s="1086"/>
      <c r="C1528" s="1086"/>
      <c r="D1528" s="1086"/>
      <c r="E1528" s="1086"/>
      <c r="F1528" s="1086"/>
      <c r="G1528" s="1087"/>
      <c r="H1528" s="1111"/>
      <c r="I1528" s="1089"/>
      <c r="J1528" s="1090"/>
    </row>
    <row r="1529" spans="1:10">
      <c r="A1529" s="1085" t="s">
        <v>1279</v>
      </c>
      <c r="B1529" s="1086"/>
      <c r="C1529" s="1086"/>
      <c r="D1529" s="1086"/>
      <c r="E1529" s="1086"/>
      <c r="F1529" s="1086"/>
      <c r="G1529" s="1087"/>
      <c r="H1529" s="1095"/>
      <c r="I1529" s="1096"/>
      <c r="J1529" s="1097"/>
    </row>
    <row r="1530" spans="1:10">
      <c r="A1530" s="1085" t="s">
        <v>1280</v>
      </c>
      <c r="B1530" s="1086"/>
      <c r="C1530" s="1086"/>
      <c r="D1530" s="1086"/>
      <c r="E1530" s="1086"/>
      <c r="F1530" s="1086"/>
      <c r="G1530" s="1087"/>
      <c r="H1530" s="1098"/>
      <c r="I1530" s="1099"/>
      <c r="J1530" s="1100"/>
    </row>
    <row r="1531" spans="1:10">
      <c r="A1531" s="1101"/>
      <c r="B1531" s="1102"/>
      <c r="C1531" s="1102"/>
      <c r="D1531" s="1102"/>
      <c r="E1531" s="1102"/>
      <c r="F1531" s="1102"/>
      <c r="G1531" s="1102"/>
      <c r="H1531" s="1102"/>
      <c r="I1531" s="1102"/>
      <c r="J1531" s="1103"/>
    </row>
    <row r="1532" spans="1:10">
      <c r="A1532" s="1104"/>
      <c r="B1532" s="1105"/>
      <c r="C1532" s="1105"/>
      <c r="D1532" s="1105"/>
      <c r="E1532" s="1105"/>
      <c r="F1532" s="1105"/>
      <c r="G1532" s="1105"/>
      <c r="H1532" s="1105"/>
      <c r="I1532" s="1105"/>
      <c r="J1532" s="1106"/>
    </row>
    <row r="1533" spans="1:10">
      <c r="A1533" s="1104"/>
      <c r="B1533" s="1105"/>
      <c r="C1533" s="1105"/>
      <c r="D1533" s="1105"/>
      <c r="E1533" s="1105"/>
      <c r="F1533" s="1105"/>
      <c r="G1533" s="1105"/>
      <c r="H1533" s="1105"/>
      <c r="I1533" s="1105"/>
      <c r="J1533" s="1106"/>
    </row>
    <row r="1534" spans="1:10">
      <c r="A1534" s="1107"/>
      <c r="B1534" s="1108"/>
      <c r="C1534" s="1108"/>
      <c r="D1534" s="1108"/>
      <c r="E1534" s="1108"/>
      <c r="F1534" s="1108"/>
      <c r="G1534" s="1108"/>
      <c r="H1534" s="1108"/>
      <c r="I1534" s="1108"/>
      <c r="J1534" s="1109"/>
    </row>
    <row r="1535" spans="1:10">
      <c r="A1535" s="1085" t="s">
        <v>65</v>
      </c>
      <c r="B1535" s="1086"/>
      <c r="C1535" s="1086"/>
      <c r="D1535" s="1086"/>
      <c r="E1535" s="1086"/>
      <c r="F1535" s="1086"/>
      <c r="G1535" s="1087"/>
      <c r="H1535" s="1088"/>
      <c r="I1535" s="1089"/>
      <c r="J1535" s="1090"/>
    </row>
    <row r="1536" spans="1:10" ht="24.75" customHeight="1">
      <c r="A1536" s="1091" t="s">
        <v>1726</v>
      </c>
      <c r="B1536" s="1091"/>
      <c r="C1536" s="1091"/>
      <c r="D1536" s="1091"/>
      <c r="E1536" s="1091"/>
      <c r="F1536" s="1091"/>
      <c r="G1536" s="1091"/>
      <c r="H1536" s="1091"/>
      <c r="I1536" s="1091"/>
      <c r="J1536" s="1091"/>
    </row>
    <row r="1537" spans="1:10">
      <c r="A1537" s="1092" t="s">
        <v>1233</v>
      </c>
      <c r="B1537" s="1093"/>
      <c r="C1537" s="1093"/>
      <c r="D1537" s="1093"/>
      <c r="E1537" s="1093"/>
      <c r="F1537" s="1093"/>
      <c r="G1537" s="1093"/>
      <c r="H1537" s="1093"/>
      <c r="I1537" s="1093"/>
      <c r="J1537" s="1094"/>
    </row>
    <row r="1538" spans="1:10">
      <c r="A1538" s="1085" t="s">
        <v>891</v>
      </c>
      <c r="B1538" s="1086"/>
      <c r="C1538" s="1112"/>
      <c r="D1538" s="1086"/>
      <c r="E1538" s="1086"/>
      <c r="F1538" s="1086"/>
      <c r="G1538" s="1087"/>
      <c r="H1538" s="1088"/>
      <c r="I1538" s="1089"/>
      <c r="J1538" s="1090"/>
    </row>
    <row r="1539" spans="1:10">
      <c r="A1539" s="1085" t="s">
        <v>62</v>
      </c>
      <c r="B1539" s="1086"/>
      <c r="C1539" s="1086"/>
      <c r="D1539" s="1086"/>
      <c r="E1539" s="1086"/>
      <c r="F1539" s="1086"/>
      <c r="G1539" s="1087"/>
      <c r="H1539" s="1088"/>
      <c r="I1539" s="1089"/>
      <c r="J1539" s="1090"/>
    </row>
    <row r="1540" spans="1:10">
      <c r="A1540" s="1085" t="s">
        <v>95</v>
      </c>
      <c r="B1540" s="1086"/>
      <c r="C1540" s="1086"/>
      <c r="D1540" s="1086"/>
      <c r="E1540" s="1086"/>
      <c r="F1540" s="1086"/>
      <c r="G1540" s="1087"/>
      <c r="H1540" s="1088"/>
      <c r="I1540" s="1089"/>
      <c r="J1540" s="1090"/>
    </row>
    <row r="1541" spans="1:10">
      <c r="A1541" s="1085" t="s">
        <v>64</v>
      </c>
      <c r="B1541" s="1086"/>
      <c r="C1541" s="1086"/>
      <c r="D1541" s="1086"/>
      <c r="E1541" s="1086"/>
      <c r="F1541" s="1086"/>
      <c r="G1541" s="1087"/>
      <c r="H1541" s="1088"/>
      <c r="I1541" s="1089"/>
      <c r="J1541" s="1090"/>
    </row>
    <row r="1542" spans="1:10" ht="15.75">
      <c r="A1542" s="1145" t="s">
        <v>1049</v>
      </c>
      <c r="B1542" s="1146"/>
      <c r="C1542" s="1146"/>
      <c r="D1542" s="1146"/>
      <c r="E1542" s="1146"/>
      <c r="F1542" s="1146"/>
      <c r="G1542" s="1146"/>
      <c r="H1542" s="1146"/>
      <c r="I1542" s="1146"/>
      <c r="J1542" s="1147"/>
    </row>
    <row r="1543" spans="1:10" ht="15.75">
      <c r="A1543" s="1116" t="s">
        <v>1224</v>
      </c>
      <c r="B1543" s="1117"/>
      <c r="C1543" s="1117"/>
      <c r="D1543" s="1117"/>
      <c r="E1543" s="1117"/>
      <c r="F1543" s="1117"/>
      <c r="G1543" s="1117"/>
      <c r="H1543" s="1117"/>
      <c r="I1543" s="1117"/>
      <c r="J1543" s="1118"/>
    </row>
    <row r="1544" spans="1:10">
      <c r="A1544" s="1122" t="s">
        <v>683</v>
      </c>
      <c r="B1544" s="1123"/>
      <c r="C1544" s="1124"/>
      <c r="D1544" s="1124"/>
      <c r="E1544" s="1124"/>
      <c r="F1544" s="1123" t="s">
        <v>91</v>
      </c>
      <c r="G1544" s="1123"/>
      <c r="H1544" s="1125"/>
      <c r="I1544" s="1125"/>
      <c r="J1544" s="1126"/>
    </row>
    <row r="1545" spans="1:10">
      <c r="A1545" s="1122" t="s">
        <v>89</v>
      </c>
      <c r="B1545" s="1123"/>
      <c r="C1545" s="1124"/>
      <c r="D1545" s="1124"/>
      <c r="E1545" s="1124"/>
      <c r="F1545" s="1123" t="s">
        <v>92</v>
      </c>
      <c r="G1545" s="1123"/>
      <c r="H1545" s="1125"/>
      <c r="I1545" s="1125"/>
      <c r="J1545" s="1126"/>
    </row>
    <row r="1546" spans="1:10">
      <c r="A1546" s="1122" t="s">
        <v>90</v>
      </c>
      <c r="B1546" s="1123"/>
      <c r="C1546" s="1138"/>
      <c r="D1546" s="1138"/>
      <c r="E1546" s="1138"/>
      <c r="F1546" s="1123" t="s">
        <v>93</v>
      </c>
      <c r="G1546" s="1123"/>
      <c r="H1546" s="1125"/>
      <c r="I1546" s="1125"/>
      <c r="J1546" s="1126"/>
    </row>
    <row r="1547" spans="1:10">
      <c r="A1547" s="1122" t="s">
        <v>1215</v>
      </c>
      <c r="B1547" s="1123"/>
      <c r="C1547" s="1138"/>
      <c r="D1547" s="1138"/>
      <c r="E1547" s="1138"/>
      <c r="F1547" s="1123" t="s">
        <v>15</v>
      </c>
      <c r="G1547" s="1123"/>
      <c r="H1547" s="1204"/>
      <c r="I1547" s="1124"/>
      <c r="J1547" s="1131"/>
    </row>
    <row r="1548" spans="1:10">
      <c r="A1548" s="1122" t="s">
        <v>1216</v>
      </c>
      <c r="B1548" s="1123"/>
      <c r="C1548" s="1138"/>
      <c r="D1548" s="1138"/>
      <c r="E1548" s="1138"/>
      <c r="F1548" s="1123" t="s">
        <v>715</v>
      </c>
      <c r="G1548" s="1123"/>
      <c r="H1548" s="1138"/>
      <c r="I1548" s="1138"/>
      <c r="J1548" s="1205"/>
    </row>
    <row r="1549" spans="1:10">
      <c r="A1549" s="1122" t="s">
        <v>11</v>
      </c>
      <c r="B1549" s="1123"/>
      <c r="C1549" s="1138"/>
      <c r="D1549" s="1138"/>
      <c r="E1549" s="1138"/>
      <c r="F1549" s="1141" t="s">
        <v>1235</v>
      </c>
      <c r="G1549" s="1141"/>
      <c r="H1549" s="1142"/>
      <c r="I1549" s="1143"/>
      <c r="J1549" s="1144"/>
    </row>
    <row r="1550" spans="1:10">
      <c r="A1550" s="1122" t="s">
        <v>13</v>
      </c>
      <c r="B1550" s="1123"/>
      <c r="C1550" s="1138"/>
      <c r="D1550" s="1138"/>
      <c r="E1550" s="1138"/>
      <c r="F1550" s="1141"/>
      <c r="G1550" s="1141"/>
      <c r="H1550" s="1134"/>
      <c r="I1550" s="1132"/>
      <c r="J1550" s="1133"/>
    </row>
    <row r="1551" spans="1:10">
      <c r="A1551" s="1122" t="s">
        <v>14</v>
      </c>
      <c r="B1551" s="1123"/>
      <c r="C1551" s="1135"/>
      <c r="D1551" s="1135"/>
      <c r="E1551" s="1135"/>
      <c r="F1551" s="1136"/>
      <c r="G1551" s="1136"/>
      <c r="H1551" s="1137"/>
      <c r="I1551" s="1124"/>
      <c r="J1551" s="1131"/>
    </row>
    <row r="1552" spans="1:10">
      <c r="A1552" s="571"/>
      <c r="B1552" s="572"/>
      <c r="C1552" s="572"/>
      <c r="D1552" s="572"/>
      <c r="E1552" s="572"/>
      <c r="F1552" s="572"/>
      <c r="G1552" s="572"/>
      <c r="H1552" s="572"/>
      <c r="I1552" s="572"/>
      <c r="J1552" s="573"/>
    </row>
    <row r="1553" spans="1:10" ht="15.75">
      <c r="A1553" s="1116" t="s">
        <v>1225</v>
      </c>
      <c r="B1553" s="1117"/>
      <c r="C1553" s="1117"/>
      <c r="D1553" s="1117"/>
      <c r="E1553" s="1117"/>
      <c r="F1553" s="1117"/>
      <c r="G1553" s="1117"/>
      <c r="H1553" s="1117"/>
      <c r="I1553" s="1117"/>
      <c r="J1553" s="1118"/>
    </row>
    <row r="1554" spans="1:10">
      <c r="A1554" s="1122"/>
      <c r="B1554" s="1123"/>
      <c r="C1554" s="1219"/>
      <c r="D1554" s="1132"/>
      <c r="E1554" s="1132"/>
      <c r="F1554" s="1123" t="s">
        <v>1227</v>
      </c>
      <c r="G1554" s="1123"/>
      <c r="H1554" s="1124"/>
      <c r="I1554" s="1124"/>
      <c r="J1554" s="1131"/>
    </row>
    <row r="1555" spans="1:10">
      <c r="A1555" s="1122"/>
      <c r="B1555" s="1123"/>
      <c r="C1555" s="1132"/>
      <c r="D1555" s="1132"/>
      <c r="E1555" s="1132"/>
      <c r="F1555" s="1132"/>
      <c r="G1555" s="1132"/>
      <c r="H1555" s="1132"/>
      <c r="I1555" s="1132"/>
      <c r="J1555" s="1133"/>
    </row>
    <row r="1556" spans="1:10">
      <c r="A1556" s="1122" t="s">
        <v>1228</v>
      </c>
      <c r="B1556" s="1123"/>
      <c r="C1556" s="1124"/>
      <c r="D1556" s="1124"/>
      <c r="E1556" s="1124"/>
      <c r="F1556" s="1123" t="s">
        <v>14</v>
      </c>
      <c r="G1556" s="1123"/>
      <c r="H1556" s="1128"/>
      <c r="I1556" s="1128"/>
      <c r="J1556" s="1129"/>
    </row>
    <row r="1557" spans="1:10">
      <c r="A1557" s="1122" t="s">
        <v>1215</v>
      </c>
      <c r="B1557" s="1123"/>
      <c r="C1557" s="1124"/>
      <c r="D1557" s="1124"/>
      <c r="E1557" s="1124"/>
      <c r="F1557" s="1123" t="s">
        <v>12</v>
      </c>
      <c r="G1557" s="1123"/>
      <c r="H1557" s="1125"/>
      <c r="I1557" s="1125"/>
      <c r="J1557" s="1126"/>
    </row>
    <row r="1558" spans="1:10">
      <c r="A1558" s="1122" t="s">
        <v>1216</v>
      </c>
      <c r="B1558" s="1123"/>
      <c r="C1558" s="1124"/>
      <c r="D1558" s="1124"/>
      <c r="E1558" s="1124"/>
      <c r="F1558" s="1123" t="s">
        <v>1008</v>
      </c>
      <c r="G1558" s="1123"/>
      <c r="H1558" s="1125"/>
      <c r="I1558" s="1125"/>
      <c r="J1558" s="1126"/>
    </row>
    <row r="1559" spans="1:10">
      <c r="A1559" s="1122" t="s">
        <v>11</v>
      </c>
      <c r="B1559" s="1123"/>
      <c r="C1559" s="1124"/>
      <c r="D1559" s="1124"/>
      <c r="E1559" s="1124"/>
      <c r="F1559" s="1123" t="s">
        <v>15</v>
      </c>
      <c r="G1559" s="1123"/>
      <c r="H1559" s="1204"/>
      <c r="I1559" s="1124"/>
      <c r="J1559" s="1131"/>
    </row>
    <row r="1560" spans="1:10">
      <c r="A1560" s="1122" t="s">
        <v>13</v>
      </c>
      <c r="B1560" s="1123"/>
      <c r="C1560" s="1124"/>
      <c r="D1560" s="1124"/>
      <c r="E1560" s="1124"/>
      <c r="F1560" s="572"/>
      <c r="G1560" s="572"/>
      <c r="H1560" s="572"/>
      <c r="I1560" s="572"/>
      <c r="J1560" s="573"/>
    </row>
    <row r="1561" spans="1:10">
      <c r="A1561" s="571"/>
      <c r="B1561" s="572"/>
      <c r="C1561" s="572"/>
      <c r="D1561" s="572"/>
      <c r="E1561" s="572"/>
      <c r="F1561" s="572"/>
      <c r="G1561" s="572"/>
      <c r="H1561" s="572"/>
      <c r="I1561" s="572"/>
      <c r="J1561" s="573"/>
    </row>
    <row r="1562" spans="1:10" ht="15.75">
      <c r="A1562" s="1116" t="s">
        <v>1239</v>
      </c>
      <c r="B1562" s="1117"/>
      <c r="C1562" s="1117"/>
      <c r="D1562" s="1117"/>
      <c r="E1562" s="1117"/>
      <c r="F1562" s="1117"/>
      <c r="G1562" s="1117"/>
      <c r="H1562" s="1117"/>
      <c r="I1562" s="1117"/>
      <c r="J1562" s="1118"/>
    </row>
    <row r="1563" spans="1:10" ht="29.25" customHeight="1">
      <c r="A1563" s="1119" t="s">
        <v>34</v>
      </c>
      <c r="B1563" s="1120"/>
      <c r="C1563" s="1120"/>
      <c r="D1563" s="1120"/>
      <c r="E1563" s="1121"/>
      <c r="F1563" s="577" t="s">
        <v>35</v>
      </c>
      <c r="G1563" s="578" t="s">
        <v>1229</v>
      </c>
      <c r="H1563" s="578" t="s">
        <v>1230</v>
      </c>
      <c r="I1563" s="579" t="s">
        <v>1231</v>
      </c>
      <c r="J1563" s="579" t="s">
        <v>893</v>
      </c>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c r="A1573" s="1113"/>
      <c r="B1573" s="1114"/>
      <c r="C1573" s="1114"/>
      <c r="D1573" s="1114"/>
      <c r="E1573" s="1115"/>
      <c r="F1573" s="580"/>
      <c r="G1573" s="581"/>
      <c r="H1573" s="581"/>
      <c r="I1573" s="581"/>
      <c r="J1573" s="581"/>
    </row>
    <row r="1574" spans="1:10">
      <c r="A1574" s="1113"/>
      <c r="B1574" s="1114"/>
      <c r="C1574" s="1114"/>
      <c r="D1574" s="1114"/>
      <c r="E1574" s="1115"/>
      <c r="F1574" s="580"/>
      <c r="G1574" s="581"/>
      <c r="H1574" s="581"/>
      <c r="I1574" s="581"/>
      <c r="J1574" s="581"/>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ht="15.75">
      <c r="A1588" s="1116" t="s">
        <v>1240</v>
      </c>
      <c r="B1588" s="1117"/>
      <c r="C1588" s="1117"/>
      <c r="D1588" s="1117"/>
      <c r="E1588" s="1117"/>
      <c r="F1588" s="1117"/>
      <c r="G1588" s="1117"/>
      <c r="H1588" s="1117"/>
      <c r="I1588" s="1117"/>
      <c r="J1588" s="1118"/>
    </row>
    <row r="1589" spans="1:10" ht="30" customHeight="1">
      <c r="A1589" s="1119" t="s">
        <v>1241</v>
      </c>
      <c r="B1589" s="1120"/>
      <c r="C1589" s="1120"/>
      <c r="D1589" s="1120"/>
      <c r="E1589" s="1121"/>
      <c r="F1589" s="577" t="s">
        <v>35</v>
      </c>
      <c r="G1589" s="578" t="s">
        <v>1229</v>
      </c>
      <c r="H1589" s="578" t="s">
        <v>1230</v>
      </c>
      <c r="I1589" s="579" t="s">
        <v>1231</v>
      </c>
      <c r="J1589" s="579" t="s">
        <v>893</v>
      </c>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c r="A1599" s="1113"/>
      <c r="B1599" s="1114"/>
      <c r="C1599" s="1114"/>
      <c r="D1599" s="1114"/>
      <c r="E1599" s="1115"/>
      <c r="F1599" s="580"/>
      <c r="G1599" s="581"/>
      <c r="H1599" s="581"/>
      <c r="I1599" s="581"/>
      <c r="J1599" s="581"/>
    </row>
    <row r="1600" spans="1:10">
      <c r="A1600" s="1113"/>
      <c r="B1600" s="1114"/>
      <c r="C1600" s="1114"/>
      <c r="D1600" s="1114"/>
      <c r="E1600" s="1115"/>
      <c r="F1600" s="580"/>
      <c r="G1600" s="581"/>
      <c r="H1600" s="581"/>
      <c r="I1600" s="581"/>
      <c r="J1600" s="581"/>
    </row>
    <row r="1601" spans="1:10">
      <c r="A1601" s="1113"/>
      <c r="B1601" s="1114"/>
      <c r="C1601" s="1114"/>
      <c r="D1601" s="1114"/>
      <c r="E1601" s="1115"/>
      <c r="F1601" s="580"/>
      <c r="G1601" s="581"/>
      <c r="H1601" s="581"/>
      <c r="I1601" s="581"/>
      <c r="J1601" s="581"/>
    </row>
    <row r="1602" spans="1:10">
      <c r="A1602" s="1113"/>
      <c r="B1602" s="1114"/>
      <c r="C1602" s="1114"/>
      <c r="D1602" s="1114"/>
      <c r="E1602" s="1115"/>
      <c r="F1602" s="580"/>
      <c r="G1602" s="581"/>
      <c r="H1602" s="581"/>
      <c r="I1602" s="581"/>
      <c r="J1602" s="581"/>
    </row>
    <row r="1603" spans="1:10">
      <c r="A1603" s="1113"/>
      <c r="B1603" s="1114"/>
      <c r="C1603" s="1114"/>
      <c r="D1603" s="1114"/>
      <c r="E1603" s="1115"/>
      <c r="F1603" s="580"/>
      <c r="G1603" s="581"/>
      <c r="H1603" s="581"/>
      <c r="I1603" s="581"/>
      <c r="J1603" s="581"/>
    </row>
    <row r="1604" spans="1:10">
      <c r="A1604" s="1113"/>
      <c r="B1604" s="1114"/>
      <c r="C1604" s="1114"/>
      <c r="D1604" s="1114"/>
      <c r="E1604" s="1115"/>
      <c r="F1604" s="580"/>
      <c r="G1604" s="581"/>
      <c r="H1604" s="581"/>
      <c r="I1604" s="581"/>
      <c r="J1604" s="581"/>
    </row>
    <row r="1605" spans="1:10">
      <c r="A1605" s="1113"/>
      <c r="B1605" s="1114"/>
      <c r="C1605" s="1114"/>
      <c r="D1605" s="1114"/>
      <c r="E1605" s="1115"/>
      <c r="F1605" s="580"/>
      <c r="G1605" s="581"/>
      <c r="H1605" s="581"/>
      <c r="I1605" s="581"/>
      <c r="J1605" s="581"/>
    </row>
    <row r="1606" spans="1:10">
      <c r="A1606" s="1113"/>
      <c r="B1606" s="1114"/>
      <c r="C1606" s="1114"/>
      <c r="D1606" s="1114"/>
      <c r="E1606" s="1115"/>
      <c r="F1606" s="580"/>
      <c r="G1606" s="581"/>
      <c r="H1606" s="581"/>
      <c r="I1606" s="581"/>
      <c r="J1606" s="581"/>
    </row>
    <row r="1607" spans="1:10">
      <c r="A1607" s="1113"/>
      <c r="B1607" s="1114"/>
      <c r="C1607" s="1114"/>
      <c r="D1607" s="1114"/>
      <c r="E1607" s="1115"/>
      <c r="F1607" s="580"/>
      <c r="G1607" s="581"/>
      <c r="H1607" s="581"/>
      <c r="I1607" s="581"/>
      <c r="J1607" s="581"/>
    </row>
    <row r="1608" spans="1:10">
      <c r="A1608" s="1113"/>
      <c r="B1608" s="1114"/>
      <c r="C1608" s="1114"/>
      <c r="D1608" s="1114"/>
      <c r="E1608" s="1115"/>
      <c r="F1608" s="580"/>
      <c r="G1608" s="581"/>
      <c r="H1608" s="581"/>
      <c r="I1608" s="581"/>
      <c r="J1608" s="581"/>
    </row>
    <row r="1609" spans="1:10">
      <c r="A1609" s="1113"/>
      <c r="B1609" s="1114"/>
      <c r="C1609" s="1114"/>
      <c r="D1609" s="1114"/>
      <c r="E1609" s="1115"/>
      <c r="F1609" s="580"/>
      <c r="G1609" s="581"/>
      <c r="H1609" s="581"/>
      <c r="I1609" s="581"/>
      <c r="J1609" s="581"/>
    </row>
    <row r="1610" spans="1:10">
      <c r="A1610" s="1113"/>
      <c r="B1610" s="1114"/>
      <c r="C1610" s="1114"/>
      <c r="D1610" s="1114"/>
      <c r="E1610" s="1115"/>
      <c r="F1610" s="580"/>
      <c r="G1610" s="581"/>
      <c r="H1610" s="581"/>
      <c r="I1610" s="581"/>
      <c r="J1610" s="581"/>
    </row>
    <row r="1611" spans="1:10">
      <c r="A1611" s="1113"/>
      <c r="B1611" s="1114"/>
      <c r="C1611" s="1114"/>
      <c r="D1611" s="1114"/>
      <c r="E1611" s="1115"/>
      <c r="F1611" s="580"/>
      <c r="G1611" s="581"/>
      <c r="H1611" s="581"/>
      <c r="I1611" s="581"/>
      <c r="J1611" s="581"/>
    </row>
    <row r="1612" spans="1:10">
      <c r="A1612" s="1113"/>
      <c r="B1612" s="1114"/>
      <c r="C1612" s="1114"/>
      <c r="D1612" s="1114"/>
      <c r="E1612" s="1115"/>
      <c r="F1612" s="580"/>
      <c r="G1612" s="581"/>
      <c r="H1612" s="581"/>
      <c r="I1612" s="581"/>
      <c r="J1612" s="581"/>
    </row>
    <row r="1613" spans="1:10">
      <c r="A1613" s="1113"/>
      <c r="B1613" s="1114"/>
      <c r="C1613" s="1114"/>
      <c r="D1613" s="1114"/>
      <c r="E1613" s="1115"/>
      <c r="F1613" s="580"/>
      <c r="G1613" s="581"/>
      <c r="H1613" s="581"/>
      <c r="I1613" s="581"/>
      <c r="J1613" s="581"/>
    </row>
    <row r="1614" spans="1:10" ht="15.75">
      <c r="A1614" s="1110" t="s">
        <v>1232</v>
      </c>
      <c r="B1614" s="1110"/>
      <c r="C1614" s="1110"/>
      <c r="D1614" s="1110"/>
      <c r="E1614" s="1110"/>
      <c r="F1614" s="1110"/>
      <c r="G1614" s="1110"/>
      <c r="H1614" s="1110"/>
      <c r="I1614" s="1110"/>
      <c r="J1614" s="1110"/>
    </row>
    <row r="1615" spans="1:10">
      <c r="A1615" s="1092" t="s">
        <v>25</v>
      </c>
      <c r="B1615" s="1093"/>
      <c r="C1615" s="1093"/>
      <c r="D1615" s="1093"/>
      <c r="E1615" s="1093"/>
      <c r="F1615" s="1093"/>
      <c r="G1615" s="1093"/>
      <c r="H1615" s="1093"/>
      <c r="I1615" s="1093"/>
      <c r="J1615" s="1094"/>
    </row>
    <row r="1616" spans="1:10">
      <c r="A1616" s="1085" t="s">
        <v>1533</v>
      </c>
      <c r="B1616" s="1086"/>
      <c r="C1616" s="1086"/>
      <c r="D1616" s="1086"/>
      <c r="E1616" s="1086"/>
      <c r="F1616" s="1086"/>
      <c r="G1616" s="1087"/>
      <c r="H1616" s="1088"/>
      <c r="I1616" s="1089"/>
      <c r="J1616" s="1090"/>
    </row>
    <row r="1617" spans="1:10">
      <c r="A1617" s="1085" t="s">
        <v>30</v>
      </c>
      <c r="B1617" s="1086"/>
      <c r="C1617" s="1086"/>
      <c r="D1617" s="1086"/>
      <c r="E1617" s="1086"/>
      <c r="F1617" s="1086"/>
      <c r="G1617" s="1087"/>
      <c r="H1617" s="1111"/>
      <c r="I1617" s="1089"/>
      <c r="J1617" s="1090"/>
    </row>
    <row r="1618" spans="1:10">
      <c r="A1618" s="1085" t="s">
        <v>1279</v>
      </c>
      <c r="B1618" s="1086"/>
      <c r="C1618" s="1086"/>
      <c r="D1618" s="1086"/>
      <c r="E1618" s="1086"/>
      <c r="F1618" s="1086"/>
      <c r="G1618" s="1087"/>
      <c r="H1618" s="1095"/>
      <c r="I1618" s="1096"/>
      <c r="J1618" s="1097"/>
    </row>
    <row r="1619" spans="1:10">
      <c r="A1619" s="1085" t="s">
        <v>1280</v>
      </c>
      <c r="B1619" s="1086"/>
      <c r="C1619" s="1086"/>
      <c r="D1619" s="1086"/>
      <c r="E1619" s="1086"/>
      <c r="F1619" s="1086"/>
      <c r="G1619" s="1087"/>
      <c r="H1619" s="1098"/>
      <c r="I1619" s="1099"/>
      <c r="J1619" s="1100"/>
    </row>
    <row r="1620" spans="1:10">
      <c r="A1620" s="1101"/>
      <c r="B1620" s="1102"/>
      <c r="C1620" s="1102"/>
      <c r="D1620" s="1102"/>
      <c r="E1620" s="1102"/>
      <c r="F1620" s="1102"/>
      <c r="G1620" s="1102"/>
      <c r="H1620" s="1102"/>
      <c r="I1620" s="1102"/>
      <c r="J1620" s="1103"/>
    </row>
    <row r="1621" spans="1:10">
      <c r="A1621" s="1104"/>
      <c r="B1621" s="1105"/>
      <c r="C1621" s="1105"/>
      <c r="D1621" s="1105"/>
      <c r="E1621" s="1105"/>
      <c r="F1621" s="1105"/>
      <c r="G1621" s="1105"/>
      <c r="H1621" s="1105"/>
      <c r="I1621" s="1105"/>
      <c r="J1621" s="1106"/>
    </row>
    <row r="1622" spans="1:10">
      <c r="A1622" s="1104"/>
      <c r="B1622" s="1105"/>
      <c r="C1622" s="1105"/>
      <c r="D1622" s="1105"/>
      <c r="E1622" s="1105"/>
      <c r="F1622" s="1105"/>
      <c r="G1622" s="1105"/>
      <c r="H1622" s="1105"/>
      <c r="I1622" s="1105"/>
      <c r="J1622" s="1106"/>
    </row>
    <row r="1623" spans="1:10">
      <c r="A1623" s="1107"/>
      <c r="B1623" s="1108"/>
      <c r="C1623" s="1108"/>
      <c r="D1623" s="1108"/>
      <c r="E1623" s="1108"/>
      <c r="F1623" s="1108"/>
      <c r="G1623" s="1108"/>
      <c r="H1623" s="1108"/>
      <c r="I1623" s="1108"/>
      <c r="J1623" s="1109"/>
    </row>
    <row r="1624" spans="1:10">
      <c r="A1624" s="1085" t="s">
        <v>65</v>
      </c>
      <c r="B1624" s="1086"/>
      <c r="C1624" s="1086"/>
      <c r="D1624" s="1086"/>
      <c r="E1624" s="1086"/>
      <c r="F1624" s="1086"/>
      <c r="G1624" s="1087"/>
      <c r="H1624" s="1088"/>
      <c r="I1624" s="1089"/>
      <c r="J1624" s="1090"/>
    </row>
    <row r="1625" spans="1:10" ht="25.5" customHeight="1">
      <c r="A1625" s="1091" t="s">
        <v>1726</v>
      </c>
      <c r="B1625" s="1091"/>
      <c r="C1625" s="1091"/>
      <c r="D1625" s="1091"/>
      <c r="E1625" s="1091"/>
      <c r="F1625" s="1091"/>
      <c r="G1625" s="1091"/>
      <c r="H1625" s="1091"/>
      <c r="I1625" s="1091"/>
      <c r="J1625" s="1091"/>
    </row>
    <row r="1626" spans="1:10">
      <c r="A1626" s="1092" t="s">
        <v>1233</v>
      </c>
      <c r="B1626" s="1093"/>
      <c r="C1626" s="1093"/>
      <c r="D1626" s="1093"/>
      <c r="E1626" s="1093"/>
      <c r="F1626" s="1093"/>
      <c r="G1626" s="1093"/>
      <c r="H1626" s="1093"/>
      <c r="I1626" s="1093"/>
      <c r="J1626" s="1094"/>
    </row>
    <row r="1627" spans="1:10">
      <c r="A1627" s="1085" t="s">
        <v>891</v>
      </c>
      <c r="B1627" s="1086"/>
      <c r="C1627" s="1112"/>
      <c r="D1627" s="1086"/>
      <c r="E1627" s="1086"/>
      <c r="F1627" s="1086"/>
      <c r="G1627" s="1087"/>
      <c r="H1627" s="1088"/>
      <c r="I1627" s="1089"/>
      <c r="J1627" s="1090"/>
    </row>
    <row r="1628" spans="1:10">
      <c r="A1628" s="1085" t="s">
        <v>62</v>
      </c>
      <c r="B1628" s="1086"/>
      <c r="C1628" s="1086"/>
      <c r="D1628" s="1086"/>
      <c r="E1628" s="1086"/>
      <c r="F1628" s="1086"/>
      <c r="G1628" s="1087"/>
      <c r="H1628" s="1088"/>
      <c r="I1628" s="1089"/>
      <c r="J1628" s="1090"/>
    </row>
    <row r="1629" spans="1:10">
      <c r="A1629" s="1085" t="s">
        <v>95</v>
      </c>
      <c r="B1629" s="1086"/>
      <c r="C1629" s="1086"/>
      <c r="D1629" s="1086"/>
      <c r="E1629" s="1086"/>
      <c r="F1629" s="1086"/>
      <c r="G1629" s="1087"/>
      <c r="H1629" s="1088"/>
      <c r="I1629" s="1089"/>
      <c r="J1629" s="1090"/>
    </row>
    <row r="1630" spans="1:10">
      <c r="A1630" s="1085" t="s">
        <v>64</v>
      </c>
      <c r="B1630" s="1086"/>
      <c r="C1630" s="1086"/>
      <c r="D1630" s="1086"/>
      <c r="E1630" s="1086"/>
      <c r="F1630" s="1086"/>
      <c r="G1630" s="1087"/>
      <c r="H1630" s="1088"/>
      <c r="I1630" s="1089"/>
      <c r="J1630" s="1090"/>
    </row>
    <row r="1631" spans="1:10" ht="15.75">
      <c r="A1631" s="1145" t="s">
        <v>1049</v>
      </c>
      <c r="B1631" s="1146"/>
      <c r="C1631" s="1146"/>
      <c r="D1631" s="1146"/>
      <c r="E1631" s="1146"/>
      <c r="F1631" s="1146"/>
      <c r="G1631" s="1146"/>
      <c r="H1631" s="1146"/>
      <c r="I1631" s="1146"/>
      <c r="J1631" s="1147"/>
    </row>
    <row r="1632" spans="1:10" ht="15.75">
      <c r="A1632" s="1116" t="s">
        <v>1224</v>
      </c>
      <c r="B1632" s="1117"/>
      <c r="C1632" s="1117"/>
      <c r="D1632" s="1117"/>
      <c r="E1632" s="1117"/>
      <c r="F1632" s="1117"/>
      <c r="G1632" s="1117"/>
      <c r="H1632" s="1117"/>
      <c r="I1632" s="1117"/>
      <c r="J1632" s="1118"/>
    </row>
    <row r="1633" spans="1:10">
      <c r="A1633" s="1122" t="s">
        <v>683</v>
      </c>
      <c r="B1633" s="1123"/>
      <c r="C1633" s="1124"/>
      <c r="D1633" s="1124"/>
      <c r="E1633" s="1124"/>
      <c r="F1633" s="1123" t="s">
        <v>91</v>
      </c>
      <c r="G1633" s="1123"/>
      <c r="H1633" s="1125"/>
      <c r="I1633" s="1125"/>
      <c r="J1633" s="1126"/>
    </row>
    <row r="1634" spans="1:10">
      <c r="A1634" s="1122" t="s">
        <v>89</v>
      </c>
      <c r="B1634" s="1123"/>
      <c r="C1634" s="1124"/>
      <c r="D1634" s="1124"/>
      <c r="E1634" s="1124"/>
      <c r="F1634" s="1123" t="s">
        <v>92</v>
      </c>
      <c r="G1634" s="1123"/>
      <c r="H1634" s="1125"/>
      <c r="I1634" s="1125"/>
      <c r="J1634" s="1126"/>
    </row>
    <row r="1635" spans="1:10">
      <c r="A1635" s="1122" t="s">
        <v>90</v>
      </c>
      <c r="B1635" s="1123"/>
      <c r="C1635" s="1138"/>
      <c r="D1635" s="1138"/>
      <c r="E1635" s="1138"/>
      <c r="F1635" s="1123" t="s">
        <v>93</v>
      </c>
      <c r="G1635" s="1123"/>
      <c r="H1635" s="1125"/>
      <c r="I1635" s="1125"/>
      <c r="J1635" s="1126"/>
    </row>
    <row r="1636" spans="1:10">
      <c r="A1636" s="1122" t="s">
        <v>1215</v>
      </c>
      <c r="B1636" s="1123"/>
      <c r="C1636" s="1138"/>
      <c r="D1636" s="1138"/>
      <c r="E1636" s="1138"/>
      <c r="F1636" s="1123" t="s">
        <v>15</v>
      </c>
      <c r="G1636" s="1123"/>
      <c r="H1636" s="1204"/>
      <c r="I1636" s="1124"/>
      <c r="J1636" s="1131"/>
    </row>
    <row r="1637" spans="1:10">
      <c r="A1637" s="1122" t="s">
        <v>1216</v>
      </c>
      <c r="B1637" s="1123"/>
      <c r="C1637" s="1138"/>
      <c r="D1637" s="1138"/>
      <c r="E1637" s="1138"/>
      <c r="F1637" s="1123" t="s">
        <v>715</v>
      </c>
      <c r="G1637" s="1123"/>
      <c r="H1637" s="1138"/>
      <c r="I1637" s="1138"/>
      <c r="J1637" s="1205"/>
    </row>
    <row r="1638" spans="1:10">
      <c r="A1638" s="1122" t="s">
        <v>11</v>
      </c>
      <c r="B1638" s="1123"/>
      <c r="C1638" s="1138"/>
      <c r="D1638" s="1138"/>
      <c r="E1638" s="1138"/>
      <c r="F1638" s="1141" t="s">
        <v>1235</v>
      </c>
      <c r="G1638" s="1141"/>
      <c r="H1638" s="1142"/>
      <c r="I1638" s="1143"/>
      <c r="J1638" s="1144"/>
    </row>
    <row r="1639" spans="1:10">
      <c r="A1639" s="1122" t="s">
        <v>13</v>
      </c>
      <c r="B1639" s="1123"/>
      <c r="C1639" s="1138"/>
      <c r="D1639" s="1138"/>
      <c r="E1639" s="1138"/>
      <c r="F1639" s="1141"/>
      <c r="G1639" s="1141"/>
      <c r="H1639" s="1134"/>
      <c r="I1639" s="1132"/>
      <c r="J1639" s="1133"/>
    </row>
    <row r="1640" spans="1:10">
      <c r="A1640" s="1122" t="s">
        <v>14</v>
      </c>
      <c r="B1640" s="1123"/>
      <c r="C1640" s="1135"/>
      <c r="D1640" s="1135"/>
      <c r="E1640" s="1135"/>
      <c r="F1640" s="1136"/>
      <c r="G1640" s="1136"/>
      <c r="H1640" s="1137"/>
      <c r="I1640" s="1124"/>
      <c r="J1640" s="1131"/>
    </row>
    <row r="1641" spans="1:10">
      <c r="A1641" s="571"/>
      <c r="B1641" s="572"/>
      <c r="C1641" s="572"/>
      <c r="D1641" s="572"/>
      <c r="E1641" s="572"/>
      <c r="F1641" s="572"/>
      <c r="G1641" s="572"/>
      <c r="H1641" s="572"/>
      <c r="I1641" s="572"/>
      <c r="J1641" s="573"/>
    </row>
    <row r="1642" spans="1:10" ht="15.75">
      <c r="A1642" s="1116" t="s">
        <v>1225</v>
      </c>
      <c r="B1642" s="1117"/>
      <c r="C1642" s="1117"/>
      <c r="D1642" s="1117"/>
      <c r="E1642" s="1117"/>
      <c r="F1642" s="1117"/>
      <c r="G1642" s="1117"/>
      <c r="H1642" s="1117"/>
      <c r="I1642" s="1117"/>
      <c r="J1642" s="1118"/>
    </row>
    <row r="1643" spans="1:10">
      <c r="A1643" s="1122"/>
      <c r="B1643" s="1123"/>
      <c r="C1643" s="1219"/>
      <c r="D1643" s="1132"/>
      <c r="E1643" s="1132"/>
      <c r="F1643" s="1123" t="s">
        <v>1227</v>
      </c>
      <c r="G1643" s="1123"/>
      <c r="H1643" s="1124"/>
      <c r="I1643" s="1124"/>
      <c r="J1643" s="1131"/>
    </row>
    <row r="1644" spans="1:10">
      <c r="A1644" s="1122"/>
      <c r="B1644" s="1123"/>
      <c r="C1644" s="1132"/>
      <c r="D1644" s="1132"/>
      <c r="E1644" s="1132"/>
      <c r="F1644" s="1132"/>
      <c r="G1644" s="1132"/>
      <c r="H1644" s="1132"/>
      <c r="I1644" s="1132"/>
      <c r="J1644" s="1133"/>
    </row>
    <row r="1645" spans="1:10">
      <c r="A1645" s="1122" t="s">
        <v>1228</v>
      </c>
      <c r="B1645" s="1123"/>
      <c r="C1645" s="1124"/>
      <c r="D1645" s="1124"/>
      <c r="E1645" s="1124"/>
      <c r="F1645" s="1123" t="s">
        <v>14</v>
      </c>
      <c r="G1645" s="1123"/>
      <c r="H1645" s="1128"/>
      <c r="I1645" s="1128"/>
      <c r="J1645" s="1129"/>
    </row>
    <row r="1646" spans="1:10">
      <c r="A1646" s="1122" t="s">
        <v>1215</v>
      </c>
      <c r="B1646" s="1123"/>
      <c r="C1646" s="1124"/>
      <c r="D1646" s="1124"/>
      <c r="E1646" s="1124"/>
      <c r="F1646" s="1123" t="s">
        <v>12</v>
      </c>
      <c r="G1646" s="1123"/>
      <c r="H1646" s="1125"/>
      <c r="I1646" s="1125"/>
      <c r="J1646" s="1126"/>
    </row>
    <row r="1647" spans="1:10">
      <c r="A1647" s="1122" t="s">
        <v>1216</v>
      </c>
      <c r="B1647" s="1123"/>
      <c r="C1647" s="1124"/>
      <c r="D1647" s="1124"/>
      <c r="E1647" s="1124"/>
      <c r="F1647" s="1123" t="s">
        <v>1008</v>
      </c>
      <c r="G1647" s="1123"/>
      <c r="H1647" s="1125"/>
      <c r="I1647" s="1125"/>
      <c r="J1647" s="1126"/>
    </row>
    <row r="1648" spans="1:10">
      <c r="A1648" s="1122" t="s">
        <v>11</v>
      </c>
      <c r="B1648" s="1123"/>
      <c r="C1648" s="1124"/>
      <c r="D1648" s="1124"/>
      <c r="E1648" s="1124"/>
      <c r="F1648" s="1123" t="s">
        <v>15</v>
      </c>
      <c r="G1648" s="1123"/>
      <c r="H1648" s="1204"/>
      <c r="I1648" s="1124"/>
      <c r="J1648" s="1131"/>
    </row>
    <row r="1649" spans="1:10">
      <c r="A1649" s="1122" t="s">
        <v>13</v>
      </c>
      <c r="B1649" s="1123"/>
      <c r="C1649" s="1124"/>
      <c r="D1649" s="1124"/>
      <c r="E1649" s="1124"/>
      <c r="F1649" s="572"/>
      <c r="G1649" s="572"/>
      <c r="H1649" s="572"/>
      <c r="I1649" s="572"/>
      <c r="J1649" s="573"/>
    </row>
    <row r="1650" spans="1:10">
      <c r="A1650" s="571"/>
      <c r="B1650" s="572"/>
      <c r="C1650" s="572"/>
      <c r="D1650" s="572"/>
      <c r="E1650" s="572"/>
      <c r="F1650" s="572"/>
      <c r="G1650" s="572"/>
      <c r="H1650" s="572"/>
      <c r="I1650" s="572"/>
      <c r="J1650" s="573"/>
    </row>
    <row r="1651" spans="1:10" ht="15.75">
      <c r="A1651" s="1116" t="s">
        <v>1239</v>
      </c>
      <c r="B1651" s="1117"/>
      <c r="C1651" s="1117"/>
      <c r="D1651" s="1117"/>
      <c r="E1651" s="1117"/>
      <c r="F1651" s="1117"/>
      <c r="G1651" s="1117"/>
      <c r="H1651" s="1117"/>
      <c r="I1651" s="1117"/>
      <c r="J1651" s="1118"/>
    </row>
    <row r="1652" spans="1:10" ht="27.75" customHeight="1">
      <c r="A1652" s="1119" t="s">
        <v>34</v>
      </c>
      <c r="B1652" s="1120"/>
      <c r="C1652" s="1120"/>
      <c r="D1652" s="1120"/>
      <c r="E1652" s="1121"/>
      <c r="F1652" s="577" t="s">
        <v>35</v>
      </c>
      <c r="G1652" s="578" t="s">
        <v>1229</v>
      </c>
      <c r="H1652" s="578" t="s">
        <v>1230</v>
      </c>
      <c r="I1652" s="579" t="s">
        <v>1231</v>
      </c>
      <c r="J1652" s="579" t="s">
        <v>893</v>
      </c>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c r="A1662" s="1113"/>
      <c r="B1662" s="1114"/>
      <c r="C1662" s="1114"/>
      <c r="D1662" s="1114"/>
      <c r="E1662" s="1115"/>
      <c r="F1662" s="580"/>
      <c r="G1662" s="581"/>
      <c r="H1662" s="581"/>
      <c r="I1662" s="581"/>
      <c r="J1662" s="581"/>
    </row>
    <row r="1663" spans="1:10">
      <c r="A1663" s="1113"/>
      <c r="B1663" s="1114"/>
      <c r="C1663" s="1114"/>
      <c r="D1663" s="1114"/>
      <c r="E1663" s="1115"/>
      <c r="F1663" s="580"/>
      <c r="G1663" s="581"/>
      <c r="H1663" s="581"/>
      <c r="I1663" s="581"/>
      <c r="J1663" s="581"/>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ht="15.75">
      <c r="A1677" s="1116" t="s">
        <v>1240</v>
      </c>
      <c r="B1677" s="1117"/>
      <c r="C1677" s="1117"/>
      <c r="D1677" s="1117"/>
      <c r="E1677" s="1117"/>
      <c r="F1677" s="1117"/>
      <c r="G1677" s="1117"/>
      <c r="H1677" s="1117"/>
      <c r="I1677" s="1117"/>
      <c r="J1677" s="1118"/>
    </row>
    <row r="1678" spans="1:10" ht="30" customHeight="1">
      <c r="A1678" s="1119" t="s">
        <v>1241</v>
      </c>
      <c r="B1678" s="1120"/>
      <c r="C1678" s="1120"/>
      <c r="D1678" s="1120"/>
      <c r="E1678" s="1121"/>
      <c r="F1678" s="577" t="s">
        <v>35</v>
      </c>
      <c r="G1678" s="578" t="s">
        <v>1229</v>
      </c>
      <c r="H1678" s="578" t="s">
        <v>1230</v>
      </c>
      <c r="I1678" s="579" t="s">
        <v>1231</v>
      </c>
      <c r="J1678" s="579" t="s">
        <v>893</v>
      </c>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c r="A1688" s="1113"/>
      <c r="B1688" s="1114"/>
      <c r="C1688" s="1114"/>
      <c r="D1688" s="1114"/>
      <c r="E1688" s="1115"/>
      <c r="F1688" s="580"/>
      <c r="G1688" s="581"/>
      <c r="H1688" s="581"/>
      <c r="I1688" s="581"/>
      <c r="J1688" s="581"/>
    </row>
    <row r="1689" spans="1:10">
      <c r="A1689" s="1113"/>
      <c r="B1689" s="1114"/>
      <c r="C1689" s="1114"/>
      <c r="D1689" s="1114"/>
      <c r="E1689" s="1115"/>
      <c r="F1689" s="580"/>
      <c r="G1689" s="581"/>
      <c r="H1689" s="581"/>
      <c r="I1689" s="581"/>
      <c r="J1689" s="581"/>
    </row>
    <row r="1690" spans="1:10">
      <c r="A1690" s="1113"/>
      <c r="B1690" s="1114"/>
      <c r="C1690" s="1114"/>
      <c r="D1690" s="1114"/>
      <c r="E1690" s="1115"/>
      <c r="F1690" s="580"/>
      <c r="G1690" s="581"/>
      <c r="H1690" s="581"/>
      <c r="I1690" s="581"/>
      <c r="J1690" s="581"/>
    </row>
    <row r="1691" spans="1:10">
      <c r="A1691" s="1113"/>
      <c r="B1691" s="1114"/>
      <c r="C1691" s="1114"/>
      <c r="D1691" s="1114"/>
      <c r="E1691" s="1115"/>
      <c r="F1691" s="580"/>
      <c r="G1691" s="581"/>
      <c r="H1691" s="581"/>
      <c r="I1691" s="581"/>
      <c r="J1691" s="581"/>
    </row>
    <row r="1692" spans="1:10">
      <c r="A1692" s="1113"/>
      <c r="B1692" s="1114"/>
      <c r="C1692" s="1114"/>
      <c r="D1692" s="1114"/>
      <c r="E1692" s="1115"/>
      <c r="F1692" s="580"/>
      <c r="G1692" s="581"/>
      <c r="H1692" s="581"/>
      <c r="I1692" s="581"/>
      <c r="J1692" s="581"/>
    </row>
    <row r="1693" spans="1:10">
      <c r="A1693" s="1113"/>
      <c r="B1693" s="1114"/>
      <c r="C1693" s="1114"/>
      <c r="D1693" s="1114"/>
      <c r="E1693" s="1115"/>
      <c r="F1693" s="580"/>
      <c r="G1693" s="581"/>
      <c r="H1693" s="581"/>
      <c r="I1693" s="581"/>
      <c r="J1693" s="581"/>
    </row>
    <row r="1694" spans="1:10">
      <c r="A1694" s="1113"/>
      <c r="B1694" s="1114"/>
      <c r="C1694" s="1114"/>
      <c r="D1694" s="1114"/>
      <c r="E1694" s="1115"/>
      <c r="F1694" s="580"/>
      <c r="G1694" s="581"/>
      <c r="H1694" s="581"/>
      <c r="I1694" s="581"/>
      <c r="J1694" s="581"/>
    </row>
    <row r="1695" spans="1:10">
      <c r="A1695" s="1113"/>
      <c r="B1695" s="1114"/>
      <c r="C1695" s="1114"/>
      <c r="D1695" s="1114"/>
      <c r="E1695" s="1115"/>
      <c r="F1695" s="580"/>
      <c r="G1695" s="581"/>
      <c r="H1695" s="581"/>
      <c r="I1695" s="581"/>
      <c r="J1695" s="581"/>
    </row>
    <row r="1696" spans="1:10">
      <c r="A1696" s="1113"/>
      <c r="B1696" s="1114"/>
      <c r="C1696" s="1114"/>
      <c r="D1696" s="1114"/>
      <c r="E1696" s="1115"/>
      <c r="F1696" s="580"/>
      <c r="G1696" s="581"/>
      <c r="H1696" s="581"/>
      <c r="I1696" s="581"/>
      <c r="J1696" s="581"/>
    </row>
    <row r="1697" spans="1:10">
      <c r="A1697" s="1113"/>
      <c r="B1697" s="1114"/>
      <c r="C1697" s="1114"/>
      <c r="D1697" s="1114"/>
      <c r="E1697" s="1115"/>
      <c r="F1697" s="580"/>
      <c r="G1697" s="581"/>
      <c r="H1697" s="581"/>
      <c r="I1697" s="581"/>
      <c r="J1697" s="581"/>
    </row>
    <row r="1698" spans="1:10">
      <c r="A1698" s="1113"/>
      <c r="B1698" s="1114"/>
      <c r="C1698" s="1114"/>
      <c r="D1698" s="1114"/>
      <c r="E1698" s="1115"/>
      <c r="F1698" s="580"/>
      <c r="G1698" s="581"/>
      <c r="H1698" s="581"/>
      <c r="I1698" s="581"/>
      <c r="J1698" s="581"/>
    </row>
    <row r="1699" spans="1:10">
      <c r="A1699" s="1113"/>
      <c r="B1699" s="1114"/>
      <c r="C1699" s="1114"/>
      <c r="D1699" s="1114"/>
      <c r="E1699" s="1115"/>
      <c r="F1699" s="580"/>
      <c r="G1699" s="581"/>
      <c r="H1699" s="581"/>
      <c r="I1699" s="581"/>
      <c r="J1699" s="581"/>
    </row>
    <row r="1700" spans="1:10">
      <c r="A1700" s="1113"/>
      <c r="B1700" s="1114"/>
      <c r="C1700" s="1114"/>
      <c r="D1700" s="1114"/>
      <c r="E1700" s="1115"/>
      <c r="F1700" s="580"/>
      <c r="G1700" s="581"/>
      <c r="H1700" s="581"/>
      <c r="I1700" s="581"/>
      <c r="J1700" s="581"/>
    </row>
    <row r="1701" spans="1:10">
      <c r="A1701" s="1113"/>
      <c r="B1701" s="1114"/>
      <c r="C1701" s="1114"/>
      <c r="D1701" s="1114"/>
      <c r="E1701" s="1115"/>
      <c r="F1701" s="580"/>
      <c r="G1701" s="581"/>
      <c r="H1701" s="581"/>
      <c r="I1701" s="581"/>
      <c r="J1701" s="581"/>
    </row>
    <row r="1702" spans="1:10">
      <c r="A1702" s="1113"/>
      <c r="B1702" s="1114"/>
      <c r="C1702" s="1114"/>
      <c r="D1702" s="1114"/>
      <c r="E1702" s="1115"/>
      <c r="F1702" s="580"/>
      <c r="G1702" s="581"/>
      <c r="H1702" s="581"/>
      <c r="I1702" s="581"/>
      <c r="J1702" s="581"/>
    </row>
    <row r="1703" spans="1:10" ht="15.75">
      <c r="A1703" s="1110" t="s">
        <v>1232</v>
      </c>
      <c r="B1703" s="1110"/>
      <c r="C1703" s="1110"/>
      <c r="D1703" s="1110"/>
      <c r="E1703" s="1110"/>
      <c r="F1703" s="1110"/>
      <c r="G1703" s="1110"/>
      <c r="H1703" s="1110"/>
      <c r="I1703" s="1110"/>
      <c r="J1703" s="1110"/>
    </row>
    <row r="1704" spans="1:10">
      <c r="A1704" s="1092" t="s">
        <v>25</v>
      </c>
      <c r="B1704" s="1093"/>
      <c r="C1704" s="1093"/>
      <c r="D1704" s="1093"/>
      <c r="E1704" s="1093"/>
      <c r="F1704" s="1093"/>
      <c r="G1704" s="1093"/>
      <c r="H1704" s="1093"/>
      <c r="I1704" s="1093"/>
      <c r="J1704" s="1094"/>
    </row>
    <row r="1705" spans="1:10">
      <c r="A1705" s="1085" t="s">
        <v>1533</v>
      </c>
      <c r="B1705" s="1086"/>
      <c r="C1705" s="1086"/>
      <c r="D1705" s="1086"/>
      <c r="E1705" s="1086"/>
      <c r="F1705" s="1086"/>
      <c r="G1705" s="1087"/>
      <c r="H1705" s="1088"/>
      <c r="I1705" s="1089"/>
      <c r="J1705" s="1090"/>
    </row>
    <row r="1706" spans="1:10">
      <c r="A1706" s="1085" t="s">
        <v>30</v>
      </c>
      <c r="B1706" s="1086"/>
      <c r="C1706" s="1086"/>
      <c r="D1706" s="1086"/>
      <c r="E1706" s="1086"/>
      <c r="F1706" s="1086"/>
      <c r="G1706" s="1087"/>
      <c r="H1706" s="1111"/>
      <c r="I1706" s="1089"/>
      <c r="J1706" s="1090"/>
    </row>
    <row r="1707" spans="1:10">
      <c r="A1707" s="1085" t="s">
        <v>1279</v>
      </c>
      <c r="B1707" s="1086"/>
      <c r="C1707" s="1086"/>
      <c r="D1707" s="1086"/>
      <c r="E1707" s="1086"/>
      <c r="F1707" s="1086"/>
      <c r="G1707" s="1087"/>
      <c r="H1707" s="1095"/>
      <c r="I1707" s="1096"/>
      <c r="J1707" s="1097"/>
    </row>
    <row r="1708" spans="1:10">
      <c r="A1708" s="1085" t="s">
        <v>1280</v>
      </c>
      <c r="B1708" s="1086"/>
      <c r="C1708" s="1086"/>
      <c r="D1708" s="1086"/>
      <c r="E1708" s="1086"/>
      <c r="F1708" s="1086"/>
      <c r="G1708" s="1087"/>
      <c r="H1708" s="1098"/>
      <c r="I1708" s="1099"/>
      <c r="J1708" s="1100"/>
    </row>
    <row r="1709" spans="1:10">
      <c r="A1709" s="1101"/>
      <c r="B1709" s="1102"/>
      <c r="C1709" s="1102"/>
      <c r="D1709" s="1102"/>
      <c r="E1709" s="1102"/>
      <c r="F1709" s="1102"/>
      <c r="G1709" s="1102"/>
      <c r="H1709" s="1102"/>
      <c r="I1709" s="1102"/>
      <c r="J1709" s="1103"/>
    </row>
    <row r="1710" spans="1:10">
      <c r="A1710" s="1104"/>
      <c r="B1710" s="1105"/>
      <c r="C1710" s="1105"/>
      <c r="D1710" s="1105"/>
      <c r="E1710" s="1105"/>
      <c r="F1710" s="1105"/>
      <c r="G1710" s="1105"/>
      <c r="H1710" s="1105"/>
      <c r="I1710" s="1105"/>
      <c r="J1710" s="1106"/>
    </row>
    <row r="1711" spans="1:10">
      <c r="A1711" s="1104"/>
      <c r="B1711" s="1105"/>
      <c r="C1711" s="1105"/>
      <c r="D1711" s="1105"/>
      <c r="E1711" s="1105"/>
      <c r="F1711" s="1105"/>
      <c r="G1711" s="1105"/>
      <c r="H1711" s="1105"/>
      <c r="I1711" s="1105"/>
      <c r="J1711" s="1106"/>
    </row>
    <row r="1712" spans="1:10">
      <c r="A1712" s="1107"/>
      <c r="B1712" s="1108"/>
      <c r="C1712" s="1108"/>
      <c r="D1712" s="1108"/>
      <c r="E1712" s="1108"/>
      <c r="F1712" s="1108"/>
      <c r="G1712" s="1108"/>
      <c r="H1712" s="1108"/>
      <c r="I1712" s="1108"/>
      <c r="J1712" s="1109"/>
    </row>
    <row r="1713" spans="1:10">
      <c r="A1713" s="1085" t="s">
        <v>65</v>
      </c>
      <c r="B1713" s="1086"/>
      <c r="C1713" s="1086"/>
      <c r="D1713" s="1086"/>
      <c r="E1713" s="1086"/>
      <c r="F1713" s="1086"/>
      <c r="G1713" s="1087"/>
      <c r="H1713" s="1088"/>
      <c r="I1713" s="1089"/>
      <c r="J1713" s="1090"/>
    </row>
    <row r="1714" spans="1:10" ht="27" customHeight="1">
      <c r="A1714" s="1091" t="s">
        <v>1726</v>
      </c>
      <c r="B1714" s="1091"/>
      <c r="C1714" s="1091"/>
      <c r="D1714" s="1091"/>
      <c r="E1714" s="1091"/>
      <c r="F1714" s="1091"/>
      <c r="G1714" s="1091"/>
      <c r="H1714" s="1091"/>
      <c r="I1714" s="1091"/>
      <c r="J1714" s="1091"/>
    </row>
    <row r="1715" spans="1:10">
      <c r="A1715" s="1092" t="s">
        <v>1233</v>
      </c>
      <c r="B1715" s="1093"/>
      <c r="C1715" s="1093"/>
      <c r="D1715" s="1093"/>
      <c r="E1715" s="1093"/>
      <c r="F1715" s="1093"/>
      <c r="G1715" s="1093"/>
      <c r="H1715" s="1093"/>
      <c r="I1715" s="1093"/>
      <c r="J1715" s="1094"/>
    </row>
    <row r="1716" spans="1:10">
      <c r="A1716" s="1085" t="s">
        <v>891</v>
      </c>
      <c r="B1716" s="1086"/>
      <c r="C1716" s="1112"/>
      <c r="D1716" s="1086"/>
      <c r="E1716" s="1086"/>
      <c r="F1716" s="1086"/>
      <c r="G1716" s="1087"/>
      <c r="H1716" s="1088"/>
      <c r="I1716" s="1089"/>
      <c r="J1716" s="1090"/>
    </row>
    <row r="1717" spans="1:10">
      <c r="A1717" s="1085" t="s">
        <v>62</v>
      </c>
      <c r="B1717" s="1086"/>
      <c r="C1717" s="1086"/>
      <c r="D1717" s="1086"/>
      <c r="E1717" s="1086"/>
      <c r="F1717" s="1086"/>
      <c r="G1717" s="1087"/>
      <c r="H1717" s="1088"/>
      <c r="I1717" s="1089"/>
      <c r="J1717" s="1090"/>
    </row>
    <row r="1718" spans="1:10">
      <c r="A1718" s="1085" t="s">
        <v>95</v>
      </c>
      <c r="B1718" s="1086"/>
      <c r="C1718" s="1086"/>
      <c r="D1718" s="1086"/>
      <c r="E1718" s="1086"/>
      <c r="F1718" s="1086"/>
      <c r="G1718" s="1087"/>
      <c r="H1718" s="1088"/>
      <c r="I1718" s="1089"/>
      <c r="J1718" s="1090"/>
    </row>
    <row r="1719" spans="1:10">
      <c r="A1719" s="1085" t="s">
        <v>64</v>
      </c>
      <c r="B1719" s="1086"/>
      <c r="C1719" s="1086"/>
      <c r="D1719" s="1086"/>
      <c r="E1719" s="1086"/>
      <c r="F1719" s="1086"/>
      <c r="G1719" s="1087"/>
      <c r="H1719" s="1088"/>
      <c r="I1719" s="1089"/>
      <c r="J1719" s="1090"/>
    </row>
    <row r="1720" spans="1:10" ht="15.75">
      <c r="A1720" s="1145" t="s">
        <v>1049</v>
      </c>
      <c r="B1720" s="1146"/>
      <c r="C1720" s="1146"/>
      <c r="D1720" s="1146"/>
      <c r="E1720" s="1146"/>
      <c r="F1720" s="1146"/>
      <c r="G1720" s="1146"/>
      <c r="H1720" s="1146"/>
      <c r="I1720" s="1146"/>
      <c r="J1720" s="1147"/>
    </row>
    <row r="1721" spans="1:10" ht="15.75">
      <c r="A1721" s="1116" t="s">
        <v>1224</v>
      </c>
      <c r="B1721" s="1117"/>
      <c r="C1721" s="1117"/>
      <c r="D1721" s="1117"/>
      <c r="E1721" s="1117"/>
      <c r="F1721" s="1117"/>
      <c r="G1721" s="1117"/>
      <c r="H1721" s="1117"/>
      <c r="I1721" s="1117"/>
      <c r="J1721" s="1118"/>
    </row>
    <row r="1722" spans="1:10">
      <c r="A1722" s="1122" t="s">
        <v>683</v>
      </c>
      <c r="B1722" s="1123"/>
      <c r="C1722" s="1124"/>
      <c r="D1722" s="1124"/>
      <c r="E1722" s="1124"/>
      <c r="F1722" s="1123" t="s">
        <v>91</v>
      </c>
      <c r="G1722" s="1123"/>
      <c r="H1722" s="1125"/>
      <c r="I1722" s="1125"/>
      <c r="J1722" s="1126"/>
    </row>
    <row r="1723" spans="1:10">
      <c r="A1723" s="1122" t="s">
        <v>89</v>
      </c>
      <c r="B1723" s="1123"/>
      <c r="C1723" s="1124"/>
      <c r="D1723" s="1124"/>
      <c r="E1723" s="1124"/>
      <c r="F1723" s="1123" t="s">
        <v>92</v>
      </c>
      <c r="G1723" s="1123"/>
      <c r="H1723" s="1125"/>
      <c r="I1723" s="1125"/>
      <c r="J1723" s="1126"/>
    </row>
    <row r="1724" spans="1:10">
      <c r="A1724" s="1122" t="s">
        <v>90</v>
      </c>
      <c r="B1724" s="1123"/>
      <c r="C1724" s="1138"/>
      <c r="D1724" s="1138"/>
      <c r="E1724" s="1138"/>
      <c r="F1724" s="1123" t="s">
        <v>93</v>
      </c>
      <c r="G1724" s="1123"/>
      <c r="H1724" s="1125"/>
      <c r="I1724" s="1125"/>
      <c r="J1724" s="1126"/>
    </row>
    <row r="1725" spans="1:10">
      <c r="A1725" s="1122" t="s">
        <v>1215</v>
      </c>
      <c r="B1725" s="1123"/>
      <c r="C1725" s="1138"/>
      <c r="D1725" s="1138"/>
      <c r="E1725" s="1138"/>
      <c r="F1725" s="1123" t="s">
        <v>15</v>
      </c>
      <c r="G1725" s="1123"/>
      <c r="H1725" s="1204"/>
      <c r="I1725" s="1124"/>
      <c r="J1725" s="1131"/>
    </row>
    <row r="1726" spans="1:10">
      <c r="A1726" s="1122" t="s">
        <v>1216</v>
      </c>
      <c r="B1726" s="1123"/>
      <c r="C1726" s="1138"/>
      <c r="D1726" s="1138"/>
      <c r="E1726" s="1138"/>
      <c r="F1726" s="1123" t="s">
        <v>715</v>
      </c>
      <c r="G1726" s="1123"/>
      <c r="H1726" s="1138"/>
      <c r="I1726" s="1138"/>
      <c r="J1726" s="1205"/>
    </row>
    <row r="1727" spans="1:10">
      <c r="A1727" s="1122" t="s">
        <v>11</v>
      </c>
      <c r="B1727" s="1123"/>
      <c r="C1727" s="1138"/>
      <c r="D1727" s="1138"/>
      <c r="E1727" s="1138"/>
      <c r="F1727" s="1141" t="s">
        <v>1235</v>
      </c>
      <c r="G1727" s="1141"/>
      <c r="H1727" s="1142"/>
      <c r="I1727" s="1143"/>
      <c r="J1727" s="1144"/>
    </row>
    <row r="1728" spans="1:10">
      <c r="A1728" s="1122" t="s">
        <v>13</v>
      </c>
      <c r="B1728" s="1123"/>
      <c r="C1728" s="1138"/>
      <c r="D1728" s="1138"/>
      <c r="E1728" s="1138"/>
      <c r="F1728" s="1141"/>
      <c r="G1728" s="1141"/>
      <c r="H1728" s="1134"/>
      <c r="I1728" s="1132"/>
      <c r="J1728" s="1133"/>
    </row>
    <row r="1729" spans="1:10">
      <c r="A1729" s="1122" t="s">
        <v>14</v>
      </c>
      <c r="B1729" s="1123"/>
      <c r="C1729" s="1135"/>
      <c r="D1729" s="1135"/>
      <c r="E1729" s="1135"/>
      <c r="F1729" s="1136"/>
      <c r="G1729" s="1136"/>
      <c r="H1729" s="1137"/>
      <c r="I1729" s="1124"/>
      <c r="J1729" s="1131"/>
    </row>
    <row r="1730" spans="1:10">
      <c r="A1730" s="571"/>
      <c r="B1730" s="572"/>
      <c r="C1730" s="572"/>
      <c r="D1730" s="572"/>
      <c r="E1730" s="572"/>
      <c r="F1730" s="572"/>
      <c r="G1730" s="572"/>
      <c r="H1730" s="572"/>
      <c r="I1730" s="572"/>
      <c r="J1730" s="573"/>
    </row>
    <row r="1731" spans="1:10" ht="15.75">
      <c r="A1731" s="1116" t="s">
        <v>1225</v>
      </c>
      <c r="B1731" s="1117"/>
      <c r="C1731" s="1117"/>
      <c r="D1731" s="1117"/>
      <c r="E1731" s="1117"/>
      <c r="F1731" s="1117"/>
      <c r="G1731" s="1117"/>
      <c r="H1731" s="1117"/>
      <c r="I1731" s="1117"/>
      <c r="J1731" s="1118"/>
    </row>
    <row r="1732" spans="1:10">
      <c r="A1732" s="1122"/>
      <c r="B1732" s="1123"/>
      <c r="C1732" s="1219"/>
      <c r="D1732" s="1132"/>
      <c r="E1732" s="1132"/>
      <c r="F1732" s="1123" t="s">
        <v>1227</v>
      </c>
      <c r="G1732" s="1123"/>
      <c r="H1732" s="1124"/>
      <c r="I1732" s="1124"/>
      <c r="J1732" s="1131"/>
    </row>
    <row r="1733" spans="1:10">
      <c r="A1733" s="1122"/>
      <c r="B1733" s="1123"/>
      <c r="C1733" s="1132"/>
      <c r="D1733" s="1132"/>
      <c r="E1733" s="1132"/>
      <c r="F1733" s="1132"/>
      <c r="G1733" s="1132"/>
      <c r="H1733" s="1132"/>
      <c r="I1733" s="1132"/>
      <c r="J1733" s="1133"/>
    </row>
    <row r="1734" spans="1:10">
      <c r="A1734" s="1122" t="s">
        <v>1228</v>
      </c>
      <c r="B1734" s="1123"/>
      <c r="C1734" s="1124"/>
      <c r="D1734" s="1124"/>
      <c r="E1734" s="1124"/>
      <c r="F1734" s="1123" t="s">
        <v>14</v>
      </c>
      <c r="G1734" s="1123"/>
      <c r="H1734" s="1128"/>
      <c r="I1734" s="1128"/>
      <c r="J1734" s="1129"/>
    </row>
    <row r="1735" spans="1:10">
      <c r="A1735" s="1122" t="s">
        <v>1215</v>
      </c>
      <c r="B1735" s="1123"/>
      <c r="C1735" s="1124"/>
      <c r="D1735" s="1124"/>
      <c r="E1735" s="1124"/>
      <c r="F1735" s="1123" t="s">
        <v>12</v>
      </c>
      <c r="G1735" s="1123"/>
      <c r="H1735" s="1125"/>
      <c r="I1735" s="1125"/>
      <c r="J1735" s="1126"/>
    </row>
    <row r="1736" spans="1:10">
      <c r="A1736" s="1122" t="s">
        <v>1216</v>
      </c>
      <c r="B1736" s="1123"/>
      <c r="C1736" s="1124"/>
      <c r="D1736" s="1124"/>
      <c r="E1736" s="1124"/>
      <c r="F1736" s="1123" t="s">
        <v>1008</v>
      </c>
      <c r="G1736" s="1123"/>
      <c r="H1736" s="1125"/>
      <c r="I1736" s="1125"/>
      <c r="J1736" s="1126"/>
    </row>
    <row r="1737" spans="1:10">
      <c r="A1737" s="1122" t="s">
        <v>11</v>
      </c>
      <c r="B1737" s="1123"/>
      <c r="C1737" s="1124"/>
      <c r="D1737" s="1124"/>
      <c r="E1737" s="1124"/>
      <c r="F1737" s="1123" t="s">
        <v>15</v>
      </c>
      <c r="G1737" s="1123"/>
      <c r="H1737" s="1204"/>
      <c r="I1737" s="1124"/>
      <c r="J1737" s="1131"/>
    </row>
    <row r="1738" spans="1:10">
      <c r="A1738" s="1122" t="s">
        <v>13</v>
      </c>
      <c r="B1738" s="1123"/>
      <c r="C1738" s="1124"/>
      <c r="D1738" s="1124"/>
      <c r="E1738" s="1124"/>
      <c r="F1738" s="572"/>
      <c r="G1738" s="572"/>
      <c r="H1738" s="572"/>
      <c r="I1738" s="572"/>
      <c r="J1738" s="573"/>
    </row>
    <row r="1739" spans="1:10">
      <c r="A1739" s="571"/>
      <c r="B1739" s="572"/>
      <c r="C1739" s="572"/>
      <c r="D1739" s="572"/>
      <c r="E1739" s="572"/>
      <c r="F1739" s="572"/>
      <c r="G1739" s="572"/>
      <c r="H1739" s="572"/>
      <c r="I1739" s="572"/>
      <c r="J1739" s="573"/>
    </row>
    <row r="1740" spans="1:10" ht="15.75">
      <c r="A1740" s="1116" t="s">
        <v>1239</v>
      </c>
      <c r="B1740" s="1117"/>
      <c r="C1740" s="1117"/>
      <c r="D1740" s="1117"/>
      <c r="E1740" s="1117"/>
      <c r="F1740" s="1117"/>
      <c r="G1740" s="1117"/>
      <c r="H1740" s="1117"/>
      <c r="I1740" s="1117"/>
      <c r="J1740" s="1118"/>
    </row>
    <row r="1741" spans="1:10" ht="29.25" customHeight="1">
      <c r="A1741" s="1119" t="s">
        <v>34</v>
      </c>
      <c r="B1741" s="1120"/>
      <c r="C1741" s="1120"/>
      <c r="D1741" s="1120"/>
      <c r="E1741" s="1121"/>
      <c r="F1741" s="577" t="s">
        <v>35</v>
      </c>
      <c r="G1741" s="578" t="s">
        <v>1229</v>
      </c>
      <c r="H1741" s="578" t="s">
        <v>1230</v>
      </c>
      <c r="I1741" s="579" t="s">
        <v>1231</v>
      </c>
      <c r="J1741" s="579" t="s">
        <v>893</v>
      </c>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c r="A1751" s="1113"/>
      <c r="B1751" s="1114"/>
      <c r="C1751" s="1114"/>
      <c r="D1751" s="1114"/>
      <c r="E1751" s="1115"/>
      <c r="F1751" s="580"/>
      <c r="G1751" s="581"/>
      <c r="H1751" s="581"/>
      <c r="I1751" s="581"/>
      <c r="J1751" s="581"/>
    </row>
    <row r="1752" spans="1:10">
      <c r="A1752" s="1113"/>
      <c r="B1752" s="1114"/>
      <c r="C1752" s="1114"/>
      <c r="D1752" s="1114"/>
      <c r="E1752" s="1115"/>
      <c r="F1752" s="580"/>
      <c r="G1752" s="581"/>
      <c r="H1752" s="581"/>
      <c r="I1752" s="581"/>
      <c r="J1752" s="581"/>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ht="15.75">
      <c r="A1766" s="1116" t="s">
        <v>1240</v>
      </c>
      <c r="B1766" s="1117"/>
      <c r="C1766" s="1117"/>
      <c r="D1766" s="1117"/>
      <c r="E1766" s="1117"/>
      <c r="F1766" s="1117"/>
      <c r="G1766" s="1117"/>
      <c r="H1766" s="1117"/>
      <c r="I1766" s="1117"/>
      <c r="J1766" s="1118"/>
    </row>
    <row r="1767" spans="1:10" ht="30" customHeight="1">
      <c r="A1767" s="1119" t="s">
        <v>1241</v>
      </c>
      <c r="B1767" s="1120"/>
      <c r="C1767" s="1120"/>
      <c r="D1767" s="1120"/>
      <c r="E1767" s="1121"/>
      <c r="F1767" s="577" t="s">
        <v>35</v>
      </c>
      <c r="G1767" s="578" t="s">
        <v>1229</v>
      </c>
      <c r="H1767" s="578" t="s">
        <v>1230</v>
      </c>
      <c r="I1767" s="579" t="s">
        <v>1231</v>
      </c>
      <c r="J1767" s="579" t="s">
        <v>893</v>
      </c>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c r="A1777" s="1113"/>
      <c r="B1777" s="1114"/>
      <c r="C1777" s="1114"/>
      <c r="D1777" s="1114"/>
      <c r="E1777" s="1115"/>
      <c r="F1777" s="580"/>
      <c r="G1777" s="581"/>
      <c r="H1777" s="581"/>
      <c r="I1777" s="581"/>
      <c r="J1777" s="581"/>
    </row>
    <row r="1778" spans="1:10">
      <c r="A1778" s="1113"/>
      <c r="B1778" s="1114"/>
      <c r="C1778" s="1114"/>
      <c r="D1778" s="1114"/>
      <c r="E1778" s="1115"/>
      <c r="F1778" s="580"/>
      <c r="G1778" s="581"/>
      <c r="H1778" s="581"/>
      <c r="I1778" s="581"/>
      <c r="J1778" s="581"/>
    </row>
    <row r="1779" spans="1:10">
      <c r="A1779" s="1113"/>
      <c r="B1779" s="1114"/>
      <c r="C1779" s="1114"/>
      <c r="D1779" s="1114"/>
      <c r="E1779" s="1115"/>
      <c r="F1779" s="580"/>
      <c r="G1779" s="581"/>
      <c r="H1779" s="581"/>
      <c r="I1779" s="581"/>
      <c r="J1779" s="581"/>
    </row>
    <row r="1780" spans="1:10">
      <c r="A1780" s="1113"/>
      <c r="B1780" s="1114"/>
      <c r="C1780" s="1114"/>
      <c r="D1780" s="1114"/>
      <c r="E1780" s="1115"/>
      <c r="F1780" s="580"/>
      <c r="G1780" s="581"/>
      <c r="H1780" s="581"/>
      <c r="I1780" s="581"/>
      <c r="J1780" s="581"/>
    </row>
    <row r="1781" spans="1:10">
      <c r="A1781" s="1113"/>
      <c r="B1781" s="1114"/>
      <c r="C1781" s="1114"/>
      <c r="D1781" s="1114"/>
      <c r="E1781" s="1115"/>
      <c r="F1781" s="580"/>
      <c r="G1781" s="581"/>
      <c r="H1781" s="581"/>
      <c r="I1781" s="581"/>
      <c r="J1781" s="581"/>
    </row>
    <row r="1782" spans="1:10">
      <c r="A1782" s="1113"/>
      <c r="B1782" s="1114"/>
      <c r="C1782" s="1114"/>
      <c r="D1782" s="1114"/>
      <c r="E1782" s="1115"/>
      <c r="F1782" s="580"/>
      <c r="G1782" s="581"/>
      <c r="H1782" s="581"/>
      <c r="I1782" s="581"/>
      <c r="J1782" s="581"/>
    </row>
    <row r="1783" spans="1:10">
      <c r="A1783" s="1113"/>
      <c r="B1783" s="1114"/>
      <c r="C1783" s="1114"/>
      <c r="D1783" s="1114"/>
      <c r="E1783" s="1115"/>
      <c r="F1783" s="580"/>
      <c r="G1783" s="581"/>
      <c r="H1783" s="581"/>
      <c r="I1783" s="581"/>
      <c r="J1783" s="581"/>
    </row>
    <row r="1784" spans="1:10">
      <c r="A1784" s="1113"/>
      <c r="B1784" s="1114"/>
      <c r="C1784" s="1114"/>
      <c r="D1784" s="1114"/>
      <c r="E1784" s="1115"/>
      <c r="F1784" s="580"/>
      <c r="G1784" s="581"/>
      <c r="H1784" s="581"/>
      <c r="I1784" s="581"/>
      <c r="J1784" s="581"/>
    </row>
    <row r="1785" spans="1:10">
      <c r="A1785" s="1113"/>
      <c r="B1785" s="1114"/>
      <c r="C1785" s="1114"/>
      <c r="D1785" s="1114"/>
      <c r="E1785" s="1115"/>
      <c r="F1785" s="580"/>
      <c r="G1785" s="581"/>
      <c r="H1785" s="581"/>
      <c r="I1785" s="581"/>
      <c r="J1785" s="581"/>
    </row>
    <row r="1786" spans="1:10">
      <c r="A1786" s="1113"/>
      <c r="B1786" s="1114"/>
      <c r="C1786" s="1114"/>
      <c r="D1786" s="1114"/>
      <c r="E1786" s="1115"/>
      <c r="F1786" s="580"/>
      <c r="G1786" s="581"/>
      <c r="H1786" s="581"/>
      <c r="I1786" s="581"/>
      <c r="J1786" s="581"/>
    </row>
    <row r="1787" spans="1:10">
      <c r="A1787" s="1113"/>
      <c r="B1787" s="1114"/>
      <c r="C1787" s="1114"/>
      <c r="D1787" s="1114"/>
      <c r="E1787" s="1115"/>
      <c r="F1787" s="580"/>
      <c r="G1787" s="581"/>
      <c r="H1787" s="581"/>
      <c r="I1787" s="581"/>
      <c r="J1787" s="581"/>
    </row>
    <row r="1788" spans="1:10">
      <c r="A1788" s="1113"/>
      <c r="B1788" s="1114"/>
      <c r="C1788" s="1114"/>
      <c r="D1788" s="1114"/>
      <c r="E1788" s="1115"/>
      <c r="F1788" s="580"/>
      <c r="G1788" s="581"/>
      <c r="H1788" s="581"/>
      <c r="I1788" s="581"/>
      <c r="J1788" s="581"/>
    </row>
    <row r="1789" spans="1:10">
      <c r="A1789" s="1113"/>
      <c r="B1789" s="1114"/>
      <c r="C1789" s="1114"/>
      <c r="D1789" s="1114"/>
      <c r="E1789" s="1115"/>
      <c r="F1789" s="580"/>
      <c r="G1789" s="581"/>
      <c r="H1789" s="581"/>
      <c r="I1789" s="581"/>
      <c r="J1789" s="581"/>
    </row>
    <row r="1790" spans="1:10">
      <c r="A1790" s="1113"/>
      <c r="B1790" s="1114"/>
      <c r="C1790" s="1114"/>
      <c r="D1790" s="1114"/>
      <c r="E1790" s="1115"/>
      <c r="F1790" s="580"/>
      <c r="G1790" s="581"/>
      <c r="H1790" s="581"/>
      <c r="I1790" s="581"/>
      <c r="J1790" s="581"/>
    </row>
    <row r="1791" spans="1:10">
      <c r="A1791" s="1113"/>
      <c r="B1791" s="1114"/>
      <c r="C1791" s="1114"/>
      <c r="D1791" s="1114"/>
      <c r="E1791" s="1115"/>
      <c r="F1791" s="580"/>
      <c r="G1791" s="581"/>
      <c r="H1791" s="581"/>
      <c r="I1791" s="581"/>
      <c r="J1791" s="581"/>
    </row>
    <row r="1792" spans="1:10" ht="15.75">
      <c r="A1792" s="1110" t="s">
        <v>1232</v>
      </c>
      <c r="B1792" s="1110"/>
      <c r="C1792" s="1110"/>
      <c r="D1792" s="1110"/>
      <c r="E1792" s="1110"/>
      <c r="F1792" s="1110"/>
      <c r="G1792" s="1110"/>
      <c r="H1792" s="1110"/>
      <c r="I1792" s="1110"/>
      <c r="J1792" s="1110"/>
    </row>
    <row r="1793" spans="1:10">
      <c r="A1793" s="1092" t="s">
        <v>25</v>
      </c>
      <c r="B1793" s="1093"/>
      <c r="C1793" s="1093"/>
      <c r="D1793" s="1093"/>
      <c r="E1793" s="1093"/>
      <c r="F1793" s="1093"/>
      <c r="G1793" s="1093"/>
      <c r="H1793" s="1093"/>
      <c r="I1793" s="1093"/>
      <c r="J1793" s="1094"/>
    </row>
    <row r="1794" spans="1:10">
      <c r="A1794" s="1085" t="s">
        <v>1533</v>
      </c>
      <c r="B1794" s="1086"/>
      <c r="C1794" s="1086"/>
      <c r="D1794" s="1086"/>
      <c r="E1794" s="1086"/>
      <c r="F1794" s="1086"/>
      <c r="G1794" s="1087"/>
      <c r="H1794" s="1088"/>
      <c r="I1794" s="1089"/>
      <c r="J1794" s="1090"/>
    </row>
    <row r="1795" spans="1:10">
      <c r="A1795" s="1085" t="s">
        <v>30</v>
      </c>
      <c r="B1795" s="1086"/>
      <c r="C1795" s="1086"/>
      <c r="D1795" s="1086"/>
      <c r="E1795" s="1086"/>
      <c r="F1795" s="1086"/>
      <c r="G1795" s="1087"/>
      <c r="H1795" s="1111"/>
      <c r="I1795" s="1089"/>
      <c r="J1795" s="1090"/>
    </row>
    <row r="1796" spans="1:10">
      <c r="A1796" s="1085" t="s">
        <v>1279</v>
      </c>
      <c r="B1796" s="1086"/>
      <c r="C1796" s="1086"/>
      <c r="D1796" s="1086"/>
      <c r="E1796" s="1086"/>
      <c r="F1796" s="1086"/>
      <c r="G1796" s="1087"/>
      <c r="H1796" s="1095"/>
      <c r="I1796" s="1096"/>
      <c r="J1796" s="1097"/>
    </row>
    <row r="1797" spans="1:10">
      <c r="A1797" s="1085" t="s">
        <v>1280</v>
      </c>
      <c r="B1797" s="1086"/>
      <c r="C1797" s="1086"/>
      <c r="D1797" s="1086"/>
      <c r="E1797" s="1086"/>
      <c r="F1797" s="1086"/>
      <c r="G1797" s="1087"/>
      <c r="H1797" s="1098"/>
      <c r="I1797" s="1099"/>
      <c r="J1797" s="1100"/>
    </row>
    <row r="1798" spans="1:10">
      <c r="A1798" s="1101"/>
      <c r="B1798" s="1102"/>
      <c r="C1798" s="1102"/>
      <c r="D1798" s="1102"/>
      <c r="E1798" s="1102"/>
      <c r="F1798" s="1102"/>
      <c r="G1798" s="1102"/>
      <c r="H1798" s="1102"/>
      <c r="I1798" s="1102"/>
      <c r="J1798" s="1103"/>
    </row>
    <row r="1799" spans="1:10">
      <c r="A1799" s="1104"/>
      <c r="B1799" s="1105"/>
      <c r="C1799" s="1105"/>
      <c r="D1799" s="1105"/>
      <c r="E1799" s="1105"/>
      <c r="F1799" s="1105"/>
      <c r="G1799" s="1105"/>
      <c r="H1799" s="1105"/>
      <c r="I1799" s="1105"/>
      <c r="J1799" s="1106"/>
    </row>
    <row r="1800" spans="1:10">
      <c r="A1800" s="1104"/>
      <c r="B1800" s="1105"/>
      <c r="C1800" s="1105"/>
      <c r="D1800" s="1105"/>
      <c r="E1800" s="1105"/>
      <c r="F1800" s="1105"/>
      <c r="G1800" s="1105"/>
      <c r="H1800" s="1105"/>
      <c r="I1800" s="1105"/>
      <c r="J1800" s="1106"/>
    </row>
    <row r="1801" spans="1:10">
      <c r="A1801" s="1107"/>
      <c r="B1801" s="1108"/>
      <c r="C1801" s="1108"/>
      <c r="D1801" s="1108"/>
      <c r="E1801" s="1108"/>
      <c r="F1801" s="1108"/>
      <c r="G1801" s="1108"/>
      <c r="H1801" s="1108"/>
      <c r="I1801" s="1108"/>
      <c r="J1801" s="1109"/>
    </row>
    <row r="1802" spans="1:10">
      <c r="A1802" s="1085" t="s">
        <v>65</v>
      </c>
      <c r="B1802" s="1086"/>
      <c r="C1802" s="1086"/>
      <c r="D1802" s="1086"/>
      <c r="E1802" s="1086"/>
      <c r="F1802" s="1086"/>
      <c r="G1802" s="1087"/>
      <c r="H1802" s="1088"/>
      <c r="I1802" s="1089"/>
      <c r="J1802" s="1090"/>
    </row>
    <row r="1803" spans="1:10" ht="24.75" customHeight="1">
      <c r="A1803" s="1091" t="s">
        <v>1726</v>
      </c>
      <c r="B1803" s="1091"/>
      <c r="C1803" s="1091"/>
      <c r="D1803" s="1091"/>
      <c r="E1803" s="1091"/>
      <c r="F1803" s="1091"/>
      <c r="G1803" s="1091"/>
      <c r="H1803" s="1091"/>
      <c r="I1803" s="1091"/>
      <c r="J1803" s="1091"/>
    </row>
    <row r="1804" spans="1:10">
      <c r="A1804" s="1092" t="s">
        <v>1233</v>
      </c>
      <c r="B1804" s="1093"/>
      <c r="C1804" s="1093"/>
      <c r="D1804" s="1093"/>
      <c r="E1804" s="1093"/>
      <c r="F1804" s="1093"/>
      <c r="G1804" s="1093"/>
      <c r="H1804" s="1093"/>
      <c r="I1804" s="1093"/>
      <c r="J1804" s="1094"/>
    </row>
    <row r="1805" spans="1:10">
      <c r="A1805" s="1085" t="s">
        <v>891</v>
      </c>
      <c r="B1805" s="1086"/>
      <c r="C1805" s="1112"/>
      <c r="D1805" s="1086"/>
      <c r="E1805" s="1086"/>
      <c r="F1805" s="1086"/>
      <c r="G1805" s="1087"/>
      <c r="H1805" s="1088"/>
      <c r="I1805" s="1089"/>
      <c r="J1805" s="1090"/>
    </row>
    <row r="1806" spans="1:10">
      <c r="A1806" s="1085" t="s">
        <v>62</v>
      </c>
      <c r="B1806" s="1086"/>
      <c r="C1806" s="1086"/>
      <c r="D1806" s="1086"/>
      <c r="E1806" s="1086"/>
      <c r="F1806" s="1086"/>
      <c r="G1806" s="1087"/>
      <c r="H1806" s="1088"/>
      <c r="I1806" s="1089"/>
      <c r="J1806" s="1090"/>
    </row>
    <row r="1807" spans="1:10">
      <c r="A1807" s="1085" t="s">
        <v>95</v>
      </c>
      <c r="B1807" s="1086"/>
      <c r="C1807" s="1086"/>
      <c r="D1807" s="1086"/>
      <c r="E1807" s="1086"/>
      <c r="F1807" s="1086"/>
      <c r="G1807" s="1087"/>
      <c r="H1807" s="1088"/>
      <c r="I1807" s="1089"/>
      <c r="J1807" s="1090"/>
    </row>
    <row r="1808" spans="1:10">
      <c r="A1808" s="1085" t="s">
        <v>64</v>
      </c>
      <c r="B1808" s="1086"/>
      <c r="C1808" s="1086"/>
      <c r="D1808" s="1086"/>
      <c r="E1808" s="1086"/>
      <c r="F1808" s="1086"/>
      <c r="G1808" s="1087"/>
      <c r="H1808" s="1088"/>
      <c r="I1808" s="1089"/>
      <c r="J1808" s="1090"/>
    </row>
    <row r="1809" spans="1:10" ht="15.75">
      <c r="A1809" s="1145" t="s">
        <v>1049</v>
      </c>
      <c r="B1809" s="1146"/>
      <c r="C1809" s="1146"/>
      <c r="D1809" s="1146"/>
      <c r="E1809" s="1146"/>
      <c r="F1809" s="1146"/>
      <c r="G1809" s="1146"/>
      <c r="H1809" s="1146"/>
      <c r="I1809" s="1146"/>
      <c r="J1809" s="1147"/>
    </row>
    <row r="1810" spans="1:10" ht="15.75">
      <c r="A1810" s="1116" t="s">
        <v>1224</v>
      </c>
      <c r="B1810" s="1117"/>
      <c r="C1810" s="1117"/>
      <c r="D1810" s="1117"/>
      <c r="E1810" s="1117"/>
      <c r="F1810" s="1117"/>
      <c r="G1810" s="1117"/>
      <c r="H1810" s="1117"/>
      <c r="I1810" s="1117"/>
      <c r="J1810" s="1118"/>
    </row>
    <row r="1811" spans="1:10">
      <c r="A1811" s="1122" t="s">
        <v>683</v>
      </c>
      <c r="B1811" s="1123"/>
      <c r="C1811" s="1124"/>
      <c r="D1811" s="1124"/>
      <c r="E1811" s="1124"/>
      <c r="F1811" s="1123" t="s">
        <v>91</v>
      </c>
      <c r="G1811" s="1123"/>
      <c r="H1811" s="1125"/>
      <c r="I1811" s="1125"/>
      <c r="J1811" s="1126"/>
    </row>
    <row r="1812" spans="1:10">
      <c r="A1812" s="1122" t="s">
        <v>89</v>
      </c>
      <c r="B1812" s="1123"/>
      <c r="C1812" s="1124"/>
      <c r="D1812" s="1124"/>
      <c r="E1812" s="1124"/>
      <c r="F1812" s="1123" t="s">
        <v>92</v>
      </c>
      <c r="G1812" s="1123"/>
      <c r="H1812" s="1125"/>
      <c r="I1812" s="1125"/>
      <c r="J1812" s="1126"/>
    </row>
    <row r="1813" spans="1:10">
      <c r="A1813" s="1122" t="s">
        <v>90</v>
      </c>
      <c r="B1813" s="1123"/>
      <c r="C1813" s="1138"/>
      <c r="D1813" s="1138"/>
      <c r="E1813" s="1138"/>
      <c r="F1813" s="1123" t="s">
        <v>93</v>
      </c>
      <c r="G1813" s="1123"/>
      <c r="H1813" s="1125"/>
      <c r="I1813" s="1125"/>
      <c r="J1813" s="1126"/>
    </row>
    <row r="1814" spans="1:10">
      <c r="A1814" s="1122" t="s">
        <v>1215</v>
      </c>
      <c r="B1814" s="1123"/>
      <c r="C1814" s="1138"/>
      <c r="D1814" s="1138"/>
      <c r="E1814" s="1138"/>
      <c r="F1814" s="1123" t="s">
        <v>15</v>
      </c>
      <c r="G1814" s="1123"/>
      <c r="H1814" s="1204"/>
      <c r="I1814" s="1124"/>
      <c r="J1814" s="1131"/>
    </row>
    <row r="1815" spans="1:10">
      <c r="A1815" s="1122" t="s">
        <v>1216</v>
      </c>
      <c r="B1815" s="1123"/>
      <c r="C1815" s="1138"/>
      <c r="D1815" s="1138"/>
      <c r="E1815" s="1138"/>
      <c r="F1815" s="1123" t="s">
        <v>715</v>
      </c>
      <c r="G1815" s="1123"/>
      <c r="H1815" s="1138"/>
      <c r="I1815" s="1138"/>
      <c r="J1815" s="1205"/>
    </row>
    <row r="1816" spans="1:10">
      <c r="A1816" s="1122" t="s">
        <v>11</v>
      </c>
      <c r="B1816" s="1123"/>
      <c r="C1816" s="1138"/>
      <c r="D1816" s="1138"/>
      <c r="E1816" s="1138"/>
      <c r="F1816" s="1141" t="s">
        <v>1235</v>
      </c>
      <c r="G1816" s="1141"/>
      <c r="H1816" s="1142"/>
      <c r="I1816" s="1143"/>
      <c r="J1816" s="1144"/>
    </row>
    <row r="1817" spans="1:10">
      <c r="A1817" s="1122" t="s">
        <v>13</v>
      </c>
      <c r="B1817" s="1123"/>
      <c r="C1817" s="1138"/>
      <c r="D1817" s="1138"/>
      <c r="E1817" s="1138"/>
      <c r="F1817" s="1141"/>
      <c r="G1817" s="1141"/>
      <c r="H1817" s="1134"/>
      <c r="I1817" s="1132"/>
      <c r="J1817" s="1133"/>
    </row>
    <row r="1818" spans="1:10">
      <c r="A1818" s="1122" t="s">
        <v>14</v>
      </c>
      <c r="B1818" s="1123"/>
      <c r="C1818" s="1135"/>
      <c r="D1818" s="1135"/>
      <c r="E1818" s="1135"/>
      <c r="F1818" s="1136"/>
      <c r="G1818" s="1136"/>
      <c r="H1818" s="1137"/>
      <c r="I1818" s="1124"/>
      <c r="J1818" s="1131"/>
    </row>
    <row r="1819" spans="1:10">
      <c r="A1819" s="571"/>
      <c r="B1819" s="572"/>
      <c r="C1819" s="572"/>
      <c r="D1819" s="572"/>
      <c r="E1819" s="572"/>
      <c r="F1819" s="572"/>
      <c r="G1819" s="572"/>
      <c r="H1819" s="572"/>
      <c r="I1819" s="572"/>
      <c r="J1819" s="573"/>
    </row>
    <row r="1820" spans="1:10" ht="15.75">
      <c r="A1820" s="1116" t="s">
        <v>1225</v>
      </c>
      <c r="B1820" s="1117"/>
      <c r="C1820" s="1117"/>
      <c r="D1820" s="1117"/>
      <c r="E1820" s="1117"/>
      <c r="F1820" s="1117"/>
      <c r="G1820" s="1117"/>
      <c r="H1820" s="1117"/>
      <c r="I1820" s="1117"/>
      <c r="J1820" s="1118"/>
    </row>
    <row r="1821" spans="1:10">
      <c r="A1821" s="1122"/>
      <c r="B1821" s="1123"/>
      <c r="C1821" s="1219"/>
      <c r="D1821" s="1132"/>
      <c r="E1821" s="1132"/>
      <c r="F1821" s="1123" t="s">
        <v>1227</v>
      </c>
      <c r="G1821" s="1123"/>
      <c r="H1821" s="1124"/>
      <c r="I1821" s="1124"/>
      <c r="J1821" s="1131"/>
    </row>
    <row r="1822" spans="1:10">
      <c r="A1822" s="1122"/>
      <c r="B1822" s="1123"/>
      <c r="C1822" s="1132"/>
      <c r="D1822" s="1132"/>
      <c r="E1822" s="1132"/>
      <c r="F1822" s="1132"/>
      <c r="G1822" s="1132"/>
      <c r="H1822" s="1132"/>
      <c r="I1822" s="1132"/>
      <c r="J1822" s="1133"/>
    </row>
    <row r="1823" spans="1:10">
      <c r="A1823" s="1122" t="s">
        <v>1228</v>
      </c>
      <c r="B1823" s="1123"/>
      <c r="C1823" s="1124"/>
      <c r="D1823" s="1124"/>
      <c r="E1823" s="1124"/>
      <c r="F1823" s="1123" t="s">
        <v>14</v>
      </c>
      <c r="G1823" s="1123"/>
      <c r="H1823" s="1128"/>
      <c r="I1823" s="1128"/>
      <c r="J1823" s="1129"/>
    </row>
    <row r="1824" spans="1:10">
      <c r="A1824" s="1122" t="s">
        <v>1215</v>
      </c>
      <c r="B1824" s="1123"/>
      <c r="C1824" s="1124"/>
      <c r="D1824" s="1124"/>
      <c r="E1824" s="1124"/>
      <c r="F1824" s="1123" t="s">
        <v>12</v>
      </c>
      <c r="G1824" s="1123"/>
      <c r="H1824" s="1125"/>
      <c r="I1824" s="1125"/>
      <c r="J1824" s="1126"/>
    </row>
    <row r="1825" spans="1:10">
      <c r="A1825" s="1122" t="s">
        <v>1216</v>
      </c>
      <c r="B1825" s="1123"/>
      <c r="C1825" s="1124"/>
      <c r="D1825" s="1124"/>
      <c r="E1825" s="1124"/>
      <c r="F1825" s="1123" t="s">
        <v>1008</v>
      </c>
      <c r="G1825" s="1123"/>
      <c r="H1825" s="1125"/>
      <c r="I1825" s="1125"/>
      <c r="J1825" s="1126"/>
    </row>
    <row r="1826" spans="1:10">
      <c r="A1826" s="1122" t="s">
        <v>11</v>
      </c>
      <c r="B1826" s="1123"/>
      <c r="C1826" s="1124"/>
      <c r="D1826" s="1124"/>
      <c r="E1826" s="1124"/>
      <c r="F1826" s="1123" t="s">
        <v>15</v>
      </c>
      <c r="G1826" s="1123"/>
      <c r="H1826" s="1204"/>
      <c r="I1826" s="1124"/>
      <c r="J1826" s="1131"/>
    </row>
    <row r="1827" spans="1:10">
      <c r="A1827" s="1122" t="s">
        <v>13</v>
      </c>
      <c r="B1827" s="1123"/>
      <c r="C1827" s="1124"/>
      <c r="D1827" s="1124"/>
      <c r="E1827" s="1124"/>
      <c r="F1827" s="572"/>
      <c r="G1827" s="572"/>
      <c r="H1827" s="572"/>
      <c r="I1827" s="572"/>
      <c r="J1827" s="573"/>
    </row>
    <row r="1828" spans="1:10">
      <c r="A1828" s="571"/>
      <c r="B1828" s="572"/>
      <c r="C1828" s="572"/>
      <c r="D1828" s="572"/>
      <c r="E1828" s="572"/>
      <c r="F1828" s="572"/>
      <c r="G1828" s="572"/>
      <c r="H1828" s="572"/>
      <c r="I1828" s="572"/>
      <c r="J1828" s="573"/>
    </row>
    <row r="1829" spans="1:10" ht="15.75">
      <c r="A1829" s="1116" t="s">
        <v>1239</v>
      </c>
      <c r="B1829" s="1117"/>
      <c r="C1829" s="1117"/>
      <c r="D1829" s="1117"/>
      <c r="E1829" s="1117"/>
      <c r="F1829" s="1117"/>
      <c r="G1829" s="1117"/>
      <c r="H1829" s="1117"/>
      <c r="I1829" s="1117"/>
      <c r="J1829" s="1118"/>
    </row>
    <row r="1830" spans="1:10" ht="28.5" customHeight="1">
      <c r="A1830" s="1119" t="s">
        <v>34</v>
      </c>
      <c r="B1830" s="1120"/>
      <c r="C1830" s="1120"/>
      <c r="D1830" s="1120"/>
      <c r="E1830" s="1121"/>
      <c r="F1830" s="577" t="s">
        <v>35</v>
      </c>
      <c r="G1830" s="578" t="s">
        <v>1229</v>
      </c>
      <c r="H1830" s="578" t="s">
        <v>1230</v>
      </c>
      <c r="I1830" s="579" t="s">
        <v>1231</v>
      </c>
      <c r="J1830" s="579" t="s">
        <v>893</v>
      </c>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c r="A1840" s="1113"/>
      <c r="B1840" s="1114"/>
      <c r="C1840" s="1114"/>
      <c r="D1840" s="1114"/>
      <c r="E1840" s="1115"/>
      <c r="F1840" s="580"/>
      <c r="G1840" s="581"/>
      <c r="H1840" s="581"/>
      <c r="I1840" s="581"/>
      <c r="J1840" s="581"/>
    </row>
    <row r="1841" spans="1:10">
      <c r="A1841" s="1113"/>
      <c r="B1841" s="1114"/>
      <c r="C1841" s="1114"/>
      <c r="D1841" s="1114"/>
      <c r="E1841" s="1115"/>
      <c r="F1841" s="580"/>
      <c r="G1841" s="581"/>
      <c r="H1841" s="581"/>
      <c r="I1841" s="581"/>
      <c r="J1841" s="581"/>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ht="15.75">
      <c r="A1855" s="1116" t="s">
        <v>1240</v>
      </c>
      <c r="B1855" s="1117"/>
      <c r="C1855" s="1117"/>
      <c r="D1855" s="1117"/>
      <c r="E1855" s="1117"/>
      <c r="F1855" s="1117"/>
      <c r="G1855" s="1117"/>
      <c r="H1855" s="1117"/>
      <c r="I1855" s="1117"/>
      <c r="J1855" s="1118"/>
    </row>
    <row r="1856" spans="1:10" ht="30.75" customHeight="1">
      <c r="A1856" s="1119" t="s">
        <v>1241</v>
      </c>
      <c r="B1856" s="1120"/>
      <c r="C1856" s="1120"/>
      <c r="D1856" s="1120"/>
      <c r="E1856" s="1121"/>
      <c r="F1856" s="577" t="s">
        <v>35</v>
      </c>
      <c r="G1856" s="578" t="s">
        <v>1229</v>
      </c>
      <c r="H1856" s="578" t="s">
        <v>1230</v>
      </c>
      <c r="I1856" s="579" t="s">
        <v>1231</v>
      </c>
      <c r="J1856" s="579" t="s">
        <v>893</v>
      </c>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c r="A1866" s="1113"/>
      <c r="B1866" s="1114"/>
      <c r="C1866" s="1114"/>
      <c r="D1866" s="1114"/>
      <c r="E1866" s="1115"/>
      <c r="F1866" s="580"/>
      <c r="G1866" s="581"/>
      <c r="H1866" s="581"/>
      <c r="I1866" s="581"/>
      <c r="J1866" s="581"/>
    </row>
    <row r="1867" spans="1:10">
      <c r="A1867" s="1113"/>
      <c r="B1867" s="1114"/>
      <c r="C1867" s="1114"/>
      <c r="D1867" s="1114"/>
      <c r="E1867" s="1115"/>
      <c r="F1867" s="580"/>
      <c r="G1867" s="581"/>
      <c r="H1867" s="581"/>
      <c r="I1867" s="581"/>
      <c r="J1867" s="581"/>
    </row>
    <row r="1868" spans="1:10">
      <c r="A1868" s="1113"/>
      <c r="B1868" s="1114"/>
      <c r="C1868" s="1114"/>
      <c r="D1868" s="1114"/>
      <c r="E1868" s="1115"/>
      <c r="F1868" s="580"/>
      <c r="G1868" s="581"/>
      <c r="H1868" s="581"/>
      <c r="I1868" s="581"/>
      <c r="J1868" s="581"/>
    </row>
    <row r="1869" spans="1:10">
      <c r="A1869" s="1113"/>
      <c r="B1869" s="1114"/>
      <c r="C1869" s="1114"/>
      <c r="D1869" s="1114"/>
      <c r="E1869" s="1115"/>
      <c r="F1869" s="580"/>
      <c r="G1869" s="581"/>
      <c r="H1869" s="581"/>
      <c r="I1869" s="581"/>
      <c r="J1869" s="581"/>
    </row>
    <row r="1870" spans="1:10">
      <c r="A1870" s="1113"/>
      <c r="B1870" s="1114"/>
      <c r="C1870" s="1114"/>
      <c r="D1870" s="1114"/>
      <c r="E1870" s="1115"/>
      <c r="F1870" s="580"/>
      <c r="G1870" s="581"/>
      <c r="H1870" s="581"/>
      <c r="I1870" s="581"/>
      <c r="J1870" s="581"/>
    </row>
    <row r="1871" spans="1:10">
      <c r="A1871" s="1113"/>
      <c r="B1871" s="1114"/>
      <c r="C1871" s="1114"/>
      <c r="D1871" s="1114"/>
      <c r="E1871" s="1115"/>
      <c r="F1871" s="580"/>
      <c r="G1871" s="581"/>
      <c r="H1871" s="581"/>
      <c r="I1871" s="581"/>
      <c r="J1871" s="581"/>
    </row>
    <row r="1872" spans="1:10">
      <c r="A1872" s="1113"/>
      <c r="B1872" s="1114"/>
      <c r="C1872" s="1114"/>
      <c r="D1872" s="1114"/>
      <c r="E1872" s="1115"/>
      <c r="F1872" s="580"/>
      <c r="G1872" s="581"/>
      <c r="H1872" s="581"/>
      <c r="I1872" s="581"/>
      <c r="J1872" s="581"/>
    </row>
    <row r="1873" spans="1:10">
      <c r="A1873" s="1113"/>
      <c r="B1873" s="1114"/>
      <c r="C1873" s="1114"/>
      <c r="D1873" s="1114"/>
      <c r="E1873" s="1115"/>
      <c r="F1873" s="580"/>
      <c r="G1873" s="581"/>
      <c r="H1873" s="581"/>
      <c r="I1873" s="581"/>
      <c r="J1873" s="581"/>
    </row>
    <row r="1874" spans="1:10">
      <c r="A1874" s="1113"/>
      <c r="B1874" s="1114"/>
      <c r="C1874" s="1114"/>
      <c r="D1874" s="1114"/>
      <c r="E1874" s="1115"/>
      <c r="F1874" s="580"/>
      <c r="G1874" s="581"/>
      <c r="H1874" s="581"/>
      <c r="I1874" s="581"/>
      <c r="J1874" s="581"/>
    </row>
    <row r="1875" spans="1:10">
      <c r="A1875" s="1113"/>
      <c r="B1875" s="1114"/>
      <c r="C1875" s="1114"/>
      <c r="D1875" s="1114"/>
      <c r="E1875" s="1115"/>
      <c r="F1875" s="580"/>
      <c r="G1875" s="581"/>
      <c r="H1875" s="581"/>
      <c r="I1875" s="581"/>
      <c r="J1875" s="581"/>
    </row>
    <row r="1876" spans="1:10">
      <c r="A1876" s="1113"/>
      <c r="B1876" s="1114"/>
      <c r="C1876" s="1114"/>
      <c r="D1876" s="1114"/>
      <c r="E1876" s="1115"/>
      <c r="F1876" s="580"/>
      <c r="G1876" s="581"/>
      <c r="H1876" s="581"/>
      <c r="I1876" s="581"/>
      <c r="J1876" s="581"/>
    </row>
    <row r="1877" spans="1:10">
      <c r="A1877" s="1113"/>
      <c r="B1877" s="1114"/>
      <c r="C1877" s="1114"/>
      <c r="D1877" s="1114"/>
      <c r="E1877" s="1115"/>
      <c r="F1877" s="580"/>
      <c r="G1877" s="581"/>
      <c r="H1877" s="581"/>
      <c r="I1877" s="581"/>
      <c r="J1877" s="581"/>
    </row>
    <row r="1878" spans="1:10">
      <c r="A1878" s="1113"/>
      <c r="B1878" s="1114"/>
      <c r="C1878" s="1114"/>
      <c r="D1878" s="1114"/>
      <c r="E1878" s="1115"/>
      <c r="F1878" s="580"/>
      <c r="G1878" s="581"/>
      <c r="H1878" s="581"/>
      <c r="I1878" s="581"/>
      <c r="J1878" s="581"/>
    </row>
    <row r="1879" spans="1:10">
      <c r="A1879" s="1113"/>
      <c r="B1879" s="1114"/>
      <c r="C1879" s="1114"/>
      <c r="D1879" s="1114"/>
      <c r="E1879" s="1115"/>
      <c r="F1879" s="580"/>
      <c r="G1879" s="581"/>
      <c r="H1879" s="581"/>
      <c r="I1879" s="581"/>
      <c r="J1879" s="581"/>
    </row>
    <row r="1880" spans="1:10">
      <c r="A1880" s="1113"/>
      <c r="B1880" s="1114"/>
      <c r="C1880" s="1114"/>
      <c r="D1880" s="1114"/>
      <c r="E1880" s="1115"/>
      <c r="F1880" s="580"/>
      <c r="G1880" s="581"/>
      <c r="H1880" s="581"/>
      <c r="I1880" s="581"/>
      <c r="J1880" s="581"/>
    </row>
    <row r="1881" spans="1:10" ht="15.75">
      <c r="A1881" s="1110" t="s">
        <v>1232</v>
      </c>
      <c r="B1881" s="1110"/>
      <c r="C1881" s="1110"/>
      <c r="D1881" s="1110"/>
      <c r="E1881" s="1110"/>
      <c r="F1881" s="1110"/>
      <c r="G1881" s="1110"/>
      <c r="H1881" s="1110"/>
      <c r="I1881" s="1110"/>
      <c r="J1881" s="1110"/>
    </row>
    <row r="1882" spans="1:10">
      <c r="A1882" s="1092" t="s">
        <v>25</v>
      </c>
      <c r="B1882" s="1093"/>
      <c r="C1882" s="1093"/>
      <c r="D1882" s="1093"/>
      <c r="E1882" s="1093"/>
      <c r="F1882" s="1093"/>
      <c r="G1882" s="1093"/>
      <c r="H1882" s="1093"/>
      <c r="I1882" s="1093"/>
      <c r="J1882" s="1094"/>
    </row>
    <row r="1883" spans="1:10">
      <c r="A1883" s="1085" t="s">
        <v>1533</v>
      </c>
      <c r="B1883" s="1086"/>
      <c r="C1883" s="1086"/>
      <c r="D1883" s="1086"/>
      <c r="E1883" s="1086"/>
      <c r="F1883" s="1086"/>
      <c r="G1883" s="1087"/>
      <c r="H1883" s="1088"/>
      <c r="I1883" s="1089"/>
      <c r="J1883" s="1090"/>
    </row>
    <row r="1884" spans="1:10">
      <c r="A1884" s="1085" t="s">
        <v>30</v>
      </c>
      <c r="B1884" s="1086"/>
      <c r="C1884" s="1086"/>
      <c r="D1884" s="1086"/>
      <c r="E1884" s="1086"/>
      <c r="F1884" s="1086"/>
      <c r="G1884" s="1087"/>
      <c r="H1884" s="1111"/>
      <c r="I1884" s="1089"/>
      <c r="J1884" s="1090"/>
    </row>
    <row r="1885" spans="1:10">
      <c r="A1885" s="1085" t="s">
        <v>1279</v>
      </c>
      <c r="B1885" s="1086"/>
      <c r="C1885" s="1086"/>
      <c r="D1885" s="1086"/>
      <c r="E1885" s="1086"/>
      <c r="F1885" s="1086"/>
      <c r="G1885" s="1087"/>
      <c r="H1885" s="1095"/>
      <c r="I1885" s="1096"/>
      <c r="J1885" s="1097"/>
    </row>
    <row r="1886" spans="1:10">
      <c r="A1886" s="1085" t="s">
        <v>1280</v>
      </c>
      <c r="B1886" s="1086"/>
      <c r="C1886" s="1086"/>
      <c r="D1886" s="1086"/>
      <c r="E1886" s="1086"/>
      <c r="F1886" s="1086"/>
      <c r="G1886" s="1087"/>
      <c r="H1886" s="1098"/>
      <c r="I1886" s="1099"/>
      <c r="J1886" s="1100"/>
    </row>
    <row r="1887" spans="1:10">
      <c r="A1887" s="1101"/>
      <c r="B1887" s="1102"/>
      <c r="C1887" s="1102"/>
      <c r="D1887" s="1102"/>
      <c r="E1887" s="1102"/>
      <c r="F1887" s="1102"/>
      <c r="G1887" s="1102"/>
      <c r="H1887" s="1102"/>
      <c r="I1887" s="1102"/>
      <c r="J1887" s="1103"/>
    </row>
    <row r="1888" spans="1:10">
      <c r="A1888" s="1104"/>
      <c r="B1888" s="1105"/>
      <c r="C1888" s="1105"/>
      <c r="D1888" s="1105"/>
      <c r="E1888" s="1105"/>
      <c r="F1888" s="1105"/>
      <c r="G1888" s="1105"/>
      <c r="H1888" s="1105"/>
      <c r="I1888" s="1105"/>
      <c r="J1888" s="1106"/>
    </row>
    <row r="1889" spans="1:10">
      <c r="A1889" s="1104"/>
      <c r="B1889" s="1105"/>
      <c r="C1889" s="1105"/>
      <c r="D1889" s="1105"/>
      <c r="E1889" s="1105"/>
      <c r="F1889" s="1105"/>
      <c r="G1889" s="1105"/>
      <c r="H1889" s="1105"/>
      <c r="I1889" s="1105"/>
      <c r="J1889" s="1106"/>
    </row>
    <row r="1890" spans="1:10">
      <c r="A1890" s="1107"/>
      <c r="B1890" s="1108"/>
      <c r="C1890" s="1108"/>
      <c r="D1890" s="1108"/>
      <c r="E1890" s="1108"/>
      <c r="F1890" s="1108"/>
      <c r="G1890" s="1108"/>
      <c r="H1890" s="1108"/>
      <c r="I1890" s="1108"/>
      <c r="J1890" s="1109"/>
    </row>
    <row r="1891" spans="1:10">
      <c r="A1891" s="1085" t="s">
        <v>65</v>
      </c>
      <c r="B1891" s="1086"/>
      <c r="C1891" s="1086"/>
      <c r="D1891" s="1086"/>
      <c r="E1891" s="1086"/>
      <c r="F1891" s="1086"/>
      <c r="G1891" s="1087"/>
      <c r="H1891" s="1088"/>
      <c r="I1891" s="1089"/>
      <c r="J1891" s="1090"/>
    </row>
    <row r="1892" spans="1:10" ht="24.75" customHeight="1">
      <c r="A1892" s="1091" t="s">
        <v>1726</v>
      </c>
      <c r="B1892" s="1091"/>
      <c r="C1892" s="1091"/>
      <c r="D1892" s="1091"/>
      <c r="E1892" s="1091"/>
      <c r="F1892" s="1091"/>
      <c r="G1892" s="1091"/>
      <c r="H1892" s="1091"/>
      <c r="I1892" s="1091"/>
      <c r="J1892" s="1091"/>
    </row>
    <row r="1893" spans="1:10">
      <c r="A1893" s="1092" t="s">
        <v>1233</v>
      </c>
      <c r="B1893" s="1093"/>
      <c r="C1893" s="1093"/>
      <c r="D1893" s="1093"/>
      <c r="E1893" s="1093"/>
      <c r="F1893" s="1093"/>
      <c r="G1893" s="1093"/>
      <c r="H1893" s="1093"/>
      <c r="I1893" s="1093"/>
      <c r="J1893" s="1094"/>
    </row>
    <row r="1894" spans="1:10">
      <c r="A1894" s="1085" t="s">
        <v>891</v>
      </c>
      <c r="B1894" s="1086"/>
      <c r="C1894" s="1112"/>
      <c r="D1894" s="1086"/>
      <c r="E1894" s="1086"/>
      <c r="F1894" s="1086"/>
      <c r="G1894" s="1087"/>
      <c r="H1894" s="1088"/>
      <c r="I1894" s="1089"/>
      <c r="J1894" s="1090"/>
    </row>
    <row r="1895" spans="1:10">
      <c r="A1895" s="1085" t="s">
        <v>62</v>
      </c>
      <c r="B1895" s="1086"/>
      <c r="C1895" s="1086"/>
      <c r="D1895" s="1086"/>
      <c r="E1895" s="1086"/>
      <c r="F1895" s="1086"/>
      <c r="G1895" s="1087"/>
      <c r="H1895" s="1088"/>
      <c r="I1895" s="1089"/>
      <c r="J1895" s="1090"/>
    </row>
    <row r="1896" spans="1:10">
      <c r="A1896" s="1085" t="s">
        <v>95</v>
      </c>
      <c r="B1896" s="1086"/>
      <c r="C1896" s="1086"/>
      <c r="D1896" s="1086"/>
      <c r="E1896" s="1086"/>
      <c r="F1896" s="1086"/>
      <c r="G1896" s="1087"/>
      <c r="H1896" s="1088"/>
      <c r="I1896" s="1089"/>
      <c r="J1896" s="1090"/>
    </row>
    <row r="1897" spans="1:10">
      <c r="A1897" s="1085" t="s">
        <v>64</v>
      </c>
      <c r="B1897" s="1086"/>
      <c r="C1897" s="1086"/>
      <c r="D1897" s="1086"/>
      <c r="E1897" s="1086"/>
      <c r="F1897" s="1086"/>
      <c r="G1897" s="1087"/>
      <c r="H1897" s="1088"/>
      <c r="I1897" s="1089"/>
      <c r="J1897" s="1090"/>
    </row>
    <row r="1898" spans="1:10" ht="15.75">
      <c r="A1898" s="1145" t="s">
        <v>1049</v>
      </c>
      <c r="B1898" s="1146"/>
      <c r="C1898" s="1146"/>
      <c r="D1898" s="1146"/>
      <c r="E1898" s="1146"/>
      <c r="F1898" s="1146"/>
      <c r="G1898" s="1146"/>
      <c r="H1898" s="1146"/>
      <c r="I1898" s="1146"/>
      <c r="J1898" s="1147"/>
    </row>
    <row r="1899" spans="1:10" ht="15.75">
      <c r="A1899" s="1116" t="s">
        <v>1224</v>
      </c>
      <c r="B1899" s="1117"/>
      <c r="C1899" s="1117"/>
      <c r="D1899" s="1117"/>
      <c r="E1899" s="1117"/>
      <c r="F1899" s="1117"/>
      <c r="G1899" s="1117"/>
      <c r="H1899" s="1117"/>
      <c r="I1899" s="1117"/>
      <c r="J1899" s="1118"/>
    </row>
    <row r="1900" spans="1:10">
      <c r="A1900" s="1122" t="s">
        <v>683</v>
      </c>
      <c r="B1900" s="1123"/>
      <c r="C1900" s="1124"/>
      <c r="D1900" s="1124"/>
      <c r="E1900" s="1124"/>
      <c r="F1900" s="1123" t="s">
        <v>91</v>
      </c>
      <c r="G1900" s="1123"/>
      <c r="H1900" s="1125"/>
      <c r="I1900" s="1125"/>
      <c r="J1900" s="1126"/>
    </row>
    <row r="1901" spans="1:10">
      <c r="A1901" s="1122" t="s">
        <v>89</v>
      </c>
      <c r="B1901" s="1123"/>
      <c r="C1901" s="1124"/>
      <c r="D1901" s="1124"/>
      <c r="E1901" s="1124"/>
      <c r="F1901" s="1123" t="s">
        <v>92</v>
      </c>
      <c r="G1901" s="1123"/>
      <c r="H1901" s="1125"/>
      <c r="I1901" s="1125"/>
      <c r="J1901" s="1126"/>
    </row>
    <row r="1902" spans="1:10">
      <c r="A1902" s="1122" t="s">
        <v>90</v>
      </c>
      <c r="B1902" s="1123"/>
      <c r="C1902" s="1138"/>
      <c r="D1902" s="1138"/>
      <c r="E1902" s="1138"/>
      <c r="F1902" s="1123" t="s">
        <v>93</v>
      </c>
      <c r="G1902" s="1123"/>
      <c r="H1902" s="1125"/>
      <c r="I1902" s="1125"/>
      <c r="J1902" s="1126"/>
    </row>
    <row r="1903" spans="1:10">
      <c r="A1903" s="1122" t="s">
        <v>1215</v>
      </c>
      <c r="B1903" s="1123"/>
      <c r="C1903" s="1138"/>
      <c r="D1903" s="1138"/>
      <c r="E1903" s="1138"/>
      <c r="F1903" s="1123" t="s">
        <v>15</v>
      </c>
      <c r="G1903" s="1123"/>
      <c r="H1903" s="1204"/>
      <c r="I1903" s="1124"/>
      <c r="J1903" s="1131"/>
    </row>
    <row r="1904" spans="1:10">
      <c r="A1904" s="1122" t="s">
        <v>1216</v>
      </c>
      <c r="B1904" s="1123"/>
      <c r="C1904" s="1138"/>
      <c r="D1904" s="1138"/>
      <c r="E1904" s="1138"/>
      <c r="F1904" s="1123" t="s">
        <v>715</v>
      </c>
      <c r="G1904" s="1123"/>
      <c r="H1904" s="1138"/>
      <c r="I1904" s="1138"/>
      <c r="J1904" s="1205"/>
    </row>
    <row r="1905" spans="1:10">
      <c r="A1905" s="1122" t="s">
        <v>11</v>
      </c>
      <c r="B1905" s="1123"/>
      <c r="C1905" s="1138"/>
      <c r="D1905" s="1138"/>
      <c r="E1905" s="1138"/>
      <c r="F1905" s="1141" t="s">
        <v>1235</v>
      </c>
      <c r="G1905" s="1141"/>
      <c r="H1905" s="1142"/>
      <c r="I1905" s="1143"/>
      <c r="J1905" s="1144"/>
    </row>
    <row r="1906" spans="1:10">
      <c r="A1906" s="1122" t="s">
        <v>13</v>
      </c>
      <c r="B1906" s="1123"/>
      <c r="C1906" s="1138"/>
      <c r="D1906" s="1138"/>
      <c r="E1906" s="1138"/>
      <c r="F1906" s="1141"/>
      <c r="G1906" s="1141"/>
      <c r="H1906" s="1134"/>
      <c r="I1906" s="1132"/>
      <c r="J1906" s="1133"/>
    </row>
    <row r="1907" spans="1:10">
      <c r="A1907" s="1122" t="s">
        <v>14</v>
      </c>
      <c r="B1907" s="1123"/>
      <c r="C1907" s="1135"/>
      <c r="D1907" s="1135"/>
      <c r="E1907" s="1135"/>
      <c r="F1907" s="1136"/>
      <c r="G1907" s="1136"/>
      <c r="H1907" s="1137"/>
      <c r="I1907" s="1124"/>
      <c r="J1907" s="1131"/>
    </row>
    <row r="1908" spans="1:10">
      <c r="A1908" s="571"/>
      <c r="B1908" s="572"/>
      <c r="C1908" s="572"/>
      <c r="D1908" s="572"/>
      <c r="E1908" s="572"/>
      <c r="F1908" s="572"/>
      <c r="G1908" s="572"/>
      <c r="H1908" s="572"/>
      <c r="I1908" s="572"/>
      <c r="J1908" s="573"/>
    </row>
    <row r="1909" spans="1:10" ht="15.75">
      <c r="A1909" s="1116" t="s">
        <v>1225</v>
      </c>
      <c r="B1909" s="1117"/>
      <c r="C1909" s="1117"/>
      <c r="D1909" s="1117"/>
      <c r="E1909" s="1117"/>
      <c r="F1909" s="1117"/>
      <c r="G1909" s="1117"/>
      <c r="H1909" s="1117"/>
      <c r="I1909" s="1117"/>
      <c r="J1909" s="1118"/>
    </row>
    <row r="1910" spans="1:10">
      <c r="A1910" s="1122"/>
      <c r="B1910" s="1123"/>
      <c r="C1910" s="1219"/>
      <c r="D1910" s="1132"/>
      <c r="E1910" s="1132"/>
      <c r="F1910" s="1123" t="s">
        <v>1227</v>
      </c>
      <c r="G1910" s="1123"/>
      <c r="H1910" s="1124"/>
      <c r="I1910" s="1124"/>
      <c r="J1910" s="1131"/>
    </row>
    <row r="1911" spans="1:10">
      <c r="A1911" s="1122"/>
      <c r="B1911" s="1123"/>
      <c r="C1911" s="1132"/>
      <c r="D1911" s="1132"/>
      <c r="E1911" s="1132"/>
      <c r="F1911" s="1132"/>
      <c r="G1911" s="1132"/>
      <c r="H1911" s="1132"/>
      <c r="I1911" s="1132"/>
      <c r="J1911" s="1133"/>
    </row>
    <row r="1912" spans="1:10">
      <c r="A1912" s="1122" t="s">
        <v>1228</v>
      </c>
      <c r="B1912" s="1123"/>
      <c r="C1912" s="1124"/>
      <c r="D1912" s="1124"/>
      <c r="E1912" s="1124"/>
      <c r="F1912" s="1123" t="s">
        <v>14</v>
      </c>
      <c r="G1912" s="1123"/>
      <c r="H1912" s="1128"/>
      <c r="I1912" s="1128"/>
      <c r="J1912" s="1129"/>
    </row>
    <row r="1913" spans="1:10">
      <c r="A1913" s="1122" t="s">
        <v>1215</v>
      </c>
      <c r="B1913" s="1123"/>
      <c r="C1913" s="1124"/>
      <c r="D1913" s="1124"/>
      <c r="E1913" s="1124"/>
      <c r="F1913" s="1123" t="s">
        <v>12</v>
      </c>
      <c r="G1913" s="1123"/>
      <c r="H1913" s="1125"/>
      <c r="I1913" s="1125"/>
      <c r="J1913" s="1126"/>
    </row>
    <row r="1914" spans="1:10">
      <c r="A1914" s="1122" t="s">
        <v>1216</v>
      </c>
      <c r="B1914" s="1123"/>
      <c r="C1914" s="1124"/>
      <c r="D1914" s="1124"/>
      <c r="E1914" s="1124"/>
      <c r="F1914" s="1123" t="s">
        <v>1008</v>
      </c>
      <c r="G1914" s="1123"/>
      <c r="H1914" s="1125"/>
      <c r="I1914" s="1125"/>
      <c r="J1914" s="1126"/>
    </row>
    <row r="1915" spans="1:10">
      <c r="A1915" s="1122" t="s">
        <v>11</v>
      </c>
      <c r="B1915" s="1123"/>
      <c r="C1915" s="1124"/>
      <c r="D1915" s="1124"/>
      <c r="E1915" s="1124"/>
      <c r="F1915" s="1123" t="s">
        <v>15</v>
      </c>
      <c r="G1915" s="1123"/>
      <c r="H1915" s="1204"/>
      <c r="I1915" s="1124"/>
      <c r="J1915" s="1131"/>
    </row>
    <row r="1916" spans="1:10">
      <c r="A1916" s="1122" t="s">
        <v>13</v>
      </c>
      <c r="B1916" s="1123"/>
      <c r="C1916" s="1124"/>
      <c r="D1916" s="1124"/>
      <c r="E1916" s="1124"/>
      <c r="F1916" s="572"/>
      <c r="G1916" s="572"/>
      <c r="H1916" s="572"/>
      <c r="I1916" s="572"/>
      <c r="J1916" s="573"/>
    </row>
    <row r="1917" spans="1:10">
      <c r="A1917" s="571"/>
      <c r="B1917" s="572"/>
      <c r="C1917" s="572"/>
      <c r="D1917" s="572"/>
      <c r="E1917" s="572"/>
      <c r="F1917" s="572"/>
      <c r="G1917" s="572"/>
      <c r="H1917" s="572"/>
      <c r="I1917" s="572"/>
      <c r="J1917" s="573"/>
    </row>
    <row r="1918" spans="1:10" ht="15.75">
      <c r="A1918" s="1116" t="s">
        <v>1239</v>
      </c>
      <c r="B1918" s="1117"/>
      <c r="C1918" s="1117"/>
      <c r="D1918" s="1117"/>
      <c r="E1918" s="1117"/>
      <c r="F1918" s="1117"/>
      <c r="G1918" s="1117"/>
      <c r="H1918" s="1117"/>
      <c r="I1918" s="1117"/>
      <c r="J1918" s="1118"/>
    </row>
    <row r="1919" spans="1:10" ht="29.25" customHeight="1">
      <c r="A1919" s="1119" t="s">
        <v>34</v>
      </c>
      <c r="B1919" s="1120"/>
      <c r="C1919" s="1120"/>
      <c r="D1919" s="1120"/>
      <c r="E1919" s="1121"/>
      <c r="F1919" s="577" t="s">
        <v>35</v>
      </c>
      <c r="G1919" s="578" t="s">
        <v>1229</v>
      </c>
      <c r="H1919" s="578" t="s">
        <v>1230</v>
      </c>
      <c r="I1919" s="579" t="s">
        <v>1231</v>
      </c>
      <c r="J1919" s="579" t="s">
        <v>893</v>
      </c>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c r="A1929" s="1113"/>
      <c r="B1929" s="1114"/>
      <c r="C1929" s="1114"/>
      <c r="D1929" s="1114"/>
      <c r="E1929" s="1115"/>
      <c r="F1929" s="580"/>
      <c r="G1929" s="581"/>
      <c r="H1929" s="581"/>
      <c r="I1929" s="581"/>
      <c r="J1929" s="581"/>
    </row>
    <row r="1930" spans="1:10">
      <c r="A1930" s="1113"/>
      <c r="B1930" s="1114"/>
      <c r="C1930" s="1114"/>
      <c r="D1930" s="1114"/>
      <c r="E1930" s="1115"/>
      <c r="F1930" s="580"/>
      <c r="G1930" s="581"/>
      <c r="H1930" s="581"/>
      <c r="I1930" s="581"/>
      <c r="J1930" s="581"/>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ht="15.75">
      <c r="A1944" s="1116" t="s">
        <v>1240</v>
      </c>
      <c r="B1944" s="1117"/>
      <c r="C1944" s="1117"/>
      <c r="D1944" s="1117"/>
      <c r="E1944" s="1117"/>
      <c r="F1944" s="1117"/>
      <c r="G1944" s="1117"/>
      <c r="H1944" s="1117"/>
      <c r="I1944" s="1117"/>
      <c r="J1944" s="1118"/>
    </row>
    <row r="1945" spans="1:10" ht="29.25" customHeight="1">
      <c r="A1945" s="1119" t="s">
        <v>1241</v>
      </c>
      <c r="B1945" s="1120"/>
      <c r="C1945" s="1120"/>
      <c r="D1945" s="1120"/>
      <c r="E1945" s="1121"/>
      <c r="F1945" s="577" t="s">
        <v>35</v>
      </c>
      <c r="G1945" s="578" t="s">
        <v>1229</v>
      </c>
      <c r="H1945" s="578" t="s">
        <v>1230</v>
      </c>
      <c r="I1945" s="579" t="s">
        <v>1231</v>
      </c>
      <c r="J1945" s="579" t="s">
        <v>893</v>
      </c>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c r="A1955" s="1113"/>
      <c r="B1955" s="1114"/>
      <c r="C1955" s="1114"/>
      <c r="D1955" s="1114"/>
      <c r="E1955" s="1115"/>
      <c r="F1955" s="580"/>
      <c r="G1955" s="581"/>
      <c r="H1955" s="581"/>
      <c r="I1955" s="581"/>
      <c r="J1955" s="581"/>
    </row>
    <row r="1956" spans="1:10">
      <c r="A1956" s="1113"/>
      <c r="B1956" s="1114"/>
      <c r="C1956" s="1114"/>
      <c r="D1956" s="1114"/>
      <c r="E1956" s="1115"/>
      <c r="F1956" s="580"/>
      <c r="G1956" s="581"/>
      <c r="H1956" s="581"/>
      <c r="I1956" s="581"/>
      <c r="J1956" s="581"/>
    </row>
    <row r="1957" spans="1:10">
      <c r="A1957" s="1113"/>
      <c r="B1957" s="1114"/>
      <c r="C1957" s="1114"/>
      <c r="D1957" s="1114"/>
      <c r="E1957" s="1115"/>
      <c r="F1957" s="580"/>
      <c r="G1957" s="581"/>
      <c r="H1957" s="581"/>
      <c r="I1957" s="581"/>
      <c r="J1957" s="581"/>
    </row>
    <row r="1958" spans="1:10">
      <c r="A1958" s="1113"/>
      <c r="B1958" s="1114"/>
      <c r="C1958" s="1114"/>
      <c r="D1958" s="1114"/>
      <c r="E1958" s="1115"/>
      <c r="F1958" s="580"/>
      <c r="G1958" s="581"/>
      <c r="H1958" s="581"/>
      <c r="I1958" s="581"/>
      <c r="J1958" s="581"/>
    </row>
    <row r="1959" spans="1:10">
      <c r="A1959" s="1113"/>
      <c r="B1959" s="1114"/>
      <c r="C1959" s="1114"/>
      <c r="D1959" s="1114"/>
      <c r="E1959" s="1115"/>
      <c r="F1959" s="580"/>
      <c r="G1959" s="581"/>
      <c r="H1959" s="581"/>
      <c r="I1959" s="581"/>
      <c r="J1959" s="581"/>
    </row>
    <row r="1960" spans="1:10">
      <c r="A1960" s="1113"/>
      <c r="B1960" s="1114"/>
      <c r="C1960" s="1114"/>
      <c r="D1960" s="1114"/>
      <c r="E1960" s="1115"/>
      <c r="F1960" s="580"/>
      <c r="G1960" s="581"/>
      <c r="H1960" s="581"/>
      <c r="I1960" s="581"/>
      <c r="J1960" s="581"/>
    </row>
    <row r="1961" spans="1:10">
      <c r="A1961" s="1113"/>
      <c r="B1961" s="1114"/>
      <c r="C1961" s="1114"/>
      <c r="D1961" s="1114"/>
      <c r="E1961" s="1115"/>
      <c r="F1961" s="580"/>
      <c r="G1961" s="581"/>
      <c r="H1961" s="581"/>
      <c r="I1961" s="581"/>
      <c r="J1961" s="581"/>
    </row>
    <row r="1962" spans="1:10">
      <c r="A1962" s="1113"/>
      <c r="B1962" s="1114"/>
      <c r="C1962" s="1114"/>
      <c r="D1962" s="1114"/>
      <c r="E1962" s="1115"/>
      <c r="F1962" s="580"/>
      <c r="G1962" s="581"/>
      <c r="H1962" s="581"/>
      <c r="I1962" s="581"/>
      <c r="J1962" s="581"/>
    </row>
    <row r="1963" spans="1:10">
      <c r="A1963" s="1113"/>
      <c r="B1963" s="1114"/>
      <c r="C1963" s="1114"/>
      <c r="D1963" s="1114"/>
      <c r="E1963" s="1115"/>
      <c r="F1963" s="580"/>
      <c r="G1963" s="581"/>
      <c r="H1963" s="581"/>
      <c r="I1963" s="581"/>
      <c r="J1963" s="581"/>
    </row>
    <row r="1964" spans="1:10">
      <c r="A1964" s="1113"/>
      <c r="B1964" s="1114"/>
      <c r="C1964" s="1114"/>
      <c r="D1964" s="1114"/>
      <c r="E1964" s="1115"/>
      <c r="F1964" s="580"/>
      <c r="G1964" s="581"/>
      <c r="H1964" s="581"/>
      <c r="I1964" s="581"/>
      <c r="J1964" s="581"/>
    </row>
    <row r="1965" spans="1:10">
      <c r="A1965" s="1113"/>
      <c r="B1965" s="1114"/>
      <c r="C1965" s="1114"/>
      <c r="D1965" s="1114"/>
      <c r="E1965" s="1115"/>
      <c r="F1965" s="580"/>
      <c r="G1965" s="581"/>
      <c r="H1965" s="581"/>
      <c r="I1965" s="581"/>
      <c r="J1965" s="581"/>
    </row>
    <row r="1966" spans="1:10">
      <c r="A1966" s="1113"/>
      <c r="B1966" s="1114"/>
      <c r="C1966" s="1114"/>
      <c r="D1966" s="1114"/>
      <c r="E1966" s="1115"/>
      <c r="F1966" s="580"/>
      <c r="G1966" s="581"/>
      <c r="H1966" s="581"/>
      <c r="I1966" s="581"/>
      <c r="J1966" s="581"/>
    </row>
    <row r="1967" spans="1:10">
      <c r="A1967" s="1113"/>
      <c r="B1967" s="1114"/>
      <c r="C1967" s="1114"/>
      <c r="D1967" s="1114"/>
      <c r="E1967" s="1115"/>
      <c r="F1967" s="580"/>
      <c r="G1967" s="581"/>
      <c r="H1967" s="581"/>
      <c r="I1967" s="581"/>
      <c r="J1967" s="581"/>
    </row>
    <row r="1968" spans="1:10">
      <c r="A1968" s="1113"/>
      <c r="B1968" s="1114"/>
      <c r="C1968" s="1114"/>
      <c r="D1968" s="1114"/>
      <c r="E1968" s="1115"/>
      <c r="F1968" s="580"/>
      <c r="G1968" s="581"/>
      <c r="H1968" s="581"/>
      <c r="I1968" s="581"/>
      <c r="J1968" s="581"/>
    </row>
    <row r="1969" spans="1:10">
      <c r="A1969" s="1113"/>
      <c r="B1969" s="1114"/>
      <c r="C1969" s="1114"/>
      <c r="D1969" s="1114"/>
      <c r="E1969" s="1115"/>
      <c r="F1969" s="580"/>
      <c r="G1969" s="581"/>
      <c r="H1969" s="581"/>
      <c r="I1969" s="581"/>
      <c r="J1969" s="581"/>
    </row>
    <row r="1970" spans="1:10" ht="15.75">
      <c r="A1970" s="1110" t="s">
        <v>1232</v>
      </c>
      <c r="B1970" s="1110"/>
      <c r="C1970" s="1110"/>
      <c r="D1970" s="1110"/>
      <c r="E1970" s="1110"/>
      <c r="F1970" s="1110"/>
      <c r="G1970" s="1110"/>
      <c r="H1970" s="1110"/>
      <c r="I1970" s="1110"/>
      <c r="J1970" s="1110"/>
    </row>
    <row r="1971" spans="1:10">
      <c r="A1971" s="1092" t="s">
        <v>25</v>
      </c>
      <c r="B1971" s="1093"/>
      <c r="C1971" s="1093"/>
      <c r="D1971" s="1093"/>
      <c r="E1971" s="1093"/>
      <c r="F1971" s="1093"/>
      <c r="G1971" s="1093"/>
      <c r="H1971" s="1093"/>
      <c r="I1971" s="1093"/>
      <c r="J1971" s="1094"/>
    </row>
    <row r="1972" spans="1:10">
      <c r="A1972" s="1085" t="s">
        <v>1533</v>
      </c>
      <c r="B1972" s="1086"/>
      <c r="C1972" s="1086"/>
      <c r="D1972" s="1086"/>
      <c r="E1972" s="1086"/>
      <c r="F1972" s="1086"/>
      <c r="G1972" s="1087"/>
      <c r="H1972" s="1088"/>
      <c r="I1972" s="1089"/>
      <c r="J1972" s="1090"/>
    </row>
    <row r="1973" spans="1:10">
      <c r="A1973" s="1085" t="s">
        <v>30</v>
      </c>
      <c r="B1973" s="1086"/>
      <c r="C1973" s="1086"/>
      <c r="D1973" s="1086"/>
      <c r="E1973" s="1086"/>
      <c r="F1973" s="1086"/>
      <c r="G1973" s="1087"/>
      <c r="H1973" s="1111"/>
      <c r="I1973" s="1089"/>
      <c r="J1973" s="1090"/>
    </row>
    <row r="1974" spans="1:10">
      <c r="A1974" s="1085" t="s">
        <v>1279</v>
      </c>
      <c r="B1974" s="1086"/>
      <c r="C1974" s="1086"/>
      <c r="D1974" s="1086"/>
      <c r="E1974" s="1086"/>
      <c r="F1974" s="1086"/>
      <c r="G1974" s="1087"/>
      <c r="H1974" s="1095"/>
      <c r="I1974" s="1096"/>
      <c r="J1974" s="1097"/>
    </row>
    <row r="1975" spans="1:10">
      <c r="A1975" s="1085" t="s">
        <v>1280</v>
      </c>
      <c r="B1975" s="1086"/>
      <c r="C1975" s="1086"/>
      <c r="D1975" s="1086"/>
      <c r="E1975" s="1086"/>
      <c r="F1975" s="1086"/>
      <c r="G1975" s="1087"/>
      <c r="H1975" s="1098"/>
      <c r="I1975" s="1099"/>
      <c r="J1975" s="1100"/>
    </row>
    <row r="1976" spans="1:10">
      <c r="A1976" s="1101"/>
      <c r="B1976" s="1102"/>
      <c r="C1976" s="1102"/>
      <c r="D1976" s="1102"/>
      <c r="E1976" s="1102"/>
      <c r="F1976" s="1102"/>
      <c r="G1976" s="1102"/>
      <c r="H1976" s="1102"/>
      <c r="I1976" s="1102"/>
      <c r="J1976" s="1103"/>
    </row>
    <row r="1977" spans="1:10">
      <c r="A1977" s="1104"/>
      <c r="B1977" s="1105"/>
      <c r="C1977" s="1105"/>
      <c r="D1977" s="1105"/>
      <c r="E1977" s="1105"/>
      <c r="F1977" s="1105"/>
      <c r="G1977" s="1105"/>
      <c r="H1977" s="1105"/>
      <c r="I1977" s="1105"/>
      <c r="J1977" s="1106"/>
    </row>
    <row r="1978" spans="1:10">
      <c r="A1978" s="1104"/>
      <c r="B1978" s="1105"/>
      <c r="C1978" s="1105"/>
      <c r="D1978" s="1105"/>
      <c r="E1978" s="1105"/>
      <c r="F1978" s="1105"/>
      <c r="G1978" s="1105"/>
      <c r="H1978" s="1105"/>
      <c r="I1978" s="1105"/>
      <c r="J1978" s="1106"/>
    </row>
    <row r="1979" spans="1:10">
      <c r="A1979" s="1107"/>
      <c r="B1979" s="1108"/>
      <c r="C1979" s="1108"/>
      <c r="D1979" s="1108"/>
      <c r="E1979" s="1108"/>
      <c r="F1979" s="1108"/>
      <c r="G1979" s="1108"/>
      <c r="H1979" s="1108"/>
      <c r="I1979" s="1108"/>
      <c r="J1979" s="1109"/>
    </row>
    <row r="1980" spans="1:10">
      <c r="A1980" s="1085" t="s">
        <v>65</v>
      </c>
      <c r="B1980" s="1086"/>
      <c r="C1980" s="1086"/>
      <c r="D1980" s="1086"/>
      <c r="E1980" s="1086"/>
      <c r="F1980" s="1086"/>
      <c r="G1980" s="1087"/>
      <c r="H1980" s="1088"/>
      <c r="I1980" s="1089"/>
      <c r="J1980" s="1090"/>
    </row>
    <row r="1981" spans="1:10" ht="25.5" customHeight="1">
      <c r="A1981" s="1091" t="s">
        <v>1726</v>
      </c>
      <c r="B1981" s="1091"/>
      <c r="C1981" s="1091"/>
      <c r="D1981" s="1091"/>
      <c r="E1981" s="1091"/>
      <c r="F1981" s="1091"/>
      <c r="G1981" s="1091"/>
      <c r="H1981" s="1091"/>
      <c r="I1981" s="1091"/>
      <c r="J1981" s="1091"/>
    </row>
    <row r="1982" spans="1:10">
      <c r="A1982" s="1092" t="s">
        <v>1233</v>
      </c>
      <c r="B1982" s="1093"/>
      <c r="C1982" s="1093"/>
      <c r="D1982" s="1093"/>
      <c r="E1982" s="1093"/>
      <c r="F1982" s="1093"/>
      <c r="G1982" s="1093"/>
      <c r="H1982" s="1093"/>
      <c r="I1982" s="1093"/>
      <c r="J1982" s="1094"/>
    </row>
    <row r="1983" spans="1:10">
      <c r="A1983" s="1085" t="s">
        <v>891</v>
      </c>
      <c r="B1983" s="1086"/>
      <c r="C1983" s="1112"/>
      <c r="D1983" s="1086"/>
      <c r="E1983" s="1086"/>
      <c r="F1983" s="1086"/>
      <c r="G1983" s="1087"/>
      <c r="H1983" s="1088"/>
      <c r="I1983" s="1089"/>
      <c r="J1983" s="1090"/>
    </row>
    <row r="1984" spans="1:10">
      <c r="A1984" s="1085" t="s">
        <v>62</v>
      </c>
      <c r="B1984" s="1086"/>
      <c r="C1984" s="1086"/>
      <c r="D1984" s="1086"/>
      <c r="E1984" s="1086"/>
      <c r="F1984" s="1086"/>
      <c r="G1984" s="1087"/>
      <c r="H1984" s="1088"/>
      <c r="I1984" s="1089"/>
      <c r="J1984" s="1090"/>
    </row>
    <row r="1985" spans="1:10">
      <c r="A1985" s="1085" t="s">
        <v>95</v>
      </c>
      <c r="B1985" s="1086"/>
      <c r="C1985" s="1086"/>
      <c r="D1985" s="1086"/>
      <c r="E1985" s="1086"/>
      <c r="F1985" s="1086"/>
      <c r="G1985" s="1087"/>
      <c r="H1985" s="1088"/>
      <c r="I1985" s="1089"/>
      <c r="J1985" s="1090"/>
    </row>
    <row r="1986" spans="1:10">
      <c r="A1986" s="1085" t="s">
        <v>64</v>
      </c>
      <c r="B1986" s="1086"/>
      <c r="C1986" s="1086"/>
      <c r="D1986" s="1086"/>
      <c r="E1986" s="1086"/>
      <c r="F1986" s="1086"/>
      <c r="G1986" s="1087"/>
      <c r="H1986" s="1088"/>
      <c r="I1986" s="1089"/>
      <c r="J1986" s="1090"/>
    </row>
    <row r="1987" spans="1:10" ht="15.75">
      <c r="A1987" s="1145" t="s">
        <v>1049</v>
      </c>
      <c r="B1987" s="1146"/>
      <c r="C1987" s="1146"/>
      <c r="D1987" s="1146"/>
      <c r="E1987" s="1146"/>
      <c r="F1987" s="1146"/>
      <c r="G1987" s="1146"/>
      <c r="H1987" s="1146"/>
      <c r="I1987" s="1146"/>
      <c r="J1987" s="1147"/>
    </row>
    <row r="1988" spans="1:10" ht="15.75">
      <c r="A1988" s="1116" t="s">
        <v>1224</v>
      </c>
      <c r="B1988" s="1117"/>
      <c r="C1988" s="1117"/>
      <c r="D1988" s="1117"/>
      <c r="E1988" s="1117"/>
      <c r="F1988" s="1117"/>
      <c r="G1988" s="1117"/>
      <c r="H1988" s="1117"/>
      <c r="I1988" s="1117"/>
      <c r="J1988" s="1118"/>
    </row>
    <row r="1989" spans="1:10">
      <c r="A1989" s="1122" t="s">
        <v>683</v>
      </c>
      <c r="B1989" s="1123"/>
      <c r="C1989" s="1124"/>
      <c r="D1989" s="1124"/>
      <c r="E1989" s="1124"/>
      <c r="F1989" s="1123" t="s">
        <v>91</v>
      </c>
      <c r="G1989" s="1123"/>
      <c r="H1989" s="1125"/>
      <c r="I1989" s="1125"/>
      <c r="J1989" s="1126"/>
    </row>
    <row r="1990" spans="1:10">
      <c r="A1990" s="1122" t="s">
        <v>89</v>
      </c>
      <c r="B1990" s="1123"/>
      <c r="C1990" s="1124"/>
      <c r="D1990" s="1124"/>
      <c r="E1990" s="1124"/>
      <c r="F1990" s="1123" t="s">
        <v>92</v>
      </c>
      <c r="G1990" s="1123"/>
      <c r="H1990" s="1125"/>
      <c r="I1990" s="1125"/>
      <c r="J1990" s="1126"/>
    </row>
    <row r="1991" spans="1:10">
      <c r="A1991" s="1122" t="s">
        <v>90</v>
      </c>
      <c r="B1991" s="1123"/>
      <c r="C1991" s="1138"/>
      <c r="D1991" s="1138"/>
      <c r="E1991" s="1138"/>
      <c r="F1991" s="1123" t="s">
        <v>93</v>
      </c>
      <c r="G1991" s="1123"/>
      <c r="H1991" s="1125"/>
      <c r="I1991" s="1125"/>
      <c r="J1991" s="1126"/>
    </row>
    <row r="1992" spans="1:10">
      <c r="A1992" s="1122" t="s">
        <v>1215</v>
      </c>
      <c r="B1992" s="1123"/>
      <c r="C1992" s="1138"/>
      <c r="D1992" s="1138"/>
      <c r="E1992" s="1138"/>
      <c r="F1992" s="1123" t="s">
        <v>15</v>
      </c>
      <c r="G1992" s="1123"/>
      <c r="H1992" s="1204"/>
      <c r="I1992" s="1124"/>
      <c r="J1992" s="1131"/>
    </row>
    <row r="1993" spans="1:10">
      <c r="A1993" s="1122" t="s">
        <v>1216</v>
      </c>
      <c r="B1993" s="1123"/>
      <c r="C1993" s="1138"/>
      <c r="D1993" s="1138"/>
      <c r="E1993" s="1138"/>
      <c r="F1993" s="1123" t="s">
        <v>715</v>
      </c>
      <c r="G1993" s="1123"/>
      <c r="H1993" s="1138"/>
      <c r="I1993" s="1138"/>
      <c r="J1993" s="1205"/>
    </row>
    <row r="1994" spans="1:10">
      <c r="A1994" s="1122" t="s">
        <v>11</v>
      </c>
      <c r="B1994" s="1123"/>
      <c r="C1994" s="1138"/>
      <c r="D1994" s="1138"/>
      <c r="E1994" s="1138"/>
      <c r="F1994" s="1141" t="s">
        <v>1235</v>
      </c>
      <c r="G1994" s="1141"/>
      <c r="H1994" s="1142"/>
      <c r="I1994" s="1143"/>
      <c r="J1994" s="1144"/>
    </row>
    <row r="1995" spans="1:10">
      <c r="A1995" s="1122" t="s">
        <v>13</v>
      </c>
      <c r="B1995" s="1123"/>
      <c r="C1995" s="1138"/>
      <c r="D1995" s="1138"/>
      <c r="E1995" s="1138"/>
      <c r="F1995" s="1141"/>
      <c r="G1995" s="1141"/>
      <c r="H1995" s="1134"/>
      <c r="I1995" s="1132"/>
      <c r="J1995" s="1133"/>
    </row>
    <row r="1996" spans="1:10">
      <c r="A1996" s="1122" t="s">
        <v>14</v>
      </c>
      <c r="B1996" s="1123"/>
      <c r="C1996" s="1135"/>
      <c r="D1996" s="1135"/>
      <c r="E1996" s="1135"/>
      <c r="F1996" s="1136"/>
      <c r="G1996" s="1136"/>
      <c r="H1996" s="1137"/>
      <c r="I1996" s="1124"/>
      <c r="J1996" s="1131"/>
    </row>
    <row r="1997" spans="1:10">
      <c r="A1997" s="571"/>
      <c r="B1997" s="572"/>
      <c r="C1997" s="572"/>
      <c r="D1997" s="572"/>
      <c r="E1997" s="572"/>
      <c r="F1997" s="572"/>
      <c r="G1997" s="572"/>
      <c r="H1997" s="572"/>
      <c r="I1997" s="572"/>
      <c r="J1997" s="573"/>
    </row>
    <row r="1998" spans="1:10" ht="15.75">
      <c r="A1998" s="1116" t="s">
        <v>1225</v>
      </c>
      <c r="B1998" s="1117"/>
      <c r="C1998" s="1117"/>
      <c r="D1998" s="1117"/>
      <c r="E1998" s="1117"/>
      <c r="F1998" s="1117"/>
      <c r="G1998" s="1117"/>
      <c r="H1998" s="1117"/>
      <c r="I1998" s="1117"/>
      <c r="J1998" s="1118"/>
    </row>
    <row r="1999" spans="1:10">
      <c r="A1999" s="1122"/>
      <c r="B1999" s="1123"/>
      <c r="C1999" s="1219"/>
      <c r="D1999" s="1132"/>
      <c r="E1999" s="1132"/>
      <c r="F1999" s="1123" t="s">
        <v>1227</v>
      </c>
      <c r="G1999" s="1123"/>
      <c r="H1999" s="1124"/>
      <c r="I1999" s="1124"/>
      <c r="J1999" s="1131"/>
    </row>
    <row r="2000" spans="1:10">
      <c r="A2000" s="1122"/>
      <c r="B2000" s="1123"/>
      <c r="C2000" s="1132"/>
      <c r="D2000" s="1132"/>
      <c r="E2000" s="1132"/>
      <c r="F2000" s="1132"/>
      <c r="G2000" s="1132"/>
      <c r="H2000" s="1132"/>
      <c r="I2000" s="1132"/>
      <c r="J2000" s="1133"/>
    </row>
    <row r="2001" spans="1:10">
      <c r="A2001" s="1122" t="s">
        <v>1228</v>
      </c>
      <c r="B2001" s="1123"/>
      <c r="C2001" s="1124"/>
      <c r="D2001" s="1124"/>
      <c r="E2001" s="1124"/>
      <c r="F2001" s="1123" t="s">
        <v>14</v>
      </c>
      <c r="G2001" s="1123"/>
      <c r="H2001" s="1128"/>
      <c r="I2001" s="1128"/>
      <c r="J2001" s="1129"/>
    </row>
    <row r="2002" spans="1:10">
      <c r="A2002" s="1122" t="s">
        <v>1215</v>
      </c>
      <c r="B2002" s="1123"/>
      <c r="C2002" s="1124"/>
      <c r="D2002" s="1124"/>
      <c r="E2002" s="1124"/>
      <c r="F2002" s="1123" t="s">
        <v>12</v>
      </c>
      <c r="G2002" s="1123"/>
      <c r="H2002" s="1125"/>
      <c r="I2002" s="1125"/>
      <c r="J2002" s="1126"/>
    </row>
    <row r="2003" spans="1:10">
      <c r="A2003" s="1122" t="s">
        <v>1216</v>
      </c>
      <c r="B2003" s="1123"/>
      <c r="C2003" s="1124"/>
      <c r="D2003" s="1124"/>
      <c r="E2003" s="1124"/>
      <c r="F2003" s="1123" t="s">
        <v>1008</v>
      </c>
      <c r="G2003" s="1123"/>
      <c r="H2003" s="1125"/>
      <c r="I2003" s="1125"/>
      <c r="J2003" s="1126"/>
    </row>
    <row r="2004" spans="1:10">
      <c r="A2004" s="1122" t="s">
        <v>11</v>
      </c>
      <c r="B2004" s="1123"/>
      <c r="C2004" s="1124"/>
      <c r="D2004" s="1124"/>
      <c r="E2004" s="1124"/>
      <c r="F2004" s="1123" t="s">
        <v>15</v>
      </c>
      <c r="G2004" s="1123"/>
      <c r="H2004" s="1204"/>
      <c r="I2004" s="1124"/>
      <c r="J2004" s="1131"/>
    </row>
    <row r="2005" spans="1:10">
      <c r="A2005" s="1122" t="s">
        <v>13</v>
      </c>
      <c r="B2005" s="1123"/>
      <c r="C2005" s="1124"/>
      <c r="D2005" s="1124"/>
      <c r="E2005" s="1124"/>
      <c r="F2005" s="572"/>
      <c r="G2005" s="572"/>
      <c r="H2005" s="572"/>
      <c r="I2005" s="572"/>
      <c r="J2005" s="573"/>
    </row>
    <row r="2006" spans="1:10">
      <c r="A2006" s="571"/>
      <c r="B2006" s="572"/>
      <c r="C2006" s="572"/>
      <c r="D2006" s="572"/>
      <c r="E2006" s="572"/>
      <c r="F2006" s="572"/>
      <c r="G2006" s="572"/>
      <c r="H2006" s="572"/>
      <c r="I2006" s="572"/>
      <c r="J2006" s="573"/>
    </row>
    <row r="2007" spans="1:10" ht="15.75">
      <c r="A2007" s="1116" t="s">
        <v>1239</v>
      </c>
      <c r="B2007" s="1117"/>
      <c r="C2007" s="1117"/>
      <c r="D2007" s="1117"/>
      <c r="E2007" s="1117"/>
      <c r="F2007" s="1117"/>
      <c r="G2007" s="1117"/>
      <c r="H2007" s="1117"/>
      <c r="I2007" s="1117"/>
      <c r="J2007" s="1118"/>
    </row>
    <row r="2008" spans="1:10" ht="28.5" customHeight="1">
      <c r="A2008" s="1119" t="s">
        <v>34</v>
      </c>
      <c r="B2008" s="1120"/>
      <c r="C2008" s="1120"/>
      <c r="D2008" s="1120"/>
      <c r="E2008" s="1121"/>
      <c r="F2008" s="577" t="s">
        <v>35</v>
      </c>
      <c r="G2008" s="578" t="s">
        <v>1229</v>
      </c>
      <c r="H2008" s="578" t="s">
        <v>1230</v>
      </c>
      <c r="I2008" s="579" t="s">
        <v>1231</v>
      </c>
      <c r="J2008" s="579" t="s">
        <v>893</v>
      </c>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c r="A2018" s="1113"/>
      <c r="B2018" s="1114"/>
      <c r="C2018" s="1114"/>
      <c r="D2018" s="1114"/>
      <c r="E2018" s="1115"/>
      <c r="F2018" s="580"/>
      <c r="G2018" s="581"/>
      <c r="H2018" s="581"/>
      <c r="I2018" s="581"/>
      <c r="J2018" s="581"/>
    </row>
    <row r="2019" spans="1:10">
      <c r="A2019" s="1113"/>
      <c r="B2019" s="1114"/>
      <c r="C2019" s="1114"/>
      <c r="D2019" s="1114"/>
      <c r="E2019" s="1115"/>
      <c r="F2019" s="580"/>
      <c r="G2019" s="581"/>
      <c r="H2019" s="581"/>
      <c r="I2019" s="581"/>
      <c r="J2019" s="581"/>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ht="15.75">
      <c r="A2033" s="1116" t="s">
        <v>1240</v>
      </c>
      <c r="B2033" s="1117"/>
      <c r="C2033" s="1117"/>
      <c r="D2033" s="1117"/>
      <c r="E2033" s="1117"/>
      <c r="F2033" s="1117"/>
      <c r="G2033" s="1117"/>
      <c r="H2033" s="1117"/>
      <c r="I2033" s="1117"/>
      <c r="J2033" s="1118"/>
    </row>
    <row r="2034" spans="1:10" ht="29.25" customHeight="1">
      <c r="A2034" s="1119" t="s">
        <v>1241</v>
      </c>
      <c r="B2034" s="1120"/>
      <c r="C2034" s="1120"/>
      <c r="D2034" s="1120"/>
      <c r="E2034" s="1121"/>
      <c r="F2034" s="577" t="s">
        <v>35</v>
      </c>
      <c r="G2034" s="578" t="s">
        <v>1229</v>
      </c>
      <c r="H2034" s="578" t="s">
        <v>1230</v>
      </c>
      <c r="I2034" s="579" t="s">
        <v>1231</v>
      </c>
      <c r="J2034" s="579" t="s">
        <v>893</v>
      </c>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c r="A2044" s="1113"/>
      <c r="B2044" s="1114"/>
      <c r="C2044" s="1114"/>
      <c r="D2044" s="1114"/>
      <c r="E2044" s="1115"/>
      <c r="F2044" s="580"/>
      <c r="G2044" s="581"/>
      <c r="H2044" s="581"/>
      <c r="I2044" s="581"/>
      <c r="J2044" s="581"/>
    </row>
    <row r="2045" spans="1:10">
      <c r="A2045" s="1113"/>
      <c r="B2045" s="1114"/>
      <c r="C2045" s="1114"/>
      <c r="D2045" s="1114"/>
      <c r="E2045" s="1115"/>
      <c r="F2045" s="580"/>
      <c r="G2045" s="581"/>
      <c r="H2045" s="581"/>
      <c r="I2045" s="581"/>
      <c r="J2045" s="581"/>
    </row>
    <row r="2046" spans="1:10">
      <c r="A2046" s="1113"/>
      <c r="B2046" s="1114"/>
      <c r="C2046" s="1114"/>
      <c r="D2046" s="1114"/>
      <c r="E2046" s="1115"/>
      <c r="F2046" s="580"/>
      <c r="G2046" s="581"/>
      <c r="H2046" s="581"/>
      <c r="I2046" s="581"/>
      <c r="J2046" s="581"/>
    </row>
    <row r="2047" spans="1:10">
      <c r="A2047" s="1113"/>
      <c r="B2047" s="1114"/>
      <c r="C2047" s="1114"/>
      <c r="D2047" s="1114"/>
      <c r="E2047" s="1115"/>
      <c r="F2047" s="580"/>
      <c r="G2047" s="581"/>
      <c r="H2047" s="581"/>
      <c r="I2047" s="581"/>
      <c r="J2047" s="581"/>
    </row>
    <row r="2048" spans="1:10">
      <c r="A2048" s="1113"/>
      <c r="B2048" s="1114"/>
      <c r="C2048" s="1114"/>
      <c r="D2048" s="1114"/>
      <c r="E2048" s="1115"/>
      <c r="F2048" s="580"/>
      <c r="G2048" s="581"/>
      <c r="H2048" s="581"/>
      <c r="I2048" s="581"/>
      <c r="J2048" s="581"/>
    </row>
    <row r="2049" spans="1:10">
      <c r="A2049" s="1113"/>
      <c r="B2049" s="1114"/>
      <c r="C2049" s="1114"/>
      <c r="D2049" s="1114"/>
      <c r="E2049" s="1115"/>
      <c r="F2049" s="580"/>
      <c r="G2049" s="581"/>
      <c r="H2049" s="581"/>
      <c r="I2049" s="581"/>
      <c r="J2049" s="581"/>
    </row>
    <row r="2050" spans="1:10">
      <c r="A2050" s="1113"/>
      <c r="B2050" s="1114"/>
      <c r="C2050" s="1114"/>
      <c r="D2050" s="1114"/>
      <c r="E2050" s="1115"/>
      <c r="F2050" s="580"/>
      <c r="G2050" s="581"/>
      <c r="H2050" s="581"/>
      <c r="I2050" s="581"/>
      <c r="J2050" s="581"/>
    </row>
    <row r="2051" spans="1:10">
      <c r="A2051" s="1113"/>
      <c r="B2051" s="1114"/>
      <c r="C2051" s="1114"/>
      <c r="D2051" s="1114"/>
      <c r="E2051" s="1115"/>
      <c r="F2051" s="580"/>
      <c r="G2051" s="581"/>
      <c r="H2051" s="581"/>
      <c r="I2051" s="581"/>
      <c r="J2051" s="581"/>
    </row>
    <row r="2052" spans="1:10">
      <c r="A2052" s="1113"/>
      <c r="B2052" s="1114"/>
      <c r="C2052" s="1114"/>
      <c r="D2052" s="1114"/>
      <c r="E2052" s="1115"/>
      <c r="F2052" s="580"/>
      <c r="G2052" s="581"/>
      <c r="H2052" s="581"/>
      <c r="I2052" s="581"/>
      <c r="J2052" s="581"/>
    </row>
    <row r="2053" spans="1:10">
      <c r="A2053" s="1113"/>
      <c r="B2053" s="1114"/>
      <c r="C2053" s="1114"/>
      <c r="D2053" s="1114"/>
      <c r="E2053" s="1115"/>
      <c r="F2053" s="580"/>
      <c r="G2053" s="581"/>
      <c r="H2053" s="581"/>
      <c r="I2053" s="581"/>
      <c r="J2053" s="581"/>
    </row>
    <row r="2054" spans="1:10">
      <c r="A2054" s="1113"/>
      <c r="B2054" s="1114"/>
      <c r="C2054" s="1114"/>
      <c r="D2054" s="1114"/>
      <c r="E2054" s="1115"/>
      <c r="F2054" s="580"/>
      <c r="G2054" s="581"/>
      <c r="H2054" s="581"/>
      <c r="I2054" s="581"/>
      <c r="J2054" s="581"/>
    </row>
    <row r="2055" spans="1:10">
      <c r="A2055" s="1113"/>
      <c r="B2055" s="1114"/>
      <c r="C2055" s="1114"/>
      <c r="D2055" s="1114"/>
      <c r="E2055" s="1115"/>
      <c r="F2055" s="580"/>
      <c r="G2055" s="581"/>
      <c r="H2055" s="581"/>
      <c r="I2055" s="581"/>
      <c r="J2055" s="581"/>
    </row>
    <row r="2056" spans="1:10">
      <c r="A2056" s="1113"/>
      <c r="B2056" s="1114"/>
      <c r="C2056" s="1114"/>
      <c r="D2056" s="1114"/>
      <c r="E2056" s="1115"/>
      <c r="F2056" s="580"/>
      <c r="G2056" s="581"/>
      <c r="H2056" s="581"/>
      <c r="I2056" s="581"/>
      <c r="J2056" s="581"/>
    </row>
    <row r="2057" spans="1:10">
      <c r="A2057" s="1113"/>
      <c r="B2057" s="1114"/>
      <c r="C2057" s="1114"/>
      <c r="D2057" s="1114"/>
      <c r="E2057" s="1115"/>
      <c r="F2057" s="580"/>
      <c r="G2057" s="581"/>
      <c r="H2057" s="581"/>
      <c r="I2057" s="581"/>
      <c r="J2057" s="581"/>
    </row>
    <row r="2058" spans="1:10">
      <c r="A2058" s="1113"/>
      <c r="B2058" s="1114"/>
      <c r="C2058" s="1114"/>
      <c r="D2058" s="1114"/>
      <c r="E2058" s="1115"/>
      <c r="F2058" s="580"/>
      <c r="G2058" s="581"/>
      <c r="H2058" s="581"/>
      <c r="I2058" s="581"/>
      <c r="J2058" s="581"/>
    </row>
    <row r="2059" spans="1:10" ht="15.75">
      <c r="A2059" s="1110" t="s">
        <v>1232</v>
      </c>
      <c r="B2059" s="1110"/>
      <c r="C2059" s="1110"/>
      <c r="D2059" s="1110"/>
      <c r="E2059" s="1110"/>
      <c r="F2059" s="1110"/>
      <c r="G2059" s="1110"/>
      <c r="H2059" s="1110"/>
      <c r="I2059" s="1110"/>
      <c r="J2059" s="1110"/>
    </row>
    <row r="2060" spans="1:10">
      <c r="A2060" s="1092" t="s">
        <v>25</v>
      </c>
      <c r="B2060" s="1093"/>
      <c r="C2060" s="1093"/>
      <c r="D2060" s="1093"/>
      <c r="E2060" s="1093"/>
      <c r="F2060" s="1093"/>
      <c r="G2060" s="1093"/>
      <c r="H2060" s="1093"/>
      <c r="I2060" s="1093"/>
      <c r="J2060" s="1094"/>
    </row>
    <row r="2061" spans="1:10">
      <c r="A2061" s="1085" t="s">
        <v>1533</v>
      </c>
      <c r="B2061" s="1086"/>
      <c r="C2061" s="1086"/>
      <c r="D2061" s="1086"/>
      <c r="E2061" s="1086"/>
      <c r="F2061" s="1086"/>
      <c r="G2061" s="1087"/>
      <c r="H2061" s="1088"/>
      <c r="I2061" s="1089"/>
      <c r="J2061" s="1090"/>
    </row>
    <row r="2062" spans="1:10">
      <c r="A2062" s="1085" t="s">
        <v>30</v>
      </c>
      <c r="B2062" s="1086"/>
      <c r="C2062" s="1086"/>
      <c r="D2062" s="1086"/>
      <c r="E2062" s="1086"/>
      <c r="F2062" s="1086"/>
      <c r="G2062" s="1087"/>
      <c r="H2062" s="1111"/>
      <c r="I2062" s="1089"/>
      <c r="J2062" s="1090"/>
    </row>
    <row r="2063" spans="1:10">
      <c r="A2063" s="1085" t="s">
        <v>1279</v>
      </c>
      <c r="B2063" s="1086"/>
      <c r="C2063" s="1086"/>
      <c r="D2063" s="1086"/>
      <c r="E2063" s="1086"/>
      <c r="F2063" s="1086"/>
      <c r="G2063" s="1087"/>
      <c r="H2063" s="1095"/>
      <c r="I2063" s="1096"/>
      <c r="J2063" s="1097"/>
    </row>
    <row r="2064" spans="1:10">
      <c r="A2064" s="1085" t="s">
        <v>1280</v>
      </c>
      <c r="B2064" s="1086"/>
      <c r="C2064" s="1086"/>
      <c r="D2064" s="1086"/>
      <c r="E2064" s="1086"/>
      <c r="F2064" s="1086"/>
      <c r="G2064" s="1087"/>
      <c r="H2064" s="1098"/>
      <c r="I2064" s="1099"/>
      <c r="J2064" s="1100"/>
    </row>
    <row r="2065" spans="1:10">
      <c r="A2065" s="1101"/>
      <c r="B2065" s="1102"/>
      <c r="C2065" s="1102"/>
      <c r="D2065" s="1102"/>
      <c r="E2065" s="1102"/>
      <c r="F2065" s="1102"/>
      <c r="G2065" s="1102"/>
      <c r="H2065" s="1102"/>
      <c r="I2065" s="1102"/>
      <c r="J2065" s="1103"/>
    </row>
    <row r="2066" spans="1:10">
      <c r="A2066" s="1104"/>
      <c r="B2066" s="1105"/>
      <c r="C2066" s="1105"/>
      <c r="D2066" s="1105"/>
      <c r="E2066" s="1105"/>
      <c r="F2066" s="1105"/>
      <c r="G2066" s="1105"/>
      <c r="H2066" s="1105"/>
      <c r="I2066" s="1105"/>
      <c r="J2066" s="1106"/>
    </row>
    <row r="2067" spans="1:10">
      <c r="A2067" s="1104"/>
      <c r="B2067" s="1105"/>
      <c r="C2067" s="1105"/>
      <c r="D2067" s="1105"/>
      <c r="E2067" s="1105"/>
      <c r="F2067" s="1105"/>
      <c r="G2067" s="1105"/>
      <c r="H2067" s="1105"/>
      <c r="I2067" s="1105"/>
      <c r="J2067" s="1106"/>
    </row>
    <row r="2068" spans="1:10">
      <c r="A2068" s="1107"/>
      <c r="B2068" s="1108"/>
      <c r="C2068" s="1108"/>
      <c r="D2068" s="1108"/>
      <c r="E2068" s="1108"/>
      <c r="F2068" s="1108"/>
      <c r="G2068" s="1108"/>
      <c r="H2068" s="1108"/>
      <c r="I2068" s="1108"/>
      <c r="J2068" s="1109"/>
    </row>
    <row r="2069" spans="1:10">
      <c r="A2069" s="1085" t="s">
        <v>65</v>
      </c>
      <c r="B2069" s="1086"/>
      <c r="C2069" s="1086"/>
      <c r="D2069" s="1086"/>
      <c r="E2069" s="1086"/>
      <c r="F2069" s="1086"/>
      <c r="G2069" s="1087"/>
      <c r="H2069" s="1088"/>
      <c r="I2069" s="1089"/>
      <c r="J2069" s="1090"/>
    </row>
    <row r="2070" spans="1:10" ht="25.5" customHeight="1">
      <c r="A2070" s="1091" t="s">
        <v>1726</v>
      </c>
      <c r="B2070" s="1091"/>
      <c r="C2070" s="1091"/>
      <c r="D2070" s="1091"/>
      <c r="E2070" s="1091"/>
      <c r="F2070" s="1091"/>
      <c r="G2070" s="1091"/>
      <c r="H2070" s="1091"/>
      <c r="I2070" s="1091"/>
      <c r="J2070" s="1091"/>
    </row>
    <row r="2071" spans="1:10">
      <c r="A2071" s="1092" t="s">
        <v>1233</v>
      </c>
      <c r="B2071" s="1093"/>
      <c r="C2071" s="1093"/>
      <c r="D2071" s="1093"/>
      <c r="E2071" s="1093"/>
      <c r="F2071" s="1093"/>
      <c r="G2071" s="1093"/>
      <c r="H2071" s="1093"/>
      <c r="I2071" s="1093"/>
      <c r="J2071" s="1094"/>
    </row>
    <row r="2072" spans="1:10">
      <c r="A2072" s="1085" t="s">
        <v>891</v>
      </c>
      <c r="B2072" s="1086"/>
      <c r="C2072" s="1112"/>
      <c r="D2072" s="1086"/>
      <c r="E2072" s="1086"/>
      <c r="F2072" s="1086"/>
      <c r="G2072" s="1087"/>
      <c r="H2072" s="1088"/>
      <c r="I2072" s="1089"/>
      <c r="J2072" s="1090"/>
    </row>
    <row r="2073" spans="1:10">
      <c r="A2073" s="1085" t="s">
        <v>62</v>
      </c>
      <c r="B2073" s="1086"/>
      <c r="C2073" s="1086"/>
      <c r="D2073" s="1086"/>
      <c r="E2073" s="1086"/>
      <c r="F2073" s="1086"/>
      <c r="G2073" s="1087"/>
      <c r="H2073" s="1088"/>
      <c r="I2073" s="1089"/>
      <c r="J2073" s="1090"/>
    </row>
    <row r="2074" spans="1:10">
      <c r="A2074" s="1085" t="s">
        <v>95</v>
      </c>
      <c r="B2074" s="1086"/>
      <c r="C2074" s="1086"/>
      <c r="D2074" s="1086"/>
      <c r="E2074" s="1086"/>
      <c r="F2074" s="1086"/>
      <c r="G2074" s="1087"/>
      <c r="H2074" s="1088"/>
      <c r="I2074" s="1089"/>
      <c r="J2074" s="1090"/>
    </row>
    <row r="2075" spans="1:10">
      <c r="A2075" s="1085" t="s">
        <v>64</v>
      </c>
      <c r="B2075" s="1086"/>
      <c r="C2075" s="1086"/>
      <c r="D2075" s="1086"/>
      <c r="E2075" s="1086"/>
      <c r="F2075" s="1086"/>
      <c r="G2075" s="1087"/>
      <c r="H2075" s="1088"/>
      <c r="I2075" s="1089"/>
      <c r="J2075" s="1090"/>
    </row>
    <row r="2076" spans="1:10" ht="15.75">
      <c r="A2076" s="1145" t="s">
        <v>1049</v>
      </c>
      <c r="B2076" s="1146"/>
      <c r="C2076" s="1146"/>
      <c r="D2076" s="1146"/>
      <c r="E2076" s="1146"/>
      <c r="F2076" s="1146"/>
      <c r="G2076" s="1146"/>
      <c r="H2076" s="1146"/>
      <c r="I2076" s="1146"/>
      <c r="J2076" s="1147"/>
    </row>
    <row r="2077" spans="1:10" ht="15.75">
      <c r="A2077" s="1116" t="s">
        <v>1224</v>
      </c>
      <c r="B2077" s="1117"/>
      <c r="C2077" s="1117"/>
      <c r="D2077" s="1117"/>
      <c r="E2077" s="1117"/>
      <c r="F2077" s="1117"/>
      <c r="G2077" s="1117"/>
      <c r="H2077" s="1117"/>
      <c r="I2077" s="1117"/>
      <c r="J2077" s="1118"/>
    </row>
    <row r="2078" spans="1:10">
      <c r="A2078" s="1122" t="s">
        <v>683</v>
      </c>
      <c r="B2078" s="1123"/>
      <c r="C2078" s="1124"/>
      <c r="D2078" s="1124"/>
      <c r="E2078" s="1124"/>
      <c r="F2078" s="1123" t="s">
        <v>91</v>
      </c>
      <c r="G2078" s="1123"/>
      <c r="H2078" s="1125"/>
      <c r="I2078" s="1125"/>
      <c r="J2078" s="1126"/>
    </row>
    <row r="2079" spans="1:10">
      <c r="A2079" s="1122" t="s">
        <v>89</v>
      </c>
      <c r="B2079" s="1123"/>
      <c r="C2079" s="1124"/>
      <c r="D2079" s="1124"/>
      <c r="E2079" s="1124"/>
      <c r="F2079" s="1123" t="s">
        <v>92</v>
      </c>
      <c r="G2079" s="1123"/>
      <c r="H2079" s="1125"/>
      <c r="I2079" s="1125"/>
      <c r="J2079" s="1126"/>
    </row>
    <row r="2080" spans="1:10">
      <c r="A2080" s="1122" t="s">
        <v>90</v>
      </c>
      <c r="B2080" s="1123"/>
      <c r="C2080" s="1138"/>
      <c r="D2080" s="1138"/>
      <c r="E2080" s="1138"/>
      <c r="F2080" s="1123" t="s">
        <v>93</v>
      </c>
      <c r="G2080" s="1123"/>
      <c r="H2080" s="1125"/>
      <c r="I2080" s="1125"/>
      <c r="J2080" s="1126"/>
    </row>
    <row r="2081" spans="1:10">
      <c r="A2081" s="1122" t="s">
        <v>1215</v>
      </c>
      <c r="B2081" s="1123"/>
      <c r="C2081" s="1138"/>
      <c r="D2081" s="1138"/>
      <c r="E2081" s="1138"/>
      <c r="F2081" s="1123" t="s">
        <v>15</v>
      </c>
      <c r="G2081" s="1123"/>
      <c r="H2081" s="1204"/>
      <c r="I2081" s="1124"/>
      <c r="J2081" s="1131"/>
    </row>
    <row r="2082" spans="1:10">
      <c r="A2082" s="1122" t="s">
        <v>1216</v>
      </c>
      <c r="B2082" s="1123"/>
      <c r="C2082" s="1138"/>
      <c r="D2082" s="1138"/>
      <c r="E2082" s="1138"/>
      <c r="F2082" s="1123" t="s">
        <v>715</v>
      </c>
      <c r="G2082" s="1123"/>
      <c r="H2082" s="1138"/>
      <c r="I2082" s="1138"/>
      <c r="J2082" s="1205"/>
    </row>
    <row r="2083" spans="1:10">
      <c r="A2083" s="1122" t="s">
        <v>11</v>
      </c>
      <c r="B2083" s="1123"/>
      <c r="C2083" s="1138"/>
      <c r="D2083" s="1138"/>
      <c r="E2083" s="1138"/>
      <c r="F2083" s="1141" t="s">
        <v>1235</v>
      </c>
      <c r="G2083" s="1141"/>
      <c r="H2083" s="1142"/>
      <c r="I2083" s="1143"/>
      <c r="J2083" s="1144"/>
    </row>
    <row r="2084" spans="1:10">
      <c r="A2084" s="1122" t="s">
        <v>13</v>
      </c>
      <c r="B2084" s="1123"/>
      <c r="C2084" s="1138"/>
      <c r="D2084" s="1138"/>
      <c r="E2084" s="1138"/>
      <c r="F2084" s="1141"/>
      <c r="G2084" s="1141"/>
      <c r="H2084" s="1134"/>
      <c r="I2084" s="1132"/>
      <c r="J2084" s="1133"/>
    </row>
    <row r="2085" spans="1:10">
      <c r="A2085" s="1122" t="s">
        <v>14</v>
      </c>
      <c r="B2085" s="1123"/>
      <c r="C2085" s="1135"/>
      <c r="D2085" s="1135"/>
      <c r="E2085" s="1135"/>
      <c r="F2085" s="1136"/>
      <c r="G2085" s="1136"/>
      <c r="H2085" s="1137"/>
      <c r="I2085" s="1124"/>
      <c r="J2085" s="1131"/>
    </row>
    <row r="2086" spans="1:10">
      <c r="A2086" s="571"/>
      <c r="B2086" s="572"/>
      <c r="C2086" s="572"/>
      <c r="D2086" s="572"/>
      <c r="E2086" s="572"/>
      <c r="F2086" s="572"/>
      <c r="G2086" s="572"/>
      <c r="H2086" s="572"/>
      <c r="I2086" s="572"/>
      <c r="J2086" s="573"/>
    </row>
    <row r="2087" spans="1:10" ht="15.75">
      <c r="A2087" s="1116" t="s">
        <v>1225</v>
      </c>
      <c r="B2087" s="1117"/>
      <c r="C2087" s="1117"/>
      <c r="D2087" s="1117"/>
      <c r="E2087" s="1117"/>
      <c r="F2087" s="1117"/>
      <c r="G2087" s="1117"/>
      <c r="H2087" s="1117"/>
      <c r="I2087" s="1117"/>
      <c r="J2087" s="1118"/>
    </row>
    <row r="2088" spans="1:10">
      <c r="A2088" s="1122"/>
      <c r="B2088" s="1123"/>
      <c r="C2088" s="1219"/>
      <c r="D2088" s="1132"/>
      <c r="E2088" s="1132"/>
      <c r="F2088" s="1123" t="s">
        <v>1227</v>
      </c>
      <c r="G2088" s="1123"/>
      <c r="H2088" s="1124"/>
      <c r="I2088" s="1124"/>
      <c r="J2088" s="1131"/>
    </row>
    <row r="2089" spans="1:10">
      <c r="A2089" s="1122"/>
      <c r="B2089" s="1123"/>
      <c r="C2089" s="1132"/>
      <c r="D2089" s="1132"/>
      <c r="E2089" s="1132"/>
      <c r="F2089" s="1132"/>
      <c r="G2089" s="1132"/>
      <c r="H2089" s="1132"/>
      <c r="I2089" s="1132"/>
      <c r="J2089" s="1133"/>
    </row>
    <row r="2090" spans="1:10">
      <c r="A2090" s="1122" t="s">
        <v>1228</v>
      </c>
      <c r="B2090" s="1123"/>
      <c r="C2090" s="1124"/>
      <c r="D2090" s="1124"/>
      <c r="E2090" s="1124"/>
      <c r="F2090" s="1123" t="s">
        <v>14</v>
      </c>
      <c r="G2090" s="1123"/>
      <c r="H2090" s="1128"/>
      <c r="I2090" s="1128"/>
      <c r="J2090" s="1129"/>
    </row>
    <row r="2091" spans="1:10">
      <c r="A2091" s="1122" t="s">
        <v>1215</v>
      </c>
      <c r="B2091" s="1123"/>
      <c r="C2091" s="1124"/>
      <c r="D2091" s="1124"/>
      <c r="E2091" s="1124"/>
      <c r="F2091" s="1123" t="s">
        <v>12</v>
      </c>
      <c r="G2091" s="1123"/>
      <c r="H2091" s="1125"/>
      <c r="I2091" s="1125"/>
      <c r="J2091" s="1126"/>
    </row>
    <row r="2092" spans="1:10">
      <c r="A2092" s="1122" t="s">
        <v>1216</v>
      </c>
      <c r="B2092" s="1123"/>
      <c r="C2092" s="1124"/>
      <c r="D2092" s="1124"/>
      <c r="E2092" s="1124"/>
      <c r="F2092" s="1123" t="s">
        <v>1008</v>
      </c>
      <c r="G2092" s="1123"/>
      <c r="H2092" s="1125"/>
      <c r="I2092" s="1125"/>
      <c r="J2092" s="1126"/>
    </row>
    <row r="2093" spans="1:10">
      <c r="A2093" s="1122" t="s">
        <v>11</v>
      </c>
      <c r="B2093" s="1123"/>
      <c r="C2093" s="1124"/>
      <c r="D2093" s="1124"/>
      <c r="E2093" s="1124"/>
      <c r="F2093" s="1123" t="s">
        <v>15</v>
      </c>
      <c r="G2093" s="1123"/>
      <c r="H2093" s="1204"/>
      <c r="I2093" s="1124"/>
      <c r="J2093" s="1131"/>
    </row>
    <row r="2094" spans="1:10">
      <c r="A2094" s="1122" t="s">
        <v>13</v>
      </c>
      <c r="B2094" s="1123"/>
      <c r="C2094" s="1124"/>
      <c r="D2094" s="1124"/>
      <c r="E2094" s="1124"/>
      <c r="F2094" s="572"/>
      <c r="G2094" s="572"/>
      <c r="H2094" s="572"/>
      <c r="I2094" s="572"/>
      <c r="J2094" s="573"/>
    </row>
    <row r="2095" spans="1:10">
      <c r="A2095" s="571"/>
      <c r="B2095" s="572"/>
      <c r="C2095" s="572"/>
      <c r="D2095" s="572"/>
      <c r="E2095" s="572"/>
      <c r="F2095" s="572"/>
      <c r="G2095" s="572"/>
      <c r="H2095" s="572"/>
      <c r="I2095" s="572"/>
      <c r="J2095" s="573"/>
    </row>
    <row r="2096" spans="1:10" ht="15.75">
      <c r="A2096" s="1116" t="s">
        <v>1239</v>
      </c>
      <c r="B2096" s="1117"/>
      <c r="C2096" s="1117"/>
      <c r="D2096" s="1117"/>
      <c r="E2096" s="1117"/>
      <c r="F2096" s="1117"/>
      <c r="G2096" s="1117"/>
      <c r="H2096" s="1117"/>
      <c r="I2096" s="1117"/>
      <c r="J2096" s="1118"/>
    </row>
    <row r="2097" spans="1:10" ht="29.25" customHeight="1">
      <c r="A2097" s="1119" t="s">
        <v>34</v>
      </c>
      <c r="B2097" s="1120"/>
      <c r="C2097" s="1120"/>
      <c r="D2097" s="1120"/>
      <c r="E2097" s="1121"/>
      <c r="F2097" s="577" t="s">
        <v>35</v>
      </c>
      <c r="G2097" s="578" t="s">
        <v>1229</v>
      </c>
      <c r="H2097" s="578" t="s">
        <v>1230</v>
      </c>
      <c r="I2097" s="579" t="s">
        <v>1231</v>
      </c>
      <c r="J2097" s="579" t="s">
        <v>893</v>
      </c>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c r="A2107" s="1113"/>
      <c r="B2107" s="1114"/>
      <c r="C2107" s="1114"/>
      <c r="D2107" s="1114"/>
      <c r="E2107" s="1115"/>
      <c r="F2107" s="580"/>
      <c r="G2107" s="581"/>
      <c r="H2107" s="581"/>
      <c r="I2107" s="581"/>
      <c r="J2107" s="581"/>
    </row>
    <row r="2108" spans="1:10">
      <c r="A2108" s="1113"/>
      <c r="B2108" s="1114"/>
      <c r="C2108" s="1114"/>
      <c r="D2108" s="1114"/>
      <c r="E2108" s="1115"/>
      <c r="F2108" s="580"/>
      <c r="G2108" s="581"/>
      <c r="H2108" s="581"/>
      <c r="I2108" s="581"/>
      <c r="J2108" s="581"/>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ht="15.75">
      <c r="A2122" s="1116" t="s">
        <v>1240</v>
      </c>
      <c r="B2122" s="1117"/>
      <c r="C2122" s="1117"/>
      <c r="D2122" s="1117"/>
      <c r="E2122" s="1117"/>
      <c r="F2122" s="1117"/>
      <c r="G2122" s="1117"/>
      <c r="H2122" s="1117"/>
      <c r="I2122" s="1117"/>
      <c r="J2122" s="1118"/>
    </row>
    <row r="2123" spans="1:10" ht="30" customHeight="1">
      <c r="A2123" s="1119" t="s">
        <v>1241</v>
      </c>
      <c r="B2123" s="1120"/>
      <c r="C2123" s="1120"/>
      <c r="D2123" s="1120"/>
      <c r="E2123" s="1121"/>
      <c r="F2123" s="577" t="s">
        <v>35</v>
      </c>
      <c r="G2123" s="578" t="s">
        <v>1229</v>
      </c>
      <c r="H2123" s="578" t="s">
        <v>1230</v>
      </c>
      <c r="I2123" s="579" t="s">
        <v>1231</v>
      </c>
      <c r="J2123" s="579" t="s">
        <v>893</v>
      </c>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c r="A2133" s="1113"/>
      <c r="B2133" s="1114"/>
      <c r="C2133" s="1114"/>
      <c r="D2133" s="1114"/>
      <c r="E2133" s="1115"/>
      <c r="F2133" s="580"/>
      <c r="G2133" s="581"/>
      <c r="H2133" s="581"/>
      <c r="I2133" s="581"/>
      <c r="J2133" s="581"/>
    </row>
    <row r="2134" spans="1:10">
      <c r="A2134" s="1113"/>
      <c r="B2134" s="1114"/>
      <c r="C2134" s="1114"/>
      <c r="D2134" s="1114"/>
      <c r="E2134" s="1115"/>
      <c r="F2134" s="580"/>
      <c r="G2134" s="581"/>
      <c r="H2134" s="581"/>
      <c r="I2134" s="581"/>
      <c r="J2134" s="581"/>
    </row>
    <row r="2135" spans="1:10">
      <c r="A2135" s="1113"/>
      <c r="B2135" s="1114"/>
      <c r="C2135" s="1114"/>
      <c r="D2135" s="1114"/>
      <c r="E2135" s="1115"/>
      <c r="F2135" s="580"/>
      <c r="G2135" s="581"/>
      <c r="H2135" s="581"/>
      <c r="I2135" s="581"/>
      <c r="J2135" s="581"/>
    </row>
    <row r="2136" spans="1:10">
      <c r="A2136" s="1113"/>
      <c r="B2136" s="1114"/>
      <c r="C2136" s="1114"/>
      <c r="D2136" s="1114"/>
      <c r="E2136" s="1115"/>
      <c r="F2136" s="580"/>
      <c r="G2136" s="581"/>
      <c r="H2136" s="581"/>
      <c r="I2136" s="581"/>
      <c r="J2136" s="581"/>
    </row>
    <row r="2137" spans="1:10">
      <c r="A2137" s="1113"/>
      <c r="B2137" s="1114"/>
      <c r="C2137" s="1114"/>
      <c r="D2137" s="1114"/>
      <c r="E2137" s="1115"/>
      <c r="F2137" s="580"/>
      <c r="G2137" s="581"/>
      <c r="H2137" s="581"/>
      <c r="I2137" s="581"/>
      <c r="J2137" s="581"/>
    </row>
    <row r="2138" spans="1:10">
      <c r="A2138" s="1113"/>
      <c r="B2138" s="1114"/>
      <c r="C2138" s="1114"/>
      <c r="D2138" s="1114"/>
      <c r="E2138" s="1115"/>
      <c r="F2138" s="580"/>
      <c r="G2138" s="581"/>
      <c r="H2138" s="581"/>
      <c r="I2138" s="581"/>
      <c r="J2138" s="581"/>
    </row>
    <row r="2139" spans="1:10">
      <c r="A2139" s="1113"/>
      <c r="B2139" s="1114"/>
      <c r="C2139" s="1114"/>
      <c r="D2139" s="1114"/>
      <c r="E2139" s="1115"/>
      <c r="F2139" s="580"/>
      <c r="G2139" s="581"/>
      <c r="H2139" s="581"/>
      <c r="I2139" s="581"/>
      <c r="J2139" s="581"/>
    </row>
    <row r="2140" spans="1:10">
      <c r="A2140" s="1113"/>
      <c r="B2140" s="1114"/>
      <c r="C2140" s="1114"/>
      <c r="D2140" s="1114"/>
      <c r="E2140" s="1115"/>
      <c r="F2140" s="580"/>
      <c r="G2140" s="581"/>
      <c r="H2140" s="581"/>
      <c r="I2140" s="581"/>
      <c r="J2140" s="581"/>
    </row>
    <row r="2141" spans="1:10">
      <c r="A2141" s="1113"/>
      <c r="B2141" s="1114"/>
      <c r="C2141" s="1114"/>
      <c r="D2141" s="1114"/>
      <c r="E2141" s="1115"/>
      <c r="F2141" s="580"/>
      <c r="G2141" s="581"/>
      <c r="H2141" s="581"/>
      <c r="I2141" s="581"/>
      <c r="J2141" s="581"/>
    </row>
    <row r="2142" spans="1:10">
      <c r="A2142" s="1113"/>
      <c r="B2142" s="1114"/>
      <c r="C2142" s="1114"/>
      <c r="D2142" s="1114"/>
      <c r="E2142" s="1115"/>
      <c r="F2142" s="580"/>
      <c r="G2142" s="581"/>
      <c r="H2142" s="581"/>
      <c r="I2142" s="581"/>
      <c r="J2142" s="581"/>
    </row>
    <row r="2143" spans="1:10">
      <c r="A2143" s="1113"/>
      <c r="B2143" s="1114"/>
      <c r="C2143" s="1114"/>
      <c r="D2143" s="1114"/>
      <c r="E2143" s="1115"/>
      <c r="F2143" s="580"/>
      <c r="G2143" s="581"/>
      <c r="H2143" s="581"/>
      <c r="I2143" s="581"/>
      <c r="J2143" s="581"/>
    </row>
    <row r="2144" spans="1:10">
      <c r="A2144" s="1113"/>
      <c r="B2144" s="1114"/>
      <c r="C2144" s="1114"/>
      <c r="D2144" s="1114"/>
      <c r="E2144" s="1115"/>
      <c r="F2144" s="580"/>
      <c r="G2144" s="581"/>
      <c r="H2144" s="581"/>
      <c r="I2144" s="581"/>
      <c r="J2144" s="581"/>
    </row>
    <row r="2145" spans="1:10">
      <c r="A2145" s="1113"/>
      <c r="B2145" s="1114"/>
      <c r="C2145" s="1114"/>
      <c r="D2145" s="1114"/>
      <c r="E2145" s="1115"/>
      <c r="F2145" s="580"/>
      <c r="G2145" s="581"/>
      <c r="H2145" s="581"/>
      <c r="I2145" s="581"/>
      <c r="J2145" s="581"/>
    </row>
    <row r="2146" spans="1:10">
      <c r="A2146" s="1113"/>
      <c r="B2146" s="1114"/>
      <c r="C2146" s="1114"/>
      <c r="D2146" s="1114"/>
      <c r="E2146" s="1115"/>
      <c r="F2146" s="580"/>
      <c r="G2146" s="581"/>
      <c r="H2146" s="581"/>
      <c r="I2146" s="581"/>
      <c r="J2146" s="581"/>
    </row>
    <row r="2147" spans="1:10">
      <c r="A2147" s="1113"/>
      <c r="B2147" s="1114"/>
      <c r="C2147" s="1114"/>
      <c r="D2147" s="1114"/>
      <c r="E2147" s="1115"/>
      <c r="F2147" s="580"/>
      <c r="G2147" s="581"/>
      <c r="H2147" s="581"/>
      <c r="I2147" s="581"/>
      <c r="J2147" s="581"/>
    </row>
    <row r="2148" spans="1:10" ht="15.75">
      <c r="A2148" s="1110" t="s">
        <v>1232</v>
      </c>
      <c r="B2148" s="1110"/>
      <c r="C2148" s="1110"/>
      <c r="D2148" s="1110"/>
      <c r="E2148" s="1110"/>
      <c r="F2148" s="1110"/>
      <c r="G2148" s="1110"/>
      <c r="H2148" s="1110"/>
      <c r="I2148" s="1110"/>
      <c r="J2148" s="1110"/>
    </row>
    <row r="2149" spans="1:10">
      <c r="A2149" s="1092" t="s">
        <v>25</v>
      </c>
      <c r="B2149" s="1093"/>
      <c r="C2149" s="1093"/>
      <c r="D2149" s="1093"/>
      <c r="E2149" s="1093"/>
      <c r="F2149" s="1093"/>
      <c r="G2149" s="1093"/>
      <c r="H2149" s="1093"/>
      <c r="I2149" s="1093"/>
      <c r="J2149" s="1094"/>
    </row>
    <row r="2150" spans="1:10">
      <c r="A2150" s="1085" t="s">
        <v>1533</v>
      </c>
      <c r="B2150" s="1086"/>
      <c r="C2150" s="1086"/>
      <c r="D2150" s="1086"/>
      <c r="E2150" s="1086"/>
      <c r="F2150" s="1086"/>
      <c r="G2150" s="1087"/>
      <c r="H2150" s="1088"/>
      <c r="I2150" s="1089"/>
      <c r="J2150" s="1090"/>
    </row>
    <row r="2151" spans="1:10">
      <c r="A2151" s="1085" t="s">
        <v>30</v>
      </c>
      <c r="B2151" s="1086"/>
      <c r="C2151" s="1086"/>
      <c r="D2151" s="1086"/>
      <c r="E2151" s="1086"/>
      <c r="F2151" s="1086"/>
      <c r="G2151" s="1087"/>
      <c r="H2151" s="1111"/>
      <c r="I2151" s="1089"/>
      <c r="J2151" s="1090"/>
    </row>
    <row r="2152" spans="1:10">
      <c r="A2152" s="1085" t="s">
        <v>1279</v>
      </c>
      <c r="B2152" s="1086"/>
      <c r="C2152" s="1086"/>
      <c r="D2152" s="1086"/>
      <c r="E2152" s="1086"/>
      <c r="F2152" s="1086"/>
      <c r="G2152" s="1087"/>
      <c r="H2152" s="1095"/>
      <c r="I2152" s="1096"/>
      <c r="J2152" s="1097"/>
    </row>
    <row r="2153" spans="1:10">
      <c r="A2153" s="1085" t="s">
        <v>1280</v>
      </c>
      <c r="B2153" s="1086"/>
      <c r="C2153" s="1086"/>
      <c r="D2153" s="1086"/>
      <c r="E2153" s="1086"/>
      <c r="F2153" s="1086"/>
      <c r="G2153" s="1087"/>
      <c r="H2153" s="1098"/>
      <c r="I2153" s="1099"/>
      <c r="J2153" s="1100"/>
    </row>
    <row r="2154" spans="1:10">
      <c r="A2154" s="1101"/>
      <c r="B2154" s="1102"/>
      <c r="C2154" s="1102"/>
      <c r="D2154" s="1102"/>
      <c r="E2154" s="1102"/>
      <c r="F2154" s="1102"/>
      <c r="G2154" s="1102"/>
      <c r="H2154" s="1102"/>
      <c r="I2154" s="1102"/>
      <c r="J2154" s="1103"/>
    </row>
    <row r="2155" spans="1:10">
      <c r="A2155" s="1104"/>
      <c r="B2155" s="1105"/>
      <c r="C2155" s="1105"/>
      <c r="D2155" s="1105"/>
      <c r="E2155" s="1105"/>
      <c r="F2155" s="1105"/>
      <c r="G2155" s="1105"/>
      <c r="H2155" s="1105"/>
      <c r="I2155" s="1105"/>
      <c r="J2155" s="1106"/>
    </row>
    <row r="2156" spans="1:10">
      <c r="A2156" s="1104"/>
      <c r="B2156" s="1105"/>
      <c r="C2156" s="1105"/>
      <c r="D2156" s="1105"/>
      <c r="E2156" s="1105"/>
      <c r="F2156" s="1105"/>
      <c r="G2156" s="1105"/>
      <c r="H2156" s="1105"/>
      <c r="I2156" s="1105"/>
      <c r="J2156" s="1106"/>
    </row>
    <row r="2157" spans="1:10">
      <c r="A2157" s="1107"/>
      <c r="B2157" s="1108"/>
      <c r="C2157" s="1108"/>
      <c r="D2157" s="1108"/>
      <c r="E2157" s="1108"/>
      <c r="F2157" s="1108"/>
      <c r="G2157" s="1108"/>
      <c r="H2157" s="1108"/>
      <c r="I2157" s="1108"/>
      <c r="J2157" s="1109"/>
    </row>
    <row r="2158" spans="1:10">
      <c r="A2158" s="1085" t="s">
        <v>65</v>
      </c>
      <c r="B2158" s="1086"/>
      <c r="C2158" s="1086"/>
      <c r="D2158" s="1086"/>
      <c r="E2158" s="1086"/>
      <c r="F2158" s="1086"/>
      <c r="G2158" s="1087"/>
      <c r="H2158" s="1088"/>
      <c r="I2158" s="1089"/>
      <c r="J2158" s="1090"/>
    </row>
    <row r="2159" spans="1:10" ht="24.75" customHeight="1">
      <c r="A2159" s="1091" t="s">
        <v>1726</v>
      </c>
      <c r="B2159" s="1091"/>
      <c r="C2159" s="1091"/>
      <c r="D2159" s="1091"/>
      <c r="E2159" s="1091"/>
      <c r="F2159" s="1091"/>
      <c r="G2159" s="1091"/>
      <c r="H2159" s="1091"/>
      <c r="I2159" s="1091"/>
      <c r="J2159" s="1091"/>
    </row>
    <row r="2160" spans="1:10">
      <c r="A2160" s="1092" t="s">
        <v>1233</v>
      </c>
      <c r="B2160" s="1093"/>
      <c r="C2160" s="1093"/>
      <c r="D2160" s="1093"/>
      <c r="E2160" s="1093"/>
      <c r="F2160" s="1093"/>
      <c r="G2160" s="1093"/>
      <c r="H2160" s="1093"/>
      <c r="I2160" s="1093"/>
      <c r="J2160" s="1094"/>
    </row>
    <row r="2161" spans="1:10">
      <c r="A2161" s="1085" t="s">
        <v>891</v>
      </c>
      <c r="B2161" s="1086"/>
      <c r="C2161" s="1112"/>
      <c r="D2161" s="1086"/>
      <c r="E2161" s="1086"/>
      <c r="F2161" s="1086"/>
      <c r="G2161" s="1087"/>
      <c r="H2161" s="1088"/>
      <c r="I2161" s="1089"/>
      <c r="J2161" s="1090"/>
    </row>
    <row r="2162" spans="1:10">
      <c r="A2162" s="1085" t="s">
        <v>62</v>
      </c>
      <c r="B2162" s="1086"/>
      <c r="C2162" s="1086"/>
      <c r="D2162" s="1086"/>
      <c r="E2162" s="1086"/>
      <c r="F2162" s="1086"/>
      <c r="G2162" s="1087"/>
      <c r="H2162" s="1088"/>
      <c r="I2162" s="1089"/>
      <c r="J2162" s="1090"/>
    </row>
    <row r="2163" spans="1:10">
      <c r="A2163" s="1085" t="s">
        <v>95</v>
      </c>
      <c r="B2163" s="1086"/>
      <c r="C2163" s="1086"/>
      <c r="D2163" s="1086"/>
      <c r="E2163" s="1086"/>
      <c r="F2163" s="1086"/>
      <c r="G2163" s="1087"/>
      <c r="H2163" s="1088"/>
      <c r="I2163" s="1089"/>
      <c r="J2163" s="1090"/>
    </row>
    <row r="2164" spans="1:10">
      <c r="A2164" s="1085" t="s">
        <v>64</v>
      </c>
      <c r="B2164" s="1086"/>
      <c r="C2164" s="1086"/>
      <c r="D2164" s="1086"/>
      <c r="E2164" s="1086"/>
      <c r="F2164" s="1086"/>
      <c r="G2164" s="1087"/>
      <c r="H2164" s="1088"/>
      <c r="I2164" s="1089"/>
      <c r="J2164" s="1090"/>
    </row>
    <row r="2165" spans="1:10" ht="15.75">
      <c r="A2165" s="1145" t="s">
        <v>1049</v>
      </c>
      <c r="B2165" s="1146"/>
      <c r="C2165" s="1146"/>
      <c r="D2165" s="1146"/>
      <c r="E2165" s="1146"/>
      <c r="F2165" s="1146"/>
      <c r="G2165" s="1146"/>
      <c r="H2165" s="1146"/>
      <c r="I2165" s="1146"/>
      <c r="J2165" s="1147"/>
    </row>
    <row r="2166" spans="1:10" ht="15.75">
      <c r="A2166" s="1116" t="s">
        <v>1224</v>
      </c>
      <c r="B2166" s="1117"/>
      <c r="C2166" s="1117"/>
      <c r="D2166" s="1117"/>
      <c r="E2166" s="1117"/>
      <c r="F2166" s="1117"/>
      <c r="G2166" s="1117"/>
      <c r="H2166" s="1117"/>
      <c r="I2166" s="1117"/>
      <c r="J2166" s="1118"/>
    </row>
    <row r="2167" spans="1:10">
      <c r="A2167" s="1122" t="s">
        <v>683</v>
      </c>
      <c r="B2167" s="1123"/>
      <c r="C2167" s="1124"/>
      <c r="D2167" s="1124"/>
      <c r="E2167" s="1124"/>
      <c r="F2167" s="1123" t="s">
        <v>91</v>
      </c>
      <c r="G2167" s="1123"/>
      <c r="H2167" s="1125"/>
      <c r="I2167" s="1125"/>
      <c r="J2167" s="1126"/>
    </row>
    <row r="2168" spans="1:10">
      <c r="A2168" s="1122" t="s">
        <v>89</v>
      </c>
      <c r="B2168" s="1123"/>
      <c r="C2168" s="1124"/>
      <c r="D2168" s="1124"/>
      <c r="E2168" s="1124"/>
      <c r="F2168" s="1123" t="s">
        <v>92</v>
      </c>
      <c r="G2168" s="1123"/>
      <c r="H2168" s="1125"/>
      <c r="I2168" s="1125"/>
      <c r="J2168" s="1126"/>
    </row>
    <row r="2169" spans="1:10">
      <c r="A2169" s="1122" t="s">
        <v>90</v>
      </c>
      <c r="B2169" s="1123"/>
      <c r="C2169" s="1138"/>
      <c r="D2169" s="1138"/>
      <c r="E2169" s="1138"/>
      <c r="F2169" s="1123" t="s">
        <v>93</v>
      </c>
      <c r="G2169" s="1123"/>
      <c r="H2169" s="1125"/>
      <c r="I2169" s="1125"/>
      <c r="J2169" s="1126"/>
    </row>
    <row r="2170" spans="1:10">
      <c r="A2170" s="1122" t="s">
        <v>1215</v>
      </c>
      <c r="B2170" s="1123"/>
      <c r="C2170" s="1138"/>
      <c r="D2170" s="1138"/>
      <c r="E2170" s="1138"/>
      <c r="F2170" s="1123" t="s">
        <v>15</v>
      </c>
      <c r="G2170" s="1123"/>
      <c r="H2170" s="1204"/>
      <c r="I2170" s="1124"/>
      <c r="J2170" s="1131"/>
    </row>
    <row r="2171" spans="1:10">
      <c r="A2171" s="1122" t="s">
        <v>1216</v>
      </c>
      <c r="B2171" s="1123"/>
      <c r="C2171" s="1138"/>
      <c r="D2171" s="1138"/>
      <c r="E2171" s="1138"/>
      <c r="F2171" s="1123" t="s">
        <v>715</v>
      </c>
      <c r="G2171" s="1123"/>
      <c r="H2171" s="1138"/>
      <c r="I2171" s="1138"/>
      <c r="J2171" s="1205"/>
    </row>
    <row r="2172" spans="1:10">
      <c r="A2172" s="1122" t="s">
        <v>11</v>
      </c>
      <c r="B2172" s="1123"/>
      <c r="C2172" s="1138"/>
      <c r="D2172" s="1138"/>
      <c r="E2172" s="1138"/>
      <c r="F2172" s="1141" t="s">
        <v>1235</v>
      </c>
      <c r="G2172" s="1141"/>
      <c r="H2172" s="1142"/>
      <c r="I2172" s="1143"/>
      <c r="J2172" s="1144"/>
    </row>
    <row r="2173" spans="1:10">
      <c r="A2173" s="1122" t="s">
        <v>13</v>
      </c>
      <c r="B2173" s="1123"/>
      <c r="C2173" s="1138"/>
      <c r="D2173" s="1138"/>
      <c r="E2173" s="1138"/>
      <c r="F2173" s="1141"/>
      <c r="G2173" s="1141"/>
      <c r="H2173" s="1134"/>
      <c r="I2173" s="1132"/>
      <c r="J2173" s="1133"/>
    </row>
    <row r="2174" spans="1:10">
      <c r="A2174" s="1122" t="s">
        <v>14</v>
      </c>
      <c r="B2174" s="1123"/>
      <c r="C2174" s="1135"/>
      <c r="D2174" s="1135"/>
      <c r="E2174" s="1135"/>
      <c r="F2174" s="1136"/>
      <c r="G2174" s="1136"/>
      <c r="H2174" s="1137"/>
      <c r="I2174" s="1124"/>
      <c r="J2174" s="1131"/>
    </row>
    <row r="2175" spans="1:10">
      <c r="A2175" s="571"/>
      <c r="B2175" s="572"/>
      <c r="C2175" s="572"/>
      <c r="D2175" s="572"/>
      <c r="E2175" s="572"/>
      <c r="F2175" s="572"/>
      <c r="G2175" s="572"/>
      <c r="H2175" s="572"/>
      <c r="I2175" s="572"/>
      <c r="J2175" s="573"/>
    </row>
    <row r="2176" spans="1:10" ht="15.75">
      <c r="A2176" s="1116" t="s">
        <v>1225</v>
      </c>
      <c r="B2176" s="1117"/>
      <c r="C2176" s="1117"/>
      <c r="D2176" s="1117"/>
      <c r="E2176" s="1117"/>
      <c r="F2176" s="1117"/>
      <c r="G2176" s="1117"/>
      <c r="H2176" s="1117"/>
      <c r="I2176" s="1117"/>
      <c r="J2176" s="1118"/>
    </row>
    <row r="2177" spans="1:10">
      <c r="A2177" s="1122"/>
      <c r="B2177" s="1123"/>
      <c r="C2177" s="1219"/>
      <c r="D2177" s="1132"/>
      <c r="E2177" s="1132"/>
      <c r="F2177" s="1123" t="s">
        <v>1227</v>
      </c>
      <c r="G2177" s="1123"/>
      <c r="H2177" s="1124"/>
      <c r="I2177" s="1124"/>
      <c r="J2177" s="1131"/>
    </row>
    <row r="2178" spans="1:10">
      <c r="A2178" s="1122"/>
      <c r="B2178" s="1123"/>
      <c r="C2178" s="1132"/>
      <c r="D2178" s="1132"/>
      <c r="E2178" s="1132"/>
      <c r="F2178" s="1132"/>
      <c r="G2178" s="1132"/>
      <c r="H2178" s="1132"/>
      <c r="I2178" s="1132"/>
      <c r="J2178" s="1133"/>
    </row>
    <row r="2179" spans="1:10">
      <c r="A2179" s="1122" t="s">
        <v>1228</v>
      </c>
      <c r="B2179" s="1123"/>
      <c r="C2179" s="1124"/>
      <c r="D2179" s="1124"/>
      <c r="E2179" s="1124"/>
      <c r="F2179" s="1123" t="s">
        <v>14</v>
      </c>
      <c r="G2179" s="1123"/>
      <c r="H2179" s="1128"/>
      <c r="I2179" s="1128"/>
      <c r="J2179" s="1129"/>
    </row>
    <row r="2180" spans="1:10">
      <c r="A2180" s="1122" t="s">
        <v>1215</v>
      </c>
      <c r="B2180" s="1123"/>
      <c r="C2180" s="1124"/>
      <c r="D2180" s="1124"/>
      <c r="E2180" s="1124"/>
      <c r="F2180" s="1123" t="s">
        <v>12</v>
      </c>
      <c r="G2180" s="1123"/>
      <c r="H2180" s="1125"/>
      <c r="I2180" s="1125"/>
      <c r="J2180" s="1126"/>
    </row>
    <row r="2181" spans="1:10">
      <c r="A2181" s="1122" t="s">
        <v>1216</v>
      </c>
      <c r="B2181" s="1123"/>
      <c r="C2181" s="1124"/>
      <c r="D2181" s="1124"/>
      <c r="E2181" s="1124"/>
      <c r="F2181" s="1123" t="s">
        <v>1008</v>
      </c>
      <c r="G2181" s="1123"/>
      <c r="H2181" s="1125"/>
      <c r="I2181" s="1125"/>
      <c r="J2181" s="1126"/>
    </row>
    <row r="2182" spans="1:10">
      <c r="A2182" s="1122" t="s">
        <v>11</v>
      </c>
      <c r="B2182" s="1123"/>
      <c r="C2182" s="1124"/>
      <c r="D2182" s="1124"/>
      <c r="E2182" s="1124"/>
      <c r="F2182" s="1123" t="s">
        <v>15</v>
      </c>
      <c r="G2182" s="1123"/>
      <c r="H2182" s="1204"/>
      <c r="I2182" s="1124"/>
      <c r="J2182" s="1131"/>
    </row>
    <row r="2183" spans="1:10">
      <c r="A2183" s="1122" t="s">
        <v>13</v>
      </c>
      <c r="B2183" s="1123"/>
      <c r="C2183" s="1124"/>
      <c r="D2183" s="1124"/>
      <c r="E2183" s="1124"/>
      <c r="F2183" s="572"/>
      <c r="G2183" s="572"/>
      <c r="H2183" s="572"/>
      <c r="I2183" s="572"/>
      <c r="J2183" s="573"/>
    </row>
    <row r="2184" spans="1:10">
      <c r="A2184" s="571"/>
      <c r="B2184" s="572"/>
      <c r="C2184" s="572"/>
      <c r="D2184" s="572"/>
      <c r="E2184" s="572"/>
      <c r="F2184" s="572"/>
      <c r="G2184" s="572"/>
      <c r="H2184" s="572"/>
      <c r="I2184" s="572"/>
      <c r="J2184" s="573"/>
    </row>
    <row r="2185" spans="1:10" ht="15.75">
      <c r="A2185" s="1116" t="s">
        <v>1239</v>
      </c>
      <c r="B2185" s="1117"/>
      <c r="C2185" s="1117"/>
      <c r="D2185" s="1117"/>
      <c r="E2185" s="1117"/>
      <c r="F2185" s="1117"/>
      <c r="G2185" s="1117"/>
      <c r="H2185" s="1117"/>
      <c r="I2185" s="1117"/>
      <c r="J2185" s="1118"/>
    </row>
    <row r="2186" spans="1:10" ht="29.25" customHeight="1">
      <c r="A2186" s="1119" t="s">
        <v>34</v>
      </c>
      <c r="B2186" s="1120"/>
      <c r="C2186" s="1120"/>
      <c r="D2186" s="1120"/>
      <c r="E2186" s="1121"/>
      <c r="F2186" s="577" t="s">
        <v>35</v>
      </c>
      <c r="G2186" s="578" t="s">
        <v>1229</v>
      </c>
      <c r="H2186" s="578" t="s">
        <v>1230</v>
      </c>
      <c r="I2186" s="579" t="s">
        <v>1231</v>
      </c>
      <c r="J2186" s="579" t="s">
        <v>893</v>
      </c>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c r="A2196" s="1113"/>
      <c r="B2196" s="1114"/>
      <c r="C2196" s="1114"/>
      <c r="D2196" s="1114"/>
      <c r="E2196" s="1115"/>
      <c r="F2196" s="580"/>
      <c r="G2196" s="581"/>
      <c r="H2196" s="581"/>
      <c r="I2196" s="581"/>
      <c r="J2196" s="581"/>
    </row>
    <row r="2197" spans="1:10">
      <c r="A2197" s="1113"/>
      <c r="B2197" s="1114"/>
      <c r="C2197" s="1114"/>
      <c r="D2197" s="1114"/>
      <c r="E2197" s="1115"/>
      <c r="F2197" s="580"/>
      <c r="G2197" s="581"/>
      <c r="H2197" s="581"/>
      <c r="I2197" s="581"/>
      <c r="J2197" s="581"/>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ht="15.75">
      <c r="A2211" s="1116" t="s">
        <v>1240</v>
      </c>
      <c r="B2211" s="1117"/>
      <c r="C2211" s="1117"/>
      <c r="D2211" s="1117"/>
      <c r="E2211" s="1117"/>
      <c r="F2211" s="1117"/>
      <c r="G2211" s="1117"/>
      <c r="H2211" s="1117"/>
      <c r="I2211" s="1117"/>
      <c r="J2211" s="1118"/>
    </row>
    <row r="2212" spans="1:10" ht="28.5" customHeight="1">
      <c r="A2212" s="1119" t="s">
        <v>1241</v>
      </c>
      <c r="B2212" s="1120"/>
      <c r="C2212" s="1120"/>
      <c r="D2212" s="1120"/>
      <c r="E2212" s="1121"/>
      <c r="F2212" s="577" t="s">
        <v>35</v>
      </c>
      <c r="G2212" s="578" t="s">
        <v>1229</v>
      </c>
      <c r="H2212" s="578" t="s">
        <v>1230</v>
      </c>
      <c r="I2212" s="579" t="s">
        <v>1231</v>
      </c>
      <c r="J2212" s="579" t="s">
        <v>893</v>
      </c>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c r="A2222" s="1113"/>
      <c r="B2222" s="1114"/>
      <c r="C2222" s="1114"/>
      <c r="D2222" s="1114"/>
      <c r="E2222" s="1115"/>
      <c r="F2222" s="580"/>
      <c r="G2222" s="581"/>
      <c r="H2222" s="581"/>
      <c r="I2222" s="581"/>
      <c r="J2222" s="581"/>
    </row>
    <row r="2223" spans="1:10">
      <c r="A2223" s="1113"/>
      <c r="B2223" s="1114"/>
      <c r="C2223" s="1114"/>
      <c r="D2223" s="1114"/>
      <c r="E2223" s="1115"/>
      <c r="F2223" s="580"/>
      <c r="G2223" s="581"/>
      <c r="H2223" s="581"/>
      <c r="I2223" s="581"/>
      <c r="J2223" s="581"/>
    </row>
    <row r="2224" spans="1:10">
      <c r="A2224" s="1113"/>
      <c r="B2224" s="1114"/>
      <c r="C2224" s="1114"/>
      <c r="D2224" s="1114"/>
      <c r="E2224" s="1115"/>
      <c r="F2224" s="580"/>
      <c r="G2224" s="581"/>
      <c r="H2224" s="581"/>
      <c r="I2224" s="581"/>
      <c r="J2224" s="581"/>
    </row>
    <row r="2225" spans="1:10">
      <c r="A2225" s="1113"/>
      <c r="B2225" s="1114"/>
      <c r="C2225" s="1114"/>
      <c r="D2225" s="1114"/>
      <c r="E2225" s="1115"/>
      <c r="F2225" s="580"/>
      <c r="G2225" s="581"/>
      <c r="H2225" s="581"/>
      <c r="I2225" s="581"/>
      <c r="J2225" s="581"/>
    </row>
    <row r="2226" spans="1:10">
      <c r="A2226" s="1113"/>
      <c r="B2226" s="1114"/>
      <c r="C2226" s="1114"/>
      <c r="D2226" s="1114"/>
      <c r="E2226" s="1115"/>
      <c r="F2226" s="580"/>
      <c r="G2226" s="581"/>
      <c r="H2226" s="581"/>
      <c r="I2226" s="581"/>
      <c r="J2226" s="581"/>
    </row>
    <row r="2227" spans="1:10">
      <c r="A2227" s="1113"/>
      <c r="B2227" s="1114"/>
      <c r="C2227" s="1114"/>
      <c r="D2227" s="1114"/>
      <c r="E2227" s="1115"/>
      <c r="F2227" s="580"/>
      <c r="G2227" s="581"/>
      <c r="H2227" s="581"/>
      <c r="I2227" s="581"/>
      <c r="J2227" s="581"/>
    </row>
    <row r="2228" spans="1:10">
      <c r="A2228" s="1113"/>
      <c r="B2228" s="1114"/>
      <c r="C2228" s="1114"/>
      <c r="D2228" s="1114"/>
      <c r="E2228" s="1115"/>
      <c r="F2228" s="580"/>
      <c r="G2228" s="581"/>
      <c r="H2228" s="581"/>
      <c r="I2228" s="581"/>
      <c r="J2228" s="581"/>
    </row>
    <row r="2229" spans="1:10">
      <c r="A2229" s="1113"/>
      <c r="B2229" s="1114"/>
      <c r="C2229" s="1114"/>
      <c r="D2229" s="1114"/>
      <c r="E2229" s="1115"/>
      <c r="F2229" s="580"/>
      <c r="G2229" s="581"/>
      <c r="H2229" s="581"/>
      <c r="I2229" s="581"/>
      <c r="J2229" s="581"/>
    </row>
    <row r="2230" spans="1:10">
      <c r="A2230" s="1113"/>
      <c r="B2230" s="1114"/>
      <c r="C2230" s="1114"/>
      <c r="D2230" s="1114"/>
      <c r="E2230" s="1115"/>
      <c r="F2230" s="580"/>
      <c r="G2230" s="581"/>
      <c r="H2230" s="581"/>
      <c r="I2230" s="581"/>
      <c r="J2230" s="581"/>
    </row>
    <row r="2231" spans="1:10">
      <c r="A2231" s="1113"/>
      <c r="B2231" s="1114"/>
      <c r="C2231" s="1114"/>
      <c r="D2231" s="1114"/>
      <c r="E2231" s="1115"/>
      <c r="F2231" s="580"/>
      <c r="G2231" s="581"/>
      <c r="H2231" s="581"/>
      <c r="I2231" s="581"/>
      <c r="J2231" s="581"/>
    </row>
    <row r="2232" spans="1:10">
      <c r="A2232" s="1113"/>
      <c r="B2232" s="1114"/>
      <c r="C2232" s="1114"/>
      <c r="D2232" s="1114"/>
      <c r="E2232" s="1115"/>
      <c r="F2232" s="580"/>
      <c r="G2232" s="581"/>
      <c r="H2232" s="581"/>
      <c r="I2232" s="581"/>
      <c r="J2232" s="581"/>
    </row>
    <row r="2233" spans="1:10">
      <c r="A2233" s="1113"/>
      <c r="B2233" s="1114"/>
      <c r="C2233" s="1114"/>
      <c r="D2233" s="1114"/>
      <c r="E2233" s="1115"/>
      <c r="F2233" s="580"/>
      <c r="G2233" s="581"/>
      <c r="H2233" s="581"/>
      <c r="I2233" s="581"/>
      <c r="J2233" s="581"/>
    </row>
    <row r="2234" spans="1:10">
      <c r="A2234" s="1113"/>
      <c r="B2234" s="1114"/>
      <c r="C2234" s="1114"/>
      <c r="D2234" s="1114"/>
      <c r="E2234" s="1115"/>
      <c r="F2234" s="580"/>
      <c r="G2234" s="581"/>
      <c r="H2234" s="581"/>
      <c r="I2234" s="581"/>
      <c r="J2234" s="581"/>
    </row>
    <row r="2235" spans="1:10">
      <c r="A2235" s="1113"/>
      <c r="B2235" s="1114"/>
      <c r="C2235" s="1114"/>
      <c r="D2235" s="1114"/>
      <c r="E2235" s="1115"/>
      <c r="F2235" s="580"/>
      <c r="G2235" s="581"/>
      <c r="H2235" s="581"/>
      <c r="I2235" s="581"/>
      <c r="J2235" s="581"/>
    </row>
    <row r="2236" spans="1:10">
      <c r="A2236" s="1113"/>
      <c r="B2236" s="1114"/>
      <c r="C2236" s="1114"/>
      <c r="D2236" s="1114"/>
      <c r="E2236" s="1115"/>
      <c r="F2236" s="580"/>
      <c r="G2236" s="581"/>
      <c r="H2236" s="581"/>
      <c r="I2236" s="581"/>
      <c r="J2236" s="581"/>
    </row>
    <row r="2237" spans="1:10" ht="15.75">
      <c r="A2237" s="1110" t="s">
        <v>1232</v>
      </c>
      <c r="B2237" s="1110"/>
      <c r="C2237" s="1110"/>
      <c r="D2237" s="1110"/>
      <c r="E2237" s="1110"/>
      <c r="F2237" s="1110"/>
      <c r="G2237" s="1110"/>
      <c r="H2237" s="1110"/>
      <c r="I2237" s="1110"/>
      <c r="J2237" s="1110"/>
    </row>
    <row r="2238" spans="1:10">
      <c r="A2238" s="1092" t="s">
        <v>25</v>
      </c>
      <c r="B2238" s="1093"/>
      <c r="C2238" s="1093"/>
      <c r="D2238" s="1093"/>
      <c r="E2238" s="1093"/>
      <c r="F2238" s="1093"/>
      <c r="G2238" s="1093"/>
      <c r="H2238" s="1093"/>
      <c r="I2238" s="1093"/>
      <c r="J2238" s="1094"/>
    </row>
    <row r="2239" spans="1:10">
      <c r="A2239" s="1085" t="s">
        <v>1533</v>
      </c>
      <c r="B2239" s="1086"/>
      <c r="C2239" s="1086"/>
      <c r="D2239" s="1086"/>
      <c r="E2239" s="1086"/>
      <c r="F2239" s="1086"/>
      <c r="G2239" s="1087"/>
      <c r="H2239" s="1088"/>
      <c r="I2239" s="1089"/>
      <c r="J2239" s="1090"/>
    </row>
    <row r="2240" spans="1:10">
      <c r="A2240" s="1085" t="s">
        <v>30</v>
      </c>
      <c r="B2240" s="1086"/>
      <c r="C2240" s="1086"/>
      <c r="D2240" s="1086"/>
      <c r="E2240" s="1086"/>
      <c r="F2240" s="1086"/>
      <c r="G2240" s="1087"/>
      <c r="H2240" s="1111"/>
      <c r="I2240" s="1089"/>
      <c r="J2240" s="1090"/>
    </row>
    <row r="2241" spans="1:10">
      <c r="A2241" s="1085" t="s">
        <v>1279</v>
      </c>
      <c r="B2241" s="1086"/>
      <c r="C2241" s="1086"/>
      <c r="D2241" s="1086"/>
      <c r="E2241" s="1086"/>
      <c r="F2241" s="1086"/>
      <c r="G2241" s="1087"/>
      <c r="H2241" s="1095"/>
      <c r="I2241" s="1096"/>
      <c r="J2241" s="1097"/>
    </row>
    <row r="2242" spans="1:10">
      <c r="A2242" s="1085" t="s">
        <v>1280</v>
      </c>
      <c r="B2242" s="1086"/>
      <c r="C2242" s="1086"/>
      <c r="D2242" s="1086"/>
      <c r="E2242" s="1086"/>
      <c r="F2242" s="1086"/>
      <c r="G2242" s="1087"/>
      <c r="H2242" s="1098"/>
      <c r="I2242" s="1099"/>
      <c r="J2242" s="1100"/>
    </row>
    <row r="2243" spans="1:10">
      <c r="A2243" s="1101"/>
      <c r="B2243" s="1102"/>
      <c r="C2243" s="1102"/>
      <c r="D2243" s="1102"/>
      <c r="E2243" s="1102"/>
      <c r="F2243" s="1102"/>
      <c r="G2243" s="1102"/>
      <c r="H2243" s="1102"/>
      <c r="I2243" s="1102"/>
      <c r="J2243" s="1103"/>
    </row>
    <row r="2244" spans="1:10">
      <c r="A2244" s="1104"/>
      <c r="B2244" s="1105"/>
      <c r="C2244" s="1105"/>
      <c r="D2244" s="1105"/>
      <c r="E2244" s="1105"/>
      <c r="F2244" s="1105"/>
      <c r="G2244" s="1105"/>
      <c r="H2244" s="1105"/>
      <c r="I2244" s="1105"/>
      <c r="J2244" s="1106"/>
    </row>
    <row r="2245" spans="1:10">
      <c r="A2245" s="1104"/>
      <c r="B2245" s="1105"/>
      <c r="C2245" s="1105"/>
      <c r="D2245" s="1105"/>
      <c r="E2245" s="1105"/>
      <c r="F2245" s="1105"/>
      <c r="G2245" s="1105"/>
      <c r="H2245" s="1105"/>
      <c r="I2245" s="1105"/>
      <c r="J2245" s="1106"/>
    </row>
    <row r="2246" spans="1:10">
      <c r="A2246" s="1107"/>
      <c r="B2246" s="1108"/>
      <c r="C2246" s="1108"/>
      <c r="D2246" s="1108"/>
      <c r="E2246" s="1108"/>
      <c r="F2246" s="1108"/>
      <c r="G2246" s="1108"/>
      <c r="H2246" s="1108"/>
      <c r="I2246" s="1108"/>
      <c r="J2246" s="1109"/>
    </row>
    <row r="2247" spans="1:10">
      <c r="A2247" s="1085" t="s">
        <v>65</v>
      </c>
      <c r="B2247" s="1086"/>
      <c r="C2247" s="1086"/>
      <c r="D2247" s="1086"/>
      <c r="E2247" s="1086"/>
      <c r="F2247" s="1086"/>
      <c r="G2247" s="1087"/>
      <c r="H2247" s="1088"/>
      <c r="I2247" s="1089"/>
      <c r="J2247" s="1090"/>
    </row>
    <row r="2248" spans="1:10" ht="25.5" customHeight="1">
      <c r="A2248" s="1091" t="s">
        <v>1726</v>
      </c>
      <c r="B2248" s="1091"/>
      <c r="C2248" s="1091"/>
      <c r="D2248" s="1091"/>
      <c r="E2248" s="1091"/>
      <c r="F2248" s="1091"/>
      <c r="G2248" s="1091"/>
      <c r="H2248" s="1091"/>
      <c r="I2248" s="1091"/>
      <c r="J2248" s="1091"/>
    </row>
    <row r="2249" spans="1:10">
      <c r="A2249" s="1092" t="s">
        <v>1233</v>
      </c>
      <c r="B2249" s="1093"/>
      <c r="C2249" s="1093"/>
      <c r="D2249" s="1093"/>
      <c r="E2249" s="1093"/>
      <c r="F2249" s="1093"/>
      <c r="G2249" s="1093"/>
      <c r="H2249" s="1093"/>
      <c r="I2249" s="1093"/>
      <c r="J2249" s="1094"/>
    </row>
    <row r="2250" spans="1:10">
      <c r="A2250" s="1085" t="s">
        <v>891</v>
      </c>
      <c r="B2250" s="1086"/>
      <c r="C2250" s="1112"/>
      <c r="D2250" s="1086"/>
      <c r="E2250" s="1086"/>
      <c r="F2250" s="1086"/>
      <c r="G2250" s="1087"/>
      <c r="H2250" s="1088"/>
      <c r="I2250" s="1089"/>
      <c r="J2250" s="1090"/>
    </row>
    <row r="2251" spans="1:10">
      <c r="A2251" s="1085" t="s">
        <v>62</v>
      </c>
      <c r="B2251" s="1086"/>
      <c r="C2251" s="1086"/>
      <c r="D2251" s="1086"/>
      <c r="E2251" s="1086"/>
      <c r="F2251" s="1086"/>
      <c r="G2251" s="1087"/>
      <c r="H2251" s="1088"/>
      <c r="I2251" s="1089"/>
      <c r="J2251" s="1090"/>
    </row>
    <row r="2252" spans="1:10">
      <c r="A2252" s="1085" t="s">
        <v>95</v>
      </c>
      <c r="B2252" s="1086"/>
      <c r="C2252" s="1086"/>
      <c r="D2252" s="1086"/>
      <c r="E2252" s="1086"/>
      <c r="F2252" s="1086"/>
      <c r="G2252" s="1087"/>
      <c r="H2252" s="1088"/>
      <c r="I2252" s="1089"/>
      <c r="J2252" s="1090"/>
    </row>
    <row r="2253" spans="1:10">
      <c r="A2253" s="1085" t="s">
        <v>64</v>
      </c>
      <c r="B2253" s="1086"/>
      <c r="C2253" s="1086"/>
      <c r="D2253" s="1086"/>
      <c r="E2253" s="1086"/>
      <c r="F2253" s="1086"/>
      <c r="G2253" s="1087"/>
      <c r="H2253" s="1088"/>
      <c r="I2253" s="1089"/>
      <c r="J2253" s="1090"/>
    </row>
    <row r="2254" spans="1:10" ht="15.75">
      <c r="A2254" s="1145" t="s">
        <v>1049</v>
      </c>
      <c r="B2254" s="1146"/>
      <c r="C2254" s="1146"/>
      <c r="D2254" s="1146"/>
      <c r="E2254" s="1146"/>
      <c r="F2254" s="1146"/>
      <c r="G2254" s="1146"/>
      <c r="H2254" s="1146"/>
      <c r="I2254" s="1146"/>
      <c r="J2254" s="1147"/>
    </row>
    <row r="2255" spans="1:10" ht="15.75">
      <c r="A2255" s="1116" t="s">
        <v>1224</v>
      </c>
      <c r="B2255" s="1117"/>
      <c r="C2255" s="1117"/>
      <c r="D2255" s="1117"/>
      <c r="E2255" s="1117"/>
      <c r="F2255" s="1117"/>
      <c r="G2255" s="1117"/>
      <c r="H2255" s="1117"/>
      <c r="I2255" s="1117"/>
      <c r="J2255" s="1118"/>
    </row>
    <row r="2256" spans="1:10">
      <c r="A2256" s="1122" t="s">
        <v>683</v>
      </c>
      <c r="B2256" s="1123"/>
      <c r="C2256" s="1124"/>
      <c r="D2256" s="1124"/>
      <c r="E2256" s="1124"/>
      <c r="F2256" s="1123" t="s">
        <v>91</v>
      </c>
      <c r="G2256" s="1123"/>
      <c r="H2256" s="1125"/>
      <c r="I2256" s="1125"/>
      <c r="J2256" s="1126"/>
    </row>
    <row r="2257" spans="1:10">
      <c r="A2257" s="1122" t="s">
        <v>89</v>
      </c>
      <c r="B2257" s="1123"/>
      <c r="C2257" s="1124"/>
      <c r="D2257" s="1124"/>
      <c r="E2257" s="1124"/>
      <c r="F2257" s="1123" t="s">
        <v>92</v>
      </c>
      <c r="G2257" s="1123"/>
      <c r="H2257" s="1125"/>
      <c r="I2257" s="1125"/>
      <c r="J2257" s="1126"/>
    </row>
    <row r="2258" spans="1:10">
      <c r="A2258" s="1122" t="s">
        <v>90</v>
      </c>
      <c r="B2258" s="1123"/>
      <c r="C2258" s="1138"/>
      <c r="D2258" s="1138"/>
      <c r="E2258" s="1138"/>
      <c r="F2258" s="1123" t="s">
        <v>93</v>
      </c>
      <c r="G2258" s="1123"/>
      <c r="H2258" s="1125"/>
      <c r="I2258" s="1125"/>
      <c r="J2258" s="1126"/>
    </row>
    <row r="2259" spans="1:10">
      <c r="A2259" s="1122" t="s">
        <v>1215</v>
      </c>
      <c r="B2259" s="1123"/>
      <c r="C2259" s="1138"/>
      <c r="D2259" s="1138"/>
      <c r="E2259" s="1138"/>
      <c r="F2259" s="1123" t="s">
        <v>15</v>
      </c>
      <c r="G2259" s="1123"/>
      <c r="H2259" s="1204"/>
      <c r="I2259" s="1124"/>
      <c r="J2259" s="1131"/>
    </row>
    <row r="2260" spans="1:10">
      <c r="A2260" s="1122" t="s">
        <v>1216</v>
      </c>
      <c r="B2260" s="1123"/>
      <c r="C2260" s="1138"/>
      <c r="D2260" s="1138"/>
      <c r="E2260" s="1138"/>
      <c r="F2260" s="1123" t="s">
        <v>715</v>
      </c>
      <c r="G2260" s="1123"/>
      <c r="H2260" s="1138"/>
      <c r="I2260" s="1138"/>
      <c r="J2260" s="1205"/>
    </row>
    <row r="2261" spans="1:10">
      <c r="A2261" s="1122" t="s">
        <v>11</v>
      </c>
      <c r="B2261" s="1123"/>
      <c r="C2261" s="1138"/>
      <c r="D2261" s="1138"/>
      <c r="E2261" s="1138"/>
      <c r="F2261" s="1141" t="s">
        <v>1235</v>
      </c>
      <c r="G2261" s="1141"/>
      <c r="H2261" s="1142"/>
      <c r="I2261" s="1143"/>
      <c r="J2261" s="1144"/>
    </row>
    <row r="2262" spans="1:10">
      <c r="A2262" s="1122" t="s">
        <v>13</v>
      </c>
      <c r="B2262" s="1123"/>
      <c r="C2262" s="1138"/>
      <c r="D2262" s="1138"/>
      <c r="E2262" s="1138"/>
      <c r="F2262" s="1141"/>
      <c r="G2262" s="1141"/>
      <c r="H2262" s="1134"/>
      <c r="I2262" s="1132"/>
      <c r="J2262" s="1133"/>
    </row>
    <row r="2263" spans="1:10">
      <c r="A2263" s="1122" t="s">
        <v>14</v>
      </c>
      <c r="B2263" s="1123"/>
      <c r="C2263" s="1135"/>
      <c r="D2263" s="1135"/>
      <c r="E2263" s="1135"/>
      <c r="F2263" s="1136"/>
      <c r="G2263" s="1136"/>
      <c r="H2263" s="1137"/>
      <c r="I2263" s="1124"/>
      <c r="J2263" s="1131"/>
    </row>
    <row r="2264" spans="1:10">
      <c r="A2264" s="571"/>
      <c r="B2264" s="572"/>
      <c r="C2264" s="572"/>
      <c r="D2264" s="572"/>
      <c r="E2264" s="572"/>
      <c r="F2264" s="572"/>
      <c r="G2264" s="572"/>
      <c r="H2264" s="572"/>
      <c r="I2264" s="572"/>
      <c r="J2264" s="573"/>
    </row>
    <row r="2265" spans="1:10" ht="15.75">
      <c r="A2265" s="1116" t="s">
        <v>1225</v>
      </c>
      <c r="B2265" s="1117"/>
      <c r="C2265" s="1117"/>
      <c r="D2265" s="1117"/>
      <c r="E2265" s="1117"/>
      <c r="F2265" s="1117"/>
      <c r="G2265" s="1117"/>
      <c r="H2265" s="1117"/>
      <c r="I2265" s="1117"/>
      <c r="J2265" s="1118"/>
    </row>
    <row r="2266" spans="1:10">
      <c r="A2266" s="1122"/>
      <c r="B2266" s="1123"/>
      <c r="C2266" s="1219"/>
      <c r="D2266" s="1132"/>
      <c r="E2266" s="1132"/>
      <c r="F2266" s="1123" t="s">
        <v>1227</v>
      </c>
      <c r="G2266" s="1123"/>
      <c r="H2266" s="1124"/>
      <c r="I2266" s="1124"/>
      <c r="J2266" s="1131"/>
    </row>
    <row r="2267" spans="1:10">
      <c r="A2267" s="1122"/>
      <c r="B2267" s="1123"/>
      <c r="C2267" s="1132"/>
      <c r="D2267" s="1132"/>
      <c r="E2267" s="1132"/>
      <c r="F2267" s="1132"/>
      <c r="G2267" s="1132"/>
      <c r="H2267" s="1132"/>
      <c r="I2267" s="1132"/>
      <c r="J2267" s="1133"/>
    </row>
    <row r="2268" spans="1:10">
      <c r="A2268" s="1122" t="s">
        <v>1228</v>
      </c>
      <c r="B2268" s="1123"/>
      <c r="C2268" s="1124"/>
      <c r="D2268" s="1124"/>
      <c r="E2268" s="1124"/>
      <c r="F2268" s="1123" t="s">
        <v>14</v>
      </c>
      <c r="G2268" s="1123"/>
      <c r="H2268" s="1128"/>
      <c r="I2268" s="1128"/>
      <c r="J2268" s="1129"/>
    </row>
    <row r="2269" spans="1:10">
      <c r="A2269" s="1122" t="s">
        <v>1215</v>
      </c>
      <c r="B2269" s="1123"/>
      <c r="C2269" s="1124"/>
      <c r="D2269" s="1124"/>
      <c r="E2269" s="1124"/>
      <c r="F2269" s="1123" t="s">
        <v>12</v>
      </c>
      <c r="G2269" s="1123"/>
      <c r="H2269" s="1125"/>
      <c r="I2269" s="1125"/>
      <c r="J2269" s="1126"/>
    </row>
    <row r="2270" spans="1:10">
      <c r="A2270" s="1122" t="s">
        <v>1216</v>
      </c>
      <c r="B2270" s="1123"/>
      <c r="C2270" s="1124"/>
      <c r="D2270" s="1124"/>
      <c r="E2270" s="1124"/>
      <c r="F2270" s="1123" t="s">
        <v>1008</v>
      </c>
      <c r="G2270" s="1123"/>
      <c r="H2270" s="1125"/>
      <c r="I2270" s="1125"/>
      <c r="J2270" s="1126"/>
    </row>
    <row r="2271" spans="1:10">
      <c r="A2271" s="1122" t="s">
        <v>11</v>
      </c>
      <c r="B2271" s="1123"/>
      <c r="C2271" s="1124"/>
      <c r="D2271" s="1124"/>
      <c r="E2271" s="1124"/>
      <c r="F2271" s="1123" t="s">
        <v>15</v>
      </c>
      <c r="G2271" s="1123"/>
      <c r="H2271" s="1204"/>
      <c r="I2271" s="1124"/>
      <c r="J2271" s="1131"/>
    </row>
    <row r="2272" spans="1:10">
      <c r="A2272" s="1122" t="s">
        <v>13</v>
      </c>
      <c r="B2272" s="1123"/>
      <c r="C2272" s="1124"/>
      <c r="D2272" s="1124"/>
      <c r="E2272" s="1124"/>
      <c r="F2272" s="572"/>
      <c r="G2272" s="572"/>
      <c r="H2272" s="572"/>
      <c r="I2272" s="572"/>
      <c r="J2272" s="573"/>
    </row>
    <row r="2273" spans="1:10">
      <c r="A2273" s="571"/>
      <c r="B2273" s="572"/>
      <c r="C2273" s="572"/>
      <c r="D2273" s="572"/>
      <c r="E2273" s="572"/>
      <c r="F2273" s="572"/>
      <c r="G2273" s="572"/>
      <c r="H2273" s="572"/>
      <c r="I2273" s="572"/>
      <c r="J2273" s="573"/>
    </row>
    <row r="2274" spans="1:10" ht="15.75">
      <c r="A2274" s="1116" t="s">
        <v>1239</v>
      </c>
      <c r="B2274" s="1117"/>
      <c r="C2274" s="1117"/>
      <c r="D2274" s="1117"/>
      <c r="E2274" s="1117"/>
      <c r="F2274" s="1117"/>
      <c r="G2274" s="1117"/>
      <c r="H2274" s="1117"/>
      <c r="I2274" s="1117"/>
      <c r="J2274" s="1118"/>
    </row>
    <row r="2275" spans="1:10" ht="28.5" customHeight="1">
      <c r="A2275" s="1119" t="s">
        <v>34</v>
      </c>
      <c r="B2275" s="1120"/>
      <c r="C2275" s="1120"/>
      <c r="D2275" s="1120"/>
      <c r="E2275" s="1121"/>
      <c r="F2275" s="577" t="s">
        <v>35</v>
      </c>
      <c r="G2275" s="578" t="s">
        <v>1229</v>
      </c>
      <c r="H2275" s="578" t="s">
        <v>1230</v>
      </c>
      <c r="I2275" s="579" t="s">
        <v>1231</v>
      </c>
      <c r="J2275" s="579" t="s">
        <v>893</v>
      </c>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c r="A2285" s="1113"/>
      <c r="B2285" s="1114"/>
      <c r="C2285" s="1114"/>
      <c r="D2285" s="1114"/>
      <c r="E2285" s="1115"/>
      <c r="F2285" s="580"/>
      <c r="G2285" s="581"/>
      <c r="H2285" s="581"/>
      <c r="I2285" s="581"/>
      <c r="J2285" s="581"/>
    </row>
    <row r="2286" spans="1:10">
      <c r="A2286" s="1113"/>
      <c r="B2286" s="1114"/>
      <c r="C2286" s="1114"/>
      <c r="D2286" s="1114"/>
      <c r="E2286" s="1115"/>
      <c r="F2286" s="580"/>
      <c r="G2286" s="581"/>
      <c r="H2286" s="581"/>
      <c r="I2286" s="581"/>
      <c r="J2286" s="581"/>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ht="15.75">
      <c r="A2300" s="1116" t="s">
        <v>1240</v>
      </c>
      <c r="B2300" s="1117"/>
      <c r="C2300" s="1117"/>
      <c r="D2300" s="1117"/>
      <c r="E2300" s="1117"/>
      <c r="F2300" s="1117"/>
      <c r="G2300" s="1117"/>
      <c r="H2300" s="1117"/>
      <c r="I2300" s="1117"/>
      <c r="J2300" s="1118"/>
    </row>
    <row r="2301" spans="1:10" ht="30" customHeight="1">
      <c r="A2301" s="1119" t="s">
        <v>1241</v>
      </c>
      <c r="B2301" s="1120"/>
      <c r="C2301" s="1120"/>
      <c r="D2301" s="1120"/>
      <c r="E2301" s="1121"/>
      <c r="F2301" s="577" t="s">
        <v>35</v>
      </c>
      <c r="G2301" s="578" t="s">
        <v>1229</v>
      </c>
      <c r="H2301" s="578" t="s">
        <v>1230</v>
      </c>
      <c r="I2301" s="579" t="s">
        <v>1231</v>
      </c>
      <c r="J2301" s="579" t="s">
        <v>893</v>
      </c>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c r="A2311" s="1113"/>
      <c r="B2311" s="1114"/>
      <c r="C2311" s="1114"/>
      <c r="D2311" s="1114"/>
      <c r="E2311" s="1115"/>
      <c r="F2311" s="580"/>
      <c r="G2311" s="581"/>
      <c r="H2311" s="581"/>
      <c r="I2311" s="581"/>
      <c r="J2311" s="581"/>
    </row>
    <row r="2312" spans="1:10">
      <c r="A2312" s="1113"/>
      <c r="B2312" s="1114"/>
      <c r="C2312" s="1114"/>
      <c r="D2312" s="1114"/>
      <c r="E2312" s="1115"/>
      <c r="F2312" s="580"/>
      <c r="G2312" s="581"/>
      <c r="H2312" s="581"/>
      <c r="I2312" s="581"/>
      <c r="J2312" s="581"/>
    </row>
    <row r="2313" spans="1:10">
      <c r="A2313" s="1113"/>
      <c r="B2313" s="1114"/>
      <c r="C2313" s="1114"/>
      <c r="D2313" s="1114"/>
      <c r="E2313" s="1115"/>
      <c r="F2313" s="580"/>
      <c r="G2313" s="581"/>
      <c r="H2313" s="581"/>
      <c r="I2313" s="581"/>
      <c r="J2313" s="581"/>
    </row>
    <row r="2314" spans="1:10">
      <c r="A2314" s="1113"/>
      <c r="B2314" s="1114"/>
      <c r="C2314" s="1114"/>
      <c r="D2314" s="1114"/>
      <c r="E2314" s="1115"/>
      <c r="F2314" s="580"/>
      <c r="G2314" s="581"/>
      <c r="H2314" s="581"/>
      <c r="I2314" s="581"/>
      <c r="J2314" s="581"/>
    </row>
    <row r="2315" spans="1:10">
      <c r="A2315" s="1113"/>
      <c r="B2315" s="1114"/>
      <c r="C2315" s="1114"/>
      <c r="D2315" s="1114"/>
      <c r="E2315" s="1115"/>
      <c r="F2315" s="580"/>
      <c r="G2315" s="581"/>
      <c r="H2315" s="581"/>
      <c r="I2315" s="581"/>
      <c r="J2315" s="581"/>
    </row>
    <row r="2316" spans="1:10">
      <c r="A2316" s="1113"/>
      <c r="B2316" s="1114"/>
      <c r="C2316" s="1114"/>
      <c r="D2316" s="1114"/>
      <c r="E2316" s="1115"/>
      <c r="F2316" s="580"/>
      <c r="G2316" s="581"/>
      <c r="H2316" s="581"/>
      <c r="I2316" s="581"/>
      <c r="J2316" s="581"/>
    </row>
    <row r="2317" spans="1:10">
      <c r="A2317" s="1113"/>
      <c r="B2317" s="1114"/>
      <c r="C2317" s="1114"/>
      <c r="D2317" s="1114"/>
      <c r="E2317" s="1115"/>
      <c r="F2317" s="580"/>
      <c r="G2317" s="581"/>
      <c r="H2317" s="581"/>
      <c r="I2317" s="581"/>
      <c r="J2317" s="581"/>
    </row>
    <row r="2318" spans="1:10">
      <c r="A2318" s="1113"/>
      <c r="B2318" s="1114"/>
      <c r="C2318" s="1114"/>
      <c r="D2318" s="1114"/>
      <c r="E2318" s="1115"/>
      <c r="F2318" s="580"/>
      <c r="G2318" s="581"/>
      <c r="H2318" s="581"/>
      <c r="I2318" s="581"/>
      <c r="J2318" s="581"/>
    </row>
    <row r="2319" spans="1:10">
      <c r="A2319" s="1113"/>
      <c r="B2319" s="1114"/>
      <c r="C2319" s="1114"/>
      <c r="D2319" s="1114"/>
      <c r="E2319" s="1115"/>
      <c r="F2319" s="580"/>
      <c r="G2319" s="581"/>
      <c r="H2319" s="581"/>
      <c r="I2319" s="581"/>
      <c r="J2319" s="581"/>
    </row>
    <row r="2320" spans="1:10">
      <c r="A2320" s="1113"/>
      <c r="B2320" s="1114"/>
      <c r="C2320" s="1114"/>
      <c r="D2320" s="1114"/>
      <c r="E2320" s="1115"/>
      <c r="F2320" s="580"/>
      <c r="G2320" s="581"/>
      <c r="H2320" s="581"/>
      <c r="I2320" s="581"/>
      <c r="J2320" s="581"/>
    </row>
    <row r="2321" spans="1:10">
      <c r="A2321" s="1113"/>
      <c r="B2321" s="1114"/>
      <c r="C2321" s="1114"/>
      <c r="D2321" s="1114"/>
      <c r="E2321" s="1115"/>
      <c r="F2321" s="580"/>
      <c r="G2321" s="581"/>
      <c r="H2321" s="581"/>
      <c r="I2321" s="581"/>
      <c r="J2321" s="581"/>
    </row>
    <row r="2322" spans="1:10">
      <c r="A2322" s="1113"/>
      <c r="B2322" s="1114"/>
      <c r="C2322" s="1114"/>
      <c r="D2322" s="1114"/>
      <c r="E2322" s="1115"/>
      <c r="F2322" s="580"/>
      <c r="G2322" s="581"/>
      <c r="H2322" s="581"/>
      <c r="I2322" s="581"/>
      <c r="J2322" s="581"/>
    </row>
    <row r="2323" spans="1:10">
      <c r="A2323" s="1113"/>
      <c r="B2323" s="1114"/>
      <c r="C2323" s="1114"/>
      <c r="D2323" s="1114"/>
      <c r="E2323" s="1115"/>
      <c r="F2323" s="580"/>
      <c r="G2323" s="581"/>
      <c r="H2323" s="581"/>
      <c r="I2323" s="581"/>
      <c r="J2323" s="581"/>
    </row>
    <row r="2324" spans="1:10">
      <c r="A2324" s="1113"/>
      <c r="B2324" s="1114"/>
      <c r="C2324" s="1114"/>
      <c r="D2324" s="1114"/>
      <c r="E2324" s="1115"/>
      <c r="F2324" s="580"/>
      <c r="G2324" s="581"/>
      <c r="H2324" s="581"/>
      <c r="I2324" s="581"/>
      <c r="J2324" s="581"/>
    </row>
    <row r="2325" spans="1:10">
      <c r="A2325" s="1113"/>
      <c r="B2325" s="1114"/>
      <c r="C2325" s="1114"/>
      <c r="D2325" s="1114"/>
      <c r="E2325" s="1115"/>
      <c r="F2325" s="580"/>
      <c r="G2325" s="581"/>
      <c r="H2325" s="581"/>
      <c r="I2325" s="581"/>
      <c r="J2325" s="581"/>
    </row>
    <row r="2326" spans="1:10" ht="15.75">
      <c r="A2326" s="1110" t="s">
        <v>1232</v>
      </c>
      <c r="B2326" s="1110"/>
      <c r="C2326" s="1110"/>
      <c r="D2326" s="1110"/>
      <c r="E2326" s="1110"/>
      <c r="F2326" s="1110"/>
      <c r="G2326" s="1110"/>
      <c r="H2326" s="1110"/>
      <c r="I2326" s="1110"/>
      <c r="J2326" s="1110"/>
    </row>
    <row r="2327" spans="1:10">
      <c r="A2327" s="1092" t="s">
        <v>25</v>
      </c>
      <c r="B2327" s="1093"/>
      <c r="C2327" s="1093"/>
      <c r="D2327" s="1093"/>
      <c r="E2327" s="1093"/>
      <c r="F2327" s="1093"/>
      <c r="G2327" s="1093"/>
      <c r="H2327" s="1093"/>
      <c r="I2327" s="1093"/>
      <c r="J2327" s="1094"/>
    </row>
    <row r="2328" spans="1:10">
      <c r="A2328" s="1085" t="s">
        <v>1533</v>
      </c>
      <c r="B2328" s="1086"/>
      <c r="C2328" s="1086"/>
      <c r="D2328" s="1086"/>
      <c r="E2328" s="1086"/>
      <c r="F2328" s="1086"/>
      <c r="G2328" s="1087"/>
      <c r="H2328" s="1088"/>
      <c r="I2328" s="1089"/>
      <c r="J2328" s="1090"/>
    </row>
    <row r="2329" spans="1:10">
      <c r="A2329" s="1085" t="s">
        <v>30</v>
      </c>
      <c r="B2329" s="1086"/>
      <c r="C2329" s="1086"/>
      <c r="D2329" s="1086"/>
      <c r="E2329" s="1086"/>
      <c r="F2329" s="1086"/>
      <c r="G2329" s="1087"/>
      <c r="H2329" s="1111"/>
      <c r="I2329" s="1089"/>
      <c r="J2329" s="1090"/>
    </row>
    <row r="2330" spans="1:10">
      <c r="A2330" s="1085" t="s">
        <v>1279</v>
      </c>
      <c r="B2330" s="1086"/>
      <c r="C2330" s="1086"/>
      <c r="D2330" s="1086"/>
      <c r="E2330" s="1086"/>
      <c r="F2330" s="1086"/>
      <c r="G2330" s="1087"/>
      <c r="H2330" s="1095"/>
      <c r="I2330" s="1096"/>
      <c r="J2330" s="1097"/>
    </row>
    <row r="2331" spans="1:10">
      <c r="A2331" s="1085" t="s">
        <v>1280</v>
      </c>
      <c r="B2331" s="1086"/>
      <c r="C2331" s="1086"/>
      <c r="D2331" s="1086"/>
      <c r="E2331" s="1086"/>
      <c r="F2331" s="1086"/>
      <c r="G2331" s="1087"/>
      <c r="H2331" s="1098"/>
      <c r="I2331" s="1099"/>
      <c r="J2331" s="1100"/>
    </row>
    <row r="2332" spans="1:10">
      <c r="A2332" s="1101"/>
      <c r="B2332" s="1102"/>
      <c r="C2332" s="1102"/>
      <c r="D2332" s="1102"/>
      <c r="E2332" s="1102"/>
      <c r="F2332" s="1102"/>
      <c r="G2332" s="1102"/>
      <c r="H2332" s="1102"/>
      <c r="I2332" s="1102"/>
      <c r="J2332" s="1103"/>
    </row>
    <row r="2333" spans="1:10">
      <c r="A2333" s="1104"/>
      <c r="B2333" s="1105"/>
      <c r="C2333" s="1105"/>
      <c r="D2333" s="1105"/>
      <c r="E2333" s="1105"/>
      <c r="F2333" s="1105"/>
      <c r="G2333" s="1105"/>
      <c r="H2333" s="1105"/>
      <c r="I2333" s="1105"/>
      <c r="J2333" s="1106"/>
    </row>
    <row r="2334" spans="1:10">
      <c r="A2334" s="1104"/>
      <c r="B2334" s="1105"/>
      <c r="C2334" s="1105"/>
      <c r="D2334" s="1105"/>
      <c r="E2334" s="1105"/>
      <c r="F2334" s="1105"/>
      <c r="G2334" s="1105"/>
      <c r="H2334" s="1105"/>
      <c r="I2334" s="1105"/>
      <c r="J2334" s="1106"/>
    </row>
    <row r="2335" spans="1:10">
      <c r="A2335" s="1107"/>
      <c r="B2335" s="1108"/>
      <c r="C2335" s="1108"/>
      <c r="D2335" s="1108"/>
      <c r="E2335" s="1108"/>
      <c r="F2335" s="1108"/>
      <c r="G2335" s="1108"/>
      <c r="H2335" s="1108"/>
      <c r="I2335" s="1108"/>
      <c r="J2335" s="1109"/>
    </row>
    <row r="2336" spans="1:10">
      <c r="A2336" s="1085" t="s">
        <v>65</v>
      </c>
      <c r="B2336" s="1086"/>
      <c r="C2336" s="1086"/>
      <c r="D2336" s="1086"/>
      <c r="E2336" s="1086"/>
      <c r="F2336" s="1086"/>
      <c r="G2336" s="1087"/>
      <c r="H2336" s="1088"/>
      <c r="I2336" s="1089"/>
      <c r="J2336" s="1090"/>
    </row>
    <row r="2337" spans="1:10" ht="24.75" customHeight="1">
      <c r="A2337" s="1091" t="s">
        <v>1726</v>
      </c>
      <c r="B2337" s="1091"/>
      <c r="C2337" s="1091"/>
      <c r="D2337" s="1091"/>
      <c r="E2337" s="1091"/>
      <c r="F2337" s="1091"/>
      <c r="G2337" s="1091"/>
      <c r="H2337" s="1091"/>
      <c r="I2337" s="1091"/>
      <c r="J2337" s="1091"/>
    </row>
    <row r="2338" spans="1:10">
      <c r="A2338" s="1092" t="s">
        <v>1233</v>
      </c>
      <c r="B2338" s="1093"/>
      <c r="C2338" s="1093"/>
      <c r="D2338" s="1093"/>
      <c r="E2338" s="1093"/>
      <c r="F2338" s="1093"/>
      <c r="G2338" s="1093"/>
      <c r="H2338" s="1093"/>
      <c r="I2338" s="1093"/>
      <c r="J2338" s="1094"/>
    </row>
    <row r="2339" spans="1:10">
      <c r="A2339" s="1085" t="s">
        <v>891</v>
      </c>
      <c r="B2339" s="1086"/>
      <c r="C2339" s="1112"/>
      <c r="D2339" s="1086"/>
      <c r="E2339" s="1086"/>
      <c r="F2339" s="1086"/>
      <c r="G2339" s="1087"/>
      <c r="H2339" s="1088"/>
      <c r="I2339" s="1089"/>
      <c r="J2339" s="1090"/>
    </row>
    <row r="2340" spans="1:10">
      <c r="A2340" s="1085" t="s">
        <v>62</v>
      </c>
      <c r="B2340" s="1086"/>
      <c r="C2340" s="1086"/>
      <c r="D2340" s="1086"/>
      <c r="E2340" s="1086"/>
      <c r="F2340" s="1086"/>
      <c r="G2340" s="1087"/>
      <c r="H2340" s="1088"/>
      <c r="I2340" s="1089"/>
      <c r="J2340" s="1090"/>
    </row>
    <row r="2341" spans="1:10">
      <c r="A2341" s="1085" t="s">
        <v>95</v>
      </c>
      <c r="B2341" s="1086"/>
      <c r="C2341" s="1086"/>
      <c r="D2341" s="1086"/>
      <c r="E2341" s="1086"/>
      <c r="F2341" s="1086"/>
      <c r="G2341" s="1087"/>
      <c r="H2341" s="1088"/>
      <c r="I2341" s="1089"/>
      <c r="J2341" s="1090"/>
    </row>
    <row r="2342" spans="1:10" ht="15.75" customHeight="1">
      <c r="A2342" s="1085" t="s">
        <v>64</v>
      </c>
      <c r="B2342" s="1086"/>
      <c r="C2342" s="1086"/>
      <c r="D2342" s="1086"/>
      <c r="E2342" s="1086"/>
      <c r="F2342" s="1086"/>
      <c r="G2342" s="1087"/>
      <c r="H2342" s="1088"/>
      <c r="I2342" s="1089"/>
      <c r="J2342" s="1090"/>
    </row>
    <row r="2343" spans="1:10" ht="15.75">
      <c r="A2343" s="1145" t="s">
        <v>1049</v>
      </c>
      <c r="B2343" s="1146"/>
      <c r="C2343" s="1146"/>
      <c r="D2343" s="1146"/>
      <c r="E2343" s="1146"/>
      <c r="F2343" s="1146"/>
      <c r="G2343" s="1146"/>
      <c r="H2343" s="1146"/>
      <c r="I2343" s="1146"/>
      <c r="J2343" s="1147"/>
    </row>
    <row r="2344" spans="1:10" ht="15.75">
      <c r="A2344" s="1116" t="s">
        <v>1224</v>
      </c>
      <c r="B2344" s="1117"/>
      <c r="C2344" s="1117"/>
      <c r="D2344" s="1117"/>
      <c r="E2344" s="1117"/>
      <c r="F2344" s="1117"/>
      <c r="G2344" s="1117"/>
      <c r="H2344" s="1117"/>
      <c r="I2344" s="1117"/>
      <c r="J2344" s="1118"/>
    </row>
    <row r="2345" spans="1:10">
      <c r="A2345" s="1122" t="s">
        <v>683</v>
      </c>
      <c r="B2345" s="1123"/>
      <c r="C2345" s="1124"/>
      <c r="D2345" s="1124"/>
      <c r="E2345" s="1124"/>
      <c r="F2345" s="1123" t="s">
        <v>91</v>
      </c>
      <c r="G2345" s="1123"/>
      <c r="H2345" s="1125"/>
      <c r="I2345" s="1125"/>
      <c r="J2345" s="1126"/>
    </row>
    <row r="2346" spans="1:10">
      <c r="A2346" s="1122" t="s">
        <v>89</v>
      </c>
      <c r="B2346" s="1123"/>
      <c r="C2346" s="1124"/>
      <c r="D2346" s="1124"/>
      <c r="E2346" s="1124"/>
      <c r="F2346" s="1123" t="s">
        <v>92</v>
      </c>
      <c r="G2346" s="1123"/>
      <c r="H2346" s="1125"/>
      <c r="I2346" s="1125"/>
      <c r="J2346" s="1126"/>
    </row>
    <row r="2347" spans="1:10">
      <c r="A2347" s="1122" t="s">
        <v>90</v>
      </c>
      <c r="B2347" s="1123"/>
      <c r="C2347" s="1138"/>
      <c r="D2347" s="1138"/>
      <c r="E2347" s="1138"/>
      <c r="F2347" s="1123" t="s">
        <v>93</v>
      </c>
      <c r="G2347" s="1123"/>
      <c r="H2347" s="1125"/>
      <c r="I2347" s="1125"/>
      <c r="J2347" s="1126"/>
    </row>
    <row r="2348" spans="1:10">
      <c r="A2348" s="1122" t="s">
        <v>1215</v>
      </c>
      <c r="B2348" s="1123"/>
      <c r="C2348" s="1138"/>
      <c r="D2348" s="1138"/>
      <c r="E2348" s="1138"/>
      <c r="F2348" s="1123" t="s">
        <v>15</v>
      </c>
      <c r="G2348" s="1123"/>
      <c r="H2348" s="1204"/>
      <c r="I2348" s="1124"/>
      <c r="J2348" s="1131"/>
    </row>
    <row r="2349" spans="1:10">
      <c r="A2349" s="1122" t="s">
        <v>1216</v>
      </c>
      <c r="B2349" s="1123"/>
      <c r="C2349" s="1138"/>
      <c r="D2349" s="1138"/>
      <c r="E2349" s="1138"/>
      <c r="F2349" s="1123" t="s">
        <v>715</v>
      </c>
      <c r="G2349" s="1123"/>
      <c r="H2349" s="1138"/>
      <c r="I2349" s="1138"/>
      <c r="J2349" s="1205"/>
    </row>
    <row r="2350" spans="1:10">
      <c r="A2350" s="1122" t="s">
        <v>11</v>
      </c>
      <c r="B2350" s="1123"/>
      <c r="C2350" s="1138"/>
      <c r="D2350" s="1138"/>
      <c r="E2350" s="1138"/>
      <c r="F2350" s="1141" t="s">
        <v>1235</v>
      </c>
      <c r="G2350" s="1141"/>
      <c r="H2350" s="1142"/>
      <c r="I2350" s="1143"/>
      <c r="J2350" s="1144"/>
    </row>
    <row r="2351" spans="1:10">
      <c r="A2351" s="1122" t="s">
        <v>13</v>
      </c>
      <c r="B2351" s="1123"/>
      <c r="C2351" s="1138"/>
      <c r="D2351" s="1138"/>
      <c r="E2351" s="1138"/>
      <c r="F2351" s="1141"/>
      <c r="G2351" s="1141"/>
      <c r="H2351" s="1134"/>
      <c r="I2351" s="1132"/>
      <c r="J2351" s="1133"/>
    </row>
    <row r="2352" spans="1:10">
      <c r="A2352" s="1122" t="s">
        <v>14</v>
      </c>
      <c r="B2352" s="1123"/>
      <c r="C2352" s="1135"/>
      <c r="D2352" s="1135"/>
      <c r="E2352" s="1135"/>
      <c r="F2352" s="1136"/>
      <c r="G2352" s="1136"/>
      <c r="H2352" s="1137"/>
      <c r="I2352" s="1124"/>
      <c r="J2352" s="1131"/>
    </row>
    <row r="2353" spans="1:10">
      <c r="A2353" s="571"/>
      <c r="B2353" s="572"/>
      <c r="C2353" s="572"/>
      <c r="D2353" s="572"/>
      <c r="E2353" s="572"/>
      <c r="F2353" s="572"/>
      <c r="G2353" s="572"/>
      <c r="H2353" s="572"/>
      <c r="I2353" s="572"/>
      <c r="J2353" s="573"/>
    </row>
    <row r="2354" spans="1:10" ht="15.75">
      <c r="A2354" s="1116" t="s">
        <v>1225</v>
      </c>
      <c r="B2354" s="1117"/>
      <c r="C2354" s="1117"/>
      <c r="D2354" s="1117"/>
      <c r="E2354" s="1117"/>
      <c r="F2354" s="1117"/>
      <c r="G2354" s="1117"/>
      <c r="H2354" s="1117"/>
      <c r="I2354" s="1117"/>
      <c r="J2354" s="1118"/>
    </row>
    <row r="2355" spans="1:10">
      <c r="A2355" s="1122"/>
      <c r="B2355" s="1123"/>
      <c r="C2355" s="1219"/>
      <c r="D2355" s="1132"/>
      <c r="E2355" s="1132"/>
      <c r="F2355" s="1123" t="s">
        <v>1227</v>
      </c>
      <c r="G2355" s="1123"/>
      <c r="H2355" s="1124"/>
      <c r="I2355" s="1124"/>
      <c r="J2355" s="1131"/>
    </row>
    <row r="2356" spans="1:10">
      <c r="A2356" s="1122"/>
      <c r="B2356" s="1123"/>
      <c r="C2356" s="1132"/>
      <c r="D2356" s="1132"/>
      <c r="E2356" s="1132"/>
      <c r="F2356" s="1132"/>
      <c r="G2356" s="1132"/>
      <c r="H2356" s="1132"/>
      <c r="I2356" s="1132"/>
      <c r="J2356" s="1133"/>
    </row>
    <row r="2357" spans="1:10">
      <c r="A2357" s="1122" t="s">
        <v>1228</v>
      </c>
      <c r="B2357" s="1123"/>
      <c r="C2357" s="1124"/>
      <c r="D2357" s="1124"/>
      <c r="E2357" s="1124"/>
      <c r="F2357" s="1123" t="s">
        <v>14</v>
      </c>
      <c r="G2357" s="1123"/>
      <c r="H2357" s="1128"/>
      <c r="I2357" s="1128"/>
      <c r="J2357" s="1129"/>
    </row>
    <row r="2358" spans="1:10">
      <c r="A2358" s="1122" t="s">
        <v>1215</v>
      </c>
      <c r="B2358" s="1123"/>
      <c r="C2358" s="1124"/>
      <c r="D2358" s="1124"/>
      <c r="E2358" s="1124"/>
      <c r="F2358" s="1123" t="s">
        <v>12</v>
      </c>
      <c r="G2358" s="1123"/>
      <c r="H2358" s="1125"/>
      <c r="I2358" s="1125"/>
      <c r="J2358" s="1126"/>
    </row>
    <row r="2359" spans="1:10">
      <c r="A2359" s="1122" t="s">
        <v>1216</v>
      </c>
      <c r="B2359" s="1123"/>
      <c r="C2359" s="1124"/>
      <c r="D2359" s="1124"/>
      <c r="E2359" s="1124"/>
      <c r="F2359" s="1123" t="s">
        <v>1008</v>
      </c>
      <c r="G2359" s="1123"/>
      <c r="H2359" s="1125"/>
      <c r="I2359" s="1125"/>
      <c r="J2359" s="1126"/>
    </row>
    <row r="2360" spans="1:10">
      <c r="A2360" s="1122" t="s">
        <v>11</v>
      </c>
      <c r="B2360" s="1123"/>
      <c r="C2360" s="1124"/>
      <c r="D2360" s="1124"/>
      <c r="E2360" s="1124"/>
      <c r="F2360" s="1123" t="s">
        <v>15</v>
      </c>
      <c r="G2360" s="1123"/>
      <c r="H2360" s="1204"/>
      <c r="I2360" s="1124"/>
      <c r="J2360" s="1131"/>
    </row>
    <row r="2361" spans="1:10">
      <c r="A2361" s="1122" t="s">
        <v>13</v>
      </c>
      <c r="B2361" s="1123"/>
      <c r="C2361" s="1124"/>
      <c r="D2361" s="1124"/>
      <c r="E2361" s="1124"/>
      <c r="F2361" s="572"/>
      <c r="G2361" s="572"/>
      <c r="H2361" s="572"/>
      <c r="I2361" s="572"/>
      <c r="J2361" s="573"/>
    </row>
    <row r="2362" spans="1:10">
      <c r="A2362" s="571"/>
      <c r="B2362" s="572"/>
      <c r="C2362" s="572"/>
      <c r="D2362" s="572"/>
      <c r="E2362" s="572"/>
      <c r="F2362" s="572"/>
      <c r="G2362" s="572"/>
      <c r="H2362" s="572"/>
      <c r="I2362" s="572"/>
      <c r="J2362" s="573"/>
    </row>
    <row r="2363" spans="1:10" ht="15.75">
      <c r="A2363" s="1116" t="s">
        <v>1239</v>
      </c>
      <c r="B2363" s="1117"/>
      <c r="C2363" s="1117"/>
      <c r="D2363" s="1117"/>
      <c r="E2363" s="1117"/>
      <c r="F2363" s="1117"/>
      <c r="G2363" s="1117"/>
      <c r="H2363" s="1117"/>
      <c r="I2363" s="1117"/>
      <c r="J2363" s="1118"/>
    </row>
    <row r="2364" spans="1:10" ht="28.5" customHeight="1">
      <c r="A2364" s="1119" t="s">
        <v>34</v>
      </c>
      <c r="B2364" s="1120"/>
      <c r="C2364" s="1120"/>
      <c r="D2364" s="1120"/>
      <c r="E2364" s="1121"/>
      <c r="F2364" s="577" t="s">
        <v>35</v>
      </c>
      <c r="G2364" s="578" t="s">
        <v>1229</v>
      </c>
      <c r="H2364" s="578" t="s">
        <v>1230</v>
      </c>
      <c r="I2364" s="579" t="s">
        <v>1231</v>
      </c>
      <c r="J2364" s="579" t="s">
        <v>893</v>
      </c>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c r="A2374" s="1113"/>
      <c r="B2374" s="1114"/>
      <c r="C2374" s="1114"/>
      <c r="D2374" s="1114"/>
      <c r="E2374" s="1115"/>
      <c r="F2374" s="580"/>
      <c r="G2374" s="581"/>
      <c r="H2374" s="581"/>
      <c r="I2374" s="581"/>
      <c r="J2374" s="581"/>
    </row>
    <row r="2375" spans="1:10">
      <c r="A2375" s="1113"/>
      <c r="B2375" s="1114"/>
      <c r="C2375" s="1114"/>
      <c r="D2375" s="1114"/>
      <c r="E2375" s="1115"/>
      <c r="F2375" s="580"/>
      <c r="G2375" s="581"/>
      <c r="H2375" s="581"/>
      <c r="I2375" s="581"/>
      <c r="J2375" s="581"/>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ht="15.75">
      <c r="A2389" s="1116" t="s">
        <v>1240</v>
      </c>
      <c r="B2389" s="1117"/>
      <c r="C2389" s="1117"/>
      <c r="D2389" s="1117"/>
      <c r="E2389" s="1117"/>
      <c r="F2389" s="1117"/>
      <c r="G2389" s="1117"/>
      <c r="H2389" s="1117"/>
      <c r="I2389" s="1117"/>
      <c r="J2389" s="1118"/>
    </row>
    <row r="2390" spans="1:10" ht="30" customHeight="1">
      <c r="A2390" s="1119" t="s">
        <v>1241</v>
      </c>
      <c r="B2390" s="1120"/>
      <c r="C2390" s="1120"/>
      <c r="D2390" s="1120"/>
      <c r="E2390" s="1121"/>
      <c r="F2390" s="577" t="s">
        <v>35</v>
      </c>
      <c r="G2390" s="578" t="s">
        <v>1229</v>
      </c>
      <c r="H2390" s="578" t="s">
        <v>1230</v>
      </c>
      <c r="I2390" s="579" t="s">
        <v>1231</v>
      </c>
      <c r="J2390" s="579" t="s">
        <v>893</v>
      </c>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c r="A2400" s="1113"/>
      <c r="B2400" s="1114"/>
      <c r="C2400" s="1114"/>
      <c r="D2400" s="1114"/>
      <c r="E2400" s="1115"/>
      <c r="F2400" s="580"/>
      <c r="G2400" s="581"/>
      <c r="H2400" s="581"/>
      <c r="I2400" s="581"/>
      <c r="J2400" s="581"/>
    </row>
    <row r="2401" spans="1:10">
      <c r="A2401" s="1113"/>
      <c r="B2401" s="1114"/>
      <c r="C2401" s="1114"/>
      <c r="D2401" s="1114"/>
      <c r="E2401" s="1115"/>
      <c r="F2401" s="580"/>
      <c r="G2401" s="581"/>
      <c r="H2401" s="581"/>
      <c r="I2401" s="581"/>
      <c r="J2401" s="581"/>
    </row>
    <row r="2402" spans="1:10">
      <c r="A2402" s="1113"/>
      <c r="B2402" s="1114"/>
      <c r="C2402" s="1114"/>
      <c r="D2402" s="1114"/>
      <c r="E2402" s="1115"/>
      <c r="F2402" s="580"/>
      <c r="G2402" s="581"/>
      <c r="H2402" s="581"/>
      <c r="I2402" s="581"/>
      <c r="J2402" s="581"/>
    </row>
    <row r="2403" spans="1:10">
      <c r="A2403" s="1113"/>
      <c r="B2403" s="1114"/>
      <c r="C2403" s="1114"/>
      <c r="D2403" s="1114"/>
      <c r="E2403" s="1115"/>
      <c r="F2403" s="580"/>
      <c r="G2403" s="581"/>
      <c r="H2403" s="581"/>
      <c r="I2403" s="581"/>
      <c r="J2403" s="581"/>
    </row>
    <row r="2404" spans="1:10">
      <c r="A2404" s="1113"/>
      <c r="B2404" s="1114"/>
      <c r="C2404" s="1114"/>
      <c r="D2404" s="1114"/>
      <c r="E2404" s="1115"/>
      <c r="F2404" s="580"/>
      <c r="G2404" s="581"/>
      <c r="H2404" s="581"/>
      <c r="I2404" s="581"/>
      <c r="J2404" s="581"/>
    </row>
    <row r="2405" spans="1:10">
      <c r="A2405" s="1113"/>
      <c r="B2405" s="1114"/>
      <c r="C2405" s="1114"/>
      <c r="D2405" s="1114"/>
      <c r="E2405" s="1115"/>
      <c r="F2405" s="580"/>
      <c r="G2405" s="581"/>
      <c r="H2405" s="581"/>
      <c r="I2405" s="581"/>
      <c r="J2405" s="581"/>
    </row>
    <row r="2406" spans="1:10">
      <c r="A2406" s="1113"/>
      <c r="B2406" s="1114"/>
      <c r="C2406" s="1114"/>
      <c r="D2406" s="1114"/>
      <c r="E2406" s="1115"/>
      <c r="F2406" s="580"/>
      <c r="G2406" s="581"/>
      <c r="H2406" s="581"/>
      <c r="I2406" s="581"/>
      <c r="J2406" s="581"/>
    </row>
    <row r="2407" spans="1:10">
      <c r="A2407" s="1113"/>
      <c r="B2407" s="1114"/>
      <c r="C2407" s="1114"/>
      <c r="D2407" s="1114"/>
      <c r="E2407" s="1115"/>
      <c r="F2407" s="580"/>
      <c r="G2407" s="581"/>
      <c r="H2407" s="581"/>
      <c r="I2407" s="581"/>
      <c r="J2407" s="581"/>
    </row>
    <row r="2408" spans="1:10">
      <c r="A2408" s="1113"/>
      <c r="B2408" s="1114"/>
      <c r="C2408" s="1114"/>
      <c r="D2408" s="1114"/>
      <c r="E2408" s="1115"/>
      <c r="F2408" s="580"/>
      <c r="G2408" s="581"/>
      <c r="H2408" s="581"/>
      <c r="I2408" s="581"/>
      <c r="J2408" s="581"/>
    </row>
    <row r="2409" spans="1:10">
      <c r="A2409" s="1113"/>
      <c r="B2409" s="1114"/>
      <c r="C2409" s="1114"/>
      <c r="D2409" s="1114"/>
      <c r="E2409" s="1115"/>
      <c r="F2409" s="580"/>
      <c r="G2409" s="581"/>
      <c r="H2409" s="581"/>
      <c r="I2409" s="581"/>
      <c r="J2409" s="581"/>
    </row>
    <row r="2410" spans="1:10">
      <c r="A2410" s="1113"/>
      <c r="B2410" s="1114"/>
      <c r="C2410" s="1114"/>
      <c r="D2410" s="1114"/>
      <c r="E2410" s="1115"/>
      <c r="F2410" s="580"/>
      <c r="G2410" s="581"/>
      <c r="H2410" s="581"/>
      <c r="I2410" s="581"/>
      <c r="J2410" s="581"/>
    </row>
    <row r="2411" spans="1:10">
      <c r="A2411" s="1113"/>
      <c r="B2411" s="1114"/>
      <c r="C2411" s="1114"/>
      <c r="D2411" s="1114"/>
      <c r="E2411" s="1115"/>
      <c r="F2411" s="580"/>
      <c r="G2411" s="581"/>
      <c r="H2411" s="581"/>
      <c r="I2411" s="581"/>
      <c r="J2411" s="581"/>
    </row>
    <row r="2412" spans="1:10">
      <c r="A2412" s="1113"/>
      <c r="B2412" s="1114"/>
      <c r="C2412" s="1114"/>
      <c r="D2412" s="1114"/>
      <c r="E2412" s="1115"/>
      <c r="F2412" s="580"/>
      <c r="G2412" s="581"/>
      <c r="H2412" s="581"/>
      <c r="I2412" s="581"/>
      <c r="J2412" s="581"/>
    </row>
    <row r="2413" spans="1:10">
      <c r="A2413" s="1113"/>
      <c r="B2413" s="1114"/>
      <c r="C2413" s="1114"/>
      <c r="D2413" s="1114"/>
      <c r="E2413" s="1115"/>
      <c r="F2413" s="580"/>
      <c r="G2413" s="581"/>
      <c r="H2413" s="581"/>
      <c r="I2413" s="581"/>
      <c r="J2413" s="581"/>
    </row>
    <row r="2414" spans="1:10">
      <c r="A2414" s="1113"/>
      <c r="B2414" s="1114"/>
      <c r="C2414" s="1114"/>
      <c r="D2414" s="1114"/>
      <c r="E2414" s="1115"/>
      <c r="F2414" s="580"/>
      <c r="G2414" s="581"/>
      <c r="H2414" s="581"/>
      <c r="I2414" s="581"/>
      <c r="J2414" s="581"/>
    </row>
    <row r="2415" spans="1:10" ht="15.75">
      <c r="A2415" s="1110" t="s">
        <v>1232</v>
      </c>
      <c r="B2415" s="1110"/>
      <c r="C2415" s="1110"/>
      <c r="D2415" s="1110"/>
      <c r="E2415" s="1110"/>
      <c r="F2415" s="1110"/>
      <c r="G2415" s="1110"/>
      <c r="H2415" s="1110"/>
      <c r="I2415" s="1110"/>
      <c r="J2415" s="1110"/>
    </row>
    <row r="2416" spans="1:10">
      <c r="A2416" s="1092" t="s">
        <v>25</v>
      </c>
      <c r="B2416" s="1093"/>
      <c r="C2416" s="1093"/>
      <c r="D2416" s="1093"/>
      <c r="E2416" s="1093"/>
      <c r="F2416" s="1093"/>
      <c r="G2416" s="1093"/>
      <c r="H2416" s="1093"/>
      <c r="I2416" s="1093"/>
      <c r="J2416" s="1094"/>
    </row>
    <row r="2417" spans="1:10">
      <c r="A2417" s="1085" t="s">
        <v>1533</v>
      </c>
      <c r="B2417" s="1086"/>
      <c r="C2417" s="1086"/>
      <c r="D2417" s="1086"/>
      <c r="E2417" s="1086"/>
      <c r="F2417" s="1086"/>
      <c r="G2417" s="1087"/>
      <c r="H2417" s="1088"/>
      <c r="I2417" s="1089"/>
      <c r="J2417" s="1090"/>
    </row>
    <row r="2418" spans="1:10">
      <c r="A2418" s="1085" t="s">
        <v>30</v>
      </c>
      <c r="B2418" s="1086"/>
      <c r="C2418" s="1086"/>
      <c r="D2418" s="1086"/>
      <c r="E2418" s="1086"/>
      <c r="F2418" s="1086"/>
      <c r="G2418" s="1087"/>
      <c r="H2418" s="1111"/>
      <c r="I2418" s="1089"/>
      <c r="J2418" s="1090"/>
    </row>
    <row r="2419" spans="1:10">
      <c r="A2419" s="1085" t="s">
        <v>1279</v>
      </c>
      <c r="B2419" s="1086"/>
      <c r="C2419" s="1086"/>
      <c r="D2419" s="1086"/>
      <c r="E2419" s="1086"/>
      <c r="F2419" s="1086"/>
      <c r="G2419" s="1087"/>
      <c r="H2419" s="1095"/>
      <c r="I2419" s="1096"/>
      <c r="J2419" s="1097"/>
    </row>
    <row r="2420" spans="1:10">
      <c r="A2420" s="1085" t="s">
        <v>1280</v>
      </c>
      <c r="B2420" s="1086"/>
      <c r="C2420" s="1086"/>
      <c r="D2420" s="1086"/>
      <c r="E2420" s="1086"/>
      <c r="F2420" s="1086"/>
      <c r="G2420" s="1087"/>
      <c r="H2420" s="1098"/>
      <c r="I2420" s="1099"/>
      <c r="J2420" s="1100"/>
    </row>
    <row r="2421" spans="1:10">
      <c r="A2421" s="1101"/>
      <c r="B2421" s="1102"/>
      <c r="C2421" s="1102"/>
      <c r="D2421" s="1102"/>
      <c r="E2421" s="1102"/>
      <c r="F2421" s="1102"/>
      <c r="G2421" s="1102"/>
      <c r="H2421" s="1102"/>
      <c r="I2421" s="1102"/>
      <c r="J2421" s="1103"/>
    </row>
    <row r="2422" spans="1:10">
      <c r="A2422" s="1104"/>
      <c r="B2422" s="1105"/>
      <c r="C2422" s="1105"/>
      <c r="D2422" s="1105"/>
      <c r="E2422" s="1105"/>
      <c r="F2422" s="1105"/>
      <c r="G2422" s="1105"/>
      <c r="H2422" s="1105"/>
      <c r="I2422" s="1105"/>
      <c r="J2422" s="1106"/>
    </row>
    <row r="2423" spans="1:10">
      <c r="A2423" s="1104"/>
      <c r="B2423" s="1105"/>
      <c r="C2423" s="1105"/>
      <c r="D2423" s="1105"/>
      <c r="E2423" s="1105"/>
      <c r="F2423" s="1105"/>
      <c r="G2423" s="1105"/>
      <c r="H2423" s="1105"/>
      <c r="I2423" s="1105"/>
      <c r="J2423" s="1106"/>
    </row>
    <row r="2424" spans="1:10">
      <c r="A2424" s="1107"/>
      <c r="B2424" s="1108"/>
      <c r="C2424" s="1108"/>
      <c r="D2424" s="1108"/>
      <c r="E2424" s="1108"/>
      <c r="F2424" s="1108"/>
      <c r="G2424" s="1108"/>
      <c r="H2424" s="1108"/>
      <c r="I2424" s="1108"/>
      <c r="J2424" s="1109"/>
    </row>
    <row r="2425" spans="1:10">
      <c r="A2425" s="1085" t="s">
        <v>65</v>
      </c>
      <c r="B2425" s="1086"/>
      <c r="C2425" s="1086"/>
      <c r="D2425" s="1086"/>
      <c r="E2425" s="1086"/>
      <c r="F2425" s="1086"/>
      <c r="G2425" s="1087"/>
      <c r="H2425" s="1088"/>
      <c r="I2425" s="1089"/>
      <c r="J2425" s="1090"/>
    </row>
    <row r="2426" spans="1:10" ht="25.5" customHeight="1">
      <c r="A2426" s="1091" t="s">
        <v>1726</v>
      </c>
      <c r="B2426" s="1091"/>
      <c r="C2426" s="1091"/>
      <c r="D2426" s="1091"/>
      <c r="E2426" s="1091"/>
      <c r="F2426" s="1091"/>
      <c r="G2426" s="1091"/>
      <c r="H2426" s="1091"/>
      <c r="I2426" s="1091"/>
      <c r="J2426" s="1091"/>
    </row>
    <row r="2427" spans="1:10">
      <c r="A2427" s="1092" t="s">
        <v>1233</v>
      </c>
      <c r="B2427" s="1093"/>
      <c r="C2427" s="1093"/>
      <c r="D2427" s="1093"/>
      <c r="E2427" s="1093"/>
      <c r="F2427" s="1093"/>
      <c r="G2427" s="1093"/>
      <c r="H2427" s="1093"/>
      <c r="I2427" s="1093"/>
      <c r="J2427" s="1094"/>
    </row>
    <row r="2428" spans="1:10">
      <c r="A2428" s="1085" t="s">
        <v>891</v>
      </c>
      <c r="B2428" s="1086"/>
      <c r="C2428" s="1112"/>
      <c r="D2428" s="1086"/>
      <c r="E2428" s="1086"/>
      <c r="F2428" s="1086"/>
      <c r="G2428" s="1087"/>
      <c r="H2428" s="1088"/>
      <c r="I2428" s="1089"/>
      <c r="J2428" s="1090"/>
    </row>
    <row r="2429" spans="1:10">
      <c r="A2429" s="1085" t="s">
        <v>62</v>
      </c>
      <c r="B2429" s="1086"/>
      <c r="C2429" s="1086"/>
      <c r="D2429" s="1086"/>
      <c r="E2429" s="1086"/>
      <c r="F2429" s="1086"/>
      <c r="G2429" s="1087"/>
      <c r="H2429" s="1088"/>
      <c r="I2429" s="1089"/>
      <c r="J2429" s="1090"/>
    </row>
    <row r="2430" spans="1:10">
      <c r="A2430" s="1085" t="s">
        <v>95</v>
      </c>
      <c r="B2430" s="1086"/>
      <c r="C2430" s="1086"/>
      <c r="D2430" s="1086"/>
      <c r="E2430" s="1086"/>
      <c r="F2430" s="1086"/>
      <c r="G2430" s="1087"/>
      <c r="H2430" s="1088"/>
      <c r="I2430" s="1089"/>
      <c r="J2430" s="1090"/>
    </row>
    <row r="2431" spans="1:10">
      <c r="A2431" s="1085" t="s">
        <v>64</v>
      </c>
      <c r="B2431" s="1086"/>
      <c r="C2431" s="1086"/>
      <c r="D2431" s="1086"/>
      <c r="E2431" s="1086"/>
      <c r="F2431" s="1086"/>
      <c r="G2431" s="1087"/>
      <c r="H2431" s="1088"/>
      <c r="I2431" s="1089"/>
      <c r="J2431" s="1090"/>
    </row>
    <row r="2432" spans="1:10" ht="15.75">
      <c r="A2432" s="1145" t="s">
        <v>1049</v>
      </c>
      <c r="B2432" s="1146"/>
      <c r="C2432" s="1146"/>
      <c r="D2432" s="1146"/>
      <c r="E2432" s="1146"/>
      <c r="F2432" s="1146"/>
      <c r="G2432" s="1146"/>
      <c r="H2432" s="1146"/>
      <c r="I2432" s="1146"/>
      <c r="J2432" s="1147"/>
    </row>
    <row r="2433" spans="1:10" ht="15.75">
      <c r="A2433" s="1116" t="s">
        <v>1224</v>
      </c>
      <c r="B2433" s="1117"/>
      <c r="C2433" s="1117"/>
      <c r="D2433" s="1117"/>
      <c r="E2433" s="1117"/>
      <c r="F2433" s="1117"/>
      <c r="G2433" s="1117"/>
      <c r="H2433" s="1117"/>
      <c r="I2433" s="1117"/>
      <c r="J2433" s="1118"/>
    </row>
    <row r="2434" spans="1:10">
      <c r="A2434" s="1122" t="s">
        <v>683</v>
      </c>
      <c r="B2434" s="1123"/>
      <c r="C2434" s="1124"/>
      <c r="D2434" s="1124"/>
      <c r="E2434" s="1124"/>
      <c r="F2434" s="1123" t="s">
        <v>91</v>
      </c>
      <c r="G2434" s="1123"/>
      <c r="H2434" s="1125"/>
      <c r="I2434" s="1125"/>
      <c r="J2434" s="1126"/>
    </row>
    <row r="2435" spans="1:10">
      <c r="A2435" s="1122" t="s">
        <v>89</v>
      </c>
      <c r="B2435" s="1123"/>
      <c r="C2435" s="1124"/>
      <c r="D2435" s="1124"/>
      <c r="E2435" s="1124"/>
      <c r="F2435" s="1123" t="s">
        <v>92</v>
      </c>
      <c r="G2435" s="1123"/>
      <c r="H2435" s="1125"/>
      <c r="I2435" s="1125"/>
      <c r="J2435" s="1126"/>
    </row>
    <row r="2436" spans="1:10">
      <c r="A2436" s="1122" t="s">
        <v>90</v>
      </c>
      <c r="B2436" s="1123"/>
      <c r="C2436" s="1138"/>
      <c r="D2436" s="1138"/>
      <c r="E2436" s="1138"/>
      <c r="F2436" s="1123" t="s">
        <v>93</v>
      </c>
      <c r="G2436" s="1123"/>
      <c r="H2436" s="1125"/>
      <c r="I2436" s="1125"/>
      <c r="J2436" s="1126"/>
    </row>
    <row r="2437" spans="1:10">
      <c r="A2437" s="1122" t="s">
        <v>1215</v>
      </c>
      <c r="B2437" s="1123"/>
      <c r="C2437" s="1138"/>
      <c r="D2437" s="1138"/>
      <c r="E2437" s="1138"/>
      <c r="F2437" s="1123" t="s">
        <v>15</v>
      </c>
      <c r="G2437" s="1123"/>
      <c r="H2437" s="1204"/>
      <c r="I2437" s="1124"/>
      <c r="J2437" s="1131"/>
    </row>
    <row r="2438" spans="1:10">
      <c r="A2438" s="1122" t="s">
        <v>1216</v>
      </c>
      <c r="B2438" s="1123"/>
      <c r="C2438" s="1138"/>
      <c r="D2438" s="1138"/>
      <c r="E2438" s="1138"/>
      <c r="F2438" s="1123" t="s">
        <v>715</v>
      </c>
      <c r="G2438" s="1123"/>
      <c r="H2438" s="1138"/>
      <c r="I2438" s="1138"/>
      <c r="J2438" s="1205"/>
    </row>
    <row r="2439" spans="1:10">
      <c r="A2439" s="1122" t="s">
        <v>11</v>
      </c>
      <c r="B2439" s="1123"/>
      <c r="C2439" s="1138"/>
      <c r="D2439" s="1138"/>
      <c r="E2439" s="1138"/>
      <c r="F2439" s="1141" t="s">
        <v>1235</v>
      </c>
      <c r="G2439" s="1141"/>
      <c r="H2439" s="1142"/>
      <c r="I2439" s="1143"/>
      <c r="J2439" s="1144"/>
    </row>
    <row r="2440" spans="1:10">
      <c r="A2440" s="1122" t="s">
        <v>13</v>
      </c>
      <c r="B2440" s="1123"/>
      <c r="C2440" s="1138"/>
      <c r="D2440" s="1138"/>
      <c r="E2440" s="1138"/>
      <c r="F2440" s="1141"/>
      <c r="G2440" s="1141"/>
      <c r="H2440" s="1134"/>
      <c r="I2440" s="1132"/>
      <c r="J2440" s="1133"/>
    </row>
    <row r="2441" spans="1:10">
      <c r="A2441" s="1122" t="s">
        <v>14</v>
      </c>
      <c r="B2441" s="1123"/>
      <c r="C2441" s="1135"/>
      <c r="D2441" s="1135"/>
      <c r="E2441" s="1135"/>
      <c r="F2441" s="1136"/>
      <c r="G2441" s="1136"/>
      <c r="H2441" s="1137"/>
      <c r="I2441" s="1124"/>
      <c r="J2441" s="1131"/>
    </row>
    <row r="2442" spans="1:10">
      <c r="A2442" s="571"/>
      <c r="B2442" s="572"/>
      <c r="C2442" s="572"/>
      <c r="D2442" s="572"/>
      <c r="E2442" s="572"/>
      <c r="F2442" s="572"/>
      <c r="G2442" s="572"/>
      <c r="H2442" s="572"/>
      <c r="I2442" s="572"/>
      <c r="J2442" s="573"/>
    </row>
    <row r="2443" spans="1:10" ht="15.75">
      <c r="A2443" s="1116" t="s">
        <v>1225</v>
      </c>
      <c r="B2443" s="1117"/>
      <c r="C2443" s="1117"/>
      <c r="D2443" s="1117"/>
      <c r="E2443" s="1117"/>
      <c r="F2443" s="1117"/>
      <c r="G2443" s="1117"/>
      <c r="H2443" s="1117"/>
      <c r="I2443" s="1117"/>
      <c r="J2443" s="1118"/>
    </row>
    <row r="2444" spans="1:10">
      <c r="A2444" s="1122"/>
      <c r="B2444" s="1123"/>
      <c r="C2444" s="1219"/>
      <c r="D2444" s="1132"/>
      <c r="E2444" s="1132"/>
      <c r="F2444" s="1123" t="s">
        <v>1227</v>
      </c>
      <c r="G2444" s="1123"/>
      <c r="H2444" s="1124"/>
      <c r="I2444" s="1124"/>
      <c r="J2444" s="1131"/>
    </row>
    <row r="2445" spans="1:10">
      <c r="A2445" s="1122"/>
      <c r="B2445" s="1123"/>
      <c r="C2445" s="1132"/>
      <c r="D2445" s="1132"/>
      <c r="E2445" s="1132"/>
      <c r="F2445" s="1132"/>
      <c r="G2445" s="1132"/>
      <c r="H2445" s="1132"/>
      <c r="I2445" s="1132"/>
      <c r="J2445" s="1133"/>
    </row>
    <row r="2446" spans="1:10">
      <c r="A2446" s="1122" t="s">
        <v>1228</v>
      </c>
      <c r="B2446" s="1123"/>
      <c r="C2446" s="1124"/>
      <c r="D2446" s="1124"/>
      <c r="E2446" s="1124"/>
      <c r="F2446" s="1123" t="s">
        <v>14</v>
      </c>
      <c r="G2446" s="1123"/>
      <c r="H2446" s="1128"/>
      <c r="I2446" s="1128"/>
      <c r="J2446" s="1129"/>
    </row>
    <row r="2447" spans="1:10">
      <c r="A2447" s="1122" t="s">
        <v>1215</v>
      </c>
      <c r="B2447" s="1123"/>
      <c r="C2447" s="1124"/>
      <c r="D2447" s="1124"/>
      <c r="E2447" s="1124"/>
      <c r="F2447" s="1123" t="s">
        <v>12</v>
      </c>
      <c r="G2447" s="1123"/>
      <c r="H2447" s="1125"/>
      <c r="I2447" s="1125"/>
      <c r="J2447" s="1126"/>
    </row>
    <row r="2448" spans="1:10">
      <c r="A2448" s="1122" t="s">
        <v>1216</v>
      </c>
      <c r="B2448" s="1123"/>
      <c r="C2448" s="1124"/>
      <c r="D2448" s="1124"/>
      <c r="E2448" s="1124"/>
      <c r="F2448" s="1123" t="s">
        <v>1008</v>
      </c>
      <c r="G2448" s="1123"/>
      <c r="H2448" s="1125"/>
      <c r="I2448" s="1125"/>
      <c r="J2448" s="1126"/>
    </row>
    <row r="2449" spans="1:10">
      <c r="A2449" s="1122" t="s">
        <v>11</v>
      </c>
      <c r="B2449" s="1123"/>
      <c r="C2449" s="1124"/>
      <c r="D2449" s="1124"/>
      <c r="E2449" s="1124"/>
      <c r="F2449" s="1123" t="s">
        <v>15</v>
      </c>
      <c r="G2449" s="1123"/>
      <c r="H2449" s="1204"/>
      <c r="I2449" s="1124"/>
      <c r="J2449" s="1131"/>
    </row>
    <row r="2450" spans="1:10">
      <c r="A2450" s="1122" t="s">
        <v>13</v>
      </c>
      <c r="B2450" s="1123"/>
      <c r="C2450" s="1124"/>
      <c r="D2450" s="1124"/>
      <c r="E2450" s="1124"/>
      <c r="F2450" s="572"/>
      <c r="G2450" s="572"/>
      <c r="H2450" s="572"/>
      <c r="I2450" s="572"/>
      <c r="J2450" s="573"/>
    </row>
    <row r="2451" spans="1:10">
      <c r="A2451" s="571"/>
      <c r="B2451" s="572"/>
      <c r="C2451" s="572"/>
      <c r="D2451" s="572"/>
      <c r="E2451" s="572"/>
      <c r="F2451" s="572"/>
      <c r="G2451" s="572"/>
      <c r="H2451" s="572"/>
      <c r="I2451" s="572"/>
      <c r="J2451" s="573"/>
    </row>
    <row r="2452" spans="1:10" ht="15.75">
      <c r="A2452" s="1116" t="s">
        <v>1239</v>
      </c>
      <c r="B2452" s="1117"/>
      <c r="C2452" s="1117"/>
      <c r="D2452" s="1117"/>
      <c r="E2452" s="1117"/>
      <c r="F2452" s="1117"/>
      <c r="G2452" s="1117"/>
      <c r="H2452" s="1117"/>
      <c r="I2452" s="1117"/>
      <c r="J2452" s="1118"/>
    </row>
    <row r="2453" spans="1:10" ht="29.25" customHeight="1">
      <c r="A2453" s="1119" t="s">
        <v>34</v>
      </c>
      <c r="B2453" s="1120"/>
      <c r="C2453" s="1120"/>
      <c r="D2453" s="1120"/>
      <c r="E2453" s="1121"/>
      <c r="F2453" s="577" t="s">
        <v>35</v>
      </c>
      <c r="G2453" s="578" t="s">
        <v>1229</v>
      </c>
      <c r="H2453" s="578" t="s">
        <v>1230</v>
      </c>
      <c r="I2453" s="579" t="s">
        <v>1231</v>
      </c>
      <c r="J2453" s="579" t="s">
        <v>893</v>
      </c>
    </row>
    <row r="2454" spans="1:10">
      <c r="A2454" s="1113"/>
      <c r="B2454" s="1114"/>
      <c r="C2454" s="1114"/>
      <c r="D2454" s="1114"/>
      <c r="E2454" s="1115"/>
      <c r="F2454" s="580"/>
      <c r="G2454" s="581"/>
      <c r="H2454" s="581"/>
      <c r="I2454" s="581"/>
      <c r="J2454" s="581"/>
    </row>
    <row r="2455" spans="1:10">
      <c r="A2455" s="1113"/>
      <c r="B2455" s="1114"/>
      <c r="C2455" s="1114"/>
      <c r="D2455" s="1114"/>
      <c r="E2455" s="1115"/>
      <c r="F2455" s="580"/>
      <c r="G2455" s="581"/>
      <c r="H2455" s="581"/>
      <c r="I2455" s="581"/>
      <c r="J2455" s="581"/>
    </row>
    <row r="2456" spans="1:10">
      <c r="A2456" s="1113"/>
      <c r="B2456" s="1114"/>
      <c r="C2456" s="1114"/>
      <c r="D2456" s="1114"/>
      <c r="E2456" s="1115"/>
      <c r="F2456" s="580"/>
      <c r="G2456" s="581"/>
      <c r="H2456" s="581"/>
      <c r="I2456" s="581"/>
      <c r="J2456" s="581"/>
    </row>
    <row r="2457" spans="1:10">
      <c r="A2457" s="1113"/>
      <c r="B2457" s="1114"/>
      <c r="C2457" s="1114"/>
      <c r="D2457" s="1114"/>
      <c r="E2457" s="1115"/>
      <c r="F2457" s="580"/>
      <c r="G2457" s="581"/>
      <c r="H2457" s="581"/>
      <c r="I2457" s="581"/>
      <c r="J2457" s="581"/>
    </row>
    <row r="2458" spans="1:10">
      <c r="A2458" s="1113"/>
      <c r="B2458" s="1114"/>
      <c r="C2458" s="1114"/>
      <c r="D2458" s="1114"/>
      <c r="E2458" s="1115"/>
      <c r="F2458" s="580"/>
      <c r="G2458" s="581"/>
      <c r="H2458" s="581"/>
      <c r="I2458" s="581"/>
      <c r="J2458" s="581"/>
    </row>
    <row r="2459" spans="1:10">
      <c r="A2459" s="1113"/>
      <c r="B2459" s="1114"/>
      <c r="C2459" s="1114"/>
      <c r="D2459" s="1114"/>
      <c r="E2459" s="1115"/>
      <c r="F2459" s="580"/>
      <c r="G2459" s="581"/>
      <c r="H2459" s="581"/>
      <c r="I2459" s="581"/>
      <c r="J2459" s="581"/>
    </row>
    <row r="2460" spans="1:10">
      <c r="A2460" s="1113"/>
      <c r="B2460" s="1114"/>
      <c r="C2460" s="1114"/>
      <c r="D2460" s="1114"/>
      <c r="E2460" s="1115"/>
      <c r="F2460" s="580"/>
      <c r="G2460" s="581"/>
      <c r="H2460" s="581"/>
      <c r="I2460" s="581"/>
      <c r="J2460" s="581"/>
    </row>
    <row r="2461" spans="1:10">
      <c r="A2461" s="1113"/>
      <c r="B2461" s="1114"/>
      <c r="C2461" s="1114"/>
      <c r="D2461" s="1114"/>
      <c r="E2461" s="1115"/>
      <c r="F2461" s="580"/>
      <c r="G2461" s="581"/>
      <c r="H2461" s="581"/>
      <c r="I2461" s="581"/>
      <c r="J2461" s="581"/>
    </row>
    <row r="2462" spans="1:10">
      <c r="A2462" s="1113"/>
      <c r="B2462" s="1114"/>
      <c r="C2462" s="1114"/>
      <c r="D2462" s="1114"/>
      <c r="E2462" s="1115"/>
      <c r="F2462" s="580"/>
      <c r="G2462" s="581"/>
      <c r="H2462" s="581"/>
      <c r="I2462" s="581"/>
      <c r="J2462" s="581"/>
    </row>
    <row r="2463" spans="1:10">
      <c r="A2463" s="1113"/>
      <c r="B2463" s="1114"/>
      <c r="C2463" s="1114"/>
      <c r="D2463" s="1114"/>
      <c r="E2463" s="1115"/>
      <c r="F2463" s="580"/>
      <c r="G2463" s="581"/>
      <c r="H2463" s="581"/>
      <c r="I2463" s="581"/>
      <c r="J2463" s="581"/>
    </row>
    <row r="2464" spans="1:10">
      <c r="A2464" s="1113"/>
      <c r="B2464" s="1114"/>
      <c r="C2464" s="1114"/>
      <c r="D2464" s="1114"/>
      <c r="E2464" s="1115"/>
      <c r="F2464" s="580"/>
      <c r="G2464" s="581"/>
      <c r="H2464" s="581"/>
      <c r="I2464" s="581"/>
      <c r="J2464" s="581"/>
    </row>
    <row r="2465" spans="1:10">
      <c r="A2465" s="1113"/>
      <c r="B2465" s="1114"/>
      <c r="C2465" s="1114"/>
      <c r="D2465" s="1114"/>
      <c r="E2465" s="1115"/>
      <c r="F2465" s="580"/>
      <c r="G2465" s="581"/>
      <c r="H2465" s="581"/>
      <c r="I2465" s="581"/>
      <c r="J2465" s="581"/>
    </row>
    <row r="2466" spans="1:10">
      <c r="A2466" s="1113"/>
      <c r="B2466" s="1114"/>
      <c r="C2466" s="1114"/>
      <c r="D2466" s="1114"/>
      <c r="E2466" s="1115"/>
      <c r="F2466" s="580"/>
      <c r="G2466" s="581"/>
      <c r="H2466" s="581"/>
      <c r="I2466" s="581"/>
      <c r="J2466" s="581"/>
    </row>
    <row r="2467" spans="1:10">
      <c r="A2467" s="1113"/>
      <c r="B2467" s="1114"/>
      <c r="C2467" s="1114"/>
      <c r="D2467" s="1114"/>
      <c r="E2467" s="1115"/>
      <c r="F2467" s="580"/>
      <c r="G2467" s="581"/>
      <c r="H2467" s="581"/>
      <c r="I2467" s="581"/>
      <c r="J2467" s="581"/>
    </row>
    <row r="2468" spans="1:10">
      <c r="A2468" s="1113"/>
      <c r="B2468" s="1114"/>
      <c r="C2468" s="1114"/>
      <c r="D2468" s="1114"/>
      <c r="E2468" s="1115"/>
      <c r="F2468" s="580"/>
      <c r="G2468" s="581"/>
      <c r="H2468" s="581"/>
      <c r="I2468" s="581"/>
      <c r="J2468" s="581"/>
    </row>
    <row r="2469" spans="1:10">
      <c r="A2469" s="1113"/>
      <c r="B2469" s="1114"/>
      <c r="C2469" s="1114"/>
      <c r="D2469" s="1114"/>
      <c r="E2469" s="1115"/>
      <c r="F2469" s="580"/>
      <c r="G2469" s="581"/>
      <c r="H2469" s="581"/>
      <c r="I2469" s="581"/>
      <c r="J2469" s="581"/>
    </row>
    <row r="2470" spans="1:10">
      <c r="A2470" s="1113"/>
      <c r="B2470" s="1114"/>
      <c r="C2470" s="1114"/>
      <c r="D2470" s="1114"/>
      <c r="E2470" s="1115"/>
      <c r="F2470" s="580"/>
      <c r="G2470" s="581"/>
      <c r="H2470" s="581"/>
      <c r="I2470" s="581"/>
      <c r="J2470" s="581"/>
    </row>
    <row r="2471" spans="1:10">
      <c r="A2471" s="1113"/>
      <c r="B2471" s="1114"/>
      <c r="C2471" s="1114"/>
      <c r="D2471" s="1114"/>
      <c r="E2471" s="1115"/>
      <c r="F2471" s="580"/>
      <c r="G2471" s="581"/>
      <c r="H2471" s="581"/>
      <c r="I2471" s="581"/>
      <c r="J2471" s="581"/>
    </row>
    <row r="2472" spans="1:10">
      <c r="A2472" s="1113"/>
      <c r="B2472" s="1114"/>
      <c r="C2472" s="1114"/>
      <c r="D2472" s="1114"/>
      <c r="E2472" s="1115"/>
      <c r="F2472" s="580"/>
      <c r="G2472" s="581"/>
      <c r="H2472" s="581"/>
      <c r="I2472" s="581"/>
      <c r="J2472" s="581"/>
    </row>
    <row r="2473" spans="1:10">
      <c r="A2473" s="1113"/>
      <c r="B2473" s="1114"/>
      <c r="C2473" s="1114"/>
      <c r="D2473" s="1114"/>
      <c r="E2473" s="1115"/>
      <c r="F2473" s="580"/>
      <c r="G2473" s="581"/>
      <c r="H2473" s="581"/>
      <c r="I2473" s="581"/>
      <c r="J2473" s="581"/>
    </row>
    <row r="2474" spans="1:10">
      <c r="A2474" s="1113"/>
      <c r="B2474" s="1114"/>
      <c r="C2474" s="1114"/>
      <c r="D2474" s="1114"/>
      <c r="E2474" s="1115"/>
      <c r="F2474" s="580"/>
      <c r="G2474" s="581"/>
      <c r="H2474" s="581"/>
      <c r="I2474" s="581"/>
      <c r="J2474" s="581"/>
    </row>
    <row r="2475" spans="1:10">
      <c r="A2475" s="1113"/>
      <c r="B2475" s="1114"/>
      <c r="C2475" s="1114"/>
      <c r="D2475" s="1114"/>
      <c r="E2475" s="1115"/>
      <c r="F2475" s="580"/>
      <c r="G2475" s="581"/>
      <c r="H2475" s="581"/>
      <c r="I2475" s="581"/>
      <c r="J2475" s="581"/>
    </row>
    <row r="2476" spans="1:10">
      <c r="A2476" s="1113"/>
      <c r="B2476" s="1114"/>
      <c r="C2476" s="1114"/>
      <c r="D2476" s="1114"/>
      <c r="E2476" s="1115"/>
      <c r="F2476" s="580"/>
      <c r="G2476" s="581"/>
      <c r="H2476" s="581"/>
      <c r="I2476" s="581"/>
      <c r="J2476" s="581"/>
    </row>
    <row r="2477" spans="1:10">
      <c r="A2477" s="1113"/>
      <c r="B2477" s="1114"/>
      <c r="C2477" s="1114"/>
      <c r="D2477" s="1114"/>
      <c r="E2477" s="1115"/>
      <c r="F2477" s="580"/>
      <c r="G2477" s="581"/>
      <c r="H2477" s="581"/>
      <c r="I2477" s="581"/>
      <c r="J2477" s="581"/>
    </row>
    <row r="2478" spans="1:10" ht="15.75">
      <c r="A2478" s="1116" t="s">
        <v>1240</v>
      </c>
      <c r="B2478" s="1117"/>
      <c r="C2478" s="1117"/>
      <c r="D2478" s="1117"/>
      <c r="E2478" s="1117"/>
      <c r="F2478" s="1117"/>
      <c r="G2478" s="1117"/>
      <c r="H2478" s="1117"/>
      <c r="I2478" s="1117"/>
      <c r="J2478" s="1118"/>
    </row>
    <row r="2479" spans="1:10" ht="30" customHeight="1">
      <c r="A2479" s="1119" t="s">
        <v>1241</v>
      </c>
      <c r="B2479" s="1120"/>
      <c r="C2479" s="1120"/>
      <c r="D2479" s="1120"/>
      <c r="E2479" s="1121"/>
      <c r="F2479" s="577" t="s">
        <v>35</v>
      </c>
      <c r="G2479" s="578" t="s">
        <v>1229</v>
      </c>
      <c r="H2479" s="578" t="s">
        <v>1230</v>
      </c>
      <c r="I2479" s="579" t="s">
        <v>1231</v>
      </c>
      <c r="J2479" s="579" t="s">
        <v>893</v>
      </c>
    </row>
    <row r="2480" spans="1:10">
      <c r="A2480" s="1113"/>
      <c r="B2480" s="1114"/>
      <c r="C2480" s="1114"/>
      <c r="D2480" s="1114"/>
      <c r="E2480" s="1115"/>
      <c r="F2480" s="580"/>
      <c r="G2480" s="581"/>
      <c r="H2480" s="581"/>
      <c r="I2480" s="581"/>
      <c r="J2480" s="581"/>
    </row>
    <row r="2481" spans="1:10">
      <c r="A2481" s="1113"/>
      <c r="B2481" s="1114"/>
      <c r="C2481" s="1114"/>
      <c r="D2481" s="1114"/>
      <c r="E2481" s="1115"/>
      <c r="F2481" s="580"/>
      <c r="G2481" s="581"/>
      <c r="H2481" s="581"/>
      <c r="I2481" s="581"/>
      <c r="J2481" s="581"/>
    </row>
    <row r="2482" spans="1:10">
      <c r="A2482" s="1113"/>
      <c r="B2482" s="1114"/>
      <c r="C2482" s="1114"/>
      <c r="D2482" s="1114"/>
      <c r="E2482" s="1115"/>
      <c r="F2482" s="580"/>
      <c r="G2482" s="581"/>
      <c r="H2482" s="581"/>
      <c r="I2482" s="581"/>
      <c r="J2482" s="581"/>
    </row>
    <row r="2483" spans="1:10">
      <c r="A2483" s="1113"/>
      <c r="B2483" s="1114"/>
      <c r="C2483" s="1114"/>
      <c r="D2483" s="1114"/>
      <c r="E2483" s="1115"/>
      <c r="F2483" s="580"/>
      <c r="G2483" s="581"/>
      <c r="H2483" s="581"/>
      <c r="I2483" s="581"/>
      <c r="J2483" s="581"/>
    </row>
    <row r="2484" spans="1:10">
      <c r="A2484" s="1113"/>
      <c r="B2484" s="1114"/>
      <c r="C2484" s="1114"/>
      <c r="D2484" s="1114"/>
      <c r="E2484" s="1115"/>
      <c r="F2484" s="580"/>
      <c r="G2484" s="581"/>
      <c r="H2484" s="581"/>
      <c r="I2484" s="581"/>
      <c r="J2484" s="581"/>
    </row>
    <row r="2485" spans="1:10">
      <c r="A2485" s="1113"/>
      <c r="B2485" s="1114"/>
      <c r="C2485" s="1114"/>
      <c r="D2485" s="1114"/>
      <c r="E2485" s="1115"/>
      <c r="F2485" s="580"/>
      <c r="G2485" s="581"/>
      <c r="H2485" s="581"/>
      <c r="I2485" s="581"/>
      <c r="J2485" s="581"/>
    </row>
    <row r="2486" spans="1:10">
      <c r="A2486" s="1113"/>
      <c r="B2486" s="1114"/>
      <c r="C2486" s="1114"/>
      <c r="D2486" s="1114"/>
      <c r="E2486" s="1115"/>
      <c r="F2486" s="580"/>
      <c r="G2486" s="581"/>
      <c r="H2486" s="581"/>
      <c r="I2486" s="581"/>
      <c r="J2486" s="581"/>
    </row>
    <row r="2487" spans="1:10">
      <c r="A2487" s="1113"/>
      <c r="B2487" s="1114"/>
      <c r="C2487" s="1114"/>
      <c r="D2487" s="1114"/>
      <c r="E2487" s="1115"/>
      <c r="F2487" s="580"/>
      <c r="G2487" s="581"/>
      <c r="H2487" s="581"/>
      <c r="I2487" s="581"/>
      <c r="J2487" s="581"/>
    </row>
    <row r="2488" spans="1:10">
      <c r="A2488" s="1113"/>
      <c r="B2488" s="1114"/>
      <c r="C2488" s="1114"/>
      <c r="D2488" s="1114"/>
      <c r="E2488" s="1115"/>
      <c r="F2488" s="580"/>
      <c r="G2488" s="581"/>
      <c r="H2488" s="581"/>
      <c r="I2488" s="581"/>
      <c r="J2488" s="581"/>
    </row>
    <row r="2489" spans="1:10">
      <c r="A2489" s="1113"/>
      <c r="B2489" s="1114"/>
      <c r="C2489" s="1114"/>
      <c r="D2489" s="1114"/>
      <c r="E2489" s="1115"/>
      <c r="F2489" s="580"/>
      <c r="G2489" s="581"/>
      <c r="H2489" s="581"/>
      <c r="I2489" s="581"/>
      <c r="J2489" s="581"/>
    </row>
    <row r="2490" spans="1:10">
      <c r="A2490" s="1113"/>
      <c r="B2490" s="1114"/>
      <c r="C2490" s="1114"/>
      <c r="D2490" s="1114"/>
      <c r="E2490" s="1115"/>
      <c r="F2490" s="580"/>
      <c r="G2490" s="581"/>
      <c r="H2490" s="581"/>
      <c r="I2490" s="581"/>
      <c r="J2490" s="581"/>
    </row>
    <row r="2491" spans="1:10">
      <c r="A2491" s="1113"/>
      <c r="B2491" s="1114"/>
      <c r="C2491" s="1114"/>
      <c r="D2491" s="1114"/>
      <c r="E2491" s="1115"/>
      <c r="F2491" s="580"/>
      <c r="G2491" s="581"/>
      <c r="H2491" s="581"/>
      <c r="I2491" s="581"/>
      <c r="J2491" s="581"/>
    </row>
    <row r="2492" spans="1:10">
      <c r="A2492" s="1113"/>
      <c r="B2492" s="1114"/>
      <c r="C2492" s="1114"/>
      <c r="D2492" s="1114"/>
      <c r="E2492" s="1115"/>
      <c r="F2492" s="580"/>
      <c r="G2492" s="581"/>
      <c r="H2492" s="581"/>
      <c r="I2492" s="581"/>
      <c r="J2492" s="581"/>
    </row>
    <row r="2493" spans="1:10">
      <c r="A2493" s="1113"/>
      <c r="B2493" s="1114"/>
      <c r="C2493" s="1114"/>
      <c r="D2493" s="1114"/>
      <c r="E2493" s="1115"/>
      <c r="F2493" s="580"/>
      <c r="G2493" s="581"/>
      <c r="H2493" s="581"/>
      <c r="I2493" s="581"/>
      <c r="J2493" s="581"/>
    </row>
    <row r="2494" spans="1:10">
      <c r="A2494" s="1113"/>
      <c r="B2494" s="1114"/>
      <c r="C2494" s="1114"/>
      <c r="D2494" s="1114"/>
      <c r="E2494" s="1115"/>
      <c r="F2494" s="580"/>
      <c r="G2494" s="581"/>
      <c r="H2494" s="581"/>
      <c r="I2494" s="581"/>
      <c r="J2494" s="581"/>
    </row>
    <row r="2495" spans="1:10">
      <c r="A2495" s="1113"/>
      <c r="B2495" s="1114"/>
      <c r="C2495" s="1114"/>
      <c r="D2495" s="1114"/>
      <c r="E2495" s="1115"/>
      <c r="F2495" s="580"/>
      <c r="G2495" s="581"/>
      <c r="H2495" s="581"/>
      <c r="I2495" s="581"/>
      <c r="J2495" s="581"/>
    </row>
    <row r="2496" spans="1:10">
      <c r="A2496" s="1113"/>
      <c r="B2496" s="1114"/>
      <c r="C2496" s="1114"/>
      <c r="D2496" s="1114"/>
      <c r="E2496" s="1115"/>
      <c r="F2496" s="580"/>
      <c r="G2496" s="581"/>
      <c r="H2496" s="581"/>
      <c r="I2496" s="581"/>
      <c r="J2496" s="581"/>
    </row>
    <row r="2497" spans="1:10">
      <c r="A2497" s="1113"/>
      <c r="B2497" s="1114"/>
      <c r="C2497" s="1114"/>
      <c r="D2497" s="1114"/>
      <c r="E2497" s="1115"/>
      <c r="F2497" s="580"/>
      <c r="G2497" s="581"/>
      <c r="H2497" s="581"/>
      <c r="I2497" s="581"/>
      <c r="J2497" s="581"/>
    </row>
    <row r="2498" spans="1:10">
      <c r="A2498" s="1113"/>
      <c r="B2498" s="1114"/>
      <c r="C2498" s="1114"/>
      <c r="D2498" s="1114"/>
      <c r="E2498" s="1115"/>
      <c r="F2498" s="580"/>
      <c r="G2498" s="581"/>
      <c r="H2498" s="581"/>
      <c r="I2498" s="581"/>
      <c r="J2498" s="581"/>
    </row>
    <row r="2499" spans="1:10">
      <c r="A2499" s="1113"/>
      <c r="B2499" s="1114"/>
      <c r="C2499" s="1114"/>
      <c r="D2499" s="1114"/>
      <c r="E2499" s="1115"/>
      <c r="F2499" s="580"/>
      <c r="G2499" s="581"/>
      <c r="H2499" s="581"/>
      <c r="I2499" s="581"/>
      <c r="J2499" s="581"/>
    </row>
    <row r="2500" spans="1:10">
      <c r="A2500" s="1113"/>
      <c r="B2500" s="1114"/>
      <c r="C2500" s="1114"/>
      <c r="D2500" s="1114"/>
      <c r="E2500" s="1115"/>
      <c r="F2500" s="580"/>
      <c r="G2500" s="581"/>
      <c r="H2500" s="581"/>
      <c r="I2500" s="581"/>
      <c r="J2500" s="581"/>
    </row>
    <row r="2501" spans="1:10">
      <c r="A2501" s="1113"/>
      <c r="B2501" s="1114"/>
      <c r="C2501" s="1114"/>
      <c r="D2501" s="1114"/>
      <c r="E2501" s="1115"/>
      <c r="F2501" s="580"/>
      <c r="G2501" s="581"/>
      <c r="H2501" s="581"/>
      <c r="I2501" s="581"/>
      <c r="J2501" s="581"/>
    </row>
    <row r="2502" spans="1:10">
      <c r="A2502" s="1113"/>
      <c r="B2502" s="1114"/>
      <c r="C2502" s="1114"/>
      <c r="D2502" s="1114"/>
      <c r="E2502" s="1115"/>
      <c r="F2502" s="580"/>
      <c r="G2502" s="581"/>
      <c r="H2502" s="581"/>
      <c r="I2502" s="581"/>
      <c r="J2502" s="581"/>
    </row>
    <row r="2503" spans="1:10">
      <c r="A2503" s="1113"/>
      <c r="B2503" s="1114"/>
      <c r="C2503" s="1114"/>
      <c r="D2503" s="1114"/>
      <c r="E2503" s="1115"/>
      <c r="F2503" s="580"/>
      <c r="G2503" s="581"/>
      <c r="H2503" s="581"/>
      <c r="I2503" s="581"/>
      <c r="J2503" s="581"/>
    </row>
    <row r="2504" spans="1:10" ht="15.75">
      <c r="A2504" s="1110" t="s">
        <v>1232</v>
      </c>
      <c r="B2504" s="1110"/>
      <c r="C2504" s="1110"/>
      <c r="D2504" s="1110"/>
      <c r="E2504" s="1110"/>
      <c r="F2504" s="1110"/>
      <c r="G2504" s="1110"/>
      <c r="H2504" s="1110"/>
      <c r="I2504" s="1110"/>
      <c r="J2504" s="1110"/>
    </row>
    <row r="2505" spans="1:10">
      <c r="A2505" s="1092" t="s">
        <v>25</v>
      </c>
      <c r="B2505" s="1093"/>
      <c r="C2505" s="1093"/>
      <c r="D2505" s="1093"/>
      <c r="E2505" s="1093"/>
      <c r="F2505" s="1093"/>
      <c r="G2505" s="1093"/>
      <c r="H2505" s="1093"/>
      <c r="I2505" s="1093"/>
      <c r="J2505" s="1094"/>
    </row>
    <row r="2506" spans="1:10">
      <c r="A2506" s="1085" t="s">
        <v>1533</v>
      </c>
      <c r="B2506" s="1086"/>
      <c r="C2506" s="1086"/>
      <c r="D2506" s="1086"/>
      <c r="E2506" s="1086"/>
      <c r="F2506" s="1086"/>
      <c r="G2506" s="1087"/>
      <c r="H2506" s="1088"/>
      <c r="I2506" s="1089"/>
      <c r="J2506" s="1090"/>
    </row>
    <row r="2507" spans="1:10">
      <c r="A2507" s="1085" t="s">
        <v>30</v>
      </c>
      <c r="B2507" s="1086"/>
      <c r="C2507" s="1086"/>
      <c r="D2507" s="1086"/>
      <c r="E2507" s="1086"/>
      <c r="F2507" s="1086"/>
      <c r="G2507" s="1087"/>
      <c r="H2507" s="1111"/>
      <c r="I2507" s="1089"/>
      <c r="J2507" s="1090"/>
    </row>
    <row r="2508" spans="1:10">
      <c r="A2508" s="1085" t="s">
        <v>1279</v>
      </c>
      <c r="B2508" s="1086"/>
      <c r="C2508" s="1086"/>
      <c r="D2508" s="1086"/>
      <c r="E2508" s="1086"/>
      <c r="F2508" s="1086"/>
      <c r="G2508" s="1087"/>
      <c r="H2508" s="1095"/>
      <c r="I2508" s="1096"/>
      <c r="J2508" s="1097"/>
    </row>
    <row r="2509" spans="1:10">
      <c r="A2509" s="1085" t="s">
        <v>1280</v>
      </c>
      <c r="B2509" s="1086"/>
      <c r="C2509" s="1086"/>
      <c r="D2509" s="1086"/>
      <c r="E2509" s="1086"/>
      <c r="F2509" s="1086"/>
      <c r="G2509" s="1087"/>
      <c r="H2509" s="1098"/>
      <c r="I2509" s="1099"/>
      <c r="J2509" s="1100"/>
    </row>
    <row r="2510" spans="1:10">
      <c r="A2510" s="1101"/>
      <c r="B2510" s="1102"/>
      <c r="C2510" s="1102"/>
      <c r="D2510" s="1102"/>
      <c r="E2510" s="1102"/>
      <c r="F2510" s="1102"/>
      <c r="G2510" s="1102"/>
      <c r="H2510" s="1102"/>
      <c r="I2510" s="1102"/>
      <c r="J2510" s="1103"/>
    </row>
    <row r="2511" spans="1:10">
      <c r="A2511" s="1104"/>
      <c r="B2511" s="1105"/>
      <c r="C2511" s="1105"/>
      <c r="D2511" s="1105"/>
      <c r="E2511" s="1105"/>
      <c r="F2511" s="1105"/>
      <c r="G2511" s="1105"/>
      <c r="H2511" s="1105"/>
      <c r="I2511" s="1105"/>
      <c r="J2511" s="1106"/>
    </row>
    <row r="2512" spans="1:10">
      <c r="A2512" s="1104"/>
      <c r="B2512" s="1105"/>
      <c r="C2512" s="1105"/>
      <c r="D2512" s="1105"/>
      <c r="E2512" s="1105"/>
      <c r="F2512" s="1105"/>
      <c r="G2512" s="1105"/>
      <c r="H2512" s="1105"/>
      <c r="I2512" s="1105"/>
      <c r="J2512" s="1106"/>
    </row>
    <row r="2513" spans="1:10">
      <c r="A2513" s="1107"/>
      <c r="B2513" s="1108"/>
      <c r="C2513" s="1108"/>
      <c r="D2513" s="1108"/>
      <c r="E2513" s="1108"/>
      <c r="F2513" s="1108"/>
      <c r="G2513" s="1108"/>
      <c r="H2513" s="1108"/>
      <c r="I2513" s="1108"/>
      <c r="J2513" s="1109"/>
    </row>
    <row r="2514" spans="1:10">
      <c r="A2514" s="1085" t="s">
        <v>65</v>
      </c>
      <c r="B2514" s="1086"/>
      <c r="C2514" s="1086"/>
      <c r="D2514" s="1086"/>
      <c r="E2514" s="1086"/>
      <c r="F2514" s="1086"/>
      <c r="G2514" s="1087"/>
      <c r="H2514" s="1088"/>
      <c r="I2514" s="1089"/>
      <c r="J2514" s="1090"/>
    </row>
    <row r="2515" spans="1:10" ht="24.75" customHeight="1">
      <c r="A2515" s="1091" t="s">
        <v>1726</v>
      </c>
      <c r="B2515" s="1091"/>
      <c r="C2515" s="1091"/>
      <c r="D2515" s="1091"/>
      <c r="E2515" s="1091"/>
      <c r="F2515" s="1091"/>
      <c r="G2515" s="1091"/>
      <c r="H2515" s="1091"/>
      <c r="I2515" s="1091"/>
      <c r="J2515" s="1091"/>
    </row>
    <row r="2516" spans="1:10">
      <c r="A2516" s="1092" t="s">
        <v>1233</v>
      </c>
      <c r="B2516" s="1093"/>
      <c r="C2516" s="1093"/>
      <c r="D2516" s="1093"/>
      <c r="E2516" s="1093"/>
      <c r="F2516" s="1093"/>
      <c r="G2516" s="1093"/>
      <c r="H2516" s="1093"/>
      <c r="I2516" s="1093"/>
      <c r="J2516" s="1094"/>
    </row>
    <row r="2517" spans="1:10">
      <c r="A2517" s="1085" t="s">
        <v>891</v>
      </c>
      <c r="B2517" s="1086"/>
      <c r="C2517" s="1112"/>
      <c r="D2517" s="1086"/>
      <c r="E2517" s="1086"/>
      <c r="F2517" s="1086"/>
      <c r="G2517" s="1087"/>
      <c r="H2517" s="1088"/>
      <c r="I2517" s="1089"/>
      <c r="J2517" s="1090"/>
    </row>
    <row r="2518" spans="1:10">
      <c r="A2518" s="1085" t="s">
        <v>62</v>
      </c>
      <c r="B2518" s="1086"/>
      <c r="C2518" s="1086"/>
      <c r="D2518" s="1086"/>
      <c r="E2518" s="1086"/>
      <c r="F2518" s="1086"/>
      <c r="G2518" s="1087"/>
      <c r="H2518" s="1088"/>
      <c r="I2518" s="1089"/>
      <c r="J2518" s="1090"/>
    </row>
    <row r="2519" spans="1:10">
      <c r="A2519" s="1085" t="s">
        <v>95</v>
      </c>
      <c r="B2519" s="1086"/>
      <c r="C2519" s="1086"/>
      <c r="D2519" s="1086"/>
      <c r="E2519" s="1086"/>
      <c r="F2519" s="1086"/>
      <c r="G2519" s="1087"/>
      <c r="H2519" s="1088"/>
      <c r="I2519" s="1089"/>
      <c r="J2519" s="1090"/>
    </row>
    <row r="2520" spans="1:10">
      <c r="A2520" s="1085" t="s">
        <v>64</v>
      </c>
      <c r="B2520" s="1086"/>
      <c r="C2520" s="1086"/>
      <c r="D2520" s="1086"/>
      <c r="E2520" s="1086"/>
      <c r="F2520" s="1086"/>
      <c r="G2520" s="1087"/>
      <c r="H2520" s="1088"/>
      <c r="I2520" s="1089"/>
      <c r="J2520" s="1090"/>
    </row>
    <row r="2521" spans="1:10" ht="15.75">
      <c r="A2521" s="1145" t="s">
        <v>1049</v>
      </c>
      <c r="B2521" s="1146"/>
      <c r="C2521" s="1146"/>
      <c r="D2521" s="1146"/>
      <c r="E2521" s="1146"/>
      <c r="F2521" s="1146"/>
      <c r="G2521" s="1146"/>
      <c r="H2521" s="1146"/>
      <c r="I2521" s="1146"/>
      <c r="J2521" s="1147"/>
    </row>
    <row r="2522" spans="1:10" ht="15.75">
      <c r="A2522" s="1116" t="s">
        <v>1224</v>
      </c>
      <c r="B2522" s="1117"/>
      <c r="C2522" s="1117"/>
      <c r="D2522" s="1117"/>
      <c r="E2522" s="1117"/>
      <c r="F2522" s="1117"/>
      <c r="G2522" s="1117"/>
      <c r="H2522" s="1117"/>
      <c r="I2522" s="1117"/>
      <c r="J2522" s="1118"/>
    </row>
    <row r="2523" spans="1:10">
      <c r="A2523" s="1122" t="s">
        <v>683</v>
      </c>
      <c r="B2523" s="1123"/>
      <c r="C2523" s="1124"/>
      <c r="D2523" s="1124"/>
      <c r="E2523" s="1124"/>
      <c r="F2523" s="1123" t="s">
        <v>91</v>
      </c>
      <c r="G2523" s="1123"/>
      <c r="H2523" s="1125"/>
      <c r="I2523" s="1125"/>
      <c r="J2523" s="1126"/>
    </row>
    <row r="2524" spans="1:10">
      <c r="A2524" s="1122" t="s">
        <v>89</v>
      </c>
      <c r="B2524" s="1123"/>
      <c r="C2524" s="1124"/>
      <c r="D2524" s="1124"/>
      <c r="E2524" s="1124"/>
      <c r="F2524" s="1123" t="s">
        <v>92</v>
      </c>
      <c r="G2524" s="1123"/>
      <c r="H2524" s="1125"/>
      <c r="I2524" s="1125"/>
      <c r="J2524" s="1126"/>
    </row>
    <row r="2525" spans="1:10">
      <c r="A2525" s="1122" t="s">
        <v>90</v>
      </c>
      <c r="B2525" s="1123"/>
      <c r="C2525" s="1138"/>
      <c r="D2525" s="1138"/>
      <c r="E2525" s="1138"/>
      <c r="F2525" s="1123" t="s">
        <v>93</v>
      </c>
      <c r="G2525" s="1123"/>
      <c r="H2525" s="1125"/>
      <c r="I2525" s="1125"/>
      <c r="J2525" s="1126"/>
    </row>
    <row r="2526" spans="1:10">
      <c r="A2526" s="1122" t="s">
        <v>1215</v>
      </c>
      <c r="B2526" s="1123"/>
      <c r="C2526" s="1138"/>
      <c r="D2526" s="1138"/>
      <c r="E2526" s="1138"/>
      <c r="F2526" s="1123" t="s">
        <v>15</v>
      </c>
      <c r="G2526" s="1123"/>
      <c r="H2526" s="1204"/>
      <c r="I2526" s="1124"/>
      <c r="J2526" s="1131"/>
    </row>
    <row r="2527" spans="1:10">
      <c r="A2527" s="1122" t="s">
        <v>1216</v>
      </c>
      <c r="B2527" s="1123"/>
      <c r="C2527" s="1138"/>
      <c r="D2527" s="1138"/>
      <c r="E2527" s="1138"/>
      <c r="F2527" s="1123" t="s">
        <v>715</v>
      </c>
      <c r="G2527" s="1123"/>
      <c r="H2527" s="1138"/>
      <c r="I2527" s="1138"/>
      <c r="J2527" s="1205"/>
    </row>
    <row r="2528" spans="1:10">
      <c r="A2528" s="1122" t="s">
        <v>11</v>
      </c>
      <c r="B2528" s="1123"/>
      <c r="C2528" s="1138"/>
      <c r="D2528" s="1138"/>
      <c r="E2528" s="1138"/>
      <c r="F2528" s="1141" t="s">
        <v>1235</v>
      </c>
      <c r="G2528" s="1141"/>
      <c r="H2528" s="1142"/>
      <c r="I2528" s="1143"/>
      <c r="J2528" s="1144"/>
    </row>
    <row r="2529" spans="1:10">
      <c r="A2529" s="1122" t="s">
        <v>13</v>
      </c>
      <c r="B2529" s="1123"/>
      <c r="C2529" s="1138"/>
      <c r="D2529" s="1138"/>
      <c r="E2529" s="1138"/>
      <c r="F2529" s="1141"/>
      <c r="G2529" s="1141"/>
      <c r="H2529" s="1134"/>
      <c r="I2529" s="1132"/>
      <c r="J2529" s="1133"/>
    </row>
    <row r="2530" spans="1:10">
      <c r="A2530" s="1122" t="s">
        <v>14</v>
      </c>
      <c r="B2530" s="1123"/>
      <c r="C2530" s="1135"/>
      <c r="D2530" s="1135"/>
      <c r="E2530" s="1135"/>
      <c r="F2530" s="1136"/>
      <c r="G2530" s="1136"/>
      <c r="H2530" s="1137"/>
      <c r="I2530" s="1124"/>
      <c r="J2530" s="1131"/>
    </row>
    <row r="2531" spans="1:10">
      <c r="A2531" s="571"/>
      <c r="B2531" s="572"/>
      <c r="C2531" s="572"/>
      <c r="D2531" s="572"/>
      <c r="E2531" s="572"/>
      <c r="F2531" s="572"/>
      <c r="G2531" s="572"/>
      <c r="H2531" s="572"/>
      <c r="I2531" s="572"/>
      <c r="J2531" s="573"/>
    </row>
    <row r="2532" spans="1:10" ht="15.75">
      <c r="A2532" s="1116" t="s">
        <v>1225</v>
      </c>
      <c r="B2532" s="1117"/>
      <c r="C2532" s="1117"/>
      <c r="D2532" s="1117"/>
      <c r="E2532" s="1117"/>
      <c r="F2532" s="1117"/>
      <c r="G2532" s="1117"/>
      <c r="H2532" s="1117"/>
      <c r="I2532" s="1117"/>
      <c r="J2532" s="1118"/>
    </row>
    <row r="2533" spans="1:10">
      <c r="A2533" s="1122"/>
      <c r="B2533" s="1123"/>
      <c r="C2533" s="1219"/>
      <c r="D2533" s="1132"/>
      <c r="E2533" s="1132"/>
      <c r="F2533" s="1123" t="s">
        <v>1227</v>
      </c>
      <c r="G2533" s="1123"/>
      <c r="H2533" s="1124"/>
      <c r="I2533" s="1124"/>
      <c r="J2533" s="1131"/>
    </row>
    <row r="2534" spans="1:10">
      <c r="A2534" s="1122"/>
      <c r="B2534" s="1123"/>
      <c r="C2534" s="1132"/>
      <c r="D2534" s="1132"/>
      <c r="E2534" s="1132"/>
      <c r="F2534" s="1132"/>
      <c r="G2534" s="1132"/>
      <c r="H2534" s="1132"/>
      <c r="I2534" s="1132"/>
      <c r="J2534" s="1133"/>
    </row>
    <row r="2535" spans="1:10">
      <c r="A2535" s="1122" t="s">
        <v>1228</v>
      </c>
      <c r="B2535" s="1123"/>
      <c r="C2535" s="1124"/>
      <c r="D2535" s="1124"/>
      <c r="E2535" s="1124"/>
      <c r="F2535" s="1123" t="s">
        <v>14</v>
      </c>
      <c r="G2535" s="1123"/>
      <c r="H2535" s="1128"/>
      <c r="I2535" s="1128"/>
      <c r="J2535" s="1129"/>
    </row>
    <row r="2536" spans="1:10">
      <c r="A2536" s="1122" t="s">
        <v>1215</v>
      </c>
      <c r="B2536" s="1123"/>
      <c r="C2536" s="1124"/>
      <c r="D2536" s="1124"/>
      <c r="E2536" s="1124"/>
      <c r="F2536" s="1123" t="s">
        <v>12</v>
      </c>
      <c r="G2536" s="1123"/>
      <c r="H2536" s="1125"/>
      <c r="I2536" s="1125"/>
      <c r="J2536" s="1126"/>
    </row>
    <row r="2537" spans="1:10">
      <c r="A2537" s="1122" t="s">
        <v>1216</v>
      </c>
      <c r="B2537" s="1123"/>
      <c r="C2537" s="1124"/>
      <c r="D2537" s="1124"/>
      <c r="E2537" s="1124"/>
      <c r="F2537" s="1123" t="s">
        <v>1008</v>
      </c>
      <c r="G2537" s="1123"/>
      <c r="H2537" s="1125"/>
      <c r="I2537" s="1125"/>
      <c r="J2537" s="1126"/>
    </row>
    <row r="2538" spans="1:10">
      <c r="A2538" s="1122" t="s">
        <v>11</v>
      </c>
      <c r="B2538" s="1123"/>
      <c r="C2538" s="1124"/>
      <c r="D2538" s="1124"/>
      <c r="E2538" s="1124"/>
      <c r="F2538" s="1123" t="s">
        <v>15</v>
      </c>
      <c r="G2538" s="1123"/>
      <c r="H2538" s="1204"/>
      <c r="I2538" s="1124"/>
      <c r="J2538" s="1131"/>
    </row>
    <row r="2539" spans="1:10">
      <c r="A2539" s="1122" t="s">
        <v>13</v>
      </c>
      <c r="B2539" s="1123"/>
      <c r="C2539" s="1124"/>
      <c r="D2539" s="1124"/>
      <c r="E2539" s="1124"/>
      <c r="F2539" s="572"/>
      <c r="G2539" s="572"/>
      <c r="H2539" s="572"/>
      <c r="I2539" s="572"/>
      <c r="J2539" s="573"/>
    </row>
    <row r="2540" spans="1:10">
      <c r="A2540" s="571"/>
      <c r="B2540" s="572"/>
      <c r="C2540" s="572"/>
      <c r="D2540" s="572"/>
      <c r="E2540" s="572"/>
      <c r="F2540" s="572"/>
      <c r="G2540" s="572"/>
      <c r="H2540" s="572"/>
      <c r="I2540" s="572"/>
      <c r="J2540" s="573"/>
    </row>
    <row r="2541" spans="1:10" ht="15.75">
      <c r="A2541" s="1116" t="s">
        <v>1239</v>
      </c>
      <c r="B2541" s="1117"/>
      <c r="C2541" s="1117"/>
      <c r="D2541" s="1117"/>
      <c r="E2541" s="1117"/>
      <c r="F2541" s="1117"/>
      <c r="G2541" s="1117"/>
      <c r="H2541" s="1117"/>
      <c r="I2541" s="1117"/>
      <c r="J2541" s="1118"/>
    </row>
    <row r="2542" spans="1:10" ht="28.5" customHeight="1">
      <c r="A2542" s="1119" t="s">
        <v>34</v>
      </c>
      <c r="B2542" s="1120"/>
      <c r="C2542" s="1120"/>
      <c r="D2542" s="1120"/>
      <c r="E2542" s="1121"/>
      <c r="F2542" s="577" t="s">
        <v>35</v>
      </c>
      <c r="G2542" s="578" t="s">
        <v>1229</v>
      </c>
      <c r="H2542" s="578" t="s">
        <v>1230</v>
      </c>
      <c r="I2542" s="579" t="s">
        <v>1231</v>
      </c>
      <c r="J2542" s="579" t="s">
        <v>893</v>
      </c>
    </row>
    <row r="2543" spans="1:10">
      <c r="A2543" s="1113"/>
      <c r="B2543" s="1114"/>
      <c r="C2543" s="1114"/>
      <c r="D2543" s="1114"/>
      <c r="E2543" s="1115"/>
      <c r="F2543" s="580"/>
      <c r="G2543" s="581"/>
      <c r="H2543" s="581"/>
      <c r="I2543" s="581"/>
      <c r="J2543" s="581"/>
    </row>
    <row r="2544" spans="1:10">
      <c r="A2544" s="1113"/>
      <c r="B2544" s="1114"/>
      <c r="C2544" s="1114"/>
      <c r="D2544" s="1114"/>
      <c r="E2544" s="1115"/>
      <c r="F2544" s="580"/>
      <c r="G2544" s="581"/>
      <c r="H2544" s="581"/>
      <c r="I2544" s="581"/>
      <c r="J2544" s="581"/>
    </row>
    <row r="2545" spans="1:10">
      <c r="A2545" s="1113"/>
      <c r="B2545" s="1114"/>
      <c r="C2545" s="1114"/>
      <c r="D2545" s="1114"/>
      <c r="E2545" s="1115"/>
      <c r="F2545" s="580"/>
      <c r="G2545" s="581"/>
      <c r="H2545" s="581"/>
      <c r="I2545" s="581"/>
      <c r="J2545" s="581"/>
    </row>
    <row r="2546" spans="1:10">
      <c r="A2546" s="1113"/>
      <c r="B2546" s="1114"/>
      <c r="C2546" s="1114"/>
      <c r="D2546" s="1114"/>
      <c r="E2546" s="1115"/>
      <c r="F2546" s="580"/>
      <c r="G2546" s="581"/>
      <c r="H2546" s="581"/>
      <c r="I2546" s="581"/>
      <c r="J2546" s="581"/>
    </row>
    <row r="2547" spans="1:10">
      <c r="A2547" s="1113"/>
      <c r="B2547" s="1114"/>
      <c r="C2547" s="1114"/>
      <c r="D2547" s="1114"/>
      <c r="E2547" s="1115"/>
      <c r="F2547" s="580"/>
      <c r="G2547" s="581"/>
      <c r="H2547" s="581"/>
      <c r="I2547" s="581"/>
      <c r="J2547" s="581"/>
    </row>
    <row r="2548" spans="1:10">
      <c r="A2548" s="1113"/>
      <c r="B2548" s="1114"/>
      <c r="C2548" s="1114"/>
      <c r="D2548" s="1114"/>
      <c r="E2548" s="1115"/>
      <c r="F2548" s="580"/>
      <c r="G2548" s="581"/>
      <c r="H2548" s="581"/>
      <c r="I2548" s="581"/>
      <c r="J2548" s="581"/>
    </row>
    <row r="2549" spans="1:10">
      <c r="A2549" s="1113"/>
      <c r="B2549" s="1114"/>
      <c r="C2549" s="1114"/>
      <c r="D2549" s="1114"/>
      <c r="E2549" s="1115"/>
      <c r="F2549" s="580"/>
      <c r="G2549" s="581"/>
      <c r="H2549" s="581"/>
      <c r="I2549" s="581"/>
      <c r="J2549" s="581"/>
    </row>
    <row r="2550" spans="1:10">
      <c r="A2550" s="1113"/>
      <c r="B2550" s="1114"/>
      <c r="C2550" s="1114"/>
      <c r="D2550" s="1114"/>
      <c r="E2550" s="1115"/>
      <c r="F2550" s="580"/>
      <c r="G2550" s="581"/>
      <c r="H2550" s="581"/>
      <c r="I2550" s="581"/>
      <c r="J2550" s="581"/>
    </row>
    <row r="2551" spans="1:10">
      <c r="A2551" s="1113"/>
      <c r="B2551" s="1114"/>
      <c r="C2551" s="1114"/>
      <c r="D2551" s="1114"/>
      <c r="E2551" s="1115"/>
      <c r="F2551" s="580"/>
      <c r="G2551" s="581"/>
      <c r="H2551" s="581"/>
      <c r="I2551" s="581"/>
      <c r="J2551" s="581"/>
    </row>
    <row r="2552" spans="1:10">
      <c r="A2552" s="1113"/>
      <c r="B2552" s="1114"/>
      <c r="C2552" s="1114"/>
      <c r="D2552" s="1114"/>
      <c r="E2552" s="1115"/>
      <c r="F2552" s="580"/>
      <c r="G2552" s="581"/>
      <c r="H2552" s="581"/>
      <c r="I2552" s="581"/>
      <c r="J2552" s="581"/>
    </row>
    <row r="2553" spans="1:10">
      <c r="A2553" s="1113"/>
      <c r="B2553" s="1114"/>
      <c r="C2553" s="1114"/>
      <c r="D2553" s="1114"/>
      <c r="E2553" s="1115"/>
      <c r="F2553" s="580"/>
      <c r="G2553" s="581"/>
      <c r="H2553" s="581"/>
      <c r="I2553" s="581"/>
      <c r="J2553" s="581"/>
    </row>
    <row r="2554" spans="1:10">
      <c r="A2554" s="1113"/>
      <c r="B2554" s="1114"/>
      <c r="C2554" s="1114"/>
      <c r="D2554" s="1114"/>
      <c r="E2554" s="1115"/>
      <c r="F2554" s="580"/>
      <c r="G2554" s="581"/>
      <c r="H2554" s="581"/>
      <c r="I2554" s="581"/>
      <c r="J2554" s="581"/>
    </row>
    <row r="2555" spans="1:10">
      <c r="A2555" s="1113"/>
      <c r="B2555" s="1114"/>
      <c r="C2555" s="1114"/>
      <c r="D2555" s="1114"/>
      <c r="E2555" s="1115"/>
      <c r="F2555" s="580"/>
      <c r="G2555" s="581"/>
      <c r="H2555" s="581"/>
      <c r="I2555" s="581"/>
      <c r="J2555" s="581"/>
    </row>
    <row r="2556" spans="1:10">
      <c r="A2556" s="1113"/>
      <c r="B2556" s="1114"/>
      <c r="C2556" s="1114"/>
      <c r="D2556" s="1114"/>
      <c r="E2556" s="1115"/>
      <c r="F2556" s="580"/>
      <c r="G2556" s="581"/>
      <c r="H2556" s="581"/>
      <c r="I2556" s="581"/>
      <c r="J2556" s="581"/>
    </row>
    <row r="2557" spans="1:10">
      <c r="A2557" s="1113"/>
      <c r="B2557" s="1114"/>
      <c r="C2557" s="1114"/>
      <c r="D2557" s="1114"/>
      <c r="E2557" s="1115"/>
      <c r="F2557" s="580"/>
      <c r="G2557" s="581"/>
      <c r="H2557" s="581"/>
      <c r="I2557" s="581"/>
      <c r="J2557" s="581"/>
    </row>
    <row r="2558" spans="1:10">
      <c r="A2558" s="1113"/>
      <c r="B2558" s="1114"/>
      <c r="C2558" s="1114"/>
      <c r="D2558" s="1114"/>
      <c r="E2558" s="1115"/>
      <c r="F2558" s="580"/>
      <c r="G2558" s="581"/>
      <c r="H2558" s="581"/>
      <c r="I2558" s="581"/>
      <c r="J2558" s="581"/>
    </row>
    <row r="2559" spans="1:10">
      <c r="A2559" s="1113"/>
      <c r="B2559" s="1114"/>
      <c r="C2559" s="1114"/>
      <c r="D2559" s="1114"/>
      <c r="E2559" s="1115"/>
      <c r="F2559" s="580"/>
      <c r="G2559" s="581"/>
      <c r="H2559" s="581"/>
      <c r="I2559" s="581"/>
      <c r="J2559" s="581"/>
    </row>
    <row r="2560" spans="1:10">
      <c r="A2560" s="1113"/>
      <c r="B2560" s="1114"/>
      <c r="C2560" s="1114"/>
      <c r="D2560" s="1114"/>
      <c r="E2560" s="1115"/>
      <c r="F2560" s="580"/>
      <c r="G2560" s="581"/>
      <c r="H2560" s="581"/>
      <c r="I2560" s="581"/>
      <c r="J2560" s="581"/>
    </row>
    <row r="2561" spans="1:10">
      <c r="A2561" s="1113"/>
      <c r="B2561" s="1114"/>
      <c r="C2561" s="1114"/>
      <c r="D2561" s="1114"/>
      <c r="E2561" s="1115"/>
      <c r="F2561" s="580"/>
      <c r="G2561" s="581"/>
      <c r="H2561" s="581"/>
      <c r="I2561" s="581"/>
      <c r="J2561" s="581"/>
    </row>
    <row r="2562" spans="1:10">
      <c r="A2562" s="1113"/>
      <c r="B2562" s="1114"/>
      <c r="C2562" s="1114"/>
      <c r="D2562" s="1114"/>
      <c r="E2562" s="1115"/>
      <c r="F2562" s="580"/>
      <c r="G2562" s="581"/>
      <c r="H2562" s="581"/>
      <c r="I2562" s="581"/>
      <c r="J2562" s="581"/>
    </row>
    <row r="2563" spans="1:10">
      <c r="A2563" s="1113"/>
      <c r="B2563" s="1114"/>
      <c r="C2563" s="1114"/>
      <c r="D2563" s="1114"/>
      <c r="E2563" s="1115"/>
      <c r="F2563" s="580"/>
      <c r="G2563" s="581"/>
      <c r="H2563" s="581"/>
      <c r="I2563" s="581"/>
      <c r="J2563" s="581"/>
    </row>
    <row r="2564" spans="1:10">
      <c r="A2564" s="1113"/>
      <c r="B2564" s="1114"/>
      <c r="C2564" s="1114"/>
      <c r="D2564" s="1114"/>
      <c r="E2564" s="1115"/>
      <c r="F2564" s="580"/>
      <c r="G2564" s="581"/>
      <c r="H2564" s="581"/>
      <c r="I2564" s="581"/>
      <c r="J2564" s="581"/>
    </row>
    <row r="2565" spans="1:10">
      <c r="A2565" s="1113"/>
      <c r="B2565" s="1114"/>
      <c r="C2565" s="1114"/>
      <c r="D2565" s="1114"/>
      <c r="E2565" s="1115"/>
      <c r="F2565" s="580"/>
      <c r="G2565" s="581"/>
      <c r="H2565" s="581"/>
      <c r="I2565" s="581"/>
      <c r="J2565" s="581"/>
    </row>
    <row r="2566" spans="1:10">
      <c r="A2566" s="1113"/>
      <c r="B2566" s="1114"/>
      <c r="C2566" s="1114"/>
      <c r="D2566" s="1114"/>
      <c r="E2566" s="1115"/>
      <c r="F2566" s="580"/>
      <c r="G2566" s="581"/>
      <c r="H2566" s="581"/>
      <c r="I2566" s="581"/>
      <c r="J2566" s="581"/>
    </row>
    <row r="2567" spans="1:10" ht="15.75">
      <c r="A2567" s="1116" t="s">
        <v>1240</v>
      </c>
      <c r="B2567" s="1117"/>
      <c r="C2567" s="1117"/>
      <c r="D2567" s="1117"/>
      <c r="E2567" s="1117"/>
      <c r="F2567" s="1117"/>
      <c r="G2567" s="1117"/>
      <c r="H2567" s="1117"/>
      <c r="I2567" s="1117"/>
      <c r="J2567" s="1118"/>
    </row>
    <row r="2568" spans="1:10" ht="30" customHeight="1">
      <c r="A2568" s="1119" t="s">
        <v>1241</v>
      </c>
      <c r="B2568" s="1120"/>
      <c r="C2568" s="1120"/>
      <c r="D2568" s="1120"/>
      <c r="E2568" s="1121"/>
      <c r="F2568" s="577" t="s">
        <v>35</v>
      </c>
      <c r="G2568" s="578" t="s">
        <v>1229</v>
      </c>
      <c r="H2568" s="578" t="s">
        <v>1230</v>
      </c>
      <c r="I2568" s="579" t="s">
        <v>1231</v>
      </c>
      <c r="J2568" s="579" t="s">
        <v>893</v>
      </c>
    </row>
    <row r="2569" spans="1:10">
      <c r="A2569" s="1113"/>
      <c r="B2569" s="1114"/>
      <c r="C2569" s="1114"/>
      <c r="D2569" s="1114"/>
      <c r="E2569" s="1115"/>
      <c r="F2569" s="580"/>
      <c r="G2569" s="581"/>
      <c r="H2569" s="581"/>
      <c r="I2569" s="581"/>
      <c r="J2569" s="581"/>
    </row>
    <row r="2570" spans="1:10">
      <c r="A2570" s="1113"/>
      <c r="B2570" s="1114"/>
      <c r="C2570" s="1114"/>
      <c r="D2570" s="1114"/>
      <c r="E2570" s="1115"/>
      <c r="F2570" s="580"/>
      <c r="G2570" s="581"/>
      <c r="H2570" s="581"/>
      <c r="I2570" s="581"/>
      <c r="J2570" s="581"/>
    </row>
    <row r="2571" spans="1:10">
      <c r="A2571" s="1113"/>
      <c r="B2571" s="1114"/>
      <c r="C2571" s="1114"/>
      <c r="D2571" s="1114"/>
      <c r="E2571" s="1115"/>
      <c r="F2571" s="580"/>
      <c r="G2571" s="581"/>
      <c r="H2571" s="581"/>
      <c r="I2571" s="581"/>
      <c r="J2571" s="581"/>
    </row>
    <row r="2572" spans="1:10">
      <c r="A2572" s="1113"/>
      <c r="B2572" s="1114"/>
      <c r="C2572" s="1114"/>
      <c r="D2572" s="1114"/>
      <c r="E2572" s="1115"/>
      <c r="F2572" s="580"/>
      <c r="G2572" s="581"/>
      <c r="H2572" s="581"/>
      <c r="I2572" s="581"/>
      <c r="J2572" s="581"/>
    </row>
    <row r="2573" spans="1:10">
      <c r="A2573" s="1113"/>
      <c r="B2573" s="1114"/>
      <c r="C2573" s="1114"/>
      <c r="D2573" s="1114"/>
      <c r="E2573" s="1115"/>
      <c r="F2573" s="580"/>
      <c r="G2573" s="581"/>
      <c r="H2573" s="581"/>
      <c r="I2573" s="581"/>
      <c r="J2573" s="581"/>
    </row>
    <row r="2574" spans="1:10">
      <c r="A2574" s="1113"/>
      <c r="B2574" s="1114"/>
      <c r="C2574" s="1114"/>
      <c r="D2574" s="1114"/>
      <c r="E2574" s="1115"/>
      <c r="F2574" s="580"/>
      <c r="G2574" s="581"/>
      <c r="H2574" s="581"/>
      <c r="I2574" s="581"/>
      <c r="J2574" s="581"/>
    </row>
    <row r="2575" spans="1:10">
      <c r="A2575" s="1113"/>
      <c r="B2575" s="1114"/>
      <c r="C2575" s="1114"/>
      <c r="D2575" s="1114"/>
      <c r="E2575" s="1115"/>
      <c r="F2575" s="580"/>
      <c r="G2575" s="581"/>
      <c r="H2575" s="581"/>
      <c r="I2575" s="581"/>
      <c r="J2575" s="581"/>
    </row>
    <row r="2576" spans="1:10">
      <c r="A2576" s="1113"/>
      <c r="B2576" s="1114"/>
      <c r="C2576" s="1114"/>
      <c r="D2576" s="1114"/>
      <c r="E2576" s="1115"/>
      <c r="F2576" s="580"/>
      <c r="G2576" s="581"/>
      <c r="H2576" s="581"/>
      <c r="I2576" s="581"/>
      <c r="J2576" s="581"/>
    </row>
    <row r="2577" spans="1:10">
      <c r="A2577" s="1113"/>
      <c r="B2577" s="1114"/>
      <c r="C2577" s="1114"/>
      <c r="D2577" s="1114"/>
      <c r="E2577" s="1115"/>
      <c r="F2577" s="580"/>
      <c r="G2577" s="581"/>
      <c r="H2577" s="581"/>
      <c r="I2577" s="581"/>
      <c r="J2577" s="581"/>
    </row>
    <row r="2578" spans="1:10">
      <c r="A2578" s="1113"/>
      <c r="B2578" s="1114"/>
      <c r="C2578" s="1114"/>
      <c r="D2578" s="1114"/>
      <c r="E2578" s="1115"/>
      <c r="F2578" s="580"/>
      <c r="G2578" s="581"/>
      <c r="H2578" s="581"/>
      <c r="I2578" s="581"/>
      <c r="J2578" s="581"/>
    </row>
    <row r="2579" spans="1:10">
      <c r="A2579" s="1113"/>
      <c r="B2579" s="1114"/>
      <c r="C2579" s="1114"/>
      <c r="D2579" s="1114"/>
      <c r="E2579" s="1115"/>
      <c r="F2579" s="580"/>
      <c r="G2579" s="581"/>
      <c r="H2579" s="581"/>
      <c r="I2579" s="581"/>
      <c r="J2579" s="581"/>
    </row>
    <row r="2580" spans="1:10">
      <c r="A2580" s="1113"/>
      <c r="B2580" s="1114"/>
      <c r="C2580" s="1114"/>
      <c r="D2580" s="1114"/>
      <c r="E2580" s="1115"/>
      <c r="F2580" s="580"/>
      <c r="G2580" s="581"/>
      <c r="H2580" s="581"/>
      <c r="I2580" s="581"/>
      <c r="J2580" s="581"/>
    </row>
    <row r="2581" spans="1:10">
      <c r="A2581" s="1113"/>
      <c r="B2581" s="1114"/>
      <c r="C2581" s="1114"/>
      <c r="D2581" s="1114"/>
      <c r="E2581" s="1115"/>
      <c r="F2581" s="580"/>
      <c r="G2581" s="581"/>
      <c r="H2581" s="581"/>
      <c r="I2581" s="581"/>
      <c r="J2581" s="581"/>
    </row>
    <row r="2582" spans="1:10">
      <c r="A2582" s="1113"/>
      <c r="B2582" s="1114"/>
      <c r="C2582" s="1114"/>
      <c r="D2582" s="1114"/>
      <c r="E2582" s="1115"/>
      <c r="F2582" s="580"/>
      <c r="G2582" s="581"/>
      <c r="H2582" s="581"/>
      <c r="I2582" s="581"/>
      <c r="J2582" s="581"/>
    </row>
    <row r="2583" spans="1:10">
      <c r="A2583" s="1113"/>
      <c r="B2583" s="1114"/>
      <c r="C2583" s="1114"/>
      <c r="D2583" s="1114"/>
      <c r="E2583" s="1115"/>
      <c r="F2583" s="580"/>
      <c r="G2583" s="581"/>
      <c r="H2583" s="581"/>
      <c r="I2583" s="581"/>
      <c r="J2583" s="581"/>
    </row>
    <row r="2584" spans="1:10">
      <c r="A2584" s="1113"/>
      <c r="B2584" s="1114"/>
      <c r="C2584" s="1114"/>
      <c r="D2584" s="1114"/>
      <c r="E2584" s="1115"/>
      <c r="F2584" s="580"/>
      <c r="G2584" s="581"/>
      <c r="H2584" s="581"/>
      <c r="I2584" s="581"/>
      <c r="J2584" s="581"/>
    </row>
    <row r="2585" spans="1:10">
      <c r="A2585" s="1113"/>
      <c r="B2585" s="1114"/>
      <c r="C2585" s="1114"/>
      <c r="D2585" s="1114"/>
      <c r="E2585" s="1115"/>
      <c r="F2585" s="580"/>
      <c r="G2585" s="581"/>
      <c r="H2585" s="581"/>
      <c r="I2585" s="581"/>
      <c r="J2585" s="581"/>
    </row>
    <row r="2586" spans="1:10">
      <c r="A2586" s="1113"/>
      <c r="B2586" s="1114"/>
      <c r="C2586" s="1114"/>
      <c r="D2586" s="1114"/>
      <c r="E2586" s="1115"/>
      <c r="F2586" s="580"/>
      <c r="G2586" s="581"/>
      <c r="H2586" s="581"/>
      <c r="I2586" s="581"/>
      <c r="J2586" s="581"/>
    </row>
    <row r="2587" spans="1:10">
      <c r="A2587" s="1113"/>
      <c r="B2587" s="1114"/>
      <c r="C2587" s="1114"/>
      <c r="D2587" s="1114"/>
      <c r="E2587" s="1115"/>
      <c r="F2587" s="580"/>
      <c r="G2587" s="581"/>
      <c r="H2587" s="581"/>
      <c r="I2587" s="581"/>
      <c r="J2587" s="581"/>
    </row>
    <row r="2588" spans="1:10">
      <c r="A2588" s="1113"/>
      <c r="B2588" s="1114"/>
      <c r="C2588" s="1114"/>
      <c r="D2588" s="1114"/>
      <c r="E2588" s="1115"/>
      <c r="F2588" s="580"/>
      <c r="G2588" s="581"/>
      <c r="H2588" s="581"/>
      <c r="I2588" s="581"/>
      <c r="J2588" s="581"/>
    </row>
    <row r="2589" spans="1:10">
      <c r="A2589" s="1113"/>
      <c r="B2589" s="1114"/>
      <c r="C2589" s="1114"/>
      <c r="D2589" s="1114"/>
      <c r="E2589" s="1115"/>
      <c r="F2589" s="580"/>
      <c r="G2589" s="581"/>
      <c r="H2589" s="581"/>
      <c r="I2589" s="581"/>
      <c r="J2589" s="581"/>
    </row>
    <row r="2590" spans="1:10">
      <c r="A2590" s="1113"/>
      <c r="B2590" s="1114"/>
      <c r="C2590" s="1114"/>
      <c r="D2590" s="1114"/>
      <c r="E2590" s="1115"/>
      <c r="F2590" s="580"/>
      <c r="G2590" s="581"/>
      <c r="H2590" s="581"/>
      <c r="I2590" s="581"/>
      <c r="J2590" s="581"/>
    </row>
    <row r="2591" spans="1:10">
      <c r="A2591" s="1113"/>
      <c r="B2591" s="1114"/>
      <c r="C2591" s="1114"/>
      <c r="D2591" s="1114"/>
      <c r="E2591" s="1115"/>
      <c r="F2591" s="580"/>
      <c r="G2591" s="581"/>
      <c r="H2591" s="581"/>
      <c r="I2591" s="581"/>
      <c r="J2591" s="581"/>
    </row>
    <row r="2592" spans="1:10">
      <c r="A2592" s="1113"/>
      <c r="B2592" s="1114"/>
      <c r="C2592" s="1114"/>
      <c r="D2592" s="1114"/>
      <c r="E2592" s="1115"/>
      <c r="F2592" s="580"/>
      <c r="G2592" s="581"/>
      <c r="H2592" s="581"/>
      <c r="I2592" s="581"/>
      <c r="J2592" s="581"/>
    </row>
    <row r="2593" spans="1:10" ht="15.75">
      <c r="A2593" s="1110" t="s">
        <v>1232</v>
      </c>
      <c r="B2593" s="1110"/>
      <c r="C2593" s="1110"/>
      <c r="D2593" s="1110"/>
      <c r="E2593" s="1110"/>
      <c r="F2593" s="1110"/>
      <c r="G2593" s="1110"/>
      <c r="H2593" s="1110"/>
      <c r="I2593" s="1110"/>
      <c r="J2593" s="1110"/>
    </row>
    <row r="2594" spans="1:10">
      <c r="A2594" s="1092" t="s">
        <v>25</v>
      </c>
      <c r="B2594" s="1093"/>
      <c r="C2594" s="1093"/>
      <c r="D2594" s="1093"/>
      <c r="E2594" s="1093"/>
      <c r="F2594" s="1093"/>
      <c r="G2594" s="1093"/>
      <c r="H2594" s="1093"/>
      <c r="I2594" s="1093"/>
      <c r="J2594" s="1094"/>
    </row>
    <row r="2595" spans="1:10">
      <c r="A2595" s="1085" t="s">
        <v>1533</v>
      </c>
      <c r="B2595" s="1086"/>
      <c r="C2595" s="1086"/>
      <c r="D2595" s="1086"/>
      <c r="E2595" s="1086"/>
      <c r="F2595" s="1086"/>
      <c r="G2595" s="1087"/>
      <c r="H2595" s="1088"/>
      <c r="I2595" s="1089"/>
      <c r="J2595" s="1090"/>
    </row>
    <row r="2596" spans="1:10">
      <c r="A2596" s="1085" t="s">
        <v>30</v>
      </c>
      <c r="B2596" s="1086"/>
      <c r="C2596" s="1086"/>
      <c r="D2596" s="1086"/>
      <c r="E2596" s="1086"/>
      <c r="F2596" s="1086"/>
      <c r="G2596" s="1087"/>
      <c r="H2596" s="1111"/>
      <c r="I2596" s="1089"/>
      <c r="J2596" s="1090"/>
    </row>
    <row r="2597" spans="1:10">
      <c r="A2597" s="1085" t="s">
        <v>1279</v>
      </c>
      <c r="B2597" s="1086"/>
      <c r="C2597" s="1086"/>
      <c r="D2597" s="1086"/>
      <c r="E2597" s="1086"/>
      <c r="F2597" s="1086"/>
      <c r="G2597" s="1087"/>
      <c r="H2597" s="1095"/>
      <c r="I2597" s="1096"/>
      <c r="J2597" s="1097"/>
    </row>
    <row r="2598" spans="1:10">
      <c r="A2598" s="1085" t="s">
        <v>1280</v>
      </c>
      <c r="B2598" s="1086"/>
      <c r="C2598" s="1086"/>
      <c r="D2598" s="1086"/>
      <c r="E2598" s="1086"/>
      <c r="F2598" s="1086"/>
      <c r="G2598" s="1087"/>
      <c r="H2598" s="1098"/>
      <c r="I2598" s="1099"/>
      <c r="J2598" s="1100"/>
    </row>
    <row r="2599" spans="1:10">
      <c r="A2599" s="1101"/>
      <c r="B2599" s="1102"/>
      <c r="C2599" s="1102"/>
      <c r="D2599" s="1102"/>
      <c r="E2599" s="1102"/>
      <c r="F2599" s="1102"/>
      <c r="G2599" s="1102"/>
      <c r="H2599" s="1102"/>
      <c r="I2599" s="1102"/>
      <c r="J2599" s="1103"/>
    </row>
    <row r="2600" spans="1:10">
      <c r="A2600" s="1104"/>
      <c r="B2600" s="1105"/>
      <c r="C2600" s="1105"/>
      <c r="D2600" s="1105"/>
      <c r="E2600" s="1105"/>
      <c r="F2600" s="1105"/>
      <c r="G2600" s="1105"/>
      <c r="H2600" s="1105"/>
      <c r="I2600" s="1105"/>
      <c r="J2600" s="1106"/>
    </row>
    <row r="2601" spans="1:10">
      <c r="A2601" s="1104"/>
      <c r="B2601" s="1105"/>
      <c r="C2601" s="1105"/>
      <c r="D2601" s="1105"/>
      <c r="E2601" s="1105"/>
      <c r="F2601" s="1105"/>
      <c r="G2601" s="1105"/>
      <c r="H2601" s="1105"/>
      <c r="I2601" s="1105"/>
      <c r="J2601" s="1106"/>
    </row>
    <row r="2602" spans="1:10">
      <c r="A2602" s="1107"/>
      <c r="B2602" s="1108"/>
      <c r="C2602" s="1108"/>
      <c r="D2602" s="1108"/>
      <c r="E2602" s="1108"/>
      <c r="F2602" s="1108"/>
      <c r="G2602" s="1108"/>
      <c r="H2602" s="1108"/>
      <c r="I2602" s="1108"/>
      <c r="J2602" s="1109"/>
    </row>
    <row r="2603" spans="1:10">
      <c r="A2603" s="1085" t="s">
        <v>65</v>
      </c>
      <c r="B2603" s="1086"/>
      <c r="C2603" s="1086"/>
      <c r="D2603" s="1086"/>
      <c r="E2603" s="1086"/>
      <c r="F2603" s="1086"/>
      <c r="G2603" s="1087"/>
      <c r="H2603" s="1088"/>
      <c r="I2603" s="1089"/>
      <c r="J2603" s="1090"/>
    </row>
    <row r="2604" spans="1:10" ht="26.25" customHeight="1">
      <c r="A2604" s="1091" t="s">
        <v>1726</v>
      </c>
      <c r="B2604" s="1091"/>
      <c r="C2604" s="1091"/>
      <c r="D2604" s="1091"/>
      <c r="E2604" s="1091"/>
      <c r="F2604" s="1091"/>
      <c r="G2604" s="1091"/>
      <c r="H2604" s="1091"/>
      <c r="I2604" s="1091"/>
      <c r="J2604" s="1091"/>
    </row>
    <row r="2605" spans="1:10">
      <c r="A2605" s="1092" t="s">
        <v>1233</v>
      </c>
      <c r="B2605" s="1093"/>
      <c r="C2605" s="1093"/>
      <c r="D2605" s="1093"/>
      <c r="E2605" s="1093"/>
      <c r="F2605" s="1093"/>
      <c r="G2605" s="1093"/>
      <c r="H2605" s="1093"/>
      <c r="I2605" s="1093"/>
      <c r="J2605" s="1094"/>
    </row>
    <row r="2606" spans="1:10">
      <c r="A2606" s="1085" t="s">
        <v>891</v>
      </c>
      <c r="B2606" s="1086"/>
      <c r="C2606" s="1112"/>
      <c r="D2606" s="1086"/>
      <c r="E2606" s="1086"/>
      <c r="F2606" s="1086"/>
      <c r="G2606" s="1087"/>
      <c r="H2606" s="1088"/>
      <c r="I2606" s="1089"/>
      <c r="J2606" s="1090"/>
    </row>
    <row r="2607" spans="1:10">
      <c r="A2607" s="1085" t="s">
        <v>62</v>
      </c>
      <c r="B2607" s="1086"/>
      <c r="C2607" s="1086"/>
      <c r="D2607" s="1086"/>
      <c r="E2607" s="1086"/>
      <c r="F2607" s="1086"/>
      <c r="G2607" s="1087"/>
      <c r="H2607" s="1088"/>
      <c r="I2607" s="1089"/>
      <c r="J2607" s="1090"/>
    </row>
    <row r="2608" spans="1:10">
      <c r="A2608" s="1085" t="s">
        <v>95</v>
      </c>
      <c r="B2608" s="1086"/>
      <c r="C2608" s="1086"/>
      <c r="D2608" s="1086"/>
      <c r="E2608" s="1086"/>
      <c r="F2608" s="1086"/>
      <c r="G2608" s="1087"/>
      <c r="H2608" s="1088"/>
      <c r="I2608" s="1089"/>
      <c r="J2608" s="1090"/>
    </row>
    <row r="2609" spans="1:10">
      <c r="A2609" s="1085" t="s">
        <v>64</v>
      </c>
      <c r="B2609" s="1086"/>
      <c r="C2609" s="1086"/>
      <c r="D2609" s="1086"/>
      <c r="E2609" s="1086"/>
      <c r="F2609" s="1086"/>
      <c r="G2609" s="1087"/>
      <c r="H2609" s="1088"/>
      <c r="I2609" s="1089"/>
      <c r="J2609" s="1090"/>
    </row>
    <row r="2610" spans="1:10" ht="15.75">
      <c r="A2610" s="1145" t="s">
        <v>1049</v>
      </c>
      <c r="B2610" s="1146"/>
      <c r="C2610" s="1146"/>
      <c r="D2610" s="1146"/>
      <c r="E2610" s="1146"/>
      <c r="F2610" s="1146"/>
      <c r="G2610" s="1146"/>
      <c r="H2610" s="1146"/>
      <c r="I2610" s="1146"/>
      <c r="J2610" s="1147"/>
    </row>
    <row r="2611" spans="1:10" ht="15.75">
      <c r="A2611" s="1116" t="s">
        <v>1224</v>
      </c>
      <c r="B2611" s="1117"/>
      <c r="C2611" s="1117"/>
      <c r="D2611" s="1117"/>
      <c r="E2611" s="1117"/>
      <c r="F2611" s="1117"/>
      <c r="G2611" s="1117"/>
      <c r="H2611" s="1117"/>
      <c r="I2611" s="1117"/>
      <c r="J2611" s="1118"/>
    </row>
    <row r="2612" spans="1:10">
      <c r="A2612" s="1122" t="s">
        <v>683</v>
      </c>
      <c r="B2612" s="1123"/>
      <c r="C2612" s="1124"/>
      <c r="D2612" s="1124"/>
      <c r="E2612" s="1124"/>
      <c r="F2612" s="1123" t="s">
        <v>91</v>
      </c>
      <c r="G2612" s="1123"/>
      <c r="H2612" s="1125"/>
      <c r="I2612" s="1125"/>
      <c r="J2612" s="1126"/>
    </row>
    <row r="2613" spans="1:10">
      <c r="A2613" s="1122" t="s">
        <v>89</v>
      </c>
      <c r="B2613" s="1123"/>
      <c r="C2613" s="1124"/>
      <c r="D2613" s="1124"/>
      <c r="E2613" s="1124"/>
      <c r="F2613" s="1123" t="s">
        <v>92</v>
      </c>
      <c r="G2613" s="1123"/>
      <c r="H2613" s="1125"/>
      <c r="I2613" s="1125"/>
      <c r="J2613" s="1126"/>
    </row>
    <row r="2614" spans="1:10">
      <c r="A2614" s="1122" t="s">
        <v>90</v>
      </c>
      <c r="B2614" s="1123"/>
      <c r="C2614" s="1138"/>
      <c r="D2614" s="1138"/>
      <c r="E2614" s="1138"/>
      <c r="F2614" s="1123" t="s">
        <v>93</v>
      </c>
      <c r="G2614" s="1123"/>
      <c r="H2614" s="1125"/>
      <c r="I2614" s="1125"/>
      <c r="J2614" s="1126"/>
    </row>
    <row r="2615" spans="1:10">
      <c r="A2615" s="1122" t="s">
        <v>1215</v>
      </c>
      <c r="B2615" s="1123"/>
      <c r="C2615" s="1138"/>
      <c r="D2615" s="1138"/>
      <c r="E2615" s="1138"/>
      <c r="F2615" s="1123" t="s">
        <v>15</v>
      </c>
      <c r="G2615" s="1123"/>
      <c r="H2615" s="1204"/>
      <c r="I2615" s="1124"/>
      <c r="J2615" s="1131"/>
    </row>
    <row r="2616" spans="1:10">
      <c r="A2616" s="1122" t="s">
        <v>1216</v>
      </c>
      <c r="B2616" s="1123"/>
      <c r="C2616" s="1138"/>
      <c r="D2616" s="1138"/>
      <c r="E2616" s="1138"/>
      <c r="F2616" s="1123" t="s">
        <v>715</v>
      </c>
      <c r="G2616" s="1123"/>
      <c r="H2616" s="1138"/>
      <c r="I2616" s="1138"/>
      <c r="J2616" s="1205"/>
    </row>
    <row r="2617" spans="1:10">
      <c r="A2617" s="1122" t="s">
        <v>11</v>
      </c>
      <c r="B2617" s="1123"/>
      <c r="C2617" s="1138"/>
      <c r="D2617" s="1138"/>
      <c r="E2617" s="1138"/>
      <c r="F2617" s="1141" t="s">
        <v>1235</v>
      </c>
      <c r="G2617" s="1141"/>
      <c r="H2617" s="1142"/>
      <c r="I2617" s="1143"/>
      <c r="J2617" s="1144"/>
    </row>
    <row r="2618" spans="1:10">
      <c r="A2618" s="1122" t="s">
        <v>13</v>
      </c>
      <c r="B2618" s="1123"/>
      <c r="C2618" s="1138"/>
      <c r="D2618" s="1138"/>
      <c r="E2618" s="1138"/>
      <c r="F2618" s="1141"/>
      <c r="G2618" s="1141"/>
      <c r="H2618" s="1134"/>
      <c r="I2618" s="1132"/>
      <c r="J2618" s="1133"/>
    </row>
    <row r="2619" spans="1:10">
      <c r="A2619" s="1122" t="s">
        <v>14</v>
      </c>
      <c r="B2619" s="1123"/>
      <c r="C2619" s="1135"/>
      <c r="D2619" s="1135"/>
      <c r="E2619" s="1135"/>
      <c r="F2619" s="1136"/>
      <c r="G2619" s="1136"/>
      <c r="H2619" s="1137"/>
      <c r="I2619" s="1124"/>
      <c r="J2619" s="1131"/>
    </row>
    <row r="2620" spans="1:10">
      <c r="A2620" s="571"/>
      <c r="B2620" s="572"/>
      <c r="C2620" s="572"/>
      <c r="D2620" s="572"/>
      <c r="E2620" s="572"/>
      <c r="F2620" s="572"/>
      <c r="G2620" s="572"/>
      <c r="H2620" s="572"/>
      <c r="I2620" s="572"/>
      <c r="J2620" s="573"/>
    </row>
    <row r="2621" spans="1:10" ht="15.75">
      <c r="A2621" s="1116" t="s">
        <v>1225</v>
      </c>
      <c r="B2621" s="1117"/>
      <c r="C2621" s="1117"/>
      <c r="D2621" s="1117"/>
      <c r="E2621" s="1117"/>
      <c r="F2621" s="1117"/>
      <c r="G2621" s="1117"/>
      <c r="H2621" s="1117"/>
      <c r="I2621" s="1117"/>
      <c r="J2621" s="1118"/>
    </row>
    <row r="2622" spans="1:10">
      <c r="A2622" s="1122"/>
      <c r="B2622" s="1123"/>
      <c r="C2622" s="1219"/>
      <c r="D2622" s="1132"/>
      <c r="E2622" s="1132"/>
      <c r="F2622" s="1123" t="s">
        <v>1227</v>
      </c>
      <c r="G2622" s="1123"/>
      <c r="H2622" s="1124"/>
      <c r="I2622" s="1124"/>
      <c r="J2622" s="1131"/>
    </row>
    <row r="2623" spans="1:10">
      <c r="A2623" s="1122"/>
      <c r="B2623" s="1123"/>
      <c r="C2623" s="1132"/>
      <c r="D2623" s="1132"/>
      <c r="E2623" s="1132"/>
      <c r="F2623" s="1132"/>
      <c r="G2623" s="1132"/>
      <c r="H2623" s="1132"/>
      <c r="I2623" s="1132"/>
      <c r="J2623" s="1133"/>
    </row>
    <row r="2624" spans="1:10">
      <c r="A2624" s="1122" t="s">
        <v>1228</v>
      </c>
      <c r="B2624" s="1123"/>
      <c r="C2624" s="1124"/>
      <c r="D2624" s="1124"/>
      <c r="E2624" s="1124"/>
      <c r="F2624" s="1123" t="s">
        <v>14</v>
      </c>
      <c r="G2624" s="1123"/>
      <c r="H2624" s="1128"/>
      <c r="I2624" s="1128"/>
      <c r="J2624" s="1129"/>
    </row>
    <row r="2625" spans="1:10">
      <c r="A2625" s="1122" t="s">
        <v>1215</v>
      </c>
      <c r="B2625" s="1123"/>
      <c r="C2625" s="1124"/>
      <c r="D2625" s="1124"/>
      <c r="E2625" s="1124"/>
      <c r="F2625" s="1123" t="s">
        <v>12</v>
      </c>
      <c r="G2625" s="1123"/>
      <c r="H2625" s="1125"/>
      <c r="I2625" s="1125"/>
      <c r="J2625" s="1126"/>
    </row>
    <row r="2626" spans="1:10">
      <c r="A2626" s="1122" t="s">
        <v>1216</v>
      </c>
      <c r="B2626" s="1123"/>
      <c r="C2626" s="1124"/>
      <c r="D2626" s="1124"/>
      <c r="E2626" s="1124"/>
      <c r="F2626" s="1123" t="s">
        <v>1008</v>
      </c>
      <c r="G2626" s="1123"/>
      <c r="H2626" s="1125"/>
      <c r="I2626" s="1125"/>
      <c r="J2626" s="1126"/>
    </row>
    <row r="2627" spans="1:10">
      <c r="A2627" s="1122" t="s">
        <v>11</v>
      </c>
      <c r="B2627" s="1123"/>
      <c r="C2627" s="1124"/>
      <c r="D2627" s="1124"/>
      <c r="E2627" s="1124"/>
      <c r="F2627" s="1123" t="s">
        <v>15</v>
      </c>
      <c r="G2627" s="1123"/>
      <c r="H2627" s="1204"/>
      <c r="I2627" s="1124"/>
      <c r="J2627" s="1131"/>
    </row>
    <row r="2628" spans="1:10">
      <c r="A2628" s="1122" t="s">
        <v>13</v>
      </c>
      <c r="B2628" s="1123"/>
      <c r="C2628" s="1124"/>
      <c r="D2628" s="1124"/>
      <c r="E2628" s="1124"/>
      <c r="F2628" s="572"/>
      <c r="G2628" s="572"/>
      <c r="H2628" s="572"/>
      <c r="I2628" s="572"/>
      <c r="J2628" s="573"/>
    </row>
    <row r="2629" spans="1:10">
      <c r="A2629" s="571"/>
      <c r="B2629" s="572"/>
      <c r="C2629" s="572"/>
      <c r="D2629" s="572"/>
      <c r="E2629" s="572"/>
      <c r="F2629" s="572"/>
      <c r="G2629" s="572"/>
      <c r="H2629" s="572"/>
      <c r="I2629" s="572"/>
      <c r="J2629" s="573"/>
    </row>
    <row r="2630" spans="1:10" ht="15.75">
      <c r="A2630" s="1116" t="s">
        <v>1239</v>
      </c>
      <c r="B2630" s="1117"/>
      <c r="C2630" s="1117"/>
      <c r="D2630" s="1117"/>
      <c r="E2630" s="1117"/>
      <c r="F2630" s="1117"/>
      <c r="G2630" s="1117"/>
      <c r="H2630" s="1117"/>
      <c r="I2630" s="1117"/>
      <c r="J2630" s="1118"/>
    </row>
    <row r="2631" spans="1:10" ht="30" customHeight="1">
      <c r="A2631" s="1119" t="s">
        <v>34</v>
      </c>
      <c r="B2631" s="1120"/>
      <c r="C2631" s="1120"/>
      <c r="D2631" s="1120"/>
      <c r="E2631" s="1121"/>
      <c r="F2631" s="577" t="s">
        <v>35</v>
      </c>
      <c r="G2631" s="578" t="s">
        <v>1229</v>
      </c>
      <c r="H2631" s="578" t="s">
        <v>1230</v>
      </c>
      <c r="I2631" s="579" t="s">
        <v>1231</v>
      </c>
      <c r="J2631" s="579" t="s">
        <v>893</v>
      </c>
    </row>
    <row r="2632" spans="1:10">
      <c r="A2632" s="1113"/>
      <c r="B2632" s="1114"/>
      <c r="C2632" s="1114"/>
      <c r="D2632" s="1114"/>
      <c r="E2632" s="1115"/>
      <c r="F2632" s="580"/>
      <c r="G2632" s="581"/>
      <c r="H2632" s="581"/>
      <c r="I2632" s="581"/>
      <c r="J2632" s="581"/>
    </row>
    <row r="2633" spans="1:10">
      <c r="A2633" s="1113"/>
      <c r="B2633" s="1114"/>
      <c r="C2633" s="1114"/>
      <c r="D2633" s="1114"/>
      <c r="E2633" s="1115"/>
      <c r="F2633" s="580"/>
      <c r="G2633" s="581"/>
      <c r="H2633" s="581"/>
      <c r="I2633" s="581"/>
      <c r="J2633" s="581"/>
    </row>
    <row r="2634" spans="1:10">
      <c r="A2634" s="1113"/>
      <c r="B2634" s="1114"/>
      <c r="C2634" s="1114"/>
      <c r="D2634" s="1114"/>
      <c r="E2634" s="1115"/>
      <c r="F2634" s="580"/>
      <c r="G2634" s="581"/>
      <c r="H2634" s="581"/>
      <c r="I2634" s="581"/>
      <c r="J2634" s="581"/>
    </row>
    <row r="2635" spans="1:10">
      <c r="A2635" s="1113"/>
      <c r="B2635" s="1114"/>
      <c r="C2635" s="1114"/>
      <c r="D2635" s="1114"/>
      <c r="E2635" s="1115"/>
      <c r="F2635" s="580"/>
      <c r="G2635" s="581"/>
      <c r="H2635" s="581"/>
      <c r="I2635" s="581"/>
      <c r="J2635" s="581"/>
    </row>
    <row r="2636" spans="1:10">
      <c r="A2636" s="1113"/>
      <c r="B2636" s="1114"/>
      <c r="C2636" s="1114"/>
      <c r="D2636" s="1114"/>
      <c r="E2636" s="1115"/>
      <c r="F2636" s="580"/>
      <c r="G2636" s="581"/>
      <c r="H2636" s="581"/>
      <c r="I2636" s="581"/>
      <c r="J2636" s="581"/>
    </row>
    <row r="2637" spans="1:10">
      <c r="A2637" s="1113"/>
      <c r="B2637" s="1114"/>
      <c r="C2637" s="1114"/>
      <c r="D2637" s="1114"/>
      <c r="E2637" s="1115"/>
      <c r="F2637" s="580"/>
      <c r="G2637" s="581"/>
      <c r="H2637" s="581"/>
      <c r="I2637" s="581"/>
      <c r="J2637" s="581"/>
    </row>
    <row r="2638" spans="1:10">
      <c r="A2638" s="1113"/>
      <c r="B2638" s="1114"/>
      <c r="C2638" s="1114"/>
      <c r="D2638" s="1114"/>
      <c r="E2638" s="1115"/>
      <c r="F2638" s="580"/>
      <c r="G2638" s="581"/>
      <c r="H2638" s="581"/>
      <c r="I2638" s="581"/>
      <c r="J2638" s="581"/>
    </row>
    <row r="2639" spans="1:10">
      <c r="A2639" s="1113"/>
      <c r="B2639" s="1114"/>
      <c r="C2639" s="1114"/>
      <c r="D2639" s="1114"/>
      <c r="E2639" s="1115"/>
      <c r="F2639" s="580"/>
      <c r="G2639" s="581"/>
      <c r="H2639" s="581"/>
      <c r="I2639" s="581"/>
      <c r="J2639" s="581"/>
    </row>
    <row r="2640" spans="1:10">
      <c r="A2640" s="1113"/>
      <c r="B2640" s="1114"/>
      <c r="C2640" s="1114"/>
      <c r="D2640" s="1114"/>
      <c r="E2640" s="1115"/>
      <c r="F2640" s="580"/>
      <c r="G2640" s="581"/>
      <c r="H2640" s="581"/>
      <c r="I2640" s="581"/>
      <c r="J2640" s="581"/>
    </row>
    <row r="2641" spans="1:10">
      <c r="A2641" s="1113"/>
      <c r="B2641" s="1114"/>
      <c r="C2641" s="1114"/>
      <c r="D2641" s="1114"/>
      <c r="E2641" s="1115"/>
      <c r="F2641" s="580"/>
      <c r="G2641" s="581"/>
      <c r="H2641" s="581"/>
      <c r="I2641" s="581"/>
      <c r="J2641" s="581"/>
    </row>
    <row r="2642" spans="1:10">
      <c r="A2642" s="1113"/>
      <c r="B2642" s="1114"/>
      <c r="C2642" s="1114"/>
      <c r="D2642" s="1114"/>
      <c r="E2642" s="1115"/>
      <c r="F2642" s="580"/>
      <c r="G2642" s="581"/>
      <c r="H2642" s="581"/>
      <c r="I2642" s="581"/>
      <c r="J2642" s="581"/>
    </row>
    <row r="2643" spans="1:10">
      <c r="A2643" s="1113"/>
      <c r="B2643" s="1114"/>
      <c r="C2643" s="1114"/>
      <c r="D2643" s="1114"/>
      <c r="E2643" s="1115"/>
      <c r="F2643" s="580"/>
      <c r="G2643" s="581"/>
      <c r="H2643" s="581"/>
      <c r="I2643" s="581"/>
      <c r="J2643" s="581"/>
    </row>
    <row r="2644" spans="1:10">
      <c r="A2644" s="1113"/>
      <c r="B2644" s="1114"/>
      <c r="C2644" s="1114"/>
      <c r="D2644" s="1114"/>
      <c r="E2644" s="1115"/>
      <c r="F2644" s="580"/>
      <c r="G2644" s="581"/>
      <c r="H2644" s="581"/>
      <c r="I2644" s="581"/>
      <c r="J2644" s="581"/>
    </row>
    <row r="2645" spans="1:10">
      <c r="A2645" s="1113"/>
      <c r="B2645" s="1114"/>
      <c r="C2645" s="1114"/>
      <c r="D2645" s="1114"/>
      <c r="E2645" s="1115"/>
      <c r="F2645" s="580"/>
      <c r="G2645" s="581"/>
      <c r="H2645" s="581"/>
      <c r="I2645" s="581"/>
      <c r="J2645" s="581"/>
    </row>
    <row r="2646" spans="1:10">
      <c r="A2646" s="1113"/>
      <c r="B2646" s="1114"/>
      <c r="C2646" s="1114"/>
      <c r="D2646" s="1114"/>
      <c r="E2646" s="1115"/>
      <c r="F2646" s="580"/>
      <c r="G2646" s="581"/>
      <c r="H2646" s="581"/>
      <c r="I2646" s="581"/>
      <c r="J2646" s="581"/>
    </row>
    <row r="2647" spans="1:10">
      <c r="A2647" s="1113"/>
      <c r="B2647" s="1114"/>
      <c r="C2647" s="1114"/>
      <c r="D2647" s="1114"/>
      <c r="E2647" s="1115"/>
      <c r="F2647" s="580"/>
      <c r="G2647" s="581"/>
      <c r="H2647" s="581"/>
      <c r="I2647" s="581"/>
      <c r="J2647" s="581"/>
    </row>
    <row r="2648" spans="1:10">
      <c r="A2648" s="1113"/>
      <c r="B2648" s="1114"/>
      <c r="C2648" s="1114"/>
      <c r="D2648" s="1114"/>
      <c r="E2648" s="1115"/>
      <c r="F2648" s="580"/>
      <c r="G2648" s="581"/>
      <c r="H2648" s="581"/>
      <c r="I2648" s="581"/>
      <c r="J2648" s="581"/>
    </row>
    <row r="2649" spans="1:10">
      <c r="A2649" s="1113"/>
      <c r="B2649" s="1114"/>
      <c r="C2649" s="1114"/>
      <c r="D2649" s="1114"/>
      <c r="E2649" s="1115"/>
      <c r="F2649" s="580"/>
      <c r="G2649" s="581"/>
      <c r="H2649" s="581"/>
      <c r="I2649" s="581"/>
      <c r="J2649" s="581"/>
    </row>
    <row r="2650" spans="1:10">
      <c r="A2650" s="1113"/>
      <c r="B2650" s="1114"/>
      <c r="C2650" s="1114"/>
      <c r="D2650" s="1114"/>
      <c r="E2650" s="1115"/>
      <c r="F2650" s="580"/>
      <c r="G2650" s="581"/>
      <c r="H2650" s="581"/>
      <c r="I2650" s="581"/>
      <c r="J2650" s="581"/>
    </row>
    <row r="2651" spans="1:10">
      <c r="A2651" s="1113"/>
      <c r="B2651" s="1114"/>
      <c r="C2651" s="1114"/>
      <c r="D2651" s="1114"/>
      <c r="E2651" s="1115"/>
      <c r="F2651" s="580"/>
      <c r="G2651" s="581"/>
      <c r="H2651" s="581"/>
      <c r="I2651" s="581"/>
      <c r="J2651" s="581"/>
    </row>
    <row r="2652" spans="1:10">
      <c r="A2652" s="1113"/>
      <c r="B2652" s="1114"/>
      <c r="C2652" s="1114"/>
      <c r="D2652" s="1114"/>
      <c r="E2652" s="1115"/>
      <c r="F2652" s="580"/>
      <c r="G2652" s="581"/>
      <c r="H2652" s="581"/>
      <c r="I2652" s="581"/>
      <c r="J2652" s="581"/>
    </row>
    <row r="2653" spans="1:10">
      <c r="A2653" s="1113"/>
      <c r="B2653" s="1114"/>
      <c r="C2653" s="1114"/>
      <c r="D2653" s="1114"/>
      <c r="E2653" s="1115"/>
      <c r="F2653" s="580"/>
      <c r="G2653" s="581"/>
      <c r="H2653" s="581"/>
      <c r="I2653" s="581"/>
      <c r="J2653" s="581"/>
    </row>
    <row r="2654" spans="1:10">
      <c r="A2654" s="1113"/>
      <c r="B2654" s="1114"/>
      <c r="C2654" s="1114"/>
      <c r="D2654" s="1114"/>
      <c r="E2654" s="1115"/>
      <c r="F2654" s="580"/>
      <c r="G2654" s="581"/>
      <c r="H2654" s="581"/>
      <c r="I2654" s="581"/>
      <c r="J2654" s="581"/>
    </row>
    <row r="2655" spans="1:10">
      <c r="A2655" s="1113"/>
      <c r="B2655" s="1114"/>
      <c r="C2655" s="1114"/>
      <c r="D2655" s="1114"/>
      <c r="E2655" s="1115"/>
      <c r="F2655" s="580"/>
      <c r="G2655" s="581"/>
      <c r="H2655" s="581"/>
      <c r="I2655" s="581"/>
      <c r="J2655" s="581"/>
    </row>
    <row r="2656" spans="1:10" ht="15.75">
      <c r="A2656" s="1116" t="s">
        <v>1240</v>
      </c>
      <c r="B2656" s="1117"/>
      <c r="C2656" s="1117"/>
      <c r="D2656" s="1117"/>
      <c r="E2656" s="1117"/>
      <c r="F2656" s="1117"/>
      <c r="G2656" s="1117"/>
      <c r="H2656" s="1117"/>
      <c r="I2656" s="1117"/>
      <c r="J2656" s="1118"/>
    </row>
    <row r="2657" spans="1:10" ht="29.25" customHeight="1">
      <c r="A2657" s="1119" t="s">
        <v>1241</v>
      </c>
      <c r="B2657" s="1120"/>
      <c r="C2657" s="1120"/>
      <c r="D2657" s="1120"/>
      <c r="E2657" s="1121"/>
      <c r="F2657" s="577" t="s">
        <v>35</v>
      </c>
      <c r="G2657" s="578" t="s">
        <v>1229</v>
      </c>
      <c r="H2657" s="578" t="s">
        <v>1230</v>
      </c>
      <c r="I2657" s="579" t="s">
        <v>1231</v>
      </c>
      <c r="J2657" s="579" t="s">
        <v>893</v>
      </c>
    </row>
    <row r="2658" spans="1:10">
      <c r="A2658" s="1113"/>
      <c r="B2658" s="1114"/>
      <c r="C2658" s="1114"/>
      <c r="D2658" s="1114"/>
      <c r="E2658" s="1115"/>
      <c r="F2658" s="580"/>
      <c r="G2658" s="581"/>
      <c r="H2658" s="581"/>
      <c r="I2658" s="581"/>
      <c r="J2658" s="581"/>
    </row>
    <row r="2659" spans="1:10">
      <c r="A2659" s="1113"/>
      <c r="B2659" s="1114"/>
      <c r="C2659" s="1114"/>
      <c r="D2659" s="1114"/>
      <c r="E2659" s="1115"/>
      <c r="F2659" s="580"/>
      <c r="G2659" s="581"/>
      <c r="H2659" s="581"/>
      <c r="I2659" s="581"/>
      <c r="J2659" s="581"/>
    </row>
    <row r="2660" spans="1:10">
      <c r="A2660" s="1113"/>
      <c r="B2660" s="1114"/>
      <c r="C2660" s="1114"/>
      <c r="D2660" s="1114"/>
      <c r="E2660" s="1115"/>
      <c r="F2660" s="580"/>
      <c r="G2660" s="581"/>
      <c r="H2660" s="581"/>
      <c r="I2660" s="581"/>
      <c r="J2660" s="581"/>
    </row>
    <row r="2661" spans="1:10">
      <c r="A2661" s="1113"/>
      <c r="B2661" s="1114"/>
      <c r="C2661" s="1114"/>
      <c r="D2661" s="1114"/>
      <c r="E2661" s="1115"/>
      <c r="F2661" s="580"/>
      <c r="G2661" s="581"/>
      <c r="H2661" s="581"/>
      <c r="I2661" s="581"/>
      <c r="J2661" s="581"/>
    </row>
    <row r="2662" spans="1:10">
      <c r="A2662" s="1113"/>
      <c r="B2662" s="1114"/>
      <c r="C2662" s="1114"/>
      <c r="D2662" s="1114"/>
      <c r="E2662" s="1115"/>
      <c r="F2662" s="580"/>
      <c r="G2662" s="581"/>
      <c r="H2662" s="581"/>
      <c r="I2662" s="581"/>
      <c r="J2662" s="581"/>
    </row>
    <row r="2663" spans="1:10">
      <c r="A2663" s="1113"/>
      <c r="B2663" s="1114"/>
      <c r="C2663" s="1114"/>
      <c r="D2663" s="1114"/>
      <c r="E2663" s="1115"/>
      <c r="F2663" s="580"/>
      <c r="G2663" s="581"/>
      <c r="H2663" s="581"/>
      <c r="I2663" s="581"/>
      <c r="J2663" s="581"/>
    </row>
    <row r="2664" spans="1:10">
      <c r="A2664" s="1113"/>
      <c r="B2664" s="1114"/>
      <c r="C2664" s="1114"/>
      <c r="D2664" s="1114"/>
      <c r="E2664" s="1115"/>
      <c r="F2664" s="580"/>
      <c r="G2664" s="581"/>
      <c r="H2664" s="581"/>
      <c r="I2664" s="581"/>
      <c r="J2664" s="581"/>
    </row>
    <row r="2665" spans="1:10">
      <c r="A2665" s="1113"/>
      <c r="B2665" s="1114"/>
      <c r="C2665" s="1114"/>
      <c r="D2665" s="1114"/>
      <c r="E2665" s="1115"/>
      <c r="F2665" s="580"/>
      <c r="G2665" s="581"/>
      <c r="H2665" s="581"/>
      <c r="I2665" s="581"/>
      <c r="J2665" s="581"/>
    </row>
    <row r="2666" spans="1:10">
      <c r="A2666" s="1113"/>
      <c r="B2666" s="1114"/>
      <c r="C2666" s="1114"/>
      <c r="D2666" s="1114"/>
      <c r="E2666" s="1115"/>
      <c r="F2666" s="580"/>
      <c r="G2666" s="581"/>
      <c r="H2666" s="581"/>
      <c r="I2666" s="581"/>
      <c r="J2666" s="581"/>
    </row>
    <row r="2667" spans="1:10">
      <c r="A2667" s="1113"/>
      <c r="B2667" s="1114"/>
      <c r="C2667" s="1114"/>
      <c r="D2667" s="1114"/>
      <c r="E2667" s="1115"/>
      <c r="F2667" s="580"/>
      <c r="G2667" s="581"/>
      <c r="H2667" s="581"/>
      <c r="I2667" s="581"/>
      <c r="J2667" s="581"/>
    </row>
    <row r="2668" spans="1:10">
      <c r="A2668" s="1113"/>
      <c r="B2668" s="1114"/>
      <c r="C2668" s="1114"/>
      <c r="D2668" s="1114"/>
      <c r="E2668" s="1115"/>
      <c r="F2668" s="580"/>
      <c r="G2668" s="581"/>
      <c r="H2668" s="581"/>
      <c r="I2668" s="581"/>
      <c r="J2668" s="581"/>
    </row>
    <row r="2669" spans="1:10">
      <c r="A2669" s="1113"/>
      <c r="B2669" s="1114"/>
      <c r="C2669" s="1114"/>
      <c r="D2669" s="1114"/>
      <c r="E2669" s="1115"/>
      <c r="F2669" s="580"/>
      <c r="G2669" s="581"/>
      <c r="H2669" s="581"/>
      <c r="I2669" s="581"/>
      <c r="J2669" s="581"/>
    </row>
    <row r="2670" spans="1:10">
      <c r="A2670" s="1113"/>
      <c r="B2670" s="1114"/>
      <c r="C2670" s="1114"/>
      <c r="D2670" s="1114"/>
      <c r="E2670" s="1115"/>
      <c r="F2670" s="580"/>
      <c r="G2670" s="581"/>
      <c r="H2670" s="581"/>
      <c r="I2670" s="581"/>
      <c r="J2670" s="581"/>
    </row>
    <row r="2671" spans="1:10">
      <c r="A2671" s="1113"/>
      <c r="B2671" s="1114"/>
      <c r="C2671" s="1114"/>
      <c r="D2671" s="1114"/>
      <c r="E2671" s="1115"/>
      <c r="F2671" s="580"/>
      <c r="G2671" s="581"/>
      <c r="H2671" s="581"/>
      <c r="I2671" s="581"/>
      <c r="J2671" s="581"/>
    </row>
    <row r="2672" spans="1:10">
      <c r="A2672" s="1113"/>
      <c r="B2672" s="1114"/>
      <c r="C2672" s="1114"/>
      <c r="D2672" s="1114"/>
      <c r="E2672" s="1115"/>
      <c r="F2672" s="580"/>
      <c r="G2672" s="581"/>
      <c r="H2672" s="581"/>
      <c r="I2672" s="581"/>
      <c r="J2672" s="581"/>
    </row>
    <row r="2673" spans="1:10">
      <c r="A2673" s="1113"/>
      <c r="B2673" s="1114"/>
      <c r="C2673" s="1114"/>
      <c r="D2673" s="1114"/>
      <c r="E2673" s="1115"/>
      <c r="F2673" s="580"/>
      <c r="G2673" s="581"/>
      <c r="H2673" s="581"/>
      <c r="I2673" s="581"/>
      <c r="J2673" s="581"/>
    </row>
    <row r="2674" spans="1:10">
      <c r="A2674" s="1113"/>
      <c r="B2674" s="1114"/>
      <c r="C2674" s="1114"/>
      <c r="D2674" s="1114"/>
      <c r="E2674" s="1115"/>
      <c r="F2674" s="580"/>
      <c r="G2674" s="581"/>
      <c r="H2674" s="581"/>
      <c r="I2674" s="581"/>
      <c r="J2674" s="581"/>
    </row>
    <row r="2675" spans="1:10">
      <c r="A2675" s="1113"/>
      <c r="B2675" s="1114"/>
      <c r="C2675" s="1114"/>
      <c r="D2675" s="1114"/>
      <c r="E2675" s="1115"/>
      <c r="F2675" s="580"/>
      <c r="G2675" s="581"/>
      <c r="H2675" s="581"/>
      <c r="I2675" s="581"/>
      <c r="J2675" s="581"/>
    </row>
    <row r="2676" spans="1:10">
      <c r="A2676" s="1113"/>
      <c r="B2676" s="1114"/>
      <c r="C2676" s="1114"/>
      <c r="D2676" s="1114"/>
      <c r="E2676" s="1115"/>
      <c r="F2676" s="580"/>
      <c r="G2676" s="581"/>
      <c r="H2676" s="581"/>
      <c r="I2676" s="581"/>
      <c r="J2676" s="581"/>
    </row>
    <row r="2677" spans="1:10">
      <c r="A2677" s="1113"/>
      <c r="B2677" s="1114"/>
      <c r="C2677" s="1114"/>
      <c r="D2677" s="1114"/>
      <c r="E2677" s="1115"/>
      <c r="F2677" s="580"/>
      <c r="G2677" s="581"/>
      <c r="H2677" s="581"/>
      <c r="I2677" s="581"/>
      <c r="J2677" s="581"/>
    </row>
    <row r="2678" spans="1:10">
      <c r="A2678" s="1113"/>
      <c r="B2678" s="1114"/>
      <c r="C2678" s="1114"/>
      <c r="D2678" s="1114"/>
      <c r="E2678" s="1115"/>
      <c r="F2678" s="580"/>
      <c r="G2678" s="581"/>
      <c r="H2678" s="581"/>
      <c r="I2678" s="581"/>
      <c r="J2678" s="581"/>
    </row>
    <row r="2679" spans="1:10">
      <c r="A2679" s="1113"/>
      <c r="B2679" s="1114"/>
      <c r="C2679" s="1114"/>
      <c r="D2679" s="1114"/>
      <c r="E2679" s="1115"/>
      <c r="F2679" s="580"/>
      <c r="G2679" s="581"/>
      <c r="H2679" s="581"/>
      <c r="I2679" s="581"/>
      <c r="J2679" s="581"/>
    </row>
    <row r="2680" spans="1:10">
      <c r="A2680" s="1113"/>
      <c r="B2680" s="1114"/>
      <c r="C2680" s="1114"/>
      <c r="D2680" s="1114"/>
      <c r="E2680" s="1115"/>
      <c r="F2680" s="580"/>
      <c r="G2680" s="581"/>
      <c r="H2680" s="581"/>
      <c r="I2680" s="581"/>
      <c r="J2680" s="581"/>
    </row>
    <row r="2681" spans="1:10">
      <c r="A2681" s="1113"/>
      <c r="B2681" s="1114"/>
      <c r="C2681" s="1114"/>
      <c r="D2681" s="1114"/>
      <c r="E2681" s="1115"/>
      <c r="F2681" s="580"/>
      <c r="G2681" s="581"/>
      <c r="H2681" s="581"/>
      <c r="I2681" s="581"/>
      <c r="J2681" s="581"/>
    </row>
    <row r="2682" spans="1:10" ht="15.75">
      <c r="A2682" s="1110" t="s">
        <v>1232</v>
      </c>
      <c r="B2682" s="1110"/>
      <c r="C2682" s="1110"/>
      <c r="D2682" s="1110"/>
      <c r="E2682" s="1110"/>
      <c r="F2682" s="1110"/>
      <c r="G2682" s="1110"/>
      <c r="H2682" s="1110"/>
      <c r="I2682" s="1110"/>
      <c r="J2682" s="1110"/>
    </row>
    <row r="2683" spans="1:10">
      <c r="A2683" s="1092" t="s">
        <v>25</v>
      </c>
      <c r="B2683" s="1093"/>
      <c r="C2683" s="1093"/>
      <c r="D2683" s="1093"/>
      <c r="E2683" s="1093"/>
      <c r="F2683" s="1093"/>
      <c r="G2683" s="1093"/>
      <c r="H2683" s="1093"/>
      <c r="I2683" s="1093"/>
      <c r="J2683" s="1094"/>
    </row>
    <row r="2684" spans="1:10">
      <c r="A2684" s="1085" t="s">
        <v>1533</v>
      </c>
      <c r="B2684" s="1086"/>
      <c r="C2684" s="1086"/>
      <c r="D2684" s="1086"/>
      <c r="E2684" s="1086"/>
      <c r="F2684" s="1086"/>
      <c r="G2684" s="1087"/>
      <c r="H2684" s="1088"/>
      <c r="I2684" s="1089"/>
      <c r="J2684" s="1090"/>
    </row>
    <row r="2685" spans="1:10">
      <c r="A2685" s="1085" t="s">
        <v>30</v>
      </c>
      <c r="B2685" s="1086"/>
      <c r="C2685" s="1086"/>
      <c r="D2685" s="1086"/>
      <c r="E2685" s="1086"/>
      <c r="F2685" s="1086"/>
      <c r="G2685" s="1087"/>
      <c r="H2685" s="1111"/>
      <c r="I2685" s="1089"/>
      <c r="J2685" s="1090"/>
    </row>
    <row r="2686" spans="1:10">
      <c r="A2686" s="1085" t="s">
        <v>1279</v>
      </c>
      <c r="B2686" s="1086"/>
      <c r="C2686" s="1086"/>
      <c r="D2686" s="1086"/>
      <c r="E2686" s="1086"/>
      <c r="F2686" s="1086"/>
      <c r="G2686" s="1087"/>
      <c r="H2686" s="1095"/>
      <c r="I2686" s="1096"/>
      <c r="J2686" s="1097"/>
    </row>
    <row r="2687" spans="1:10">
      <c r="A2687" s="1085" t="s">
        <v>1280</v>
      </c>
      <c r="B2687" s="1086"/>
      <c r="C2687" s="1086"/>
      <c r="D2687" s="1086"/>
      <c r="E2687" s="1086"/>
      <c r="F2687" s="1086"/>
      <c r="G2687" s="1087"/>
      <c r="H2687" s="1098"/>
      <c r="I2687" s="1099"/>
      <c r="J2687" s="1100"/>
    </row>
    <row r="2688" spans="1:10">
      <c r="A2688" s="1101"/>
      <c r="B2688" s="1102"/>
      <c r="C2688" s="1102"/>
      <c r="D2688" s="1102"/>
      <c r="E2688" s="1102"/>
      <c r="F2688" s="1102"/>
      <c r="G2688" s="1102"/>
      <c r="H2688" s="1102"/>
      <c r="I2688" s="1102"/>
      <c r="J2688" s="1103"/>
    </row>
    <row r="2689" spans="1:10">
      <c r="A2689" s="1104"/>
      <c r="B2689" s="1105"/>
      <c r="C2689" s="1105"/>
      <c r="D2689" s="1105"/>
      <c r="E2689" s="1105"/>
      <c r="F2689" s="1105"/>
      <c r="G2689" s="1105"/>
      <c r="H2689" s="1105"/>
      <c r="I2689" s="1105"/>
      <c r="J2689" s="1106"/>
    </row>
    <row r="2690" spans="1:10">
      <c r="A2690" s="1104"/>
      <c r="B2690" s="1105"/>
      <c r="C2690" s="1105"/>
      <c r="D2690" s="1105"/>
      <c r="E2690" s="1105"/>
      <c r="F2690" s="1105"/>
      <c r="G2690" s="1105"/>
      <c r="H2690" s="1105"/>
      <c r="I2690" s="1105"/>
      <c r="J2690" s="1106"/>
    </row>
    <row r="2691" spans="1:10">
      <c r="A2691" s="1107"/>
      <c r="B2691" s="1108"/>
      <c r="C2691" s="1108"/>
      <c r="D2691" s="1108"/>
      <c r="E2691" s="1108"/>
      <c r="F2691" s="1108"/>
      <c r="G2691" s="1108"/>
      <c r="H2691" s="1108"/>
      <c r="I2691" s="1108"/>
      <c r="J2691" s="1109"/>
    </row>
    <row r="2692" spans="1:10">
      <c r="A2692" s="1085" t="s">
        <v>65</v>
      </c>
      <c r="B2692" s="1086"/>
      <c r="C2692" s="1086"/>
      <c r="D2692" s="1086"/>
      <c r="E2692" s="1086"/>
      <c r="F2692" s="1086"/>
      <c r="G2692" s="1087"/>
      <c r="H2692" s="1088"/>
      <c r="I2692" s="1089"/>
      <c r="J2692" s="1090"/>
    </row>
    <row r="2693" spans="1:10" ht="25.5" customHeight="1">
      <c r="A2693" s="1091" t="s">
        <v>1726</v>
      </c>
      <c r="B2693" s="1091"/>
      <c r="C2693" s="1091"/>
      <c r="D2693" s="1091"/>
      <c r="E2693" s="1091"/>
      <c r="F2693" s="1091"/>
      <c r="G2693" s="1091"/>
      <c r="H2693" s="1091"/>
      <c r="I2693" s="1091"/>
      <c r="J2693" s="1091"/>
    </row>
    <row r="2694" spans="1:10">
      <c r="A2694" s="1092" t="s">
        <v>1233</v>
      </c>
      <c r="B2694" s="1093"/>
      <c r="C2694" s="1093"/>
      <c r="D2694" s="1093"/>
      <c r="E2694" s="1093"/>
      <c r="F2694" s="1093"/>
      <c r="G2694" s="1093"/>
      <c r="H2694" s="1093"/>
      <c r="I2694" s="1093"/>
      <c r="J2694" s="1094"/>
    </row>
    <row r="2695" spans="1:10">
      <c r="A2695" s="1085" t="s">
        <v>891</v>
      </c>
      <c r="B2695" s="1086"/>
      <c r="C2695" s="1112"/>
      <c r="D2695" s="1086"/>
      <c r="E2695" s="1086"/>
      <c r="F2695" s="1086"/>
      <c r="G2695" s="1087"/>
      <c r="H2695" s="1088"/>
      <c r="I2695" s="1089"/>
      <c r="J2695" s="1090"/>
    </row>
    <row r="2696" spans="1:10">
      <c r="A2696" s="1085" t="s">
        <v>62</v>
      </c>
      <c r="B2696" s="1086"/>
      <c r="C2696" s="1086"/>
      <c r="D2696" s="1086"/>
      <c r="E2696" s="1086"/>
      <c r="F2696" s="1086"/>
      <c r="G2696" s="1087"/>
      <c r="H2696" s="1088"/>
      <c r="I2696" s="1089"/>
      <c r="J2696" s="1090"/>
    </row>
    <row r="2697" spans="1:10">
      <c r="A2697" s="1085" t="s">
        <v>95</v>
      </c>
      <c r="B2697" s="1086"/>
      <c r="C2697" s="1086"/>
      <c r="D2697" s="1086"/>
      <c r="E2697" s="1086"/>
      <c r="F2697" s="1086"/>
      <c r="G2697" s="1087"/>
      <c r="H2697" s="1088"/>
      <c r="I2697" s="1089"/>
      <c r="J2697" s="1090"/>
    </row>
    <row r="2698" spans="1:10">
      <c r="A2698" s="1085" t="s">
        <v>64</v>
      </c>
      <c r="B2698" s="1086"/>
      <c r="C2698" s="1086"/>
      <c r="D2698" s="1086"/>
      <c r="E2698" s="1086"/>
      <c r="F2698" s="1086"/>
      <c r="G2698" s="1087"/>
      <c r="H2698" s="1088"/>
      <c r="I2698" s="1089"/>
      <c r="J2698" s="1090"/>
    </row>
    <row r="2699" spans="1:10" ht="15.75">
      <c r="A2699" s="1145" t="s">
        <v>1049</v>
      </c>
      <c r="B2699" s="1146"/>
      <c r="C2699" s="1146"/>
      <c r="D2699" s="1146"/>
      <c r="E2699" s="1146"/>
      <c r="F2699" s="1146"/>
      <c r="G2699" s="1146"/>
      <c r="H2699" s="1146"/>
      <c r="I2699" s="1146"/>
      <c r="J2699" s="1147"/>
    </row>
    <row r="2700" spans="1:10" ht="15.75">
      <c r="A2700" s="1116" t="s">
        <v>1224</v>
      </c>
      <c r="B2700" s="1117"/>
      <c r="C2700" s="1117"/>
      <c r="D2700" s="1117"/>
      <c r="E2700" s="1117"/>
      <c r="F2700" s="1117"/>
      <c r="G2700" s="1117"/>
      <c r="H2700" s="1117"/>
      <c r="I2700" s="1117"/>
      <c r="J2700" s="1118"/>
    </row>
    <row r="2701" spans="1:10">
      <c r="A2701" s="1122" t="s">
        <v>683</v>
      </c>
      <c r="B2701" s="1123"/>
      <c r="C2701" s="1124"/>
      <c r="D2701" s="1124"/>
      <c r="E2701" s="1124"/>
      <c r="F2701" s="1123" t="s">
        <v>91</v>
      </c>
      <c r="G2701" s="1123"/>
      <c r="H2701" s="1125"/>
      <c r="I2701" s="1125"/>
      <c r="J2701" s="1126"/>
    </row>
    <row r="2702" spans="1:10">
      <c r="A2702" s="1122" t="s">
        <v>89</v>
      </c>
      <c r="B2702" s="1123"/>
      <c r="C2702" s="1124"/>
      <c r="D2702" s="1124"/>
      <c r="E2702" s="1124"/>
      <c r="F2702" s="1123" t="s">
        <v>92</v>
      </c>
      <c r="G2702" s="1123"/>
      <c r="H2702" s="1125"/>
      <c r="I2702" s="1125"/>
      <c r="J2702" s="1126"/>
    </row>
    <row r="2703" spans="1:10">
      <c r="A2703" s="1122" t="s">
        <v>90</v>
      </c>
      <c r="B2703" s="1123"/>
      <c r="C2703" s="1138"/>
      <c r="D2703" s="1138"/>
      <c r="E2703" s="1138"/>
      <c r="F2703" s="1123" t="s">
        <v>93</v>
      </c>
      <c r="G2703" s="1123"/>
      <c r="H2703" s="1125"/>
      <c r="I2703" s="1125"/>
      <c r="J2703" s="1126"/>
    </row>
    <row r="2704" spans="1:10">
      <c r="A2704" s="1122" t="s">
        <v>1215</v>
      </c>
      <c r="B2704" s="1123"/>
      <c r="C2704" s="1138"/>
      <c r="D2704" s="1138"/>
      <c r="E2704" s="1138"/>
      <c r="F2704" s="1123" t="s">
        <v>15</v>
      </c>
      <c r="G2704" s="1123"/>
      <c r="H2704" s="1204"/>
      <c r="I2704" s="1124"/>
      <c r="J2704" s="1131"/>
    </row>
    <row r="2705" spans="1:10">
      <c r="A2705" s="1122" t="s">
        <v>1216</v>
      </c>
      <c r="B2705" s="1123"/>
      <c r="C2705" s="1138"/>
      <c r="D2705" s="1138"/>
      <c r="E2705" s="1138"/>
      <c r="F2705" s="1123" t="s">
        <v>715</v>
      </c>
      <c r="G2705" s="1123"/>
      <c r="H2705" s="1138"/>
      <c r="I2705" s="1138"/>
      <c r="J2705" s="1205"/>
    </row>
    <row r="2706" spans="1:10">
      <c r="A2706" s="1122" t="s">
        <v>11</v>
      </c>
      <c r="B2706" s="1123"/>
      <c r="C2706" s="1138"/>
      <c r="D2706" s="1138"/>
      <c r="E2706" s="1138"/>
      <c r="F2706" s="1141" t="s">
        <v>1235</v>
      </c>
      <c r="G2706" s="1141"/>
      <c r="H2706" s="1142"/>
      <c r="I2706" s="1143"/>
      <c r="J2706" s="1144"/>
    </row>
    <row r="2707" spans="1:10">
      <c r="A2707" s="1122" t="s">
        <v>13</v>
      </c>
      <c r="B2707" s="1123"/>
      <c r="C2707" s="1138"/>
      <c r="D2707" s="1138"/>
      <c r="E2707" s="1138"/>
      <c r="F2707" s="1141"/>
      <c r="G2707" s="1141"/>
      <c r="H2707" s="1134"/>
      <c r="I2707" s="1132"/>
      <c r="J2707" s="1133"/>
    </row>
    <row r="2708" spans="1:10">
      <c r="A2708" s="1122" t="s">
        <v>14</v>
      </c>
      <c r="B2708" s="1123"/>
      <c r="C2708" s="1135"/>
      <c r="D2708" s="1135"/>
      <c r="E2708" s="1135"/>
      <c r="F2708" s="1136"/>
      <c r="G2708" s="1136"/>
      <c r="H2708" s="1137"/>
      <c r="I2708" s="1124"/>
      <c r="J2708" s="1131"/>
    </row>
    <row r="2709" spans="1:10">
      <c r="A2709" s="571"/>
      <c r="B2709" s="572"/>
      <c r="C2709" s="572"/>
      <c r="D2709" s="572"/>
      <c r="E2709" s="572"/>
      <c r="F2709" s="572"/>
      <c r="G2709" s="572"/>
      <c r="H2709" s="572"/>
      <c r="I2709" s="572"/>
      <c r="J2709" s="573"/>
    </row>
    <row r="2710" spans="1:10" ht="15.75">
      <c r="A2710" s="1116" t="s">
        <v>1225</v>
      </c>
      <c r="B2710" s="1117"/>
      <c r="C2710" s="1117"/>
      <c r="D2710" s="1117"/>
      <c r="E2710" s="1117"/>
      <c r="F2710" s="1117"/>
      <c r="G2710" s="1117"/>
      <c r="H2710" s="1117"/>
      <c r="I2710" s="1117"/>
      <c r="J2710" s="1118"/>
    </row>
    <row r="2711" spans="1:10">
      <c r="A2711" s="1122"/>
      <c r="B2711" s="1123"/>
      <c r="C2711" s="1219"/>
      <c r="D2711" s="1132"/>
      <c r="E2711" s="1132"/>
      <c r="F2711" s="1123" t="s">
        <v>1227</v>
      </c>
      <c r="G2711" s="1123"/>
      <c r="H2711" s="1124"/>
      <c r="I2711" s="1124"/>
      <c r="J2711" s="1131"/>
    </row>
    <row r="2712" spans="1:10">
      <c r="A2712" s="1122"/>
      <c r="B2712" s="1123"/>
      <c r="C2712" s="1132"/>
      <c r="D2712" s="1132"/>
      <c r="E2712" s="1132"/>
      <c r="F2712" s="1132"/>
      <c r="G2712" s="1132"/>
      <c r="H2712" s="1132"/>
      <c r="I2712" s="1132"/>
      <c r="J2712" s="1133"/>
    </row>
    <row r="2713" spans="1:10">
      <c r="A2713" s="1122" t="s">
        <v>1228</v>
      </c>
      <c r="B2713" s="1123"/>
      <c r="C2713" s="1124"/>
      <c r="D2713" s="1124"/>
      <c r="E2713" s="1124"/>
      <c r="F2713" s="1123" t="s">
        <v>14</v>
      </c>
      <c r="G2713" s="1123"/>
      <c r="H2713" s="1128"/>
      <c r="I2713" s="1128"/>
      <c r="J2713" s="1129"/>
    </row>
    <row r="2714" spans="1:10">
      <c r="A2714" s="1122" t="s">
        <v>1215</v>
      </c>
      <c r="B2714" s="1123"/>
      <c r="C2714" s="1124"/>
      <c r="D2714" s="1124"/>
      <c r="E2714" s="1124"/>
      <c r="F2714" s="1123" t="s">
        <v>12</v>
      </c>
      <c r="G2714" s="1123"/>
      <c r="H2714" s="1125"/>
      <c r="I2714" s="1125"/>
      <c r="J2714" s="1126"/>
    </row>
    <row r="2715" spans="1:10">
      <c r="A2715" s="1122" t="s">
        <v>1216</v>
      </c>
      <c r="B2715" s="1123"/>
      <c r="C2715" s="1124"/>
      <c r="D2715" s="1124"/>
      <c r="E2715" s="1124"/>
      <c r="F2715" s="1123" t="s">
        <v>1008</v>
      </c>
      <c r="G2715" s="1123"/>
      <c r="H2715" s="1125"/>
      <c r="I2715" s="1125"/>
      <c r="J2715" s="1126"/>
    </row>
    <row r="2716" spans="1:10">
      <c r="A2716" s="1122" t="s">
        <v>11</v>
      </c>
      <c r="B2716" s="1123"/>
      <c r="C2716" s="1124"/>
      <c r="D2716" s="1124"/>
      <c r="E2716" s="1124"/>
      <c r="F2716" s="1123" t="s">
        <v>15</v>
      </c>
      <c r="G2716" s="1123"/>
      <c r="H2716" s="1204"/>
      <c r="I2716" s="1124"/>
      <c r="J2716" s="1131"/>
    </row>
    <row r="2717" spans="1:10">
      <c r="A2717" s="1122" t="s">
        <v>13</v>
      </c>
      <c r="B2717" s="1123"/>
      <c r="C2717" s="1124"/>
      <c r="D2717" s="1124"/>
      <c r="E2717" s="1124"/>
      <c r="F2717" s="572"/>
      <c r="G2717" s="572"/>
      <c r="H2717" s="572"/>
      <c r="I2717" s="572"/>
      <c r="J2717" s="573"/>
    </row>
    <row r="2718" spans="1:10">
      <c r="A2718" s="571"/>
      <c r="B2718" s="572"/>
      <c r="C2718" s="572"/>
      <c r="D2718" s="572"/>
      <c r="E2718" s="572"/>
      <c r="F2718" s="572"/>
      <c r="G2718" s="572"/>
      <c r="H2718" s="572"/>
      <c r="I2718" s="572"/>
      <c r="J2718" s="573"/>
    </row>
    <row r="2719" spans="1:10" ht="15.75">
      <c r="A2719" s="1116" t="s">
        <v>1239</v>
      </c>
      <c r="B2719" s="1117"/>
      <c r="C2719" s="1117"/>
      <c r="D2719" s="1117"/>
      <c r="E2719" s="1117"/>
      <c r="F2719" s="1117"/>
      <c r="G2719" s="1117"/>
      <c r="H2719" s="1117"/>
      <c r="I2719" s="1117"/>
      <c r="J2719" s="1118"/>
    </row>
    <row r="2720" spans="1:10" ht="29.25" customHeight="1">
      <c r="A2720" s="1119" t="s">
        <v>34</v>
      </c>
      <c r="B2720" s="1120"/>
      <c r="C2720" s="1120"/>
      <c r="D2720" s="1120"/>
      <c r="E2720" s="1121"/>
      <c r="F2720" s="577" t="s">
        <v>35</v>
      </c>
      <c r="G2720" s="578" t="s">
        <v>1229</v>
      </c>
      <c r="H2720" s="578" t="s">
        <v>1230</v>
      </c>
      <c r="I2720" s="579" t="s">
        <v>1231</v>
      </c>
      <c r="J2720" s="579" t="s">
        <v>893</v>
      </c>
    </row>
    <row r="2721" spans="1:10">
      <c r="A2721" s="1113"/>
      <c r="B2721" s="1114"/>
      <c r="C2721" s="1114"/>
      <c r="D2721" s="1114"/>
      <c r="E2721" s="1115"/>
      <c r="F2721" s="580"/>
      <c r="G2721" s="581"/>
      <c r="H2721" s="581"/>
      <c r="I2721" s="581"/>
      <c r="J2721" s="581"/>
    </row>
    <row r="2722" spans="1:10">
      <c r="A2722" s="1113"/>
      <c r="B2722" s="1114"/>
      <c r="C2722" s="1114"/>
      <c r="D2722" s="1114"/>
      <c r="E2722" s="1115"/>
      <c r="F2722" s="580"/>
      <c r="G2722" s="581"/>
      <c r="H2722" s="581"/>
      <c r="I2722" s="581"/>
      <c r="J2722" s="581"/>
    </row>
    <row r="2723" spans="1:10">
      <c r="A2723" s="1113"/>
      <c r="B2723" s="1114"/>
      <c r="C2723" s="1114"/>
      <c r="D2723" s="1114"/>
      <c r="E2723" s="1115"/>
      <c r="F2723" s="580"/>
      <c r="G2723" s="581"/>
      <c r="H2723" s="581"/>
      <c r="I2723" s="581"/>
      <c r="J2723" s="581"/>
    </row>
    <row r="2724" spans="1:10">
      <c r="A2724" s="1113"/>
      <c r="B2724" s="1114"/>
      <c r="C2724" s="1114"/>
      <c r="D2724" s="1114"/>
      <c r="E2724" s="1115"/>
      <c r="F2724" s="580"/>
      <c r="G2724" s="581"/>
      <c r="H2724" s="581"/>
      <c r="I2724" s="581"/>
      <c r="J2724" s="581"/>
    </row>
    <row r="2725" spans="1:10">
      <c r="A2725" s="1113"/>
      <c r="B2725" s="1114"/>
      <c r="C2725" s="1114"/>
      <c r="D2725" s="1114"/>
      <c r="E2725" s="1115"/>
      <c r="F2725" s="580"/>
      <c r="G2725" s="581"/>
      <c r="H2725" s="581"/>
      <c r="I2725" s="581"/>
      <c r="J2725" s="581"/>
    </row>
    <row r="2726" spans="1:10">
      <c r="A2726" s="1113"/>
      <c r="B2726" s="1114"/>
      <c r="C2726" s="1114"/>
      <c r="D2726" s="1114"/>
      <c r="E2726" s="1115"/>
      <c r="F2726" s="580"/>
      <c r="G2726" s="581"/>
      <c r="H2726" s="581"/>
      <c r="I2726" s="581"/>
      <c r="J2726" s="581"/>
    </row>
    <row r="2727" spans="1:10">
      <c r="A2727" s="1113"/>
      <c r="B2727" s="1114"/>
      <c r="C2727" s="1114"/>
      <c r="D2727" s="1114"/>
      <c r="E2727" s="1115"/>
      <c r="F2727" s="580"/>
      <c r="G2727" s="581"/>
      <c r="H2727" s="581"/>
      <c r="I2727" s="581"/>
      <c r="J2727" s="581"/>
    </row>
    <row r="2728" spans="1:10">
      <c r="A2728" s="1113"/>
      <c r="B2728" s="1114"/>
      <c r="C2728" s="1114"/>
      <c r="D2728" s="1114"/>
      <c r="E2728" s="1115"/>
      <c r="F2728" s="580"/>
      <c r="G2728" s="581"/>
      <c r="H2728" s="581"/>
      <c r="I2728" s="581"/>
      <c r="J2728" s="581"/>
    </row>
    <row r="2729" spans="1:10">
      <c r="A2729" s="1113"/>
      <c r="B2729" s="1114"/>
      <c r="C2729" s="1114"/>
      <c r="D2729" s="1114"/>
      <c r="E2729" s="1115"/>
      <c r="F2729" s="580"/>
      <c r="G2729" s="581"/>
      <c r="H2729" s="581"/>
      <c r="I2729" s="581"/>
      <c r="J2729" s="581"/>
    </row>
    <row r="2730" spans="1:10">
      <c r="A2730" s="1113"/>
      <c r="B2730" s="1114"/>
      <c r="C2730" s="1114"/>
      <c r="D2730" s="1114"/>
      <c r="E2730" s="1115"/>
      <c r="F2730" s="580"/>
      <c r="G2730" s="581"/>
      <c r="H2730" s="581"/>
      <c r="I2730" s="581"/>
      <c r="J2730" s="581"/>
    </row>
    <row r="2731" spans="1:10">
      <c r="A2731" s="1113"/>
      <c r="B2731" s="1114"/>
      <c r="C2731" s="1114"/>
      <c r="D2731" s="1114"/>
      <c r="E2731" s="1115"/>
      <c r="F2731" s="580"/>
      <c r="G2731" s="581"/>
      <c r="H2731" s="581"/>
      <c r="I2731" s="581"/>
      <c r="J2731" s="581"/>
    </row>
    <row r="2732" spans="1:10">
      <c r="A2732" s="1113"/>
      <c r="B2732" s="1114"/>
      <c r="C2732" s="1114"/>
      <c r="D2732" s="1114"/>
      <c r="E2732" s="1115"/>
      <c r="F2732" s="580"/>
      <c r="G2732" s="581"/>
      <c r="H2732" s="581"/>
      <c r="I2732" s="581"/>
      <c r="J2732" s="581"/>
    </row>
    <row r="2733" spans="1:10">
      <c r="A2733" s="1113"/>
      <c r="B2733" s="1114"/>
      <c r="C2733" s="1114"/>
      <c r="D2733" s="1114"/>
      <c r="E2733" s="1115"/>
      <c r="F2733" s="580"/>
      <c r="G2733" s="581"/>
      <c r="H2733" s="581"/>
      <c r="I2733" s="581"/>
      <c r="J2733" s="581"/>
    </row>
    <row r="2734" spans="1:10">
      <c r="A2734" s="1113"/>
      <c r="B2734" s="1114"/>
      <c r="C2734" s="1114"/>
      <c r="D2734" s="1114"/>
      <c r="E2734" s="1115"/>
      <c r="F2734" s="580"/>
      <c r="G2734" s="581"/>
      <c r="H2734" s="581"/>
      <c r="I2734" s="581"/>
      <c r="J2734" s="581"/>
    </row>
    <row r="2735" spans="1:10">
      <c r="A2735" s="1113"/>
      <c r="B2735" s="1114"/>
      <c r="C2735" s="1114"/>
      <c r="D2735" s="1114"/>
      <c r="E2735" s="1115"/>
      <c r="F2735" s="580"/>
      <c r="G2735" s="581"/>
      <c r="H2735" s="581"/>
      <c r="I2735" s="581"/>
      <c r="J2735" s="581"/>
    </row>
    <row r="2736" spans="1:10">
      <c r="A2736" s="1113"/>
      <c r="B2736" s="1114"/>
      <c r="C2736" s="1114"/>
      <c r="D2736" s="1114"/>
      <c r="E2736" s="1115"/>
      <c r="F2736" s="580"/>
      <c r="G2736" s="581"/>
      <c r="H2736" s="581"/>
      <c r="I2736" s="581"/>
      <c r="J2736" s="581"/>
    </row>
    <row r="2737" spans="1:10">
      <c r="A2737" s="1113"/>
      <c r="B2737" s="1114"/>
      <c r="C2737" s="1114"/>
      <c r="D2737" s="1114"/>
      <c r="E2737" s="1115"/>
      <c r="F2737" s="580"/>
      <c r="G2737" s="581"/>
      <c r="H2737" s="581"/>
      <c r="I2737" s="581"/>
      <c r="J2737" s="581"/>
    </row>
    <row r="2738" spans="1:10">
      <c r="A2738" s="1113"/>
      <c r="B2738" s="1114"/>
      <c r="C2738" s="1114"/>
      <c r="D2738" s="1114"/>
      <c r="E2738" s="1115"/>
      <c r="F2738" s="580"/>
      <c r="G2738" s="581"/>
      <c r="H2738" s="581"/>
      <c r="I2738" s="581"/>
      <c r="J2738" s="581"/>
    </row>
    <row r="2739" spans="1:10">
      <c r="A2739" s="1113"/>
      <c r="B2739" s="1114"/>
      <c r="C2739" s="1114"/>
      <c r="D2739" s="1114"/>
      <c r="E2739" s="1115"/>
      <c r="F2739" s="580"/>
      <c r="G2739" s="581"/>
      <c r="H2739" s="581"/>
      <c r="I2739" s="581"/>
      <c r="J2739" s="581"/>
    </row>
    <row r="2740" spans="1:10">
      <c r="A2740" s="1113"/>
      <c r="B2740" s="1114"/>
      <c r="C2740" s="1114"/>
      <c r="D2740" s="1114"/>
      <c r="E2740" s="1115"/>
      <c r="F2740" s="580"/>
      <c r="G2740" s="581"/>
      <c r="H2740" s="581"/>
      <c r="I2740" s="581"/>
      <c r="J2740" s="581"/>
    </row>
    <row r="2741" spans="1:10">
      <c r="A2741" s="1113"/>
      <c r="B2741" s="1114"/>
      <c r="C2741" s="1114"/>
      <c r="D2741" s="1114"/>
      <c r="E2741" s="1115"/>
      <c r="F2741" s="580"/>
      <c r="G2741" s="581"/>
      <c r="H2741" s="581"/>
      <c r="I2741" s="581"/>
      <c r="J2741" s="581"/>
    </row>
    <row r="2742" spans="1:10">
      <c r="A2742" s="1113"/>
      <c r="B2742" s="1114"/>
      <c r="C2742" s="1114"/>
      <c r="D2742" s="1114"/>
      <c r="E2742" s="1115"/>
      <c r="F2742" s="580"/>
      <c r="G2742" s="581"/>
      <c r="H2742" s="581"/>
      <c r="I2742" s="581"/>
      <c r="J2742" s="581"/>
    </row>
    <row r="2743" spans="1:10">
      <c r="A2743" s="1113"/>
      <c r="B2743" s="1114"/>
      <c r="C2743" s="1114"/>
      <c r="D2743" s="1114"/>
      <c r="E2743" s="1115"/>
      <c r="F2743" s="580"/>
      <c r="G2743" s="581"/>
      <c r="H2743" s="581"/>
      <c r="I2743" s="581"/>
      <c r="J2743" s="581"/>
    </row>
    <row r="2744" spans="1:10">
      <c r="A2744" s="1113"/>
      <c r="B2744" s="1114"/>
      <c r="C2744" s="1114"/>
      <c r="D2744" s="1114"/>
      <c r="E2744" s="1115"/>
      <c r="F2744" s="580"/>
      <c r="G2744" s="581"/>
      <c r="H2744" s="581"/>
      <c r="I2744" s="581"/>
      <c r="J2744" s="581"/>
    </row>
    <row r="2745" spans="1:10" ht="15.75">
      <c r="A2745" s="1116" t="s">
        <v>1240</v>
      </c>
      <c r="B2745" s="1117"/>
      <c r="C2745" s="1117"/>
      <c r="D2745" s="1117"/>
      <c r="E2745" s="1117"/>
      <c r="F2745" s="1117"/>
      <c r="G2745" s="1117"/>
      <c r="H2745" s="1117"/>
      <c r="I2745" s="1117"/>
      <c r="J2745" s="1118"/>
    </row>
    <row r="2746" spans="1:10" ht="30" customHeight="1">
      <c r="A2746" s="1119" t="s">
        <v>1241</v>
      </c>
      <c r="B2746" s="1120"/>
      <c r="C2746" s="1120"/>
      <c r="D2746" s="1120"/>
      <c r="E2746" s="1121"/>
      <c r="F2746" s="577" t="s">
        <v>35</v>
      </c>
      <c r="G2746" s="578" t="s">
        <v>1229</v>
      </c>
      <c r="H2746" s="578" t="s">
        <v>1230</v>
      </c>
      <c r="I2746" s="579" t="s">
        <v>1231</v>
      </c>
      <c r="J2746" s="579" t="s">
        <v>893</v>
      </c>
    </row>
    <row r="2747" spans="1:10">
      <c r="A2747" s="1113"/>
      <c r="B2747" s="1114"/>
      <c r="C2747" s="1114"/>
      <c r="D2747" s="1114"/>
      <c r="E2747" s="1115"/>
      <c r="F2747" s="580"/>
      <c r="G2747" s="581"/>
      <c r="H2747" s="581"/>
      <c r="I2747" s="581"/>
      <c r="J2747" s="581"/>
    </row>
    <row r="2748" spans="1:10">
      <c r="A2748" s="1113"/>
      <c r="B2748" s="1114"/>
      <c r="C2748" s="1114"/>
      <c r="D2748" s="1114"/>
      <c r="E2748" s="1115"/>
      <c r="F2748" s="580"/>
      <c r="G2748" s="581"/>
      <c r="H2748" s="581"/>
      <c r="I2748" s="581"/>
      <c r="J2748" s="581"/>
    </row>
    <row r="2749" spans="1:10">
      <c r="A2749" s="1113"/>
      <c r="B2749" s="1114"/>
      <c r="C2749" s="1114"/>
      <c r="D2749" s="1114"/>
      <c r="E2749" s="1115"/>
      <c r="F2749" s="580"/>
      <c r="G2749" s="581"/>
      <c r="H2749" s="581"/>
      <c r="I2749" s="581"/>
      <c r="J2749" s="581"/>
    </row>
    <row r="2750" spans="1:10">
      <c r="A2750" s="1113"/>
      <c r="B2750" s="1114"/>
      <c r="C2750" s="1114"/>
      <c r="D2750" s="1114"/>
      <c r="E2750" s="1115"/>
      <c r="F2750" s="580"/>
      <c r="G2750" s="581"/>
      <c r="H2750" s="581"/>
      <c r="I2750" s="581"/>
      <c r="J2750" s="581"/>
    </row>
    <row r="2751" spans="1:10">
      <c r="A2751" s="1113"/>
      <c r="B2751" s="1114"/>
      <c r="C2751" s="1114"/>
      <c r="D2751" s="1114"/>
      <c r="E2751" s="1115"/>
      <c r="F2751" s="580"/>
      <c r="G2751" s="581"/>
      <c r="H2751" s="581"/>
      <c r="I2751" s="581"/>
      <c r="J2751" s="581"/>
    </row>
    <row r="2752" spans="1:10">
      <c r="A2752" s="1113"/>
      <c r="B2752" s="1114"/>
      <c r="C2752" s="1114"/>
      <c r="D2752" s="1114"/>
      <c r="E2752" s="1115"/>
      <c r="F2752" s="580"/>
      <c r="G2752" s="581"/>
      <c r="H2752" s="581"/>
      <c r="I2752" s="581"/>
      <c r="J2752" s="581"/>
    </row>
    <row r="2753" spans="1:10">
      <c r="A2753" s="1113"/>
      <c r="B2753" s="1114"/>
      <c r="C2753" s="1114"/>
      <c r="D2753" s="1114"/>
      <c r="E2753" s="1115"/>
      <c r="F2753" s="580"/>
      <c r="G2753" s="581"/>
      <c r="H2753" s="581"/>
      <c r="I2753" s="581"/>
      <c r="J2753" s="581"/>
    </row>
    <row r="2754" spans="1:10">
      <c r="A2754" s="1113"/>
      <c r="B2754" s="1114"/>
      <c r="C2754" s="1114"/>
      <c r="D2754" s="1114"/>
      <c r="E2754" s="1115"/>
      <c r="F2754" s="580"/>
      <c r="G2754" s="581"/>
      <c r="H2754" s="581"/>
      <c r="I2754" s="581"/>
      <c r="J2754" s="581"/>
    </row>
    <row r="2755" spans="1:10">
      <c r="A2755" s="1113"/>
      <c r="B2755" s="1114"/>
      <c r="C2755" s="1114"/>
      <c r="D2755" s="1114"/>
      <c r="E2755" s="1115"/>
      <c r="F2755" s="580"/>
      <c r="G2755" s="581"/>
      <c r="H2755" s="581"/>
      <c r="I2755" s="581"/>
      <c r="J2755" s="581"/>
    </row>
    <row r="2756" spans="1:10">
      <c r="A2756" s="1113"/>
      <c r="B2756" s="1114"/>
      <c r="C2756" s="1114"/>
      <c r="D2756" s="1114"/>
      <c r="E2756" s="1115"/>
      <c r="F2756" s="580"/>
      <c r="G2756" s="581"/>
      <c r="H2756" s="581"/>
      <c r="I2756" s="581"/>
      <c r="J2756" s="581"/>
    </row>
    <row r="2757" spans="1:10">
      <c r="A2757" s="1113"/>
      <c r="B2757" s="1114"/>
      <c r="C2757" s="1114"/>
      <c r="D2757" s="1114"/>
      <c r="E2757" s="1115"/>
      <c r="F2757" s="580"/>
      <c r="G2757" s="581"/>
      <c r="H2757" s="581"/>
      <c r="I2757" s="581"/>
      <c r="J2757" s="581"/>
    </row>
    <row r="2758" spans="1:10">
      <c r="A2758" s="1113"/>
      <c r="B2758" s="1114"/>
      <c r="C2758" s="1114"/>
      <c r="D2758" s="1114"/>
      <c r="E2758" s="1115"/>
      <c r="F2758" s="580"/>
      <c r="G2758" s="581"/>
      <c r="H2758" s="581"/>
      <c r="I2758" s="581"/>
      <c r="J2758" s="581"/>
    </row>
    <row r="2759" spans="1:10">
      <c r="A2759" s="1113"/>
      <c r="B2759" s="1114"/>
      <c r="C2759" s="1114"/>
      <c r="D2759" s="1114"/>
      <c r="E2759" s="1115"/>
      <c r="F2759" s="580"/>
      <c r="G2759" s="581"/>
      <c r="H2759" s="581"/>
      <c r="I2759" s="581"/>
      <c r="J2759" s="581"/>
    </row>
    <row r="2760" spans="1:10">
      <c r="A2760" s="1113"/>
      <c r="B2760" s="1114"/>
      <c r="C2760" s="1114"/>
      <c r="D2760" s="1114"/>
      <c r="E2760" s="1115"/>
      <c r="F2760" s="580"/>
      <c r="G2760" s="581"/>
      <c r="H2760" s="581"/>
      <c r="I2760" s="581"/>
      <c r="J2760" s="581"/>
    </row>
    <row r="2761" spans="1:10">
      <c r="A2761" s="1113"/>
      <c r="B2761" s="1114"/>
      <c r="C2761" s="1114"/>
      <c r="D2761" s="1114"/>
      <c r="E2761" s="1115"/>
      <c r="F2761" s="580"/>
      <c r="G2761" s="581"/>
      <c r="H2761" s="581"/>
      <c r="I2761" s="581"/>
      <c r="J2761" s="581"/>
    </row>
    <row r="2762" spans="1:10">
      <c r="A2762" s="1113"/>
      <c r="B2762" s="1114"/>
      <c r="C2762" s="1114"/>
      <c r="D2762" s="1114"/>
      <c r="E2762" s="1115"/>
      <c r="F2762" s="580"/>
      <c r="G2762" s="581"/>
      <c r="H2762" s="581"/>
      <c r="I2762" s="581"/>
      <c r="J2762" s="581"/>
    </row>
    <row r="2763" spans="1:10">
      <c r="A2763" s="1113"/>
      <c r="B2763" s="1114"/>
      <c r="C2763" s="1114"/>
      <c r="D2763" s="1114"/>
      <c r="E2763" s="1115"/>
      <c r="F2763" s="580"/>
      <c r="G2763" s="581"/>
      <c r="H2763" s="581"/>
      <c r="I2763" s="581"/>
      <c r="J2763" s="581"/>
    </row>
    <row r="2764" spans="1:10">
      <c r="A2764" s="1113"/>
      <c r="B2764" s="1114"/>
      <c r="C2764" s="1114"/>
      <c r="D2764" s="1114"/>
      <c r="E2764" s="1115"/>
      <c r="F2764" s="580"/>
      <c r="G2764" s="581"/>
      <c r="H2764" s="581"/>
      <c r="I2764" s="581"/>
      <c r="J2764" s="581"/>
    </row>
    <row r="2765" spans="1:10">
      <c r="A2765" s="1113"/>
      <c r="B2765" s="1114"/>
      <c r="C2765" s="1114"/>
      <c r="D2765" s="1114"/>
      <c r="E2765" s="1115"/>
      <c r="F2765" s="580"/>
      <c r="G2765" s="581"/>
      <c r="H2765" s="581"/>
      <c r="I2765" s="581"/>
      <c r="J2765" s="581"/>
    </row>
    <row r="2766" spans="1:10">
      <c r="A2766" s="1113"/>
      <c r="B2766" s="1114"/>
      <c r="C2766" s="1114"/>
      <c r="D2766" s="1114"/>
      <c r="E2766" s="1115"/>
      <c r="F2766" s="580"/>
      <c r="G2766" s="581"/>
      <c r="H2766" s="581"/>
      <c r="I2766" s="581"/>
      <c r="J2766" s="581"/>
    </row>
    <row r="2767" spans="1:10">
      <c r="A2767" s="1113"/>
      <c r="B2767" s="1114"/>
      <c r="C2767" s="1114"/>
      <c r="D2767" s="1114"/>
      <c r="E2767" s="1115"/>
      <c r="F2767" s="580"/>
      <c r="G2767" s="581"/>
      <c r="H2767" s="581"/>
      <c r="I2767" s="581"/>
      <c r="J2767" s="581"/>
    </row>
    <row r="2768" spans="1:10">
      <c r="A2768" s="1113"/>
      <c r="B2768" s="1114"/>
      <c r="C2768" s="1114"/>
      <c r="D2768" s="1114"/>
      <c r="E2768" s="1115"/>
      <c r="F2768" s="580"/>
      <c r="G2768" s="581"/>
      <c r="H2768" s="581"/>
      <c r="I2768" s="581"/>
      <c r="J2768" s="581"/>
    </row>
    <row r="2769" spans="1:10">
      <c r="A2769" s="1113"/>
      <c r="B2769" s="1114"/>
      <c r="C2769" s="1114"/>
      <c r="D2769" s="1114"/>
      <c r="E2769" s="1115"/>
      <c r="F2769" s="580"/>
      <c r="G2769" s="581"/>
      <c r="H2769" s="581"/>
      <c r="I2769" s="581"/>
      <c r="J2769" s="581"/>
    </row>
    <row r="2770" spans="1:10">
      <c r="A2770" s="1113"/>
      <c r="B2770" s="1114"/>
      <c r="C2770" s="1114"/>
      <c r="D2770" s="1114"/>
      <c r="E2770" s="1115"/>
      <c r="F2770" s="580"/>
      <c r="G2770" s="581"/>
      <c r="H2770" s="581"/>
      <c r="I2770" s="581"/>
      <c r="J2770" s="581"/>
    </row>
    <row r="2771" spans="1:10" ht="15.75">
      <c r="A2771" s="1110" t="s">
        <v>1232</v>
      </c>
      <c r="B2771" s="1110"/>
      <c r="C2771" s="1110"/>
      <c r="D2771" s="1110"/>
      <c r="E2771" s="1110"/>
      <c r="F2771" s="1110"/>
      <c r="G2771" s="1110"/>
      <c r="H2771" s="1110"/>
      <c r="I2771" s="1110"/>
      <c r="J2771" s="1110"/>
    </row>
    <row r="2772" spans="1:10">
      <c r="A2772" s="1092" t="s">
        <v>25</v>
      </c>
      <c r="B2772" s="1093"/>
      <c r="C2772" s="1093"/>
      <c r="D2772" s="1093"/>
      <c r="E2772" s="1093"/>
      <c r="F2772" s="1093"/>
      <c r="G2772" s="1093"/>
      <c r="H2772" s="1093"/>
      <c r="I2772" s="1093"/>
      <c r="J2772" s="1094"/>
    </row>
    <row r="2773" spans="1:10">
      <c r="A2773" s="1085" t="s">
        <v>1533</v>
      </c>
      <c r="B2773" s="1086"/>
      <c r="C2773" s="1086"/>
      <c r="D2773" s="1086"/>
      <c r="E2773" s="1086"/>
      <c r="F2773" s="1086"/>
      <c r="G2773" s="1087"/>
      <c r="H2773" s="1088"/>
      <c r="I2773" s="1089"/>
      <c r="J2773" s="1090"/>
    </row>
    <row r="2774" spans="1:10">
      <c r="A2774" s="1085" t="s">
        <v>30</v>
      </c>
      <c r="B2774" s="1086"/>
      <c r="C2774" s="1086"/>
      <c r="D2774" s="1086"/>
      <c r="E2774" s="1086"/>
      <c r="F2774" s="1086"/>
      <c r="G2774" s="1087"/>
      <c r="H2774" s="1111"/>
      <c r="I2774" s="1089"/>
      <c r="J2774" s="1090"/>
    </row>
    <row r="2775" spans="1:10">
      <c r="A2775" s="1085" t="s">
        <v>1279</v>
      </c>
      <c r="B2775" s="1086"/>
      <c r="C2775" s="1086"/>
      <c r="D2775" s="1086"/>
      <c r="E2775" s="1086"/>
      <c r="F2775" s="1086"/>
      <c r="G2775" s="1087"/>
      <c r="H2775" s="1095"/>
      <c r="I2775" s="1096"/>
      <c r="J2775" s="1097"/>
    </row>
    <row r="2776" spans="1:10">
      <c r="A2776" s="1085" t="s">
        <v>1280</v>
      </c>
      <c r="B2776" s="1086"/>
      <c r="C2776" s="1086"/>
      <c r="D2776" s="1086"/>
      <c r="E2776" s="1086"/>
      <c r="F2776" s="1086"/>
      <c r="G2776" s="1087"/>
      <c r="H2776" s="1098"/>
      <c r="I2776" s="1099"/>
      <c r="J2776" s="1100"/>
    </row>
    <row r="2777" spans="1:10">
      <c r="A2777" s="1101"/>
      <c r="B2777" s="1102"/>
      <c r="C2777" s="1102"/>
      <c r="D2777" s="1102"/>
      <c r="E2777" s="1102"/>
      <c r="F2777" s="1102"/>
      <c r="G2777" s="1102"/>
      <c r="H2777" s="1102"/>
      <c r="I2777" s="1102"/>
      <c r="J2777" s="1103"/>
    </row>
    <row r="2778" spans="1:10">
      <c r="A2778" s="1104"/>
      <c r="B2778" s="1105"/>
      <c r="C2778" s="1105"/>
      <c r="D2778" s="1105"/>
      <c r="E2778" s="1105"/>
      <c r="F2778" s="1105"/>
      <c r="G2778" s="1105"/>
      <c r="H2778" s="1105"/>
      <c r="I2778" s="1105"/>
      <c r="J2778" s="1106"/>
    </row>
    <row r="2779" spans="1:10">
      <c r="A2779" s="1104"/>
      <c r="B2779" s="1105"/>
      <c r="C2779" s="1105"/>
      <c r="D2779" s="1105"/>
      <c r="E2779" s="1105"/>
      <c r="F2779" s="1105"/>
      <c r="G2779" s="1105"/>
      <c r="H2779" s="1105"/>
      <c r="I2779" s="1105"/>
      <c r="J2779" s="1106"/>
    </row>
    <row r="2780" spans="1:10">
      <c r="A2780" s="1107"/>
      <c r="B2780" s="1108"/>
      <c r="C2780" s="1108"/>
      <c r="D2780" s="1108"/>
      <c r="E2780" s="1108"/>
      <c r="F2780" s="1108"/>
      <c r="G2780" s="1108"/>
      <c r="H2780" s="1108"/>
      <c r="I2780" s="1108"/>
      <c r="J2780" s="1109"/>
    </row>
    <row r="2781" spans="1:10">
      <c r="A2781" s="1085" t="s">
        <v>65</v>
      </c>
      <c r="B2781" s="1086"/>
      <c r="C2781" s="1086"/>
      <c r="D2781" s="1086"/>
      <c r="E2781" s="1086"/>
      <c r="F2781" s="1086"/>
      <c r="G2781" s="1087"/>
      <c r="H2781" s="1088"/>
      <c r="I2781" s="1089"/>
      <c r="J2781" s="1090"/>
    </row>
    <row r="2782" spans="1:10" ht="23.25" customHeight="1">
      <c r="A2782" s="1091" t="s">
        <v>1726</v>
      </c>
      <c r="B2782" s="1091"/>
      <c r="C2782" s="1091"/>
      <c r="D2782" s="1091"/>
      <c r="E2782" s="1091"/>
      <c r="F2782" s="1091"/>
      <c r="G2782" s="1091"/>
      <c r="H2782" s="1091"/>
      <c r="I2782" s="1091"/>
      <c r="J2782" s="1091"/>
    </row>
    <row r="2783" spans="1:10">
      <c r="A2783" s="1092" t="s">
        <v>1233</v>
      </c>
      <c r="B2783" s="1093"/>
      <c r="C2783" s="1093"/>
      <c r="D2783" s="1093"/>
      <c r="E2783" s="1093"/>
      <c r="F2783" s="1093"/>
      <c r="G2783" s="1093"/>
      <c r="H2783" s="1093"/>
      <c r="I2783" s="1093"/>
      <c r="J2783" s="1094"/>
    </row>
    <row r="2784" spans="1:10">
      <c r="A2784" s="1085" t="s">
        <v>891</v>
      </c>
      <c r="B2784" s="1086"/>
      <c r="C2784" s="1112"/>
      <c r="D2784" s="1086"/>
      <c r="E2784" s="1086"/>
      <c r="F2784" s="1086"/>
      <c r="G2784" s="1087"/>
      <c r="H2784" s="1088"/>
      <c r="I2784" s="1089"/>
      <c r="J2784" s="1090"/>
    </row>
    <row r="2785" spans="1:10">
      <c r="A2785" s="1085" t="s">
        <v>62</v>
      </c>
      <c r="B2785" s="1086"/>
      <c r="C2785" s="1086"/>
      <c r="D2785" s="1086"/>
      <c r="E2785" s="1086"/>
      <c r="F2785" s="1086"/>
      <c r="G2785" s="1087"/>
      <c r="H2785" s="1088"/>
      <c r="I2785" s="1089"/>
      <c r="J2785" s="1090"/>
    </row>
    <row r="2786" spans="1:10">
      <c r="A2786" s="1085" t="s">
        <v>95</v>
      </c>
      <c r="B2786" s="1086"/>
      <c r="C2786" s="1086"/>
      <c r="D2786" s="1086"/>
      <c r="E2786" s="1086"/>
      <c r="F2786" s="1086"/>
      <c r="G2786" s="1087"/>
      <c r="H2786" s="1088"/>
      <c r="I2786" s="1089"/>
      <c r="J2786" s="1090"/>
    </row>
    <row r="2787" spans="1:10">
      <c r="A2787" s="1085" t="s">
        <v>64</v>
      </c>
      <c r="B2787" s="1086"/>
      <c r="C2787" s="1086"/>
      <c r="D2787" s="1086"/>
      <c r="E2787" s="1086"/>
      <c r="F2787" s="1086"/>
      <c r="G2787" s="1087"/>
      <c r="H2787" s="1088"/>
      <c r="I2787" s="1089"/>
      <c r="J2787" s="1090"/>
    </row>
    <row r="2788" spans="1:10" ht="15.75">
      <c r="A2788" s="1145" t="s">
        <v>1049</v>
      </c>
      <c r="B2788" s="1146"/>
      <c r="C2788" s="1146"/>
      <c r="D2788" s="1146"/>
      <c r="E2788" s="1146"/>
      <c r="F2788" s="1146"/>
      <c r="G2788" s="1146"/>
      <c r="H2788" s="1146"/>
      <c r="I2788" s="1146"/>
      <c r="J2788" s="1147"/>
    </row>
    <row r="2789" spans="1:10" ht="15.75">
      <c r="A2789" s="1116" t="s">
        <v>1224</v>
      </c>
      <c r="B2789" s="1117"/>
      <c r="C2789" s="1117"/>
      <c r="D2789" s="1117"/>
      <c r="E2789" s="1117"/>
      <c r="F2789" s="1117"/>
      <c r="G2789" s="1117"/>
      <c r="H2789" s="1117"/>
      <c r="I2789" s="1117"/>
      <c r="J2789" s="1118"/>
    </row>
    <row r="2790" spans="1:10">
      <c r="A2790" s="1122" t="s">
        <v>683</v>
      </c>
      <c r="B2790" s="1123"/>
      <c r="C2790" s="1124"/>
      <c r="D2790" s="1124"/>
      <c r="E2790" s="1124"/>
      <c r="F2790" s="1123" t="s">
        <v>91</v>
      </c>
      <c r="G2790" s="1123"/>
      <c r="H2790" s="1125"/>
      <c r="I2790" s="1125"/>
      <c r="J2790" s="1126"/>
    </row>
    <row r="2791" spans="1:10">
      <c r="A2791" s="1122" t="s">
        <v>89</v>
      </c>
      <c r="B2791" s="1123"/>
      <c r="C2791" s="1124"/>
      <c r="D2791" s="1124"/>
      <c r="E2791" s="1124"/>
      <c r="F2791" s="1123" t="s">
        <v>92</v>
      </c>
      <c r="G2791" s="1123"/>
      <c r="H2791" s="1125"/>
      <c r="I2791" s="1125"/>
      <c r="J2791" s="1126"/>
    </row>
    <row r="2792" spans="1:10">
      <c r="A2792" s="1122" t="s">
        <v>90</v>
      </c>
      <c r="B2792" s="1123"/>
      <c r="C2792" s="1138"/>
      <c r="D2792" s="1138"/>
      <c r="E2792" s="1138"/>
      <c r="F2792" s="1123" t="s">
        <v>93</v>
      </c>
      <c r="G2792" s="1123"/>
      <c r="H2792" s="1125"/>
      <c r="I2792" s="1125"/>
      <c r="J2792" s="1126"/>
    </row>
    <row r="2793" spans="1:10">
      <c r="A2793" s="1122" t="s">
        <v>1215</v>
      </c>
      <c r="B2793" s="1123"/>
      <c r="C2793" s="1138"/>
      <c r="D2793" s="1138"/>
      <c r="E2793" s="1138"/>
      <c r="F2793" s="1123" t="s">
        <v>15</v>
      </c>
      <c r="G2793" s="1123"/>
      <c r="H2793" s="1204"/>
      <c r="I2793" s="1124"/>
      <c r="J2793" s="1131"/>
    </row>
    <row r="2794" spans="1:10">
      <c r="A2794" s="1122" t="s">
        <v>1216</v>
      </c>
      <c r="B2794" s="1123"/>
      <c r="C2794" s="1138"/>
      <c r="D2794" s="1138"/>
      <c r="E2794" s="1138"/>
      <c r="F2794" s="1123" t="s">
        <v>715</v>
      </c>
      <c r="G2794" s="1123"/>
      <c r="H2794" s="1138"/>
      <c r="I2794" s="1138"/>
      <c r="J2794" s="1205"/>
    </row>
    <row r="2795" spans="1:10">
      <c r="A2795" s="1122" t="s">
        <v>11</v>
      </c>
      <c r="B2795" s="1123"/>
      <c r="C2795" s="1138"/>
      <c r="D2795" s="1138"/>
      <c r="E2795" s="1138"/>
      <c r="F2795" s="1141" t="s">
        <v>1235</v>
      </c>
      <c r="G2795" s="1141"/>
      <c r="H2795" s="1142"/>
      <c r="I2795" s="1143"/>
      <c r="J2795" s="1144"/>
    </row>
    <row r="2796" spans="1:10">
      <c r="A2796" s="1122" t="s">
        <v>13</v>
      </c>
      <c r="B2796" s="1123"/>
      <c r="C2796" s="1138"/>
      <c r="D2796" s="1138"/>
      <c r="E2796" s="1138"/>
      <c r="F2796" s="1141"/>
      <c r="G2796" s="1141"/>
      <c r="H2796" s="1134"/>
      <c r="I2796" s="1132"/>
      <c r="J2796" s="1133"/>
    </row>
    <row r="2797" spans="1:10">
      <c r="A2797" s="1122" t="s">
        <v>14</v>
      </c>
      <c r="B2797" s="1123"/>
      <c r="C2797" s="1135"/>
      <c r="D2797" s="1135"/>
      <c r="E2797" s="1135"/>
      <c r="F2797" s="1136"/>
      <c r="G2797" s="1136"/>
      <c r="H2797" s="1137"/>
      <c r="I2797" s="1124"/>
      <c r="J2797" s="1131"/>
    </row>
    <row r="2798" spans="1:10">
      <c r="A2798" s="571"/>
      <c r="B2798" s="572"/>
      <c r="C2798" s="572"/>
      <c r="D2798" s="572"/>
      <c r="E2798" s="572"/>
      <c r="F2798" s="572"/>
      <c r="G2798" s="572"/>
      <c r="H2798" s="572"/>
      <c r="I2798" s="572"/>
      <c r="J2798" s="573"/>
    </row>
    <row r="2799" spans="1:10" ht="15.75">
      <c r="A2799" s="1116" t="s">
        <v>1225</v>
      </c>
      <c r="B2799" s="1117"/>
      <c r="C2799" s="1117"/>
      <c r="D2799" s="1117"/>
      <c r="E2799" s="1117"/>
      <c r="F2799" s="1117"/>
      <c r="G2799" s="1117"/>
      <c r="H2799" s="1117"/>
      <c r="I2799" s="1117"/>
      <c r="J2799" s="1118"/>
    </row>
    <row r="2800" spans="1:10">
      <c r="A2800" s="1122"/>
      <c r="B2800" s="1123"/>
      <c r="C2800" s="1219"/>
      <c r="D2800" s="1132"/>
      <c r="E2800" s="1132"/>
      <c r="F2800" s="1123" t="s">
        <v>1227</v>
      </c>
      <c r="G2800" s="1123"/>
      <c r="H2800" s="1124"/>
      <c r="I2800" s="1124"/>
      <c r="J2800" s="1131"/>
    </row>
    <row r="2801" spans="1:10">
      <c r="A2801" s="1122"/>
      <c r="B2801" s="1123"/>
      <c r="C2801" s="1132"/>
      <c r="D2801" s="1132"/>
      <c r="E2801" s="1132"/>
      <c r="F2801" s="1132"/>
      <c r="G2801" s="1132"/>
      <c r="H2801" s="1132"/>
      <c r="I2801" s="1132"/>
      <c r="J2801" s="1133"/>
    </row>
    <row r="2802" spans="1:10">
      <c r="A2802" s="1122" t="s">
        <v>1228</v>
      </c>
      <c r="B2802" s="1123"/>
      <c r="C2802" s="1124"/>
      <c r="D2802" s="1124"/>
      <c r="E2802" s="1124"/>
      <c r="F2802" s="1123" t="s">
        <v>14</v>
      </c>
      <c r="G2802" s="1123"/>
      <c r="H2802" s="1128"/>
      <c r="I2802" s="1128"/>
      <c r="J2802" s="1129"/>
    </row>
    <row r="2803" spans="1:10">
      <c r="A2803" s="1122" t="s">
        <v>1215</v>
      </c>
      <c r="B2803" s="1123"/>
      <c r="C2803" s="1124"/>
      <c r="D2803" s="1124"/>
      <c r="E2803" s="1124"/>
      <c r="F2803" s="1123" t="s">
        <v>12</v>
      </c>
      <c r="G2803" s="1123"/>
      <c r="H2803" s="1125"/>
      <c r="I2803" s="1125"/>
      <c r="J2803" s="1126"/>
    </row>
    <row r="2804" spans="1:10">
      <c r="A2804" s="1122" t="s">
        <v>1216</v>
      </c>
      <c r="B2804" s="1123"/>
      <c r="C2804" s="1124"/>
      <c r="D2804" s="1124"/>
      <c r="E2804" s="1124"/>
      <c r="F2804" s="1123" t="s">
        <v>1008</v>
      </c>
      <c r="G2804" s="1123"/>
      <c r="H2804" s="1125"/>
      <c r="I2804" s="1125"/>
      <c r="J2804" s="1126"/>
    </row>
    <row r="2805" spans="1:10">
      <c r="A2805" s="1122" t="s">
        <v>11</v>
      </c>
      <c r="B2805" s="1123"/>
      <c r="C2805" s="1124"/>
      <c r="D2805" s="1124"/>
      <c r="E2805" s="1124"/>
      <c r="F2805" s="1123" t="s">
        <v>15</v>
      </c>
      <c r="G2805" s="1123"/>
      <c r="H2805" s="1204"/>
      <c r="I2805" s="1124"/>
      <c r="J2805" s="1131"/>
    </row>
    <row r="2806" spans="1:10">
      <c r="A2806" s="1122" t="s">
        <v>13</v>
      </c>
      <c r="B2806" s="1123"/>
      <c r="C2806" s="1124"/>
      <c r="D2806" s="1124"/>
      <c r="E2806" s="1124"/>
      <c r="F2806" s="572"/>
      <c r="G2806" s="572"/>
      <c r="H2806" s="572"/>
      <c r="I2806" s="572"/>
      <c r="J2806" s="573"/>
    </row>
    <row r="2807" spans="1:10">
      <c r="A2807" s="571"/>
      <c r="B2807" s="572"/>
      <c r="C2807" s="572"/>
      <c r="D2807" s="572"/>
      <c r="E2807" s="572"/>
      <c r="F2807" s="572"/>
      <c r="G2807" s="572"/>
      <c r="H2807" s="572"/>
      <c r="I2807" s="572"/>
      <c r="J2807" s="573"/>
    </row>
    <row r="2808" spans="1:10" ht="15.75">
      <c r="A2808" s="1116" t="s">
        <v>1239</v>
      </c>
      <c r="B2808" s="1117"/>
      <c r="C2808" s="1117"/>
      <c r="D2808" s="1117"/>
      <c r="E2808" s="1117"/>
      <c r="F2808" s="1117"/>
      <c r="G2808" s="1117"/>
      <c r="H2808" s="1117"/>
      <c r="I2808" s="1117"/>
      <c r="J2808" s="1118"/>
    </row>
    <row r="2809" spans="1:10" ht="29.25" customHeight="1">
      <c r="A2809" s="1119" t="s">
        <v>34</v>
      </c>
      <c r="B2809" s="1120"/>
      <c r="C2809" s="1120"/>
      <c r="D2809" s="1120"/>
      <c r="E2809" s="1121"/>
      <c r="F2809" s="577" t="s">
        <v>35</v>
      </c>
      <c r="G2809" s="578" t="s">
        <v>1229</v>
      </c>
      <c r="H2809" s="578" t="s">
        <v>1230</v>
      </c>
      <c r="I2809" s="579" t="s">
        <v>1231</v>
      </c>
      <c r="J2809" s="579" t="s">
        <v>893</v>
      </c>
    </row>
    <row r="2810" spans="1:10">
      <c r="A2810" s="1113"/>
      <c r="B2810" s="1114"/>
      <c r="C2810" s="1114"/>
      <c r="D2810" s="1114"/>
      <c r="E2810" s="1115"/>
      <c r="F2810" s="580"/>
      <c r="G2810" s="581"/>
      <c r="H2810" s="581"/>
      <c r="I2810" s="581"/>
      <c r="J2810" s="581"/>
    </row>
    <row r="2811" spans="1:10">
      <c r="A2811" s="1113"/>
      <c r="B2811" s="1114"/>
      <c r="C2811" s="1114"/>
      <c r="D2811" s="1114"/>
      <c r="E2811" s="1115"/>
      <c r="F2811" s="580"/>
      <c r="G2811" s="581"/>
      <c r="H2811" s="581"/>
      <c r="I2811" s="581"/>
      <c r="J2811" s="581"/>
    </row>
    <row r="2812" spans="1:10">
      <c r="A2812" s="1113"/>
      <c r="B2812" s="1114"/>
      <c r="C2812" s="1114"/>
      <c r="D2812" s="1114"/>
      <c r="E2812" s="1115"/>
      <c r="F2812" s="580"/>
      <c r="G2812" s="581"/>
      <c r="H2812" s="581"/>
      <c r="I2812" s="581"/>
      <c r="J2812" s="581"/>
    </row>
    <row r="2813" spans="1:10">
      <c r="A2813" s="1113"/>
      <c r="B2813" s="1114"/>
      <c r="C2813" s="1114"/>
      <c r="D2813" s="1114"/>
      <c r="E2813" s="1115"/>
      <c r="F2813" s="580"/>
      <c r="G2813" s="581"/>
      <c r="H2813" s="581"/>
      <c r="I2813" s="581"/>
      <c r="J2813" s="581"/>
    </row>
    <row r="2814" spans="1:10">
      <c r="A2814" s="1113"/>
      <c r="B2814" s="1114"/>
      <c r="C2814" s="1114"/>
      <c r="D2814" s="1114"/>
      <c r="E2814" s="1115"/>
      <c r="F2814" s="580"/>
      <c r="G2814" s="581"/>
      <c r="H2814" s="581"/>
      <c r="I2814" s="581"/>
      <c r="J2814" s="581"/>
    </row>
    <row r="2815" spans="1:10">
      <c r="A2815" s="1113"/>
      <c r="B2815" s="1114"/>
      <c r="C2815" s="1114"/>
      <c r="D2815" s="1114"/>
      <c r="E2815" s="1115"/>
      <c r="F2815" s="580"/>
      <c r="G2815" s="581"/>
      <c r="H2815" s="581"/>
      <c r="I2815" s="581"/>
      <c r="J2815" s="581"/>
    </row>
    <row r="2816" spans="1:10">
      <c r="A2816" s="1113"/>
      <c r="B2816" s="1114"/>
      <c r="C2816" s="1114"/>
      <c r="D2816" s="1114"/>
      <c r="E2816" s="1115"/>
      <c r="F2816" s="580"/>
      <c r="G2816" s="581"/>
      <c r="H2816" s="581"/>
      <c r="I2816" s="581"/>
      <c r="J2816" s="581"/>
    </row>
    <row r="2817" spans="1:10">
      <c r="A2817" s="1113"/>
      <c r="B2817" s="1114"/>
      <c r="C2817" s="1114"/>
      <c r="D2817" s="1114"/>
      <c r="E2817" s="1115"/>
      <c r="F2817" s="580"/>
      <c r="G2817" s="581"/>
      <c r="H2817" s="581"/>
      <c r="I2817" s="581"/>
      <c r="J2817" s="581"/>
    </row>
    <row r="2818" spans="1:10">
      <c r="A2818" s="1113"/>
      <c r="B2818" s="1114"/>
      <c r="C2818" s="1114"/>
      <c r="D2818" s="1114"/>
      <c r="E2818" s="1115"/>
      <c r="F2818" s="580"/>
      <c r="G2818" s="581"/>
      <c r="H2818" s="581"/>
      <c r="I2818" s="581"/>
      <c r="J2818" s="581"/>
    </row>
    <row r="2819" spans="1:10">
      <c r="A2819" s="1113"/>
      <c r="B2819" s="1114"/>
      <c r="C2819" s="1114"/>
      <c r="D2819" s="1114"/>
      <c r="E2819" s="1115"/>
      <c r="F2819" s="580"/>
      <c r="G2819" s="581"/>
      <c r="H2819" s="581"/>
      <c r="I2819" s="581"/>
      <c r="J2819" s="581"/>
    </row>
    <row r="2820" spans="1:10">
      <c r="A2820" s="1113"/>
      <c r="B2820" s="1114"/>
      <c r="C2820" s="1114"/>
      <c r="D2820" s="1114"/>
      <c r="E2820" s="1115"/>
      <c r="F2820" s="580"/>
      <c r="G2820" s="581"/>
      <c r="H2820" s="581"/>
      <c r="I2820" s="581"/>
      <c r="J2820" s="581"/>
    </row>
    <row r="2821" spans="1:10">
      <c r="A2821" s="1113"/>
      <c r="B2821" s="1114"/>
      <c r="C2821" s="1114"/>
      <c r="D2821" s="1114"/>
      <c r="E2821" s="1115"/>
      <c r="F2821" s="580"/>
      <c r="G2821" s="581"/>
      <c r="H2821" s="581"/>
      <c r="I2821" s="581"/>
      <c r="J2821" s="581"/>
    </row>
    <row r="2822" spans="1:10">
      <c r="A2822" s="1113"/>
      <c r="B2822" s="1114"/>
      <c r="C2822" s="1114"/>
      <c r="D2822" s="1114"/>
      <c r="E2822" s="1115"/>
      <c r="F2822" s="580"/>
      <c r="G2822" s="581"/>
      <c r="H2822" s="581"/>
      <c r="I2822" s="581"/>
      <c r="J2822" s="581"/>
    </row>
    <row r="2823" spans="1:10">
      <c r="A2823" s="1113"/>
      <c r="B2823" s="1114"/>
      <c r="C2823" s="1114"/>
      <c r="D2823" s="1114"/>
      <c r="E2823" s="1115"/>
      <c r="F2823" s="580"/>
      <c r="G2823" s="581"/>
      <c r="H2823" s="581"/>
      <c r="I2823" s="581"/>
      <c r="J2823" s="581"/>
    </row>
    <row r="2824" spans="1:10">
      <c r="A2824" s="1113"/>
      <c r="B2824" s="1114"/>
      <c r="C2824" s="1114"/>
      <c r="D2824" s="1114"/>
      <c r="E2824" s="1115"/>
      <c r="F2824" s="580"/>
      <c r="G2824" s="581"/>
      <c r="H2824" s="581"/>
      <c r="I2824" s="581"/>
      <c r="J2824" s="581"/>
    </row>
    <row r="2825" spans="1:10">
      <c r="A2825" s="1113"/>
      <c r="B2825" s="1114"/>
      <c r="C2825" s="1114"/>
      <c r="D2825" s="1114"/>
      <c r="E2825" s="1115"/>
      <c r="F2825" s="580"/>
      <c r="G2825" s="581"/>
      <c r="H2825" s="581"/>
      <c r="I2825" s="581"/>
      <c r="J2825" s="581"/>
    </row>
    <row r="2826" spans="1:10">
      <c r="A2826" s="1113"/>
      <c r="B2826" s="1114"/>
      <c r="C2826" s="1114"/>
      <c r="D2826" s="1114"/>
      <c r="E2826" s="1115"/>
      <c r="F2826" s="580"/>
      <c r="G2826" s="581"/>
      <c r="H2826" s="581"/>
      <c r="I2826" s="581"/>
      <c r="J2826" s="581"/>
    </row>
    <row r="2827" spans="1:10">
      <c r="A2827" s="1113"/>
      <c r="B2827" s="1114"/>
      <c r="C2827" s="1114"/>
      <c r="D2827" s="1114"/>
      <c r="E2827" s="1115"/>
      <c r="F2827" s="580"/>
      <c r="G2827" s="581"/>
      <c r="H2827" s="581"/>
      <c r="I2827" s="581"/>
      <c r="J2827" s="581"/>
    </row>
    <row r="2828" spans="1:10">
      <c r="A2828" s="1113"/>
      <c r="B2828" s="1114"/>
      <c r="C2828" s="1114"/>
      <c r="D2828" s="1114"/>
      <c r="E2828" s="1115"/>
      <c r="F2828" s="580"/>
      <c r="G2828" s="581"/>
      <c r="H2828" s="581"/>
      <c r="I2828" s="581"/>
      <c r="J2828" s="581"/>
    </row>
    <row r="2829" spans="1:10">
      <c r="A2829" s="1113"/>
      <c r="B2829" s="1114"/>
      <c r="C2829" s="1114"/>
      <c r="D2829" s="1114"/>
      <c r="E2829" s="1115"/>
      <c r="F2829" s="580"/>
      <c r="G2829" s="581"/>
      <c r="H2829" s="581"/>
      <c r="I2829" s="581"/>
      <c r="J2829" s="581"/>
    </row>
    <row r="2830" spans="1:10">
      <c r="A2830" s="1113"/>
      <c r="B2830" s="1114"/>
      <c r="C2830" s="1114"/>
      <c r="D2830" s="1114"/>
      <c r="E2830" s="1115"/>
      <c r="F2830" s="580"/>
      <c r="G2830" s="581"/>
      <c r="H2830" s="581"/>
      <c r="I2830" s="581"/>
      <c r="J2830" s="581"/>
    </row>
    <row r="2831" spans="1:10">
      <c r="A2831" s="1113"/>
      <c r="B2831" s="1114"/>
      <c r="C2831" s="1114"/>
      <c r="D2831" s="1114"/>
      <c r="E2831" s="1115"/>
      <c r="F2831" s="580"/>
      <c r="G2831" s="581"/>
      <c r="H2831" s="581"/>
      <c r="I2831" s="581"/>
      <c r="J2831" s="581"/>
    </row>
    <row r="2832" spans="1:10">
      <c r="A2832" s="1113"/>
      <c r="B2832" s="1114"/>
      <c r="C2832" s="1114"/>
      <c r="D2832" s="1114"/>
      <c r="E2832" s="1115"/>
      <c r="F2832" s="580"/>
      <c r="G2832" s="581"/>
      <c r="H2832" s="581"/>
      <c r="I2832" s="581"/>
      <c r="J2832" s="581"/>
    </row>
    <row r="2833" spans="1:10">
      <c r="A2833" s="1113"/>
      <c r="B2833" s="1114"/>
      <c r="C2833" s="1114"/>
      <c r="D2833" s="1114"/>
      <c r="E2833" s="1115"/>
      <c r="F2833" s="580"/>
      <c r="G2833" s="581"/>
      <c r="H2833" s="581"/>
      <c r="I2833" s="581"/>
      <c r="J2833" s="581"/>
    </row>
    <row r="2834" spans="1:10" ht="15.75">
      <c r="A2834" s="1116" t="s">
        <v>1240</v>
      </c>
      <c r="B2834" s="1117"/>
      <c r="C2834" s="1117"/>
      <c r="D2834" s="1117"/>
      <c r="E2834" s="1117"/>
      <c r="F2834" s="1117"/>
      <c r="G2834" s="1117"/>
      <c r="H2834" s="1117"/>
      <c r="I2834" s="1117"/>
      <c r="J2834" s="1118"/>
    </row>
    <row r="2835" spans="1:10" ht="30" customHeight="1">
      <c r="A2835" s="1119" t="s">
        <v>1241</v>
      </c>
      <c r="B2835" s="1120"/>
      <c r="C2835" s="1120"/>
      <c r="D2835" s="1120"/>
      <c r="E2835" s="1121"/>
      <c r="F2835" s="577" t="s">
        <v>35</v>
      </c>
      <c r="G2835" s="578" t="s">
        <v>1229</v>
      </c>
      <c r="H2835" s="578" t="s">
        <v>1230</v>
      </c>
      <c r="I2835" s="579" t="s">
        <v>1231</v>
      </c>
      <c r="J2835" s="579" t="s">
        <v>893</v>
      </c>
    </row>
    <row r="2836" spans="1:10">
      <c r="A2836" s="1113"/>
      <c r="B2836" s="1114"/>
      <c r="C2836" s="1114"/>
      <c r="D2836" s="1114"/>
      <c r="E2836" s="1115"/>
      <c r="F2836" s="580"/>
      <c r="G2836" s="581"/>
      <c r="H2836" s="581"/>
      <c r="I2836" s="581"/>
      <c r="J2836" s="581"/>
    </row>
    <row r="2837" spans="1:10">
      <c r="A2837" s="1113"/>
      <c r="B2837" s="1114"/>
      <c r="C2837" s="1114"/>
      <c r="D2837" s="1114"/>
      <c r="E2837" s="1115"/>
      <c r="F2837" s="580"/>
      <c r="G2837" s="581"/>
      <c r="H2837" s="581"/>
      <c r="I2837" s="581"/>
      <c r="J2837" s="581"/>
    </row>
    <row r="2838" spans="1:10">
      <c r="A2838" s="1113"/>
      <c r="B2838" s="1114"/>
      <c r="C2838" s="1114"/>
      <c r="D2838" s="1114"/>
      <c r="E2838" s="1115"/>
      <c r="F2838" s="580"/>
      <c r="G2838" s="581"/>
      <c r="H2838" s="581"/>
      <c r="I2838" s="581"/>
      <c r="J2838" s="581"/>
    </row>
    <row r="2839" spans="1:10">
      <c r="A2839" s="1113"/>
      <c r="B2839" s="1114"/>
      <c r="C2839" s="1114"/>
      <c r="D2839" s="1114"/>
      <c r="E2839" s="1115"/>
      <c r="F2839" s="580"/>
      <c r="G2839" s="581"/>
      <c r="H2839" s="581"/>
      <c r="I2839" s="581"/>
      <c r="J2839" s="581"/>
    </row>
    <row r="2840" spans="1:10">
      <c r="A2840" s="1113"/>
      <c r="B2840" s="1114"/>
      <c r="C2840" s="1114"/>
      <c r="D2840" s="1114"/>
      <c r="E2840" s="1115"/>
      <c r="F2840" s="580"/>
      <c r="G2840" s="581"/>
      <c r="H2840" s="581"/>
      <c r="I2840" s="581"/>
      <c r="J2840" s="581"/>
    </row>
    <row r="2841" spans="1:10">
      <c r="A2841" s="1113"/>
      <c r="B2841" s="1114"/>
      <c r="C2841" s="1114"/>
      <c r="D2841" s="1114"/>
      <c r="E2841" s="1115"/>
      <c r="F2841" s="580"/>
      <c r="G2841" s="581"/>
      <c r="H2841" s="581"/>
      <c r="I2841" s="581"/>
      <c r="J2841" s="581"/>
    </row>
    <row r="2842" spans="1:10">
      <c r="A2842" s="1113"/>
      <c r="B2842" s="1114"/>
      <c r="C2842" s="1114"/>
      <c r="D2842" s="1114"/>
      <c r="E2842" s="1115"/>
      <c r="F2842" s="580"/>
      <c r="G2842" s="581"/>
      <c r="H2842" s="581"/>
      <c r="I2842" s="581"/>
      <c r="J2842" s="581"/>
    </row>
    <row r="2843" spans="1:10">
      <c r="A2843" s="1113"/>
      <c r="B2843" s="1114"/>
      <c r="C2843" s="1114"/>
      <c r="D2843" s="1114"/>
      <c r="E2843" s="1115"/>
      <c r="F2843" s="580"/>
      <c r="G2843" s="581"/>
      <c r="H2843" s="581"/>
      <c r="I2843" s="581"/>
      <c r="J2843" s="581"/>
    </row>
    <row r="2844" spans="1:10">
      <c r="A2844" s="1113"/>
      <c r="B2844" s="1114"/>
      <c r="C2844" s="1114"/>
      <c r="D2844" s="1114"/>
      <c r="E2844" s="1115"/>
      <c r="F2844" s="580"/>
      <c r="G2844" s="581"/>
      <c r="H2844" s="581"/>
      <c r="I2844" s="581"/>
      <c r="J2844" s="581"/>
    </row>
    <row r="2845" spans="1:10">
      <c r="A2845" s="1113"/>
      <c r="B2845" s="1114"/>
      <c r="C2845" s="1114"/>
      <c r="D2845" s="1114"/>
      <c r="E2845" s="1115"/>
      <c r="F2845" s="580"/>
      <c r="G2845" s="581"/>
      <c r="H2845" s="581"/>
      <c r="I2845" s="581"/>
      <c r="J2845" s="581"/>
    </row>
    <row r="2846" spans="1:10">
      <c r="A2846" s="1113"/>
      <c r="B2846" s="1114"/>
      <c r="C2846" s="1114"/>
      <c r="D2846" s="1114"/>
      <c r="E2846" s="1115"/>
      <c r="F2846" s="580"/>
      <c r="G2846" s="581"/>
      <c r="H2846" s="581"/>
      <c r="I2846" s="581"/>
      <c r="J2846" s="581"/>
    </row>
    <row r="2847" spans="1:10">
      <c r="A2847" s="1113"/>
      <c r="B2847" s="1114"/>
      <c r="C2847" s="1114"/>
      <c r="D2847" s="1114"/>
      <c r="E2847" s="1115"/>
      <c r="F2847" s="580"/>
      <c r="G2847" s="581"/>
      <c r="H2847" s="581"/>
      <c r="I2847" s="581"/>
      <c r="J2847" s="581"/>
    </row>
    <row r="2848" spans="1:10">
      <c r="A2848" s="1113"/>
      <c r="B2848" s="1114"/>
      <c r="C2848" s="1114"/>
      <c r="D2848" s="1114"/>
      <c r="E2848" s="1115"/>
      <c r="F2848" s="580"/>
      <c r="G2848" s="581"/>
      <c r="H2848" s="581"/>
      <c r="I2848" s="581"/>
      <c r="J2848" s="581"/>
    </row>
    <row r="2849" spans="1:10">
      <c r="A2849" s="1113"/>
      <c r="B2849" s="1114"/>
      <c r="C2849" s="1114"/>
      <c r="D2849" s="1114"/>
      <c r="E2849" s="1115"/>
      <c r="F2849" s="580"/>
      <c r="G2849" s="581"/>
      <c r="H2849" s="581"/>
      <c r="I2849" s="581"/>
      <c r="J2849" s="581"/>
    </row>
    <row r="2850" spans="1:10">
      <c r="A2850" s="1113"/>
      <c r="B2850" s="1114"/>
      <c r="C2850" s="1114"/>
      <c r="D2850" s="1114"/>
      <c r="E2850" s="1115"/>
      <c r="F2850" s="580"/>
      <c r="G2850" s="581"/>
      <c r="H2850" s="581"/>
      <c r="I2850" s="581"/>
      <c r="J2850" s="581"/>
    </row>
    <row r="2851" spans="1:10">
      <c r="A2851" s="1113"/>
      <c r="B2851" s="1114"/>
      <c r="C2851" s="1114"/>
      <c r="D2851" s="1114"/>
      <c r="E2851" s="1115"/>
      <c r="F2851" s="580"/>
      <c r="G2851" s="581"/>
      <c r="H2851" s="581"/>
      <c r="I2851" s="581"/>
      <c r="J2851" s="581"/>
    </row>
    <row r="2852" spans="1:10">
      <c r="A2852" s="1113"/>
      <c r="B2852" s="1114"/>
      <c r="C2852" s="1114"/>
      <c r="D2852" s="1114"/>
      <c r="E2852" s="1115"/>
      <c r="F2852" s="580"/>
      <c r="G2852" s="581"/>
      <c r="H2852" s="581"/>
      <c r="I2852" s="581"/>
      <c r="J2852" s="581"/>
    </row>
    <row r="2853" spans="1:10">
      <c r="A2853" s="1113"/>
      <c r="B2853" s="1114"/>
      <c r="C2853" s="1114"/>
      <c r="D2853" s="1114"/>
      <c r="E2853" s="1115"/>
      <c r="F2853" s="580"/>
      <c r="G2853" s="581"/>
      <c r="H2853" s="581"/>
      <c r="I2853" s="581"/>
      <c r="J2853" s="581"/>
    </row>
    <row r="2854" spans="1:10">
      <c r="A2854" s="1113"/>
      <c r="B2854" s="1114"/>
      <c r="C2854" s="1114"/>
      <c r="D2854" s="1114"/>
      <c r="E2854" s="1115"/>
      <c r="F2854" s="580"/>
      <c r="G2854" s="581"/>
      <c r="H2854" s="581"/>
      <c r="I2854" s="581"/>
      <c r="J2854" s="581"/>
    </row>
    <row r="2855" spans="1:10">
      <c r="A2855" s="1113"/>
      <c r="B2855" s="1114"/>
      <c r="C2855" s="1114"/>
      <c r="D2855" s="1114"/>
      <c r="E2855" s="1115"/>
      <c r="F2855" s="580"/>
      <c r="G2855" s="581"/>
      <c r="H2855" s="581"/>
      <c r="I2855" s="581"/>
      <c r="J2855" s="581"/>
    </row>
    <row r="2856" spans="1:10">
      <c r="A2856" s="1113"/>
      <c r="B2856" s="1114"/>
      <c r="C2856" s="1114"/>
      <c r="D2856" s="1114"/>
      <c r="E2856" s="1115"/>
      <c r="F2856" s="580"/>
      <c r="G2856" s="581"/>
      <c r="H2856" s="581"/>
      <c r="I2856" s="581"/>
      <c r="J2856" s="581"/>
    </row>
    <row r="2857" spans="1:10">
      <c r="A2857" s="1113"/>
      <c r="B2857" s="1114"/>
      <c r="C2857" s="1114"/>
      <c r="D2857" s="1114"/>
      <c r="E2857" s="1115"/>
      <c r="F2857" s="580"/>
      <c r="G2857" s="581"/>
      <c r="H2857" s="581"/>
      <c r="I2857" s="581"/>
      <c r="J2857" s="581"/>
    </row>
    <row r="2858" spans="1:10">
      <c r="A2858" s="1113"/>
      <c r="B2858" s="1114"/>
      <c r="C2858" s="1114"/>
      <c r="D2858" s="1114"/>
      <c r="E2858" s="1115"/>
      <c r="F2858" s="580"/>
      <c r="G2858" s="581"/>
      <c r="H2858" s="581"/>
      <c r="I2858" s="581"/>
      <c r="J2858" s="581"/>
    </row>
    <row r="2859" spans="1:10">
      <c r="A2859" s="1113"/>
      <c r="B2859" s="1114"/>
      <c r="C2859" s="1114"/>
      <c r="D2859" s="1114"/>
      <c r="E2859" s="1115"/>
      <c r="F2859" s="580"/>
      <c r="G2859" s="581"/>
      <c r="H2859" s="581"/>
      <c r="I2859" s="581"/>
      <c r="J2859" s="581"/>
    </row>
    <row r="2860" spans="1:10" ht="15.75">
      <c r="A2860" s="1110" t="s">
        <v>1232</v>
      </c>
      <c r="B2860" s="1110"/>
      <c r="C2860" s="1110"/>
      <c r="D2860" s="1110"/>
      <c r="E2860" s="1110"/>
      <c r="F2860" s="1110"/>
      <c r="G2860" s="1110"/>
      <c r="H2860" s="1110"/>
      <c r="I2860" s="1110"/>
      <c r="J2860" s="1110"/>
    </row>
    <row r="2861" spans="1:10">
      <c r="A2861" s="1092" t="s">
        <v>25</v>
      </c>
      <c r="B2861" s="1093"/>
      <c r="C2861" s="1093"/>
      <c r="D2861" s="1093"/>
      <c r="E2861" s="1093"/>
      <c r="F2861" s="1093"/>
      <c r="G2861" s="1093"/>
      <c r="H2861" s="1093"/>
      <c r="I2861" s="1093"/>
      <c r="J2861" s="1094"/>
    </row>
    <row r="2862" spans="1:10">
      <c r="A2862" s="1085" t="s">
        <v>1533</v>
      </c>
      <c r="B2862" s="1086"/>
      <c r="C2862" s="1086"/>
      <c r="D2862" s="1086"/>
      <c r="E2862" s="1086"/>
      <c r="F2862" s="1086"/>
      <c r="G2862" s="1087"/>
      <c r="H2862" s="1088"/>
      <c r="I2862" s="1089"/>
      <c r="J2862" s="1090"/>
    </row>
    <row r="2863" spans="1:10">
      <c r="A2863" s="1085" t="s">
        <v>30</v>
      </c>
      <c r="B2863" s="1086"/>
      <c r="C2863" s="1086"/>
      <c r="D2863" s="1086"/>
      <c r="E2863" s="1086"/>
      <c r="F2863" s="1086"/>
      <c r="G2863" s="1087"/>
      <c r="H2863" s="1111"/>
      <c r="I2863" s="1089"/>
      <c r="J2863" s="1090"/>
    </row>
    <row r="2864" spans="1:10">
      <c r="A2864" s="1085" t="s">
        <v>1279</v>
      </c>
      <c r="B2864" s="1086"/>
      <c r="C2864" s="1086"/>
      <c r="D2864" s="1086"/>
      <c r="E2864" s="1086"/>
      <c r="F2864" s="1086"/>
      <c r="G2864" s="1087"/>
      <c r="H2864" s="1095"/>
      <c r="I2864" s="1096"/>
      <c r="J2864" s="1097"/>
    </row>
    <row r="2865" spans="1:10">
      <c r="A2865" s="1085" t="s">
        <v>1280</v>
      </c>
      <c r="B2865" s="1086"/>
      <c r="C2865" s="1086"/>
      <c r="D2865" s="1086"/>
      <c r="E2865" s="1086"/>
      <c r="F2865" s="1086"/>
      <c r="G2865" s="1087"/>
      <c r="H2865" s="1098"/>
      <c r="I2865" s="1099"/>
      <c r="J2865" s="1100"/>
    </row>
    <row r="2866" spans="1:10">
      <c r="A2866" s="1101"/>
      <c r="B2866" s="1102"/>
      <c r="C2866" s="1102"/>
      <c r="D2866" s="1102"/>
      <c r="E2866" s="1102"/>
      <c r="F2866" s="1102"/>
      <c r="G2866" s="1102"/>
      <c r="H2866" s="1102"/>
      <c r="I2866" s="1102"/>
      <c r="J2866" s="1103"/>
    </row>
    <row r="2867" spans="1:10">
      <c r="A2867" s="1104"/>
      <c r="B2867" s="1105"/>
      <c r="C2867" s="1105"/>
      <c r="D2867" s="1105"/>
      <c r="E2867" s="1105"/>
      <c r="F2867" s="1105"/>
      <c r="G2867" s="1105"/>
      <c r="H2867" s="1105"/>
      <c r="I2867" s="1105"/>
      <c r="J2867" s="1106"/>
    </row>
    <row r="2868" spans="1:10">
      <c r="A2868" s="1104"/>
      <c r="B2868" s="1105"/>
      <c r="C2868" s="1105"/>
      <c r="D2868" s="1105"/>
      <c r="E2868" s="1105"/>
      <c r="F2868" s="1105"/>
      <c r="G2868" s="1105"/>
      <c r="H2868" s="1105"/>
      <c r="I2868" s="1105"/>
      <c r="J2868" s="1106"/>
    </row>
    <row r="2869" spans="1:10">
      <c r="A2869" s="1107"/>
      <c r="B2869" s="1108"/>
      <c r="C2869" s="1108"/>
      <c r="D2869" s="1108"/>
      <c r="E2869" s="1108"/>
      <c r="F2869" s="1108"/>
      <c r="G2869" s="1108"/>
      <c r="H2869" s="1108"/>
      <c r="I2869" s="1108"/>
      <c r="J2869" s="1109"/>
    </row>
    <row r="2870" spans="1:10">
      <c r="A2870" s="1085" t="s">
        <v>65</v>
      </c>
      <c r="B2870" s="1086"/>
      <c r="C2870" s="1086"/>
      <c r="D2870" s="1086"/>
      <c r="E2870" s="1086"/>
      <c r="F2870" s="1086"/>
      <c r="G2870" s="1087"/>
      <c r="H2870" s="1088"/>
      <c r="I2870" s="1089"/>
      <c r="J2870" s="1090"/>
    </row>
    <row r="2871" spans="1:10" ht="23.25" customHeight="1">
      <c r="A2871" s="1091" t="s">
        <v>1726</v>
      </c>
      <c r="B2871" s="1091"/>
      <c r="C2871" s="1091"/>
      <c r="D2871" s="1091"/>
      <c r="E2871" s="1091"/>
      <c r="F2871" s="1091"/>
      <c r="G2871" s="1091"/>
      <c r="H2871" s="1091"/>
      <c r="I2871" s="1091"/>
      <c r="J2871" s="1091"/>
    </row>
    <row r="2872" spans="1:10">
      <c r="A2872" s="1092" t="s">
        <v>1233</v>
      </c>
      <c r="B2872" s="1093"/>
      <c r="C2872" s="1093"/>
      <c r="D2872" s="1093"/>
      <c r="E2872" s="1093"/>
      <c r="F2872" s="1093"/>
      <c r="G2872" s="1093"/>
      <c r="H2872" s="1093"/>
      <c r="I2872" s="1093"/>
      <c r="J2872" s="1094"/>
    </row>
    <row r="2873" spans="1:10">
      <c r="A2873" s="1085" t="s">
        <v>891</v>
      </c>
      <c r="B2873" s="1086"/>
      <c r="C2873" s="1112"/>
      <c r="D2873" s="1086"/>
      <c r="E2873" s="1086"/>
      <c r="F2873" s="1086"/>
      <c r="G2873" s="1087"/>
      <c r="H2873" s="1088"/>
      <c r="I2873" s="1089"/>
      <c r="J2873" s="1090"/>
    </row>
    <row r="2874" spans="1:10">
      <c r="A2874" s="1085" t="s">
        <v>62</v>
      </c>
      <c r="B2874" s="1086"/>
      <c r="C2874" s="1086"/>
      <c r="D2874" s="1086"/>
      <c r="E2874" s="1086"/>
      <c r="F2874" s="1086"/>
      <c r="G2874" s="1087"/>
      <c r="H2874" s="1088"/>
      <c r="I2874" s="1089"/>
      <c r="J2874" s="1090"/>
    </row>
    <row r="2875" spans="1:10">
      <c r="A2875" s="1085" t="s">
        <v>95</v>
      </c>
      <c r="B2875" s="1086"/>
      <c r="C2875" s="1086"/>
      <c r="D2875" s="1086"/>
      <c r="E2875" s="1086"/>
      <c r="F2875" s="1086"/>
      <c r="G2875" s="1087"/>
      <c r="H2875" s="1088"/>
      <c r="I2875" s="1089"/>
      <c r="J2875" s="1090"/>
    </row>
    <row r="2876" spans="1:10">
      <c r="A2876" s="1085" t="s">
        <v>64</v>
      </c>
      <c r="B2876" s="1086"/>
      <c r="C2876" s="1086"/>
      <c r="D2876" s="1086"/>
      <c r="E2876" s="1086"/>
      <c r="F2876" s="1086"/>
      <c r="G2876" s="1087"/>
      <c r="H2876" s="1088"/>
      <c r="I2876" s="1089"/>
      <c r="J2876" s="1090"/>
    </row>
    <row r="2877" spans="1:10" ht="15.75">
      <c r="A2877" s="1145" t="s">
        <v>1049</v>
      </c>
      <c r="B2877" s="1146"/>
      <c r="C2877" s="1146"/>
      <c r="D2877" s="1146"/>
      <c r="E2877" s="1146"/>
      <c r="F2877" s="1146"/>
      <c r="G2877" s="1146"/>
      <c r="H2877" s="1146"/>
      <c r="I2877" s="1146"/>
      <c r="J2877" s="1147"/>
    </row>
    <row r="2878" spans="1:10" ht="15.75">
      <c r="A2878" s="1116" t="s">
        <v>1224</v>
      </c>
      <c r="B2878" s="1117"/>
      <c r="C2878" s="1117"/>
      <c r="D2878" s="1117"/>
      <c r="E2878" s="1117"/>
      <c r="F2878" s="1117"/>
      <c r="G2878" s="1117"/>
      <c r="H2878" s="1117"/>
      <c r="I2878" s="1117"/>
      <c r="J2878" s="1118"/>
    </row>
    <row r="2879" spans="1:10">
      <c r="A2879" s="1122" t="s">
        <v>683</v>
      </c>
      <c r="B2879" s="1123"/>
      <c r="C2879" s="1124"/>
      <c r="D2879" s="1124"/>
      <c r="E2879" s="1124"/>
      <c r="F2879" s="1123" t="s">
        <v>91</v>
      </c>
      <c r="G2879" s="1123"/>
      <c r="H2879" s="1125"/>
      <c r="I2879" s="1125"/>
      <c r="J2879" s="1126"/>
    </row>
    <row r="2880" spans="1:10">
      <c r="A2880" s="1122" t="s">
        <v>89</v>
      </c>
      <c r="B2880" s="1123"/>
      <c r="C2880" s="1124"/>
      <c r="D2880" s="1124"/>
      <c r="E2880" s="1124"/>
      <c r="F2880" s="1123" t="s">
        <v>92</v>
      </c>
      <c r="G2880" s="1123"/>
      <c r="H2880" s="1125"/>
      <c r="I2880" s="1125"/>
      <c r="J2880" s="1126"/>
    </row>
    <row r="2881" spans="1:10">
      <c r="A2881" s="1122" t="s">
        <v>90</v>
      </c>
      <c r="B2881" s="1123"/>
      <c r="C2881" s="1138"/>
      <c r="D2881" s="1138"/>
      <c r="E2881" s="1138"/>
      <c r="F2881" s="1123" t="s">
        <v>93</v>
      </c>
      <c r="G2881" s="1123"/>
      <c r="H2881" s="1125"/>
      <c r="I2881" s="1125"/>
      <c r="J2881" s="1126"/>
    </row>
    <row r="2882" spans="1:10">
      <c r="A2882" s="1122" t="s">
        <v>1215</v>
      </c>
      <c r="B2882" s="1123"/>
      <c r="C2882" s="1138"/>
      <c r="D2882" s="1138"/>
      <c r="E2882" s="1138"/>
      <c r="F2882" s="1123" t="s">
        <v>15</v>
      </c>
      <c r="G2882" s="1123"/>
      <c r="H2882" s="1204"/>
      <c r="I2882" s="1124"/>
      <c r="J2882" s="1131"/>
    </row>
    <row r="2883" spans="1:10">
      <c r="A2883" s="1122" t="s">
        <v>1216</v>
      </c>
      <c r="B2883" s="1123"/>
      <c r="C2883" s="1138"/>
      <c r="D2883" s="1138"/>
      <c r="E2883" s="1138"/>
      <c r="F2883" s="1123" t="s">
        <v>715</v>
      </c>
      <c r="G2883" s="1123"/>
      <c r="H2883" s="1138"/>
      <c r="I2883" s="1138"/>
      <c r="J2883" s="1205"/>
    </row>
    <row r="2884" spans="1:10">
      <c r="A2884" s="1122" t="s">
        <v>11</v>
      </c>
      <c r="B2884" s="1123"/>
      <c r="C2884" s="1138"/>
      <c r="D2884" s="1138"/>
      <c r="E2884" s="1138"/>
      <c r="F2884" s="1141" t="s">
        <v>1235</v>
      </c>
      <c r="G2884" s="1141"/>
      <c r="H2884" s="1142"/>
      <c r="I2884" s="1143"/>
      <c r="J2884" s="1144"/>
    </row>
    <row r="2885" spans="1:10">
      <c r="A2885" s="1122" t="s">
        <v>13</v>
      </c>
      <c r="B2885" s="1123"/>
      <c r="C2885" s="1138"/>
      <c r="D2885" s="1138"/>
      <c r="E2885" s="1138"/>
      <c r="F2885" s="1141"/>
      <c r="G2885" s="1141"/>
      <c r="H2885" s="1134"/>
      <c r="I2885" s="1132"/>
      <c r="J2885" s="1133"/>
    </row>
    <row r="2886" spans="1:10">
      <c r="A2886" s="1122" t="s">
        <v>14</v>
      </c>
      <c r="B2886" s="1123"/>
      <c r="C2886" s="1135"/>
      <c r="D2886" s="1135"/>
      <c r="E2886" s="1135"/>
      <c r="F2886" s="1136"/>
      <c r="G2886" s="1136"/>
      <c r="H2886" s="1137"/>
      <c r="I2886" s="1124"/>
      <c r="J2886" s="1131"/>
    </row>
    <row r="2887" spans="1:10">
      <c r="A2887" s="571"/>
      <c r="B2887" s="572"/>
      <c r="C2887" s="572"/>
      <c r="D2887" s="572"/>
      <c r="E2887" s="572"/>
      <c r="F2887" s="572"/>
      <c r="G2887" s="572"/>
      <c r="H2887" s="572"/>
      <c r="I2887" s="572"/>
      <c r="J2887" s="573"/>
    </row>
    <row r="2888" spans="1:10" ht="15.75">
      <c r="A2888" s="1116" t="s">
        <v>1225</v>
      </c>
      <c r="B2888" s="1117"/>
      <c r="C2888" s="1117"/>
      <c r="D2888" s="1117"/>
      <c r="E2888" s="1117"/>
      <c r="F2888" s="1117"/>
      <c r="G2888" s="1117"/>
      <c r="H2888" s="1117"/>
      <c r="I2888" s="1117"/>
      <c r="J2888" s="1118"/>
    </row>
    <row r="2889" spans="1:10">
      <c r="A2889" s="1122"/>
      <c r="B2889" s="1123"/>
      <c r="C2889" s="1219"/>
      <c r="D2889" s="1132"/>
      <c r="E2889" s="1132"/>
      <c r="F2889" s="1123" t="s">
        <v>1227</v>
      </c>
      <c r="G2889" s="1123"/>
      <c r="H2889" s="1124"/>
      <c r="I2889" s="1124"/>
      <c r="J2889" s="1131"/>
    </row>
    <row r="2890" spans="1:10">
      <c r="A2890" s="1122"/>
      <c r="B2890" s="1123"/>
      <c r="C2890" s="1132"/>
      <c r="D2890" s="1132"/>
      <c r="E2890" s="1132"/>
      <c r="F2890" s="1132"/>
      <c r="G2890" s="1132"/>
      <c r="H2890" s="1132"/>
      <c r="I2890" s="1132"/>
      <c r="J2890" s="1133"/>
    </row>
    <row r="2891" spans="1:10">
      <c r="A2891" s="1122" t="s">
        <v>1228</v>
      </c>
      <c r="B2891" s="1123"/>
      <c r="C2891" s="1124"/>
      <c r="D2891" s="1124"/>
      <c r="E2891" s="1124"/>
      <c r="F2891" s="1123" t="s">
        <v>14</v>
      </c>
      <c r="G2891" s="1123"/>
      <c r="H2891" s="1128"/>
      <c r="I2891" s="1128"/>
      <c r="J2891" s="1129"/>
    </row>
    <row r="2892" spans="1:10">
      <c r="A2892" s="1122" t="s">
        <v>1215</v>
      </c>
      <c r="B2892" s="1123"/>
      <c r="C2892" s="1124"/>
      <c r="D2892" s="1124"/>
      <c r="E2892" s="1124"/>
      <c r="F2892" s="1123" t="s">
        <v>12</v>
      </c>
      <c r="G2892" s="1123"/>
      <c r="H2892" s="1125"/>
      <c r="I2892" s="1125"/>
      <c r="J2892" s="1126"/>
    </row>
    <row r="2893" spans="1:10">
      <c r="A2893" s="1122" t="s">
        <v>1216</v>
      </c>
      <c r="B2893" s="1123"/>
      <c r="C2893" s="1124"/>
      <c r="D2893" s="1124"/>
      <c r="E2893" s="1124"/>
      <c r="F2893" s="1123" t="s">
        <v>1008</v>
      </c>
      <c r="G2893" s="1123"/>
      <c r="H2893" s="1125"/>
      <c r="I2893" s="1125"/>
      <c r="J2893" s="1126"/>
    </row>
    <row r="2894" spans="1:10">
      <c r="A2894" s="1122" t="s">
        <v>11</v>
      </c>
      <c r="B2894" s="1123"/>
      <c r="C2894" s="1124"/>
      <c r="D2894" s="1124"/>
      <c r="E2894" s="1124"/>
      <c r="F2894" s="1123" t="s">
        <v>15</v>
      </c>
      <c r="G2894" s="1123"/>
      <c r="H2894" s="1204"/>
      <c r="I2894" s="1124"/>
      <c r="J2894" s="1131"/>
    </row>
    <row r="2895" spans="1:10">
      <c r="A2895" s="1122" t="s">
        <v>13</v>
      </c>
      <c r="B2895" s="1123"/>
      <c r="C2895" s="1124"/>
      <c r="D2895" s="1124"/>
      <c r="E2895" s="1124"/>
      <c r="F2895" s="572"/>
      <c r="G2895" s="572"/>
      <c r="H2895" s="572"/>
      <c r="I2895" s="572"/>
      <c r="J2895" s="573"/>
    </row>
    <row r="2896" spans="1:10">
      <c r="A2896" s="571"/>
      <c r="B2896" s="572"/>
      <c r="C2896" s="572"/>
      <c r="D2896" s="572"/>
      <c r="E2896" s="572"/>
      <c r="F2896" s="572"/>
      <c r="G2896" s="572"/>
      <c r="H2896" s="572"/>
      <c r="I2896" s="572"/>
      <c r="J2896" s="573"/>
    </row>
    <row r="2897" spans="1:10" ht="15.75">
      <c r="A2897" s="1116" t="s">
        <v>1239</v>
      </c>
      <c r="B2897" s="1117"/>
      <c r="C2897" s="1117"/>
      <c r="D2897" s="1117"/>
      <c r="E2897" s="1117"/>
      <c r="F2897" s="1117"/>
      <c r="G2897" s="1117"/>
      <c r="H2897" s="1117"/>
      <c r="I2897" s="1117"/>
      <c r="J2897" s="1118"/>
    </row>
    <row r="2898" spans="1:10" ht="29.25" customHeight="1">
      <c r="A2898" s="1119" t="s">
        <v>34</v>
      </c>
      <c r="B2898" s="1120"/>
      <c r="C2898" s="1120"/>
      <c r="D2898" s="1120"/>
      <c r="E2898" s="1121"/>
      <c r="F2898" s="577" t="s">
        <v>35</v>
      </c>
      <c r="G2898" s="578" t="s">
        <v>1229</v>
      </c>
      <c r="H2898" s="578" t="s">
        <v>1230</v>
      </c>
      <c r="I2898" s="579" t="s">
        <v>1231</v>
      </c>
      <c r="J2898" s="579" t="s">
        <v>893</v>
      </c>
    </row>
    <row r="2899" spans="1:10">
      <c r="A2899" s="1113"/>
      <c r="B2899" s="1114"/>
      <c r="C2899" s="1114"/>
      <c r="D2899" s="1114"/>
      <c r="E2899" s="1115"/>
      <c r="F2899" s="580"/>
      <c r="G2899" s="581"/>
      <c r="H2899" s="581"/>
      <c r="I2899" s="581"/>
      <c r="J2899" s="581"/>
    </row>
    <row r="2900" spans="1:10">
      <c r="A2900" s="1113"/>
      <c r="B2900" s="1114"/>
      <c r="C2900" s="1114"/>
      <c r="D2900" s="1114"/>
      <c r="E2900" s="1115"/>
      <c r="F2900" s="580"/>
      <c r="G2900" s="581"/>
      <c r="H2900" s="581"/>
      <c r="I2900" s="581"/>
      <c r="J2900" s="581"/>
    </row>
    <row r="2901" spans="1:10">
      <c r="A2901" s="1113"/>
      <c r="B2901" s="1114"/>
      <c r="C2901" s="1114"/>
      <c r="D2901" s="1114"/>
      <c r="E2901" s="1115"/>
      <c r="F2901" s="580"/>
      <c r="G2901" s="581"/>
      <c r="H2901" s="581"/>
      <c r="I2901" s="581"/>
      <c r="J2901" s="581"/>
    </row>
    <row r="2902" spans="1:10">
      <c r="A2902" s="1113"/>
      <c r="B2902" s="1114"/>
      <c r="C2902" s="1114"/>
      <c r="D2902" s="1114"/>
      <c r="E2902" s="1115"/>
      <c r="F2902" s="580"/>
      <c r="G2902" s="581"/>
      <c r="H2902" s="581"/>
      <c r="I2902" s="581"/>
      <c r="J2902" s="581"/>
    </row>
    <row r="2903" spans="1:10">
      <c r="A2903" s="1113"/>
      <c r="B2903" s="1114"/>
      <c r="C2903" s="1114"/>
      <c r="D2903" s="1114"/>
      <c r="E2903" s="1115"/>
      <c r="F2903" s="580"/>
      <c r="G2903" s="581"/>
      <c r="H2903" s="581"/>
      <c r="I2903" s="581"/>
      <c r="J2903" s="581"/>
    </row>
    <row r="2904" spans="1:10">
      <c r="A2904" s="1113"/>
      <c r="B2904" s="1114"/>
      <c r="C2904" s="1114"/>
      <c r="D2904" s="1114"/>
      <c r="E2904" s="1115"/>
      <c r="F2904" s="580"/>
      <c r="G2904" s="581"/>
      <c r="H2904" s="581"/>
      <c r="I2904" s="581"/>
      <c r="J2904" s="581"/>
    </row>
    <row r="2905" spans="1:10">
      <c r="A2905" s="1113"/>
      <c r="B2905" s="1114"/>
      <c r="C2905" s="1114"/>
      <c r="D2905" s="1114"/>
      <c r="E2905" s="1115"/>
      <c r="F2905" s="580"/>
      <c r="G2905" s="581"/>
      <c r="H2905" s="581"/>
      <c r="I2905" s="581"/>
      <c r="J2905" s="581"/>
    </row>
    <row r="2906" spans="1:10">
      <c r="A2906" s="1113"/>
      <c r="B2906" s="1114"/>
      <c r="C2906" s="1114"/>
      <c r="D2906" s="1114"/>
      <c r="E2906" s="1115"/>
      <c r="F2906" s="580"/>
      <c r="G2906" s="581"/>
      <c r="H2906" s="581"/>
      <c r="I2906" s="581"/>
      <c r="J2906" s="581"/>
    </row>
    <row r="2907" spans="1:10">
      <c r="A2907" s="1113"/>
      <c r="B2907" s="1114"/>
      <c r="C2907" s="1114"/>
      <c r="D2907" s="1114"/>
      <c r="E2907" s="1115"/>
      <c r="F2907" s="580"/>
      <c r="G2907" s="581"/>
      <c r="H2907" s="581"/>
      <c r="I2907" s="581"/>
      <c r="J2907" s="581"/>
    </row>
    <row r="2908" spans="1:10">
      <c r="A2908" s="1113"/>
      <c r="B2908" s="1114"/>
      <c r="C2908" s="1114"/>
      <c r="D2908" s="1114"/>
      <c r="E2908" s="1115"/>
      <c r="F2908" s="580"/>
      <c r="G2908" s="581"/>
      <c r="H2908" s="581"/>
      <c r="I2908" s="581"/>
      <c r="J2908" s="581"/>
    </row>
    <row r="2909" spans="1:10">
      <c r="A2909" s="1113"/>
      <c r="B2909" s="1114"/>
      <c r="C2909" s="1114"/>
      <c r="D2909" s="1114"/>
      <c r="E2909" s="1115"/>
      <c r="F2909" s="580"/>
      <c r="G2909" s="581"/>
      <c r="H2909" s="581"/>
      <c r="I2909" s="581"/>
      <c r="J2909" s="581"/>
    </row>
    <row r="2910" spans="1:10">
      <c r="A2910" s="1113"/>
      <c r="B2910" s="1114"/>
      <c r="C2910" s="1114"/>
      <c r="D2910" s="1114"/>
      <c r="E2910" s="1115"/>
      <c r="F2910" s="580"/>
      <c r="G2910" s="581"/>
      <c r="H2910" s="581"/>
      <c r="I2910" s="581"/>
      <c r="J2910" s="581"/>
    </row>
    <row r="2911" spans="1:10">
      <c r="A2911" s="1113"/>
      <c r="B2911" s="1114"/>
      <c r="C2911" s="1114"/>
      <c r="D2911" s="1114"/>
      <c r="E2911" s="1115"/>
      <c r="F2911" s="580"/>
      <c r="G2911" s="581"/>
      <c r="H2911" s="581"/>
      <c r="I2911" s="581"/>
      <c r="J2911" s="581"/>
    </row>
    <row r="2912" spans="1:10">
      <c r="A2912" s="1113"/>
      <c r="B2912" s="1114"/>
      <c r="C2912" s="1114"/>
      <c r="D2912" s="1114"/>
      <c r="E2912" s="1115"/>
      <c r="F2912" s="580"/>
      <c r="G2912" s="581"/>
      <c r="H2912" s="581"/>
      <c r="I2912" s="581"/>
      <c r="J2912" s="581"/>
    </row>
    <row r="2913" spans="1:10">
      <c r="A2913" s="1113"/>
      <c r="B2913" s="1114"/>
      <c r="C2913" s="1114"/>
      <c r="D2913" s="1114"/>
      <c r="E2913" s="1115"/>
      <c r="F2913" s="580"/>
      <c r="G2913" s="581"/>
      <c r="H2913" s="581"/>
      <c r="I2913" s="581"/>
      <c r="J2913" s="581"/>
    </row>
    <row r="2914" spans="1:10">
      <c r="A2914" s="1113"/>
      <c r="B2914" s="1114"/>
      <c r="C2914" s="1114"/>
      <c r="D2914" s="1114"/>
      <c r="E2914" s="1115"/>
      <c r="F2914" s="580"/>
      <c r="G2914" s="581"/>
      <c r="H2914" s="581"/>
      <c r="I2914" s="581"/>
      <c r="J2914" s="581"/>
    </row>
    <row r="2915" spans="1:10">
      <c r="A2915" s="1113"/>
      <c r="B2915" s="1114"/>
      <c r="C2915" s="1114"/>
      <c r="D2915" s="1114"/>
      <c r="E2915" s="1115"/>
      <c r="F2915" s="580"/>
      <c r="G2915" s="581"/>
      <c r="H2915" s="581"/>
      <c r="I2915" s="581"/>
      <c r="J2915" s="581"/>
    </row>
    <row r="2916" spans="1:10">
      <c r="A2916" s="1113"/>
      <c r="B2916" s="1114"/>
      <c r="C2916" s="1114"/>
      <c r="D2916" s="1114"/>
      <c r="E2916" s="1115"/>
      <c r="F2916" s="580"/>
      <c r="G2916" s="581"/>
      <c r="H2916" s="581"/>
      <c r="I2916" s="581"/>
      <c r="J2916" s="581"/>
    </row>
    <row r="2917" spans="1:10">
      <c r="A2917" s="1113"/>
      <c r="B2917" s="1114"/>
      <c r="C2917" s="1114"/>
      <c r="D2917" s="1114"/>
      <c r="E2917" s="1115"/>
      <c r="F2917" s="580"/>
      <c r="G2917" s="581"/>
      <c r="H2917" s="581"/>
      <c r="I2917" s="581"/>
      <c r="J2917" s="581"/>
    </row>
    <row r="2918" spans="1:10">
      <c r="A2918" s="1113"/>
      <c r="B2918" s="1114"/>
      <c r="C2918" s="1114"/>
      <c r="D2918" s="1114"/>
      <c r="E2918" s="1115"/>
      <c r="F2918" s="580"/>
      <c r="G2918" s="581"/>
      <c r="H2918" s="581"/>
      <c r="I2918" s="581"/>
      <c r="J2918" s="581"/>
    </row>
    <row r="2919" spans="1:10">
      <c r="A2919" s="1113"/>
      <c r="B2919" s="1114"/>
      <c r="C2919" s="1114"/>
      <c r="D2919" s="1114"/>
      <c r="E2919" s="1115"/>
      <c r="F2919" s="580"/>
      <c r="G2919" s="581"/>
      <c r="H2919" s="581"/>
      <c r="I2919" s="581"/>
      <c r="J2919" s="581"/>
    </row>
    <row r="2920" spans="1:10">
      <c r="A2920" s="1113"/>
      <c r="B2920" s="1114"/>
      <c r="C2920" s="1114"/>
      <c r="D2920" s="1114"/>
      <c r="E2920" s="1115"/>
      <c r="F2920" s="580"/>
      <c r="G2920" s="581"/>
      <c r="H2920" s="581"/>
      <c r="I2920" s="581"/>
      <c r="J2920" s="581"/>
    </row>
    <row r="2921" spans="1:10">
      <c r="A2921" s="1113"/>
      <c r="B2921" s="1114"/>
      <c r="C2921" s="1114"/>
      <c r="D2921" s="1114"/>
      <c r="E2921" s="1115"/>
      <c r="F2921" s="580"/>
      <c r="G2921" s="581"/>
      <c r="H2921" s="581"/>
      <c r="I2921" s="581"/>
      <c r="J2921" s="581"/>
    </row>
    <row r="2922" spans="1:10">
      <c r="A2922" s="1113"/>
      <c r="B2922" s="1114"/>
      <c r="C2922" s="1114"/>
      <c r="D2922" s="1114"/>
      <c r="E2922" s="1115"/>
      <c r="F2922" s="580"/>
      <c r="G2922" s="581"/>
      <c r="H2922" s="581"/>
      <c r="I2922" s="581"/>
      <c r="J2922" s="581"/>
    </row>
    <row r="2923" spans="1:10" ht="15.75">
      <c r="A2923" s="1116" t="s">
        <v>1240</v>
      </c>
      <c r="B2923" s="1117"/>
      <c r="C2923" s="1117"/>
      <c r="D2923" s="1117"/>
      <c r="E2923" s="1117"/>
      <c r="F2923" s="1117"/>
      <c r="G2923" s="1117"/>
      <c r="H2923" s="1117"/>
      <c r="I2923" s="1117"/>
      <c r="J2923" s="1118"/>
    </row>
    <row r="2924" spans="1:10" ht="29.25" customHeight="1">
      <c r="A2924" s="1119" t="s">
        <v>1241</v>
      </c>
      <c r="B2924" s="1120"/>
      <c r="C2924" s="1120"/>
      <c r="D2924" s="1120"/>
      <c r="E2924" s="1121"/>
      <c r="F2924" s="577" t="s">
        <v>35</v>
      </c>
      <c r="G2924" s="578" t="s">
        <v>1229</v>
      </c>
      <c r="H2924" s="578" t="s">
        <v>1230</v>
      </c>
      <c r="I2924" s="579" t="s">
        <v>1231</v>
      </c>
      <c r="J2924" s="579" t="s">
        <v>893</v>
      </c>
    </row>
    <row r="2925" spans="1:10">
      <c r="A2925" s="1113"/>
      <c r="B2925" s="1114"/>
      <c r="C2925" s="1114"/>
      <c r="D2925" s="1114"/>
      <c r="E2925" s="1115"/>
      <c r="F2925" s="580"/>
      <c r="G2925" s="581"/>
      <c r="H2925" s="581"/>
      <c r="I2925" s="581"/>
      <c r="J2925" s="581"/>
    </row>
    <row r="2926" spans="1:10">
      <c r="A2926" s="1113"/>
      <c r="B2926" s="1114"/>
      <c r="C2926" s="1114"/>
      <c r="D2926" s="1114"/>
      <c r="E2926" s="1115"/>
      <c r="F2926" s="580"/>
      <c r="G2926" s="581"/>
      <c r="H2926" s="581"/>
      <c r="I2926" s="581"/>
      <c r="J2926" s="581"/>
    </row>
    <row r="2927" spans="1:10">
      <c r="A2927" s="1113"/>
      <c r="B2927" s="1114"/>
      <c r="C2927" s="1114"/>
      <c r="D2927" s="1114"/>
      <c r="E2927" s="1115"/>
      <c r="F2927" s="580"/>
      <c r="G2927" s="581"/>
      <c r="H2927" s="581"/>
      <c r="I2927" s="581"/>
      <c r="J2927" s="581"/>
    </row>
    <row r="2928" spans="1:10">
      <c r="A2928" s="1113"/>
      <c r="B2928" s="1114"/>
      <c r="C2928" s="1114"/>
      <c r="D2928" s="1114"/>
      <c r="E2928" s="1115"/>
      <c r="F2928" s="580"/>
      <c r="G2928" s="581"/>
      <c r="H2928" s="581"/>
      <c r="I2928" s="581"/>
      <c r="J2928" s="581"/>
    </row>
    <row r="2929" spans="1:10">
      <c r="A2929" s="1113"/>
      <c r="B2929" s="1114"/>
      <c r="C2929" s="1114"/>
      <c r="D2929" s="1114"/>
      <c r="E2929" s="1115"/>
      <c r="F2929" s="580"/>
      <c r="G2929" s="581"/>
      <c r="H2929" s="581"/>
      <c r="I2929" s="581"/>
      <c r="J2929" s="581"/>
    </row>
    <row r="2930" spans="1:10">
      <c r="A2930" s="1113"/>
      <c r="B2930" s="1114"/>
      <c r="C2930" s="1114"/>
      <c r="D2930" s="1114"/>
      <c r="E2930" s="1115"/>
      <c r="F2930" s="580"/>
      <c r="G2930" s="581"/>
      <c r="H2930" s="581"/>
      <c r="I2930" s="581"/>
      <c r="J2930" s="581"/>
    </row>
    <row r="2931" spans="1:10">
      <c r="A2931" s="1113"/>
      <c r="B2931" s="1114"/>
      <c r="C2931" s="1114"/>
      <c r="D2931" s="1114"/>
      <c r="E2931" s="1115"/>
      <c r="F2931" s="580"/>
      <c r="G2931" s="581"/>
      <c r="H2931" s="581"/>
      <c r="I2931" s="581"/>
      <c r="J2931" s="581"/>
    </row>
    <row r="2932" spans="1:10">
      <c r="A2932" s="1113"/>
      <c r="B2932" s="1114"/>
      <c r="C2932" s="1114"/>
      <c r="D2932" s="1114"/>
      <c r="E2932" s="1115"/>
      <c r="F2932" s="580"/>
      <c r="G2932" s="581"/>
      <c r="H2932" s="581"/>
      <c r="I2932" s="581"/>
      <c r="J2932" s="581"/>
    </row>
    <row r="2933" spans="1:10">
      <c r="A2933" s="1113"/>
      <c r="B2933" s="1114"/>
      <c r="C2933" s="1114"/>
      <c r="D2933" s="1114"/>
      <c r="E2933" s="1115"/>
      <c r="F2933" s="580"/>
      <c r="G2933" s="581"/>
      <c r="H2933" s="581"/>
      <c r="I2933" s="581"/>
      <c r="J2933" s="581"/>
    </row>
    <row r="2934" spans="1:10">
      <c r="A2934" s="1113"/>
      <c r="B2934" s="1114"/>
      <c r="C2934" s="1114"/>
      <c r="D2934" s="1114"/>
      <c r="E2934" s="1115"/>
      <c r="F2934" s="580"/>
      <c r="G2934" s="581"/>
      <c r="H2934" s="581"/>
      <c r="I2934" s="581"/>
      <c r="J2934" s="581"/>
    </row>
    <row r="2935" spans="1:10">
      <c r="A2935" s="1113"/>
      <c r="B2935" s="1114"/>
      <c r="C2935" s="1114"/>
      <c r="D2935" s="1114"/>
      <c r="E2935" s="1115"/>
      <c r="F2935" s="580"/>
      <c r="G2935" s="581"/>
      <c r="H2935" s="581"/>
      <c r="I2935" s="581"/>
      <c r="J2935" s="581"/>
    </row>
    <row r="2936" spans="1:10">
      <c r="A2936" s="1113"/>
      <c r="B2936" s="1114"/>
      <c r="C2936" s="1114"/>
      <c r="D2936" s="1114"/>
      <c r="E2936" s="1115"/>
      <c r="F2936" s="580"/>
      <c r="G2936" s="581"/>
      <c r="H2936" s="581"/>
      <c r="I2936" s="581"/>
      <c r="J2936" s="581"/>
    </row>
    <row r="2937" spans="1:10">
      <c r="A2937" s="1113"/>
      <c r="B2937" s="1114"/>
      <c r="C2937" s="1114"/>
      <c r="D2937" s="1114"/>
      <c r="E2937" s="1115"/>
      <c r="F2937" s="580"/>
      <c r="G2937" s="581"/>
      <c r="H2937" s="581"/>
      <c r="I2937" s="581"/>
      <c r="J2937" s="581"/>
    </row>
    <row r="2938" spans="1:10">
      <c r="A2938" s="1113"/>
      <c r="B2938" s="1114"/>
      <c r="C2938" s="1114"/>
      <c r="D2938" s="1114"/>
      <c r="E2938" s="1115"/>
      <c r="F2938" s="580"/>
      <c r="G2938" s="581"/>
      <c r="H2938" s="581"/>
      <c r="I2938" s="581"/>
      <c r="J2938" s="581"/>
    </row>
    <row r="2939" spans="1:10">
      <c r="A2939" s="1113"/>
      <c r="B2939" s="1114"/>
      <c r="C2939" s="1114"/>
      <c r="D2939" s="1114"/>
      <c r="E2939" s="1115"/>
      <c r="F2939" s="580"/>
      <c r="G2939" s="581"/>
      <c r="H2939" s="581"/>
      <c r="I2939" s="581"/>
      <c r="J2939" s="581"/>
    </row>
    <row r="2940" spans="1:10">
      <c r="A2940" s="1113"/>
      <c r="B2940" s="1114"/>
      <c r="C2940" s="1114"/>
      <c r="D2940" s="1114"/>
      <c r="E2940" s="1115"/>
      <c r="F2940" s="580"/>
      <c r="G2940" s="581"/>
      <c r="H2940" s="581"/>
      <c r="I2940" s="581"/>
      <c r="J2940" s="581"/>
    </row>
    <row r="2941" spans="1:10">
      <c r="A2941" s="1113"/>
      <c r="B2941" s="1114"/>
      <c r="C2941" s="1114"/>
      <c r="D2941" s="1114"/>
      <c r="E2941" s="1115"/>
      <c r="F2941" s="580"/>
      <c r="G2941" s="581"/>
      <c r="H2941" s="581"/>
      <c r="I2941" s="581"/>
      <c r="J2941" s="581"/>
    </row>
    <row r="2942" spans="1:10">
      <c r="A2942" s="1113"/>
      <c r="B2942" s="1114"/>
      <c r="C2942" s="1114"/>
      <c r="D2942" s="1114"/>
      <c r="E2942" s="1115"/>
      <c r="F2942" s="580"/>
      <c r="G2942" s="581"/>
      <c r="H2942" s="581"/>
      <c r="I2942" s="581"/>
      <c r="J2942" s="581"/>
    </row>
    <row r="2943" spans="1:10">
      <c r="A2943" s="1113"/>
      <c r="B2943" s="1114"/>
      <c r="C2943" s="1114"/>
      <c r="D2943" s="1114"/>
      <c r="E2943" s="1115"/>
      <c r="F2943" s="580"/>
      <c r="G2943" s="581"/>
      <c r="H2943" s="581"/>
      <c r="I2943" s="581"/>
      <c r="J2943" s="581"/>
    </row>
    <row r="2944" spans="1:10">
      <c r="A2944" s="1113"/>
      <c r="B2944" s="1114"/>
      <c r="C2944" s="1114"/>
      <c r="D2944" s="1114"/>
      <c r="E2944" s="1115"/>
      <c r="F2944" s="580"/>
      <c r="G2944" s="581"/>
      <c r="H2944" s="581"/>
      <c r="I2944" s="581"/>
      <c r="J2944" s="581"/>
    </row>
    <row r="2945" spans="1:10">
      <c r="A2945" s="1113"/>
      <c r="B2945" s="1114"/>
      <c r="C2945" s="1114"/>
      <c r="D2945" s="1114"/>
      <c r="E2945" s="1115"/>
      <c r="F2945" s="580"/>
      <c r="G2945" s="581"/>
      <c r="H2945" s="581"/>
      <c r="I2945" s="581"/>
      <c r="J2945" s="581"/>
    </row>
    <row r="2946" spans="1:10">
      <c r="A2946" s="1113"/>
      <c r="B2946" s="1114"/>
      <c r="C2946" s="1114"/>
      <c r="D2946" s="1114"/>
      <c r="E2946" s="1115"/>
      <c r="F2946" s="580"/>
      <c r="G2946" s="581"/>
      <c r="H2946" s="581"/>
      <c r="I2946" s="581"/>
      <c r="J2946" s="581"/>
    </row>
    <row r="2947" spans="1:10">
      <c r="A2947" s="1113"/>
      <c r="B2947" s="1114"/>
      <c r="C2947" s="1114"/>
      <c r="D2947" s="1114"/>
      <c r="E2947" s="1115"/>
      <c r="F2947" s="580"/>
      <c r="G2947" s="581"/>
      <c r="H2947" s="581"/>
      <c r="I2947" s="581"/>
      <c r="J2947" s="581"/>
    </row>
    <row r="2948" spans="1:10">
      <c r="A2948" s="1113"/>
      <c r="B2948" s="1114"/>
      <c r="C2948" s="1114"/>
      <c r="D2948" s="1114"/>
      <c r="E2948" s="1115"/>
      <c r="F2948" s="580"/>
      <c r="G2948" s="581"/>
      <c r="H2948" s="581"/>
      <c r="I2948" s="581"/>
      <c r="J2948" s="581"/>
    </row>
    <row r="2949" spans="1:10" ht="15.75">
      <c r="A2949" s="1110" t="s">
        <v>1232</v>
      </c>
      <c r="B2949" s="1110"/>
      <c r="C2949" s="1110"/>
      <c r="D2949" s="1110"/>
      <c r="E2949" s="1110"/>
      <c r="F2949" s="1110"/>
      <c r="G2949" s="1110"/>
      <c r="H2949" s="1110"/>
      <c r="I2949" s="1110"/>
      <c r="J2949" s="1110"/>
    </row>
    <row r="2950" spans="1:10">
      <c r="A2950" s="1092" t="s">
        <v>25</v>
      </c>
      <c r="B2950" s="1093"/>
      <c r="C2950" s="1093"/>
      <c r="D2950" s="1093"/>
      <c r="E2950" s="1093"/>
      <c r="F2950" s="1093"/>
      <c r="G2950" s="1093"/>
      <c r="H2950" s="1093"/>
      <c r="I2950" s="1093"/>
      <c r="J2950" s="1094"/>
    </row>
    <row r="2951" spans="1:10">
      <c r="A2951" s="1085" t="s">
        <v>1533</v>
      </c>
      <c r="B2951" s="1086"/>
      <c r="C2951" s="1086"/>
      <c r="D2951" s="1086"/>
      <c r="E2951" s="1086"/>
      <c r="F2951" s="1086"/>
      <c r="G2951" s="1087"/>
      <c r="H2951" s="1088"/>
      <c r="I2951" s="1089"/>
      <c r="J2951" s="1090"/>
    </row>
    <row r="2952" spans="1:10">
      <c r="A2952" s="1085" t="s">
        <v>30</v>
      </c>
      <c r="B2952" s="1086"/>
      <c r="C2952" s="1086"/>
      <c r="D2952" s="1086"/>
      <c r="E2952" s="1086"/>
      <c r="F2952" s="1086"/>
      <c r="G2952" s="1087"/>
      <c r="H2952" s="1111"/>
      <c r="I2952" s="1089"/>
      <c r="J2952" s="1090"/>
    </row>
    <row r="2953" spans="1:10">
      <c r="A2953" s="1085" t="s">
        <v>1279</v>
      </c>
      <c r="B2953" s="1086"/>
      <c r="C2953" s="1086"/>
      <c r="D2953" s="1086"/>
      <c r="E2953" s="1086"/>
      <c r="F2953" s="1086"/>
      <c r="G2953" s="1087"/>
      <c r="H2953" s="1095"/>
      <c r="I2953" s="1096"/>
      <c r="J2953" s="1097"/>
    </row>
    <row r="2954" spans="1:10">
      <c r="A2954" s="1085" t="s">
        <v>1280</v>
      </c>
      <c r="B2954" s="1086"/>
      <c r="C2954" s="1086"/>
      <c r="D2954" s="1086"/>
      <c r="E2954" s="1086"/>
      <c r="F2954" s="1086"/>
      <c r="G2954" s="1087"/>
      <c r="H2954" s="1098"/>
      <c r="I2954" s="1099"/>
      <c r="J2954" s="1100"/>
    </row>
    <row r="2955" spans="1:10">
      <c r="A2955" s="1101"/>
      <c r="B2955" s="1102"/>
      <c r="C2955" s="1102"/>
      <c r="D2955" s="1102"/>
      <c r="E2955" s="1102"/>
      <c r="F2955" s="1102"/>
      <c r="G2955" s="1102"/>
      <c r="H2955" s="1102"/>
      <c r="I2955" s="1102"/>
      <c r="J2955" s="1103"/>
    </row>
    <row r="2956" spans="1:10">
      <c r="A2956" s="1104"/>
      <c r="B2956" s="1105"/>
      <c r="C2956" s="1105"/>
      <c r="D2956" s="1105"/>
      <c r="E2956" s="1105"/>
      <c r="F2956" s="1105"/>
      <c r="G2956" s="1105"/>
      <c r="H2956" s="1105"/>
      <c r="I2956" s="1105"/>
      <c r="J2956" s="1106"/>
    </row>
    <row r="2957" spans="1:10">
      <c r="A2957" s="1104"/>
      <c r="B2957" s="1105"/>
      <c r="C2957" s="1105"/>
      <c r="D2957" s="1105"/>
      <c r="E2957" s="1105"/>
      <c r="F2957" s="1105"/>
      <c r="G2957" s="1105"/>
      <c r="H2957" s="1105"/>
      <c r="I2957" s="1105"/>
      <c r="J2957" s="1106"/>
    </row>
    <row r="2958" spans="1:10">
      <c r="A2958" s="1107"/>
      <c r="B2958" s="1108"/>
      <c r="C2958" s="1108"/>
      <c r="D2958" s="1108"/>
      <c r="E2958" s="1108"/>
      <c r="F2958" s="1108"/>
      <c r="G2958" s="1108"/>
      <c r="H2958" s="1108"/>
      <c r="I2958" s="1108"/>
      <c r="J2958" s="1109"/>
    </row>
    <row r="2959" spans="1:10">
      <c r="A2959" s="1085" t="s">
        <v>65</v>
      </c>
      <c r="B2959" s="1086"/>
      <c r="C2959" s="1086"/>
      <c r="D2959" s="1086"/>
      <c r="E2959" s="1086"/>
      <c r="F2959" s="1086"/>
      <c r="G2959" s="1087"/>
      <c r="H2959" s="1088"/>
      <c r="I2959" s="1089"/>
      <c r="J2959" s="1090"/>
    </row>
    <row r="2960" spans="1:10" ht="24.75" customHeight="1">
      <c r="A2960" s="1091" t="s">
        <v>1726</v>
      </c>
      <c r="B2960" s="1091"/>
      <c r="C2960" s="1091"/>
      <c r="D2960" s="1091"/>
      <c r="E2960" s="1091"/>
      <c r="F2960" s="1091"/>
      <c r="G2960" s="1091"/>
      <c r="H2960" s="1091"/>
      <c r="I2960" s="1091"/>
      <c r="J2960" s="1091"/>
    </row>
    <row r="2961" spans="1:10">
      <c r="A2961" s="1092" t="s">
        <v>1233</v>
      </c>
      <c r="B2961" s="1093"/>
      <c r="C2961" s="1093"/>
      <c r="D2961" s="1093"/>
      <c r="E2961" s="1093"/>
      <c r="F2961" s="1093"/>
      <c r="G2961" s="1093"/>
      <c r="H2961" s="1093"/>
      <c r="I2961" s="1093"/>
      <c r="J2961" s="1094"/>
    </row>
    <row r="2962" spans="1:10">
      <c r="A2962" s="1085" t="s">
        <v>891</v>
      </c>
      <c r="B2962" s="1086"/>
      <c r="C2962" s="1112"/>
      <c r="D2962" s="1086"/>
      <c r="E2962" s="1086"/>
      <c r="F2962" s="1086"/>
      <c r="G2962" s="1087"/>
      <c r="H2962" s="1088"/>
      <c r="I2962" s="1089"/>
      <c r="J2962" s="1090"/>
    </row>
    <row r="2963" spans="1:10">
      <c r="A2963" s="1085" t="s">
        <v>62</v>
      </c>
      <c r="B2963" s="1086"/>
      <c r="C2963" s="1086"/>
      <c r="D2963" s="1086"/>
      <c r="E2963" s="1086"/>
      <c r="F2963" s="1086"/>
      <c r="G2963" s="1087"/>
      <c r="H2963" s="1088"/>
      <c r="I2963" s="1089"/>
      <c r="J2963" s="1090"/>
    </row>
    <row r="2964" spans="1:10">
      <c r="A2964" s="1085" t="s">
        <v>95</v>
      </c>
      <c r="B2964" s="1086"/>
      <c r="C2964" s="1086"/>
      <c r="D2964" s="1086"/>
      <c r="E2964" s="1086"/>
      <c r="F2964" s="1086"/>
      <c r="G2964" s="1087"/>
      <c r="H2964" s="1088"/>
      <c r="I2964" s="1089"/>
      <c r="J2964" s="1090"/>
    </row>
    <row r="2965" spans="1:10">
      <c r="A2965" s="1085" t="s">
        <v>64</v>
      </c>
      <c r="B2965" s="1086"/>
      <c r="C2965" s="1086"/>
      <c r="D2965" s="1086"/>
      <c r="E2965" s="1086"/>
      <c r="F2965" s="1086"/>
      <c r="G2965" s="1087"/>
      <c r="H2965" s="1088"/>
      <c r="I2965" s="1089"/>
      <c r="J2965" s="1090"/>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B14" sqref="B14:C14"/>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0"/>
      <c r="B1" s="491"/>
      <c r="C1" s="491"/>
      <c r="D1" s="491"/>
      <c r="E1" s="491"/>
      <c r="F1" s="491"/>
      <c r="G1" s="491"/>
      <c r="H1" s="491"/>
      <c r="I1" s="491"/>
    </row>
    <row r="2" spans="1:9" ht="30.75" thickBot="1">
      <c r="A2" s="493"/>
      <c r="B2" s="494" t="s">
        <v>1132</v>
      </c>
      <c r="C2" s="495"/>
      <c r="D2" s="495"/>
      <c r="E2" s="495"/>
      <c r="F2" s="495"/>
      <c r="G2" s="496"/>
      <c r="H2" s="495"/>
      <c r="I2" s="497"/>
    </row>
    <row r="3" spans="1:9" ht="15.75" thickBot="1">
      <c r="A3" s="498"/>
      <c r="B3" s="1353" t="s">
        <v>1133</v>
      </c>
      <c r="C3" s="1354"/>
      <c r="D3" s="1354"/>
      <c r="E3" s="1354"/>
      <c r="F3" s="1354"/>
      <c r="G3" s="1354"/>
      <c r="H3" s="1354"/>
      <c r="I3" s="1355"/>
    </row>
    <row r="4" spans="1:9">
      <c r="A4" s="490"/>
      <c r="B4" s="499" t="s">
        <v>1134</v>
      </c>
      <c r="C4" s="500" t="s">
        <v>6085</v>
      </c>
      <c r="D4" s="1356"/>
      <c r="E4" s="1356"/>
      <c r="F4" s="501" t="s">
        <v>3</v>
      </c>
      <c r="G4" s="1357" t="s">
        <v>776</v>
      </c>
      <c r="H4" s="1357"/>
      <c r="I4" s="1358"/>
    </row>
    <row r="5" spans="1:9">
      <c r="A5" s="490"/>
      <c r="B5" s="502" t="s">
        <v>1135</v>
      </c>
      <c r="C5" s="503" t="s">
        <v>6078</v>
      </c>
      <c r="D5" s="1359"/>
      <c r="E5" s="1359"/>
      <c r="F5" s="504" t="s">
        <v>4</v>
      </c>
      <c r="G5" s="1360" t="s">
        <v>6083</v>
      </c>
      <c r="H5" s="1360"/>
      <c r="I5" s="1361"/>
    </row>
    <row r="6" spans="1:9" ht="15.75" thickBot="1">
      <c r="A6" s="490"/>
      <c r="B6" s="505" t="s">
        <v>2</v>
      </c>
      <c r="C6" s="506" t="s">
        <v>6079</v>
      </c>
      <c r="D6" s="1349"/>
      <c r="E6" s="1349"/>
      <c r="F6" s="507" t="s">
        <v>962</v>
      </c>
      <c r="G6" s="1350"/>
      <c r="H6" s="1351"/>
      <c r="I6" s="1352"/>
    </row>
    <row r="7" spans="1:9" ht="15.75" thickBot="1">
      <c r="A7" s="508"/>
      <c r="B7" s="509" t="s">
        <v>1136</v>
      </c>
      <c r="C7" s="510"/>
      <c r="D7" s="511"/>
      <c r="E7" s="512"/>
      <c r="F7" s="513"/>
      <c r="G7" s="510"/>
      <c r="H7" s="510"/>
      <c r="I7" s="514"/>
    </row>
    <row r="8" spans="1:9">
      <c r="A8" s="490"/>
      <c r="B8" s="1345" t="s">
        <v>1137</v>
      </c>
      <c r="C8" s="1362"/>
      <c r="D8" s="1293" t="s">
        <v>5866</v>
      </c>
      <c r="E8" s="1294"/>
      <c r="F8" s="1363"/>
      <c r="G8" s="1363"/>
      <c r="H8" s="1364"/>
      <c r="I8" s="1365"/>
    </row>
    <row r="9" spans="1:9">
      <c r="A9" s="490"/>
      <c r="B9" s="1320" t="s">
        <v>1138</v>
      </c>
      <c r="C9" s="1321"/>
      <c r="D9" s="1322">
        <v>9803111814</v>
      </c>
      <c r="E9" s="1322"/>
      <c r="F9" s="1323"/>
      <c r="G9" s="1323"/>
      <c r="H9" s="1324"/>
      <c r="I9" s="1325"/>
    </row>
    <row r="10" spans="1:9" ht="38.25">
      <c r="A10" s="490"/>
      <c r="B10" s="515" t="s">
        <v>1139</v>
      </c>
      <c r="C10" s="516"/>
      <c r="D10" s="517" t="s">
        <v>5867</v>
      </c>
      <c r="E10" s="518"/>
      <c r="F10" s="519" t="s">
        <v>962</v>
      </c>
      <c r="G10" s="520"/>
      <c r="H10" s="521"/>
      <c r="I10" s="522"/>
    </row>
    <row r="11" spans="1:9">
      <c r="A11" s="490"/>
      <c r="B11" s="1326" t="s">
        <v>1140</v>
      </c>
      <c r="C11" s="1327"/>
      <c r="D11" s="1327"/>
      <c r="E11" s="1328"/>
      <c r="F11" s="1328"/>
      <c r="G11" s="1328"/>
      <c r="H11" s="1328"/>
      <c r="I11" s="1329"/>
    </row>
    <row r="12" spans="1:9" ht="15.75" thickBot="1">
      <c r="A12" s="490"/>
      <c r="B12" s="1295"/>
      <c r="C12" s="1296"/>
      <c r="D12" s="1297"/>
      <c r="E12" s="1298"/>
      <c r="F12" s="1299" t="s">
        <v>1141</v>
      </c>
      <c r="G12" s="1300"/>
      <c r="H12" s="1330"/>
      <c r="I12" s="1331"/>
    </row>
    <row r="13" spans="1:9" ht="15.75" thickBot="1">
      <c r="A13" s="490"/>
      <c r="B13" s="523" t="s">
        <v>1142</v>
      </c>
      <c r="C13" s="511"/>
      <c r="D13" s="510"/>
      <c r="E13" s="510"/>
      <c r="F13" s="524" t="s">
        <v>1143</v>
      </c>
      <c r="G13" s="525"/>
      <c r="H13" s="525"/>
      <c r="I13" s="526"/>
    </row>
    <row r="14" spans="1:9">
      <c r="A14" s="490"/>
      <c r="B14" s="1345" t="s">
        <v>1144</v>
      </c>
      <c r="C14" s="1346"/>
      <c r="D14" s="1293"/>
      <c r="E14" s="1347"/>
      <c r="F14" s="1348" t="s">
        <v>1145</v>
      </c>
      <c r="G14" s="1348"/>
      <c r="H14" s="1293"/>
      <c r="I14" s="1294"/>
    </row>
    <row r="15" spans="1:9">
      <c r="A15" s="490"/>
      <c r="B15" s="1320" t="s">
        <v>1146</v>
      </c>
      <c r="C15" s="1321"/>
      <c r="D15" s="1322"/>
      <c r="E15" s="1332"/>
      <c r="F15" s="1333" t="s">
        <v>1146</v>
      </c>
      <c r="G15" s="1333"/>
      <c r="H15" s="1322"/>
      <c r="I15" s="1322"/>
    </row>
    <row r="16" spans="1:9">
      <c r="A16" s="490"/>
      <c r="B16" s="1295" t="s">
        <v>1147</v>
      </c>
      <c r="C16" s="1296"/>
      <c r="D16" s="1334"/>
      <c r="E16" s="1335"/>
      <c r="F16" s="1336"/>
      <c r="G16" s="1336"/>
      <c r="H16" s="1297"/>
      <c r="I16" s="1298"/>
    </row>
    <row r="17" spans="1:12">
      <c r="A17" s="490"/>
      <c r="B17" s="1337"/>
      <c r="C17" s="1338"/>
      <c r="D17" s="1338"/>
      <c r="E17" s="1339"/>
      <c r="F17" s="1340"/>
      <c r="G17" s="1338"/>
      <c r="H17" s="1338"/>
      <c r="I17" s="1341"/>
      <c r="J17" s="492"/>
      <c r="K17" s="492"/>
      <c r="L17" s="492"/>
    </row>
    <row r="18" spans="1:12" ht="47.25" customHeight="1">
      <c r="A18" s="527"/>
      <c r="B18" s="1270" t="s">
        <v>1148</v>
      </c>
      <c r="C18" s="1270"/>
      <c r="D18" s="528" t="s">
        <v>1149</v>
      </c>
      <c r="E18" s="528" t="s">
        <v>1150</v>
      </c>
      <c r="F18" s="1342" t="s">
        <v>1151</v>
      </c>
      <c r="G18" s="1343"/>
      <c r="H18" s="1343"/>
      <c r="I18" s="1344"/>
      <c r="J18" s="492"/>
      <c r="K18" s="492"/>
      <c r="L18" s="492"/>
    </row>
    <row r="19" spans="1:12" ht="15.75" customHeight="1">
      <c r="A19" s="527"/>
      <c r="B19" s="1256" t="s">
        <v>1152</v>
      </c>
      <c r="C19" s="1257"/>
      <c r="D19" s="1257"/>
      <c r="E19" s="1257"/>
      <c r="F19" s="1257"/>
      <c r="G19" s="1257"/>
      <c r="H19" s="1257"/>
      <c r="I19" s="1258"/>
      <c r="J19" s="492"/>
      <c r="K19" s="492"/>
      <c r="L19" s="492"/>
    </row>
    <row r="20" spans="1:12" ht="30.75" customHeight="1">
      <c r="A20" s="492"/>
      <c r="B20" s="1259" t="s">
        <v>1153</v>
      </c>
      <c r="C20" s="1259"/>
      <c r="D20" s="529" t="s">
        <v>1149</v>
      </c>
      <c r="E20" s="530" t="s">
        <v>1154</v>
      </c>
      <c r="F20" s="1260" t="s">
        <v>1155</v>
      </c>
      <c r="G20" s="1261"/>
      <c r="H20" s="1261"/>
      <c r="I20" s="1262"/>
      <c r="J20" s="492"/>
      <c r="K20" s="492"/>
      <c r="L20" s="492"/>
    </row>
    <row r="21" spans="1:12" ht="25.5" customHeight="1">
      <c r="A21" s="492"/>
      <c r="B21" s="1259" t="s">
        <v>1156</v>
      </c>
      <c r="C21" s="1259"/>
      <c r="D21" s="529" t="s">
        <v>1149</v>
      </c>
      <c r="E21" s="530" t="s">
        <v>1154</v>
      </c>
      <c r="F21" s="1260" t="s">
        <v>1155</v>
      </c>
      <c r="G21" s="1261"/>
      <c r="H21" s="1261"/>
      <c r="I21" s="1262"/>
      <c r="J21" s="492"/>
      <c r="K21" s="492"/>
      <c r="L21" s="492"/>
    </row>
    <row r="22" spans="1:12" ht="25.5">
      <c r="A22" s="492"/>
      <c r="B22" s="531"/>
      <c r="C22" s="532" t="s">
        <v>1157</v>
      </c>
      <c r="D22" s="529" t="s">
        <v>1149</v>
      </c>
      <c r="E22" s="530" t="s">
        <v>1154</v>
      </c>
      <c r="F22" s="1260" t="s">
        <v>1155</v>
      </c>
      <c r="G22" s="1261"/>
      <c r="H22" s="1261"/>
      <c r="I22" s="1262"/>
      <c r="J22" s="492"/>
      <c r="K22" s="492"/>
      <c r="L22" s="492"/>
    </row>
    <row r="23" spans="1:12" ht="26.25">
      <c r="A23" s="492"/>
      <c r="B23" s="533"/>
      <c r="C23" s="534" t="s">
        <v>1158</v>
      </c>
      <c r="D23" s="529" t="s">
        <v>1149</v>
      </c>
      <c r="E23" s="530" t="s">
        <v>1154</v>
      </c>
      <c r="F23" s="1260" t="s">
        <v>1155</v>
      </c>
      <c r="G23" s="1261"/>
      <c r="H23" s="1261"/>
      <c r="I23" s="1262"/>
      <c r="J23" s="492"/>
      <c r="K23" s="492"/>
      <c r="L23" s="492"/>
    </row>
    <row r="24" spans="1:12">
      <c r="A24" s="492"/>
      <c r="B24" s="1313" t="s">
        <v>1159</v>
      </c>
      <c r="C24" s="1314"/>
      <c r="D24" s="1314"/>
      <c r="E24" s="1314"/>
      <c r="F24" s="1314"/>
      <c r="G24" s="1314"/>
      <c r="H24" s="1314"/>
      <c r="I24" s="1315"/>
      <c r="J24" s="492"/>
      <c r="K24" s="492"/>
      <c r="L24" s="492"/>
    </row>
    <row r="25" spans="1:12" ht="35.25" customHeight="1">
      <c r="A25" s="492"/>
      <c r="B25" s="1316" t="s">
        <v>1160</v>
      </c>
      <c r="C25" s="1316"/>
      <c r="D25" s="535" t="s">
        <v>1149</v>
      </c>
      <c r="E25" s="535" t="s">
        <v>1154</v>
      </c>
      <c r="F25" s="1260" t="s">
        <v>1161</v>
      </c>
      <c r="G25" s="1261"/>
      <c r="H25" s="1261"/>
      <c r="I25" s="1262"/>
      <c r="J25" s="492"/>
      <c r="K25" s="492"/>
      <c r="L25" s="492"/>
    </row>
    <row r="26" spans="1:12" ht="51.75" customHeight="1">
      <c r="A26" s="492"/>
      <c r="B26" s="1308" t="s">
        <v>1162</v>
      </c>
      <c r="C26" s="1309"/>
      <c r="D26" s="535" t="s">
        <v>1149</v>
      </c>
      <c r="E26" s="535" t="s">
        <v>1163</v>
      </c>
      <c r="F26" s="1317" t="s">
        <v>1164</v>
      </c>
      <c r="G26" s="1318"/>
      <c r="H26" s="1318"/>
      <c r="I26" s="1319"/>
      <c r="J26" s="492"/>
      <c r="K26" s="492"/>
      <c r="L26" s="492"/>
    </row>
    <row r="27" spans="1:12" ht="12.75" customHeight="1">
      <c r="A27" s="492"/>
      <c r="B27" s="536"/>
      <c r="C27" s="537" t="s">
        <v>1165</v>
      </c>
      <c r="D27" s="538" t="s">
        <v>1155</v>
      </c>
      <c r="E27" s="539" t="s">
        <v>1163</v>
      </c>
      <c r="F27" s="1267"/>
      <c r="G27" s="1268"/>
      <c r="H27" s="1268"/>
      <c r="I27" s="1269"/>
      <c r="J27" s="492"/>
      <c r="K27" s="492"/>
      <c r="L27" s="492"/>
    </row>
    <row r="28" spans="1:12">
      <c r="A28" s="492"/>
      <c r="B28" s="540"/>
      <c r="C28" s="541" t="s">
        <v>1166</v>
      </c>
      <c r="D28" s="538" t="s">
        <v>1155</v>
      </c>
      <c r="E28" s="539" t="s">
        <v>1163</v>
      </c>
      <c r="F28" s="1267"/>
      <c r="G28" s="1268"/>
      <c r="H28" s="1268"/>
      <c r="I28" s="1269"/>
      <c r="J28" s="492"/>
      <c r="K28" s="492"/>
      <c r="L28" s="492"/>
    </row>
    <row r="29" spans="1:12">
      <c r="A29" s="492"/>
      <c r="B29" s="540"/>
      <c r="C29" s="542" t="s">
        <v>1167</v>
      </c>
      <c r="D29" s="538" t="s">
        <v>1155</v>
      </c>
      <c r="E29" s="539" t="s">
        <v>1163</v>
      </c>
      <c r="F29" s="1267"/>
      <c r="G29" s="1268"/>
      <c r="H29" s="1268"/>
      <c r="I29" s="1269"/>
      <c r="J29" s="492"/>
      <c r="K29" s="492"/>
      <c r="L29" s="492"/>
    </row>
    <row r="30" spans="1:12" ht="32.25" customHeight="1">
      <c r="A30" s="492"/>
      <c r="B30" s="1308" t="s">
        <v>1168</v>
      </c>
      <c r="C30" s="1309"/>
      <c r="D30" s="535" t="s">
        <v>1149</v>
      </c>
      <c r="E30" s="535" t="s">
        <v>1163</v>
      </c>
      <c r="F30" s="1310" t="s">
        <v>1169</v>
      </c>
      <c r="G30" s="1311"/>
      <c r="H30" s="1311"/>
      <c r="I30" s="1312"/>
      <c r="J30" s="492"/>
      <c r="K30" s="492"/>
      <c r="L30" s="543"/>
    </row>
    <row r="31" spans="1:12" ht="43.5" customHeight="1">
      <c r="A31" s="492"/>
      <c r="B31" s="1301" t="s">
        <v>1170</v>
      </c>
      <c r="C31" s="1302"/>
      <c r="D31" s="535" t="s">
        <v>1149</v>
      </c>
      <c r="E31" s="535" t="s">
        <v>1163</v>
      </c>
      <c r="F31" s="1260" t="s">
        <v>1171</v>
      </c>
      <c r="G31" s="1261"/>
      <c r="H31" s="1261"/>
      <c r="I31" s="1262"/>
      <c r="J31" s="492"/>
      <c r="K31" s="492"/>
      <c r="L31" s="492"/>
    </row>
    <row r="32" spans="1:12" ht="38.25" customHeight="1">
      <c r="A32" s="492"/>
      <c r="B32" s="1303" t="s">
        <v>1172</v>
      </c>
      <c r="C32" s="1304"/>
      <c r="D32" s="544" t="s">
        <v>1149</v>
      </c>
      <c r="E32" s="535" t="s">
        <v>1154</v>
      </c>
      <c r="F32" s="1260" t="s">
        <v>1173</v>
      </c>
      <c r="G32" s="1261"/>
      <c r="H32" s="1261"/>
      <c r="I32" s="1262"/>
      <c r="J32" s="492"/>
      <c r="K32" s="492"/>
      <c r="L32" s="492"/>
    </row>
    <row r="33" spans="1:9" ht="45" customHeight="1">
      <c r="A33" s="492"/>
      <c r="B33" s="1301" t="s">
        <v>1174</v>
      </c>
      <c r="C33" s="1302"/>
      <c r="D33" s="535" t="s">
        <v>1155</v>
      </c>
      <c r="E33" s="545" t="s">
        <v>1163</v>
      </c>
      <c r="F33" s="1305" t="s">
        <v>1175</v>
      </c>
      <c r="G33" s="1306"/>
      <c r="H33" s="1306"/>
      <c r="I33" s="1307"/>
    </row>
    <row r="34" spans="1:9" ht="47.25" customHeight="1">
      <c r="A34" s="527"/>
      <c r="B34" s="1270" t="s">
        <v>1176</v>
      </c>
      <c r="C34" s="1270"/>
      <c r="D34" s="546" t="s">
        <v>1149</v>
      </c>
      <c r="E34" s="546" t="s">
        <v>1177</v>
      </c>
      <c r="F34" s="1271" t="s">
        <v>1178</v>
      </c>
      <c r="G34" s="1271"/>
      <c r="H34" s="1271"/>
      <c r="I34" s="1271"/>
    </row>
    <row r="35" spans="1:9" ht="38.25" customHeight="1">
      <c r="A35" s="492"/>
      <c r="B35" s="1285" t="s">
        <v>1179</v>
      </c>
      <c r="C35" s="1285"/>
      <c r="D35" s="529" t="s">
        <v>1149</v>
      </c>
      <c r="E35" s="547" t="s">
        <v>1163</v>
      </c>
      <c r="F35" s="1260" t="s">
        <v>1180</v>
      </c>
      <c r="G35" s="1261"/>
      <c r="H35" s="1261"/>
      <c r="I35" s="1262"/>
    </row>
    <row r="36" spans="1:9" ht="38.25" customHeight="1">
      <c r="A36" s="492"/>
      <c r="B36" s="1280" t="s">
        <v>1181</v>
      </c>
      <c r="C36" s="1280"/>
      <c r="D36" s="529" t="s">
        <v>1149</v>
      </c>
      <c r="E36" s="547" t="s">
        <v>1163</v>
      </c>
      <c r="F36" s="1260" t="s">
        <v>1182</v>
      </c>
      <c r="G36" s="1261"/>
      <c r="H36" s="1261"/>
      <c r="I36" s="1262"/>
    </row>
    <row r="37" spans="1:9" ht="26.25" customHeight="1">
      <c r="A37" s="492"/>
      <c r="B37" s="1272" t="s">
        <v>1183</v>
      </c>
      <c r="C37" s="1273"/>
      <c r="D37" s="529" t="s">
        <v>1149</v>
      </c>
      <c r="E37" s="547" t="s">
        <v>1163</v>
      </c>
      <c r="F37" s="1260" t="s">
        <v>1184</v>
      </c>
      <c r="G37" s="1261"/>
      <c r="H37" s="1261"/>
      <c r="I37" s="1262"/>
    </row>
    <row r="38" spans="1:9" ht="25.5" customHeight="1">
      <c r="A38" s="492"/>
      <c r="B38" s="1280" t="s">
        <v>1185</v>
      </c>
      <c r="C38" s="1280"/>
      <c r="D38" s="529" t="s">
        <v>1149</v>
      </c>
      <c r="E38" s="548" t="s">
        <v>1163</v>
      </c>
      <c r="F38" s="1260" t="s">
        <v>1186</v>
      </c>
      <c r="G38" s="1261"/>
      <c r="H38" s="1261"/>
      <c r="I38" s="1262"/>
    </row>
    <row r="39" spans="1:9" ht="38.25" customHeight="1">
      <c r="A39" s="492"/>
      <c r="B39" s="1281" t="s">
        <v>1187</v>
      </c>
      <c r="C39" s="1281"/>
      <c r="D39" s="549" t="s">
        <v>1149</v>
      </c>
      <c r="E39" s="550" t="s">
        <v>1163</v>
      </c>
      <c r="F39" s="1282" t="s">
        <v>1188</v>
      </c>
      <c r="G39" s="1283"/>
      <c r="H39" s="1283"/>
      <c r="I39" s="1284"/>
    </row>
    <row r="40" spans="1:9" ht="39.75" customHeight="1">
      <c r="A40" s="492"/>
      <c r="B40" s="1281" t="s">
        <v>1189</v>
      </c>
      <c r="C40" s="1281"/>
      <c r="D40" s="551" t="s">
        <v>1149</v>
      </c>
      <c r="E40" s="547" t="s">
        <v>1163</v>
      </c>
      <c r="F40" s="1260" t="s">
        <v>1190</v>
      </c>
      <c r="G40" s="1261"/>
      <c r="H40" s="1261"/>
      <c r="I40" s="1262"/>
    </row>
    <row r="41" spans="1:9" ht="37.5" customHeight="1">
      <c r="A41" s="492"/>
      <c r="B41" s="1286" t="s">
        <v>1191</v>
      </c>
      <c r="C41" s="1287"/>
      <c r="D41" s="552" t="s">
        <v>1155</v>
      </c>
      <c r="E41" s="550" t="s">
        <v>1163</v>
      </c>
      <c r="F41" s="1288"/>
      <c r="G41" s="1289"/>
      <c r="H41" s="1289"/>
      <c r="I41" s="1290"/>
    </row>
    <row r="42" spans="1:9" s="553" customFormat="1" ht="47.25">
      <c r="B42" s="1291" t="s">
        <v>1192</v>
      </c>
      <c r="C42" s="1292"/>
      <c r="D42" s="546" t="s">
        <v>1149</v>
      </c>
      <c r="E42" s="546" t="s">
        <v>1177</v>
      </c>
      <c r="F42" s="1271" t="s">
        <v>1178</v>
      </c>
      <c r="G42" s="1271"/>
      <c r="H42" s="1271"/>
      <c r="I42" s="1271"/>
    </row>
    <row r="43" spans="1:9" s="554" customFormat="1" ht="12.75">
      <c r="B43" s="1265" t="s">
        <v>1193</v>
      </c>
      <c r="C43" s="1266"/>
      <c r="D43" s="548" t="s">
        <v>1149</v>
      </c>
      <c r="E43" s="551" t="s">
        <v>1163</v>
      </c>
      <c r="F43" s="1267" t="s">
        <v>1194</v>
      </c>
      <c r="G43" s="1268"/>
      <c r="H43" s="1268"/>
      <c r="I43" s="1269"/>
    </row>
    <row r="44" spans="1:9" s="554" customFormat="1" ht="12.75">
      <c r="B44" s="555"/>
      <c r="C44" s="556" t="s">
        <v>1195</v>
      </c>
      <c r="D44" s="548" t="s">
        <v>1155</v>
      </c>
      <c r="E44" s="551" t="s">
        <v>1163</v>
      </c>
      <c r="F44" s="1267" t="s">
        <v>1194</v>
      </c>
      <c r="G44" s="1268"/>
      <c r="H44" s="1268"/>
      <c r="I44" s="1269"/>
    </row>
    <row r="45" spans="1:9" s="554" customFormat="1" ht="12.75">
      <c r="B45" s="1265" t="s">
        <v>1196</v>
      </c>
      <c r="C45" s="1266"/>
      <c r="D45" s="548" t="s">
        <v>1155</v>
      </c>
      <c r="E45" s="551" t="s">
        <v>1163</v>
      </c>
      <c r="F45" s="1267" t="s">
        <v>1194</v>
      </c>
      <c r="G45" s="1268"/>
      <c r="H45" s="1268"/>
      <c r="I45" s="1269"/>
    </row>
    <row r="46" spans="1:9" s="554" customFormat="1" ht="12.75">
      <c r="B46" s="1265" t="s">
        <v>1197</v>
      </c>
      <c r="C46" s="1266"/>
      <c r="D46" s="548" t="s">
        <v>1155</v>
      </c>
      <c r="E46" s="551" t="s">
        <v>1163</v>
      </c>
      <c r="F46" s="1267" t="s">
        <v>1194</v>
      </c>
      <c r="G46" s="1268"/>
      <c r="H46" s="1268"/>
      <c r="I46" s="1269"/>
    </row>
    <row r="47" spans="1:9" s="554" customFormat="1" ht="12.75">
      <c r="B47" s="1265" t="s">
        <v>1198</v>
      </c>
      <c r="C47" s="1266"/>
      <c r="D47" s="548" t="s">
        <v>1149</v>
      </c>
      <c r="E47" s="551" t="s">
        <v>1163</v>
      </c>
      <c r="F47" s="1267" t="s">
        <v>1194</v>
      </c>
      <c r="G47" s="1268"/>
      <c r="H47" s="1268"/>
      <c r="I47" s="1269"/>
    </row>
    <row r="48" spans="1:9" s="554" customFormat="1" ht="76.5">
      <c r="B48" s="555"/>
      <c r="C48" s="556" t="s">
        <v>1199</v>
      </c>
      <c r="D48" s="548" t="s">
        <v>1155</v>
      </c>
      <c r="E48" s="551" t="s">
        <v>1163</v>
      </c>
      <c r="F48" s="1267" t="s">
        <v>1194</v>
      </c>
      <c r="G48" s="1268"/>
      <c r="H48" s="1268"/>
      <c r="I48" s="1269"/>
    </row>
    <row r="49" spans="1:19" ht="47.25" customHeight="1">
      <c r="A49" s="527"/>
      <c r="B49" s="1270" t="s">
        <v>1200</v>
      </c>
      <c r="C49" s="1270"/>
      <c r="D49" s="546" t="s">
        <v>1149</v>
      </c>
      <c r="E49" s="546" t="s">
        <v>1177</v>
      </c>
      <c r="F49" s="1271" t="s">
        <v>1178</v>
      </c>
      <c r="G49" s="1271"/>
      <c r="H49" s="1271"/>
      <c r="I49" s="1271"/>
      <c r="J49" s="492"/>
      <c r="K49" s="492"/>
      <c r="L49" s="492"/>
      <c r="M49" s="492"/>
      <c r="N49" s="492"/>
      <c r="O49" s="492"/>
      <c r="P49" s="492"/>
      <c r="Q49" s="492"/>
      <c r="R49" s="492"/>
      <c r="S49" s="492"/>
    </row>
    <row r="50" spans="1:19" ht="41.25" customHeight="1">
      <c r="A50" s="492"/>
      <c r="B50" s="1272" t="s">
        <v>1201</v>
      </c>
      <c r="C50" s="1273"/>
      <c r="D50" s="529" t="s">
        <v>1149</v>
      </c>
      <c r="E50" s="547" t="s">
        <v>1154</v>
      </c>
      <c r="F50" s="1274" t="s">
        <v>1202</v>
      </c>
      <c r="G50" s="1275"/>
      <c r="H50" s="1275"/>
      <c r="I50" s="1276"/>
      <c r="J50" s="492"/>
      <c r="K50" s="492"/>
      <c r="L50" s="492"/>
      <c r="M50" s="492"/>
      <c r="N50" s="492"/>
      <c r="O50" s="492"/>
      <c r="P50" s="492"/>
      <c r="Q50" s="492"/>
      <c r="R50" s="492"/>
      <c r="S50" s="492"/>
    </row>
    <row r="51" spans="1:19" ht="38.25">
      <c r="A51" s="492"/>
      <c r="B51" s="557"/>
      <c r="C51" s="557" t="s">
        <v>1203</v>
      </c>
      <c r="D51" s="529" t="s">
        <v>1149</v>
      </c>
      <c r="E51" s="547" t="s">
        <v>1154</v>
      </c>
      <c r="F51" s="1277"/>
      <c r="G51" s="1278"/>
      <c r="H51" s="1278"/>
      <c r="I51" s="1279"/>
      <c r="J51" s="492"/>
      <c r="K51" s="492"/>
      <c r="L51" s="492"/>
      <c r="M51" s="492"/>
      <c r="N51" s="492"/>
      <c r="O51" s="492"/>
      <c r="P51" s="492"/>
      <c r="Q51" s="492"/>
      <c r="R51" s="492"/>
      <c r="S51" s="492"/>
    </row>
    <row r="52" spans="1:19" ht="15.75" customHeight="1">
      <c r="A52" s="527"/>
      <c r="B52" s="1256" t="s">
        <v>1204</v>
      </c>
      <c r="C52" s="1257"/>
      <c r="D52" s="1257"/>
      <c r="E52" s="1257"/>
      <c r="F52" s="1257"/>
      <c r="G52" s="1257"/>
      <c r="H52" s="1257"/>
      <c r="I52" s="1258"/>
      <c r="J52" s="492"/>
      <c r="K52" s="492"/>
      <c r="L52" s="492"/>
      <c r="M52" s="492"/>
      <c r="N52" s="492"/>
      <c r="O52" s="492"/>
      <c r="P52" s="492"/>
      <c r="Q52" s="492"/>
      <c r="R52" s="492"/>
      <c r="S52" s="492"/>
    </row>
    <row r="53" spans="1:19" ht="47.25" customHeight="1">
      <c r="A53" s="527"/>
      <c r="B53" s="1259" t="s">
        <v>1205</v>
      </c>
      <c r="C53" s="1259"/>
      <c r="D53" s="529" t="s">
        <v>1149</v>
      </c>
      <c r="E53" s="530" t="s">
        <v>1163</v>
      </c>
      <c r="F53" s="1260" t="s">
        <v>1206</v>
      </c>
      <c r="G53" s="1261"/>
      <c r="H53" s="1261"/>
      <c r="I53" s="1262"/>
      <c r="J53" s="492"/>
      <c r="K53" s="492"/>
      <c r="L53" s="1263"/>
      <c r="M53" s="1263"/>
      <c r="N53" s="558"/>
      <c r="O53" s="559"/>
      <c r="P53" s="1264"/>
      <c r="Q53" s="1264"/>
      <c r="R53" s="1264"/>
      <c r="S53" s="1264"/>
    </row>
    <row r="54" spans="1:19" ht="54" customHeight="1">
      <c r="A54" s="527"/>
      <c r="B54" s="1259" t="s">
        <v>1207</v>
      </c>
      <c r="C54" s="1259"/>
      <c r="D54" s="529" t="s">
        <v>1149</v>
      </c>
      <c r="E54" s="530" t="s">
        <v>1163</v>
      </c>
      <c r="F54" s="1260" t="s">
        <v>1208</v>
      </c>
      <c r="G54" s="1261"/>
      <c r="H54" s="1261"/>
      <c r="I54" s="1262"/>
      <c r="J54" s="492"/>
      <c r="K54" s="492"/>
      <c r="L54" s="492"/>
      <c r="M54" s="492"/>
      <c r="N54" s="492"/>
      <c r="O54" s="492"/>
      <c r="P54" s="492"/>
      <c r="Q54" s="492"/>
      <c r="R54" s="492"/>
      <c r="S54" s="492"/>
    </row>
    <row r="55" spans="1:19" ht="95.25" customHeight="1">
      <c r="A55" s="527"/>
      <c r="B55" s="1259" t="s">
        <v>1307</v>
      </c>
      <c r="C55" s="1259"/>
      <c r="D55" s="529"/>
      <c r="E55" s="530"/>
      <c r="F55" s="1260"/>
      <c r="G55" s="1261"/>
      <c r="H55" s="1261"/>
      <c r="I55" s="1262"/>
      <c r="J55" s="492"/>
      <c r="K55" s="492"/>
      <c r="L55" s="492"/>
      <c r="M55" s="492"/>
      <c r="N55" s="492"/>
      <c r="O55" s="492"/>
      <c r="P55" s="492"/>
      <c r="Q55" s="492"/>
      <c r="R55" s="492"/>
      <c r="S55" s="492"/>
    </row>
    <row r="56" spans="1:19" ht="92.25" customHeight="1">
      <c r="A56" s="527"/>
      <c r="B56" s="1259" t="s">
        <v>1306</v>
      </c>
      <c r="C56" s="1259"/>
      <c r="D56" s="529"/>
      <c r="E56" s="530"/>
      <c r="F56" s="1260"/>
      <c r="G56" s="1261"/>
      <c r="H56" s="1261"/>
      <c r="I56" s="1262"/>
      <c r="J56" s="492"/>
      <c r="K56" s="492"/>
      <c r="L56" s="492"/>
      <c r="M56" s="492"/>
      <c r="N56" s="492"/>
      <c r="O56" s="492"/>
      <c r="P56" s="492"/>
      <c r="Q56" s="492"/>
      <c r="R56" s="492"/>
      <c r="S56" s="492"/>
    </row>
    <row r="57" spans="1:19" ht="23.25" customHeight="1">
      <c r="A57" s="492"/>
      <c r="B57" s="560" t="s">
        <v>1209</v>
      </c>
      <c r="C57" s="561"/>
      <c r="D57" s="561"/>
      <c r="E57" s="561"/>
      <c r="F57" s="561"/>
      <c r="G57" s="561"/>
      <c r="H57" s="561"/>
      <c r="I57" s="562"/>
      <c r="J57" s="492"/>
      <c r="K57" s="492"/>
      <c r="L57" s="492"/>
      <c r="M57" s="492"/>
      <c r="N57" s="492"/>
      <c r="O57" s="492"/>
      <c r="P57" s="492"/>
      <c r="Q57" s="492"/>
      <c r="R57" s="492"/>
      <c r="S57" s="492"/>
    </row>
    <row r="58" spans="1:19">
      <c r="A58" s="492"/>
      <c r="B58" s="563"/>
      <c r="C58" s="564"/>
      <c r="D58" s="564"/>
      <c r="E58" s="564"/>
      <c r="F58" s="564"/>
      <c r="G58" s="564"/>
      <c r="H58" s="564"/>
      <c r="I58" s="565"/>
      <c r="J58" s="492"/>
      <c r="K58" s="492"/>
      <c r="L58" s="492"/>
      <c r="M58" s="492"/>
      <c r="N58" s="492"/>
      <c r="O58" s="492"/>
      <c r="P58" s="492"/>
      <c r="Q58" s="492"/>
      <c r="R58" s="492"/>
      <c r="S58" s="492"/>
    </row>
    <row r="59" spans="1:19">
      <c r="A59" s="492"/>
      <c r="B59" s="536"/>
      <c r="C59" s="566"/>
      <c r="D59" s="566"/>
      <c r="E59" s="566"/>
      <c r="F59" s="566"/>
      <c r="G59" s="566"/>
      <c r="H59" s="566"/>
      <c r="I59" s="567"/>
      <c r="J59" s="492"/>
      <c r="K59" s="492"/>
      <c r="L59" s="492"/>
      <c r="M59" s="492"/>
      <c r="N59" s="492"/>
      <c r="O59" s="492"/>
      <c r="P59" s="492"/>
      <c r="Q59" s="492"/>
      <c r="R59" s="492"/>
      <c r="S59" s="492"/>
    </row>
    <row r="60" spans="1:19">
      <c r="A60" s="492"/>
      <c r="B60" s="536"/>
      <c r="C60" s="566"/>
      <c r="D60" s="566"/>
      <c r="E60" s="566"/>
      <c r="F60" s="566"/>
      <c r="G60" s="566"/>
      <c r="H60" s="566"/>
      <c r="I60" s="567"/>
      <c r="J60" s="492"/>
      <c r="K60" s="492"/>
      <c r="L60" s="492"/>
      <c r="M60" s="492"/>
      <c r="N60" s="492"/>
      <c r="O60" s="492"/>
      <c r="P60" s="492"/>
      <c r="Q60" s="492"/>
      <c r="R60" s="492"/>
      <c r="S60" s="492"/>
    </row>
    <row r="61" spans="1:19">
      <c r="A61" s="492"/>
      <c r="B61" s="536"/>
      <c r="C61" s="566"/>
      <c r="D61" s="566"/>
      <c r="E61" s="566"/>
      <c r="F61" s="566"/>
      <c r="G61" s="566"/>
      <c r="H61" s="566"/>
      <c r="I61" s="567"/>
      <c r="J61" s="492"/>
      <c r="K61" s="492"/>
      <c r="L61" s="492"/>
      <c r="M61" s="492"/>
      <c r="N61" s="492"/>
      <c r="O61" s="492"/>
      <c r="P61" s="492"/>
      <c r="Q61" s="492"/>
      <c r="R61" s="492"/>
      <c r="S61" s="492"/>
    </row>
    <row r="62" spans="1:19">
      <c r="A62" s="492"/>
      <c r="B62" s="536"/>
      <c r="C62" s="566"/>
      <c r="D62" s="566"/>
      <c r="E62" s="566"/>
      <c r="F62" s="566"/>
      <c r="G62" s="566"/>
      <c r="H62" s="566"/>
      <c r="I62" s="567"/>
      <c r="J62" s="492"/>
      <c r="K62" s="492"/>
      <c r="L62" s="492"/>
      <c r="M62" s="492"/>
      <c r="N62" s="492"/>
      <c r="O62" s="492"/>
      <c r="P62" s="492"/>
      <c r="Q62" s="492"/>
      <c r="R62" s="492"/>
      <c r="S62" s="492"/>
    </row>
    <row r="63" spans="1:19">
      <c r="A63" s="492"/>
      <c r="B63" s="536"/>
      <c r="C63" s="566"/>
      <c r="D63" s="566"/>
      <c r="E63" s="566"/>
      <c r="F63" s="566"/>
      <c r="G63" s="566"/>
      <c r="H63" s="566"/>
      <c r="I63" s="567"/>
      <c r="J63" s="492"/>
      <c r="K63" s="492"/>
      <c r="L63" s="492"/>
      <c r="M63" s="492"/>
      <c r="N63" s="492"/>
      <c r="O63" s="492"/>
      <c r="P63" s="492"/>
      <c r="Q63" s="492"/>
      <c r="R63" s="492"/>
      <c r="S63" s="492"/>
    </row>
    <row r="64" spans="1:19">
      <c r="A64" s="492"/>
      <c r="B64" s="536"/>
      <c r="C64" s="566"/>
      <c r="D64" s="566"/>
      <c r="E64" s="566"/>
      <c r="F64" s="566"/>
      <c r="G64" s="566"/>
      <c r="H64" s="566"/>
      <c r="I64" s="567"/>
      <c r="J64" s="492"/>
      <c r="K64" s="492"/>
      <c r="L64" s="492"/>
      <c r="M64" s="492"/>
      <c r="N64" s="492"/>
      <c r="O64" s="492"/>
      <c r="P64" s="492"/>
      <c r="Q64" s="492"/>
      <c r="R64" s="492"/>
      <c r="S64" s="492"/>
    </row>
    <row r="65" spans="1:19">
      <c r="A65" s="492"/>
      <c r="B65" s="536"/>
      <c r="C65" s="566"/>
      <c r="D65" s="566"/>
      <c r="E65" s="566"/>
      <c r="F65" s="566"/>
      <c r="G65" s="566"/>
      <c r="H65" s="566"/>
      <c r="I65" s="567"/>
      <c r="J65" s="492"/>
      <c r="K65" s="492"/>
      <c r="L65" s="492"/>
      <c r="M65" s="492"/>
      <c r="N65" s="492"/>
      <c r="O65" s="492"/>
      <c r="P65" s="492"/>
      <c r="Q65" s="492"/>
      <c r="R65" s="492"/>
      <c r="S65" s="492"/>
    </row>
    <row r="66" spans="1:19">
      <c r="A66" s="492"/>
      <c r="B66" s="568"/>
      <c r="C66" s="569"/>
      <c r="D66" s="569"/>
      <c r="E66" s="569"/>
      <c r="F66" s="569"/>
      <c r="G66" s="569"/>
      <c r="H66" s="569"/>
      <c r="I66" s="570"/>
      <c r="J66" s="492"/>
      <c r="K66" s="492"/>
      <c r="L66" s="492"/>
      <c r="M66" s="492"/>
      <c r="N66" s="492"/>
      <c r="O66" s="492"/>
      <c r="P66" s="492"/>
      <c r="Q66" s="492"/>
      <c r="R66" s="492"/>
      <c r="S66" s="492"/>
    </row>
    <row r="67" spans="1:19" ht="25.5" customHeight="1">
      <c r="B67" s="1253"/>
      <c r="C67" s="1254"/>
      <c r="D67" s="1254"/>
      <c r="E67" s="1254"/>
      <c r="F67" s="1254"/>
      <c r="G67" s="1254"/>
      <c r="H67" s="1254"/>
      <c r="I67" s="1255"/>
    </row>
    <row r="79" spans="1:19" ht="11.25" customHeight="1">
      <c r="B79" s="492"/>
      <c r="C79" s="492"/>
      <c r="D79" s="492"/>
      <c r="E79" s="492"/>
      <c r="F79" s="492"/>
      <c r="G79" s="492"/>
      <c r="H79" s="492"/>
      <c r="I79" s="492"/>
    </row>
    <row r="80" spans="1:19" hidden="1">
      <c r="B80" s="492" t="s">
        <v>1210</v>
      </c>
      <c r="C80" s="492"/>
      <c r="D80" s="492"/>
      <c r="E80" s="492"/>
      <c r="F80" s="492"/>
      <c r="G80" s="492"/>
      <c r="H80" s="492"/>
      <c r="I80" s="492"/>
    </row>
    <row r="81" spans="2:9" hidden="1">
      <c r="B81" s="492" t="s">
        <v>1211</v>
      </c>
      <c r="C81" s="492"/>
      <c r="D81" s="492"/>
      <c r="E81" s="492"/>
      <c r="F81" s="492"/>
      <c r="G81" s="492"/>
      <c r="H81" s="492"/>
      <c r="I81" s="492"/>
    </row>
    <row r="82" spans="2:9" hidden="1">
      <c r="B82" s="492" t="s">
        <v>1212</v>
      </c>
    </row>
    <row r="83" spans="2:9">
      <c r="B83" s="492"/>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9"/>
      <c r="B73" s="690" t="s">
        <v>1752</v>
      </c>
      <c r="C73" s="691" t="s">
        <v>570</v>
      </c>
      <c r="D73" s="691" t="s">
        <v>1756</v>
      </c>
    </row>
    <row r="74" spans="1:4" ht="25.5">
      <c r="A74" s="689"/>
      <c r="B74" s="690" t="s">
        <v>1753</v>
      </c>
      <c r="C74" s="691" t="s">
        <v>570</v>
      </c>
      <c r="D74" s="691" t="s">
        <v>1756</v>
      </c>
    </row>
    <row r="75" spans="1:4" ht="25.5">
      <c r="A75" s="689"/>
      <c r="B75" s="690" t="s">
        <v>1754</v>
      </c>
      <c r="C75" s="691" t="s">
        <v>570</v>
      </c>
      <c r="D75" s="691" t="s">
        <v>1757</v>
      </c>
    </row>
    <row r="76" spans="1:4" ht="25.5">
      <c r="A76" s="689"/>
      <c r="B76" s="690" t="s">
        <v>1755</v>
      </c>
      <c r="C76" s="691" t="s">
        <v>570</v>
      </c>
      <c r="D76" s="691" t="s">
        <v>1758</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1" priority="13" operator="containsText" text="Conditional">
      <formula>NOT(ISERROR(SEARCH("Conditional",C3)))</formula>
    </cfRule>
    <cfRule type="containsText" dxfId="30" priority="14" operator="containsText" text="Optional">
      <formula>NOT(ISERROR(SEARCH("Optional",C3)))</formula>
    </cfRule>
    <cfRule type="containsText" dxfId="29" priority="16" operator="containsText" text="Required">
      <formula>NOT(ISERROR(SEARCH("Required",C3)))</formula>
    </cfRule>
  </conditionalFormatting>
  <conditionalFormatting sqref="C5:C139">
    <cfRule type="containsText" dxfId="28" priority="10" operator="containsText" text="Conditional">
      <formula>NOT(ISERROR(SEARCH("Conditional",C5)))</formula>
    </cfRule>
    <cfRule type="containsText" dxfId="27" priority="11" operator="containsText" text="Optional">
      <formula>NOT(ISERROR(SEARCH("Optional",C5)))</formula>
    </cfRule>
    <cfRule type="containsText" dxfId="26" priority="12" operator="containsText" text="Required">
      <formula>NOT(ISERROR(SEARCH("Required",C5)))</formula>
    </cfRule>
  </conditionalFormatting>
  <conditionalFormatting sqref="C140">
    <cfRule type="containsText" dxfId="25" priority="1" operator="containsText" text="Conditional">
      <formula>NOT(ISERROR(SEARCH("Conditional",C140)))</formula>
    </cfRule>
    <cfRule type="containsText" dxfId="24" priority="2" operator="containsText" text="Optional">
      <formula>NOT(ISERROR(SEARCH("Optional",C140)))</formula>
    </cfRule>
    <cfRule type="containsText" dxfId="23"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1755</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100</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t="str">
        <f ca="1">IF(AG12&lt;50,750,"No Charge")</f>
        <v>No Charge</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1070</v>
      </c>
      <c r="B42" s="472"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2" priority="25" operator="equal">
      <formula>1</formula>
    </cfRule>
  </conditionalFormatting>
  <conditionalFormatting sqref="M2:AA27 M29:AA29 M32:AA41">
    <cfRule type="cellIs" dxfId="21" priority="24" operator="equal">
      <formula>1</formula>
    </cfRule>
  </conditionalFormatting>
  <conditionalFormatting sqref="C43:L44 C46:L47">
    <cfRule type="cellIs" dxfId="20" priority="23" operator="equal">
      <formula>1</formula>
    </cfRule>
  </conditionalFormatting>
  <conditionalFormatting sqref="M43:AA44 M46:AA47">
    <cfRule type="cellIs" dxfId="19" priority="22" operator="equal">
      <formula>1</formula>
    </cfRule>
  </conditionalFormatting>
  <conditionalFormatting sqref="C42:AA42">
    <cfRule type="cellIs" dxfId="18" priority="18" operator="equal">
      <formula>1</formula>
    </cfRule>
  </conditionalFormatting>
  <conditionalFormatting sqref="C45:L45">
    <cfRule type="cellIs" dxfId="17" priority="17" operator="equal">
      <formula>1</formula>
    </cfRule>
  </conditionalFormatting>
  <conditionalFormatting sqref="M45:AA45">
    <cfRule type="cellIs" dxfId="16" priority="16" operator="equal">
      <formula>1</formula>
    </cfRule>
  </conditionalFormatting>
  <conditionalFormatting sqref="M30">
    <cfRule type="cellIs" dxfId="15" priority="15" operator="equal">
      <formula>1</formula>
    </cfRule>
  </conditionalFormatting>
  <conditionalFormatting sqref="N30">
    <cfRule type="cellIs" dxfId="14" priority="14" operator="equal">
      <formula>1</formula>
    </cfRule>
  </conditionalFormatting>
  <conditionalFormatting sqref="O30">
    <cfRule type="cellIs" dxfId="13" priority="13" operator="equal">
      <formula>1</formula>
    </cfRule>
  </conditionalFormatting>
  <conditionalFormatting sqref="P30">
    <cfRule type="cellIs" dxfId="12" priority="12" operator="equal">
      <formula>1</formula>
    </cfRule>
  </conditionalFormatting>
  <conditionalFormatting sqref="Q30">
    <cfRule type="cellIs" dxfId="11" priority="11" operator="equal">
      <formula>1</formula>
    </cfRule>
  </conditionalFormatting>
  <conditionalFormatting sqref="R30">
    <cfRule type="cellIs" dxfId="10" priority="10" operator="equal">
      <formula>1</formula>
    </cfRule>
  </conditionalFormatting>
  <conditionalFormatting sqref="S30">
    <cfRule type="cellIs" dxfId="9" priority="9" operator="equal">
      <formula>1</formula>
    </cfRule>
  </conditionalFormatting>
  <conditionalFormatting sqref="T30">
    <cfRule type="cellIs" dxfId="8" priority="8" operator="equal">
      <formula>1</formula>
    </cfRule>
  </conditionalFormatting>
  <conditionalFormatting sqref="U30">
    <cfRule type="cellIs" dxfId="7" priority="7" operator="equal">
      <formula>1</formula>
    </cfRule>
  </conditionalFormatting>
  <conditionalFormatting sqref="V30">
    <cfRule type="cellIs" dxfId="6" priority="6" operator="equal">
      <formula>1</formula>
    </cfRule>
  </conditionalFormatting>
  <conditionalFormatting sqref="W30">
    <cfRule type="cellIs" dxfId="5" priority="5" operator="equal">
      <formula>1</formula>
    </cfRule>
  </conditionalFormatting>
  <conditionalFormatting sqref="X30">
    <cfRule type="cellIs" dxfId="4" priority="4" operator="equal">
      <formula>1</formula>
    </cfRule>
  </conditionalFormatting>
  <conditionalFormatting sqref="Y30">
    <cfRule type="cellIs" dxfId="3" priority="3" operator="equal">
      <formula>1</formula>
    </cfRule>
  </conditionalFormatting>
  <conditionalFormatting sqref="Z30">
    <cfRule type="cellIs" dxfId="2" priority="2" operator="equal">
      <formula>1</formula>
    </cfRule>
  </conditionalFormatting>
  <conditionalFormatting sqref="AA30">
    <cfRule type="cellIs" dxfId="1"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K23" sqref="K23"/>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40" workbookViewId="0">
      <selection activeCell="F45" sqref="F45"/>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8" t="s">
        <v>1530</v>
      </c>
      <c r="D40" s="237">
        <v>42816</v>
      </c>
      <c r="E40" s="238" t="s">
        <v>1069</v>
      </c>
      <c r="F40" s="238" t="s">
        <v>1596</v>
      </c>
      <c r="G40" s="240"/>
    </row>
    <row r="41" spans="3:7">
      <c r="C41" s="675" t="s">
        <v>1729</v>
      </c>
      <c r="D41" s="676">
        <v>42816</v>
      </c>
      <c r="E41" s="677" t="s">
        <v>1069</v>
      </c>
      <c r="F41" s="677" t="s">
        <v>1730</v>
      </c>
      <c r="G41" s="678"/>
    </row>
    <row r="42" spans="3:7" ht="140.25">
      <c r="C42" s="239">
        <v>1.42</v>
      </c>
      <c r="D42" s="237">
        <v>42877</v>
      </c>
      <c r="E42" s="238" t="s">
        <v>1069</v>
      </c>
      <c r="F42" s="238" t="s">
        <v>5864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4h0tMuC9MxVUI4M55vIrp2rWdzMQVvf9AgM0TZw9BWGLXVeodxONCLep8+pMq5URnROrCD3PBNbzk54DXz4Syw==" saltValue="sc3QbEr92GRxG2St8nkU6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59"/>
  <sheetViews>
    <sheetView tabSelected="1" zoomScale="85" zoomScaleNormal="85" workbookViewId="0">
      <pane xSplit="10" ySplit="1" topLeftCell="K2" activePane="bottomRight" state="frozen"/>
      <selection pane="topRight" activeCell="J1" sqref="J1"/>
      <selection pane="bottomLeft" activeCell="A2" sqref="A2"/>
      <selection pane="bottomRight" activeCell="K73" sqref="K73:O73"/>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366" t="s">
        <v>1416</v>
      </c>
      <c r="B1" s="1367"/>
      <c r="C1" s="1367"/>
      <c r="D1" s="1367"/>
      <c r="E1" s="1368"/>
      <c r="F1" s="1369" t="s">
        <v>1417</v>
      </c>
      <c r="G1" s="1370"/>
      <c r="H1" s="1370"/>
      <c r="I1" s="1370"/>
      <c r="J1" s="1370"/>
      <c r="K1" s="1370"/>
      <c r="L1" s="1370"/>
      <c r="M1" s="1370"/>
      <c r="N1" s="1370"/>
      <c r="O1" s="1371"/>
    </row>
    <row r="2" spans="1:15" ht="15.75" thickBot="1">
      <c r="C2" s="572"/>
      <c r="D2" s="572"/>
      <c r="E2" s="572"/>
    </row>
    <row r="3" spans="1:15" ht="16.5" thickBot="1">
      <c r="A3" s="1372" t="s">
        <v>1418</v>
      </c>
      <c r="B3" s="1373"/>
      <c r="C3" s="572"/>
      <c r="D3" s="572"/>
      <c r="E3" s="572"/>
      <c r="F3" s="1374" t="s">
        <v>954</v>
      </c>
      <c r="G3" s="1375"/>
      <c r="H3" s="1375"/>
      <c r="I3" s="1375"/>
      <c r="J3" s="1376"/>
      <c r="K3" s="1374" t="s">
        <v>1419</v>
      </c>
      <c r="L3" s="1375"/>
      <c r="M3" s="1375"/>
      <c r="N3" s="1375"/>
      <c r="O3" s="1377"/>
    </row>
    <row r="4" spans="1:15" ht="15.75" thickBot="1">
      <c r="A4" s="602"/>
      <c r="B4" s="603"/>
      <c r="C4" s="572"/>
      <c r="D4" s="572"/>
      <c r="E4" s="572"/>
      <c r="F4" s="1378" t="s">
        <v>1420</v>
      </c>
      <c r="G4" s="1379"/>
      <c r="H4" s="1379"/>
      <c r="I4" s="1379"/>
      <c r="J4" s="1380"/>
      <c r="K4" s="1381" t="s">
        <v>6084</v>
      </c>
      <c r="L4" s="1382"/>
      <c r="M4" s="1382"/>
      <c r="N4" s="1382"/>
      <c r="O4" s="1383"/>
    </row>
    <row r="5" spans="1:15">
      <c r="A5" s="665" t="s">
        <v>1004</v>
      </c>
      <c r="B5" s="604" t="s">
        <v>6085</v>
      </c>
      <c r="C5" s="572"/>
      <c r="D5" s="572"/>
      <c r="E5" s="572"/>
      <c r="F5" s="1378" t="s">
        <v>1421</v>
      </c>
      <c r="G5" s="1379"/>
      <c r="H5" s="1379"/>
      <c r="I5" s="1379"/>
      <c r="J5" s="1380"/>
      <c r="K5" s="1381" t="s">
        <v>6084</v>
      </c>
      <c r="L5" s="1382"/>
      <c r="M5" s="1382"/>
      <c r="N5" s="1382"/>
      <c r="O5" s="1383"/>
    </row>
    <row r="6" spans="1:15">
      <c r="A6" s="666" t="s">
        <v>1422</v>
      </c>
      <c r="B6" s="714">
        <v>24</v>
      </c>
      <c r="C6" s="572"/>
      <c r="D6" s="572"/>
      <c r="E6" s="572"/>
      <c r="F6" s="1384" t="s">
        <v>1423</v>
      </c>
      <c r="G6" s="1385"/>
      <c r="H6" s="1385"/>
      <c r="I6" s="1385"/>
      <c r="J6" s="1386"/>
      <c r="K6" s="1381" t="s">
        <v>5866</v>
      </c>
      <c r="L6" s="1382"/>
      <c r="M6" s="1382"/>
      <c r="N6" s="1382"/>
      <c r="O6" s="1383"/>
    </row>
    <row r="7" spans="1:15">
      <c r="A7" s="666" t="s">
        <v>1226</v>
      </c>
      <c r="B7" s="715">
        <v>42739</v>
      </c>
      <c r="C7" s="572"/>
      <c r="D7" s="572"/>
      <c r="E7" s="572"/>
      <c r="F7" s="1384" t="s">
        <v>1424</v>
      </c>
      <c r="G7" s="1385"/>
      <c r="H7" s="1385"/>
      <c r="I7" s="1385"/>
      <c r="J7" s="1386"/>
      <c r="K7" s="1381" t="s">
        <v>6078</v>
      </c>
      <c r="L7" s="1382"/>
      <c r="M7" s="1382"/>
      <c r="N7" s="1382"/>
      <c r="O7" s="1383"/>
    </row>
    <row r="8" spans="1:15" ht="15.75" thickBot="1">
      <c r="A8" s="667" t="s">
        <v>1425</v>
      </c>
      <c r="B8" s="606">
        <v>1</v>
      </c>
      <c r="C8" s="572"/>
      <c r="D8" s="572"/>
      <c r="E8" s="572"/>
      <c r="F8" s="1384" t="s">
        <v>1426</v>
      </c>
      <c r="G8" s="1385"/>
      <c r="H8" s="1385"/>
      <c r="I8" s="1385"/>
      <c r="J8" s="1386"/>
      <c r="K8" s="1381"/>
      <c r="L8" s="1382"/>
      <c r="M8" s="1382"/>
      <c r="N8" s="1382"/>
      <c r="O8" s="1383"/>
    </row>
    <row r="9" spans="1:15" ht="15.75" thickBot="1">
      <c r="C9" s="572"/>
      <c r="D9" s="572"/>
      <c r="E9" s="572"/>
      <c r="F9" s="1384" t="s">
        <v>1427</v>
      </c>
      <c r="G9" s="1385"/>
      <c r="H9" s="1385"/>
      <c r="I9" s="1385"/>
      <c r="J9" s="1386"/>
      <c r="K9" s="1381" t="s">
        <v>6079</v>
      </c>
      <c r="L9" s="1382"/>
      <c r="M9" s="1382"/>
      <c r="N9" s="1382"/>
      <c r="O9" s="1383"/>
    </row>
    <row r="10" spans="1:15" ht="16.5" thickBot="1">
      <c r="A10" s="1372" t="s">
        <v>1224</v>
      </c>
      <c r="B10" s="1373"/>
      <c r="C10" s="572"/>
      <c r="D10" s="572"/>
      <c r="E10" s="572"/>
      <c r="F10" s="1384" t="s">
        <v>1428</v>
      </c>
      <c r="G10" s="1385"/>
      <c r="H10" s="1385"/>
      <c r="I10" s="1385"/>
      <c r="J10" s="1386"/>
      <c r="K10" s="1381" t="s">
        <v>776</v>
      </c>
      <c r="L10" s="1382"/>
      <c r="M10" s="1382"/>
      <c r="N10" s="1382"/>
      <c r="O10" s="1383"/>
    </row>
    <row r="11" spans="1:15" ht="15.75" thickBot="1">
      <c r="C11" s="572"/>
      <c r="D11" s="572"/>
      <c r="E11" s="572"/>
      <c r="F11" s="1384" t="s">
        <v>1429</v>
      </c>
      <c r="G11" s="1385"/>
      <c r="H11" s="1385"/>
      <c r="I11" s="1385"/>
      <c r="J11" s="1386"/>
      <c r="K11" s="1387">
        <v>19335</v>
      </c>
      <c r="L11" s="1388"/>
      <c r="M11" s="1388"/>
      <c r="N11" s="1388"/>
      <c r="O11" s="1389"/>
    </row>
    <row r="12" spans="1:15">
      <c r="A12" s="665" t="s">
        <v>1006</v>
      </c>
      <c r="B12" s="604" t="s">
        <v>5866</v>
      </c>
      <c r="C12" s="572"/>
      <c r="D12" s="572"/>
      <c r="E12" s="572"/>
      <c r="F12" s="1384" t="s">
        <v>1430</v>
      </c>
      <c r="G12" s="1385"/>
      <c r="H12" s="1385"/>
      <c r="I12" s="1385"/>
      <c r="J12" s="1386"/>
      <c r="K12" s="1381">
        <v>9803111813</v>
      </c>
      <c r="L12" s="1382"/>
      <c r="M12" s="1382"/>
      <c r="N12" s="1382"/>
      <c r="O12" s="1383"/>
    </row>
    <row r="13" spans="1:15">
      <c r="A13" s="666" t="s">
        <v>8</v>
      </c>
      <c r="B13" s="714"/>
      <c r="C13" s="572" t="s">
        <v>19</v>
      </c>
      <c r="D13" s="572"/>
      <c r="E13" s="572"/>
      <c r="F13" s="1384" t="s">
        <v>1431</v>
      </c>
      <c r="G13" s="1385"/>
      <c r="H13" s="1385"/>
      <c r="I13" s="1385"/>
      <c r="J13" s="1386"/>
      <c r="K13" s="1381">
        <v>9803111813</v>
      </c>
      <c r="L13" s="1382"/>
      <c r="M13" s="1382"/>
      <c r="N13" s="1382"/>
      <c r="O13" s="1383"/>
    </row>
    <row r="14" spans="1:15">
      <c r="A14" s="666" t="s">
        <v>1215</v>
      </c>
      <c r="B14" s="714" t="s">
        <v>6078</v>
      </c>
      <c r="C14" s="572"/>
      <c r="D14" s="572"/>
      <c r="E14" s="572"/>
      <c r="F14" s="1384" t="s">
        <v>1432</v>
      </c>
      <c r="G14" s="1385"/>
      <c r="H14" s="1385"/>
      <c r="I14" s="1385"/>
      <c r="J14" s="1386"/>
      <c r="K14" s="1381">
        <v>9803111813</v>
      </c>
      <c r="L14" s="1382"/>
      <c r="M14" s="1382"/>
      <c r="N14" s="1382"/>
      <c r="O14" s="1383"/>
    </row>
    <row r="15" spans="1:15">
      <c r="A15" s="666" t="s">
        <v>1216</v>
      </c>
      <c r="B15" s="714"/>
      <c r="C15" s="572"/>
      <c r="D15" s="572"/>
      <c r="E15" s="572"/>
      <c r="F15" s="1384" t="s">
        <v>1433</v>
      </c>
      <c r="G15" s="1385"/>
      <c r="H15" s="1385"/>
      <c r="I15" s="1385"/>
      <c r="J15" s="1386"/>
      <c r="K15" s="1390" t="s">
        <v>6080</v>
      </c>
      <c r="L15" s="1382"/>
      <c r="M15" s="1382"/>
      <c r="N15" s="1382"/>
      <c r="O15" s="1383"/>
    </row>
    <row r="16" spans="1:15">
      <c r="A16" s="666" t="s">
        <v>11</v>
      </c>
      <c r="B16" s="714" t="s">
        <v>6079</v>
      </c>
      <c r="C16" s="572"/>
      <c r="D16" s="572"/>
      <c r="E16" s="572"/>
      <c r="F16" s="1384" t="s">
        <v>1434</v>
      </c>
      <c r="G16" s="1385"/>
      <c r="H16" s="1385"/>
      <c r="I16" s="1385"/>
      <c r="J16" s="1386"/>
      <c r="K16" s="1381" t="s">
        <v>910</v>
      </c>
      <c r="L16" s="1382"/>
      <c r="M16" s="1382"/>
      <c r="N16" s="1382"/>
      <c r="O16" s="1383"/>
    </row>
    <row r="17" spans="1:15">
      <c r="A17" s="666" t="s">
        <v>13</v>
      </c>
      <c r="B17" s="714" t="s">
        <v>776</v>
      </c>
      <c r="F17" s="1384" t="s">
        <v>1435</v>
      </c>
      <c r="G17" s="1385"/>
      <c r="H17" s="1385"/>
      <c r="I17" s="1385"/>
      <c r="J17" s="1386"/>
      <c r="K17" s="1381" t="s">
        <v>608</v>
      </c>
      <c r="L17" s="1382"/>
      <c r="M17" s="1382"/>
      <c r="N17" s="1382"/>
      <c r="O17" s="1383"/>
    </row>
    <row r="18" spans="1:15">
      <c r="A18" s="666" t="s">
        <v>14</v>
      </c>
      <c r="B18" s="716">
        <v>19335</v>
      </c>
      <c r="F18" s="1384" t="s">
        <v>1436</v>
      </c>
      <c r="G18" s="1385"/>
      <c r="H18" s="1385"/>
      <c r="I18" s="1385"/>
      <c r="J18" s="1386"/>
      <c r="K18" s="1381" t="s">
        <v>608</v>
      </c>
      <c r="L18" s="1382"/>
      <c r="M18" s="1382"/>
      <c r="N18" s="1382"/>
      <c r="O18" s="1383"/>
    </row>
    <row r="19" spans="1:15">
      <c r="A19" s="666" t="s">
        <v>91</v>
      </c>
      <c r="B19" s="714">
        <v>9803111814</v>
      </c>
      <c r="D19" s="693" t="s">
        <v>1780</v>
      </c>
      <c r="E19" s="699">
        <f>SUM($K$85,$C$93)</f>
        <v>40</v>
      </c>
      <c r="F19" s="1378"/>
      <c r="G19" s="1379"/>
      <c r="H19" s="1379"/>
      <c r="I19" s="1379"/>
      <c r="J19" s="1380"/>
      <c r="K19" s="1399"/>
      <c r="L19" s="1400"/>
      <c r="M19" s="1400"/>
      <c r="N19" s="1400"/>
      <c r="O19" s="1401"/>
    </row>
    <row r="20" spans="1:15">
      <c r="A20" s="666" t="s">
        <v>92</v>
      </c>
      <c r="B20" s="714">
        <v>9803111814</v>
      </c>
      <c r="D20" s="700" t="s">
        <v>1781</v>
      </c>
      <c r="E20" s="701">
        <f>SUM($K$86,$D$93)</f>
        <v>100</v>
      </c>
      <c r="F20" s="1067" t="s">
        <v>1437</v>
      </c>
      <c r="G20" s="1397"/>
      <c r="H20" s="1397"/>
      <c r="I20" s="1397"/>
      <c r="J20" s="1398"/>
      <c r="K20" s="1067" t="str">
        <f>K3</f>
        <v>Site1</v>
      </c>
      <c r="L20" s="1397"/>
      <c r="M20" s="1397"/>
      <c r="N20" s="1397"/>
      <c r="O20" s="1068"/>
    </row>
    <row r="21" spans="1:15">
      <c r="A21" s="666" t="s">
        <v>1008</v>
      </c>
      <c r="B21" s="714">
        <v>9803111814</v>
      </c>
      <c r="F21" s="1384" t="s">
        <v>1438</v>
      </c>
      <c r="G21" s="1385"/>
      <c r="H21" s="1385"/>
      <c r="I21" s="1385"/>
      <c r="J21" s="1386"/>
      <c r="K21" s="1381" t="s">
        <v>155</v>
      </c>
      <c r="L21" s="1382"/>
      <c r="M21" s="1382"/>
      <c r="N21" s="1382"/>
      <c r="O21" s="1383"/>
    </row>
    <row r="22" spans="1:15" ht="15.75" thickBot="1">
      <c r="A22" s="667" t="s">
        <v>15</v>
      </c>
      <c r="B22" s="607" t="s">
        <v>5867</v>
      </c>
      <c r="F22" s="1384" t="s">
        <v>1439</v>
      </c>
      <c r="G22" s="1385"/>
      <c r="H22" s="1385"/>
      <c r="I22" s="1385"/>
      <c r="J22" s="1386"/>
      <c r="K22" s="1394" t="s">
        <v>154</v>
      </c>
      <c r="L22" s="1395"/>
      <c r="M22" s="1395"/>
      <c r="N22" s="1395"/>
      <c r="O22" s="1396"/>
    </row>
    <row r="23" spans="1:15" ht="15.75" thickBot="1">
      <c r="F23" s="1384" t="s">
        <v>1440</v>
      </c>
      <c r="G23" s="1385"/>
      <c r="H23" s="1385"/>
      <c r="I23" s="1385"/>
      <c r="J23" s="1386"/>
      <c r="K23" s="1391" t="s">
        <v>153</v>
      </c>
      <c r="L23" s="1392"/>
      <c r="M23" s="1392"/>
      <c r="N23" s="1392"/>
      <c r="O23" s="1393"/>
    </row>
    <row r="24" spans="1:15" ht="16.5" thickBot="1">
      <c r="A24" s="1372" t="s">
        <v>1441</v>
      </c>
      <c r="B24" s="1373"/>
      <c r="F24" s="1384" t="s">
        <v>1442</v>
      </c>
      <c r="G24" s="1385"/>
      <c r="H24" s="1385"/>
      <c r="I24" s="1385"/>
      <c r="J24" s="1386"/>
      <c r="K24" s="1381">
        <v>956006</v>
      </c>
      <c r="L24" s="1382"/>
      <c r="M24" s="1382"/>
      <c r="N24" s="1382"/>
      <c r="O24" s="1383"/>
    </row>
    <row r="25" spans="1:15" ht="15.75" thickBot="1">
      <c r="F25" s="1384" t="s">
        <v>1443</v>
      </c>
      <c r="G25" s="1385"/>
      <c r="H25" s="1385"/>
      <c r="I25" s="1385"/>
      <c r="J25" s="1386"/>
      <c r="K25" s="1381" t="s">
        <v>1297</v>
      </c>
      <c r="L25" s="1382"/>
      <c r="M25" s="1382"/>
      <c r="N25" s="1382"/>
      <c r="O25" s="1383"/>
    </row>
    <row r="26" spans="1:15">
      <c r="A26" s="665" t="s">
        <v>1444</v>
      </c>
      <c r="B26" s="604">
        <v>90006006</v>
      </c>
      <c r="F26" s="1384" t="s">
        <v>1445</v>
      </c>
      <c r="G26" s="1385"/>
      <c r="H26" s="1385"/>
      <c r="I26" s="1385"/>
      <c r="J26" s="1386"/>
      <c r="K26" s="1381" t="s">
        <v>6</v>
      </c>
      <c r="L26" s="1382"/>
      <c r="M26" s="1382"/>
      <c r="N26" s="1382"/>
      <c r="O26" s="1383"/>
    </row>
    <row r="27" spans="1:15">
      <c r="A27" s="666" t="s">
        <v>45</v>
      </c>
      <c r="B27" s="714" t="s">
        <v>5868</v>
      </c>
      <c r="F27" s="1384" t="s">
        <v>1446</v>
      </c>
      <c r="G27" s="1385"/>
      <c r="H27" s="1385"/>
      <c r="I27" s="1385"/>
      <c r="J27" s="1386"/>
      <c r="K27" s="1381">
        <v>95476006</v>
      </c>
      <c r="L27" s="1382"/>
      <c r="M27" s="1382"/>
      <c r="N27" s="1382"/>
      <c r="O27" s="1383"/>
    </row>
    <row r="28" spans="1:15">
      <c r="A28" s="666" t="s">
        <v>1447</v>
      </c>
      <c r="B28" s="714" t="s">
        <v>5869</v>
      </c>
      <c r="F28" s="1378" t="s">
        <v>1448</v>
      </c>
      <c r="G28" s="1379"/>
      <c r="H28" s="1379"/>
      <c r="I28" s="1379"/>
      <c r="J28" s="1380"/>
      <c r="K28" s="1381">
        <v>86546006</v>
      </c>
      <c r="L28" s="1382"/>
      <c r="M28" s="1382"/>
      <c r="N28" s="1382"/>
      <c r="O28" s="1383"/>
    </row>
    <row r="29" spans="1:15">
      <c r="A29" s="666" t="s">
        <v>1449</v>
      </c>
      <c r="B29" s="714" t="s">
        <v>5870</v>
      </c>
      <c r="F29" s="1384" t="s">
        <v>1450</v>
      </c>
      <c r="G29" s="1385"/>
      <c r="H29" s="1385"/>
      <c r="I29" s="1385"/>
      <c r="J29" s="1386"/>
      <c r="K29" s="1381">
        <v>95016006</v>
      </c>
      <c r="L29" s="1382"/>
      <c r="M29" s="1382"/>
      <c r="N29" s="1382"/>
      <c r="O29" s="1383"/>
    </row>
    <row r="30" spans="1:15">
      <c r="A30" s="666" t="s">
        <v>1451</v>
      </c>
      <c r="B30" s="714">
        <v>8566384009</v>
      </c>
      <c r="F30" s="1378" t="s">
        <v>1452</v>
      </c>
      <c r="G30" s="1379"/>
      <c r="H30" s="1379"/>
      <c r="I30" s="1379"/>
      <c r="J30" s="1380"/>
      <c r="K30" s="1391" t="s">
        <v>718</v>
      </c>
      <c r="L30" s="1392"/>
      <c r="M30" s="1392"/>
      <c r="N30" s="1392"/>
      <c r="O30" s="1393"/>
    </row>
    <row r="31" spans="1:15">
      <c r="A31" s="666" t="s">
        <v>1453</v>
      </c>
      <c r="B31" s="717" t="s">
        <v>5867</v>
      </c>
      <c r="F31" s="1378" t="s">
        <v>1454</v>
      </c>
      <c r="G31" s="1379"/>
      <c r="H31" s="1379"/>
      <c r="I31" s="1379"/>
      <c r="J31" s="1380"/>
      <c r="K31" s="1381" t="s">
        <v>886</v>
      </c>
      <c r="L31" s="1382"/>
      <c r="M31" s="1382"/>
      <c r="N31" s="1382"/>
      <c r="O31" s="1383"/>
    </row>
    <row r="32" spans="1:15">
      <c r="A32" s="666" t="s">
        <v>135</v>
      </c>
      <c r="B32" s="714" t="s">
        <v>5871</v>
      </c>
      <c r="F32" s="1378" t="s">
        <v>1455</v>
      </c>
      <c r="G32" s="1379"/>
      <c r="H32" s="1379"/>
      <c r="I32" s="1379"/>
      <c r="J32" s="1380"/>
      <c r="K32" s="1402">
        <v>42817</v>
      </c>
      <c r="L32" s="1382"/>
      <c r="M32" s="1382"/>
      <c r="N32" s="1382"/>
      <c r="O32" s="1383"/>
    </row>
    <row r="33" spans="1:15">
      <c r="A33" s="666" t="s">
        <v>136</v>
      </c>
      <c r="B33" s="717" t="s">
        <v>5867</v>
      </c>
      <c r="F33" s="1378" t="s">
        <v>1456</v>
      </c>
      <c r="G33" s="1379"/>
      <c r="H33" s="1379"/>
      <c r="I33" s="1379"/>
      <c r="J33" s="1380"/>
      <c r="K33" s="1381" t="s">
        <v>718</v>
      </c>
      <c r="L33" s="1382"/>
      <c r="M33" s="1382"/>
      <c r="N33" s="1382"/>
      <c r="O33" s="1383"/>
    </row>
    <row r="34" spans="1:15">
      <c r="A34" s="666" t="s">
        <v>127</v>
      </c>
      <c r="B34" s="714" t="s">
        <v>5865</v>
      </c>
      <c r="F34" s="1378" t="s">
        <v>1457</v>
      </c>
      <c r="G34" s="1379"/>
      <c r="H34" s="1379"/>
      <c r="I34" s="1379"/>
      <c r="J34" s="1380"/>
      <c r="K34" s="1381"/>
      <c r="L34" s="1382"/>
      <c r="M34" s="1382"/>
      <c r="N34" s="1382"/>
      <c r="O34" s="1383"/>
    </row>
    <row r="35" spans="1:15" ht="15.75" thickBot="1">
      <c r="A35" s="666" t="s">
        <v>1292</v>
      </c>
      <c r="B35" s="608" t="s">
        <v>1293</v>
      </c>
      <c r="F35" s="1378" t="s">
        <v>1458</v>
      </c>
      <c r="G35" s="1379"/>
      <c r="H35" s="1379"/>
      <c r="I35" s="1379"/>
      <c r="J35" s="1380"/>
      <c r="K35" s="1381" t="s">
        <v>999</v>
      </c>
      <c r="L35" s="1382"/>
      <c r="M35" s="1382"/>
      <c r="N35" s="1382"/>
      <c r="O35" s="1383"/>
    </row>
    <row r="36" spans="1:15" ht="16.5" thickBot="1">
      <c r="A36" s="1372" t="s">
        <v>1068</v>
      </c>
      <c r="B36" s="1373"/>
      <c r="F36" s="1403"/>
      <c r="G36" s="1404"/>
      <c r="H36" s="1404"/>
      <c r="I36" s="1404"/>
      <c r="J36" s="1405"/>
      <c r="K36" s="1403"/>
      <c r="L36" s="1404"/>
      <c r="M36" s="1404"/>
      <c r="N36" s="1404"/>
      <c r="O36" s="1406"/>
    </row>
    <row r="37" spans="1:15">
      <c r="A37" s="666" t="s">
        <v>824</v>
      </c>
      <c r="B37" s="605"/>
      <c r="F37" s="1067" t="s">
        <v>1459</v>
      </c>
      <c r="G37" s="1397"/>
      <c r="H37" s="1397"/>
      <c r="I37" s="1397"/>
      <c r="J37" s="1398"/>
      <c r="K37" s="1067" t="str">
        <f>K3</f>
        <v>Site1</v>
      </c>
      <c r="L37" s="1397"/>
      <c r="M37" s="1397"/>
      <c r="N37" s="1397"/>
      <c r="O37" s="1068"/>
    </row>
    <row r="38" spans="1:15">
      <c r="A38" s="666" t="s">
        <v>825</v>
      </c>
      <c r="B38" s="605"/>
      <c r="F38" s="1378" t="s">
        <v>5860</v>
      </c>
      <c r="G38" s="1379"/>
      <c r="H38" s="1379"/>
      <c r="I38" s="1379"/>
      <c r="J38" s="1380"/>
      <c r="K38" s="1410" t="s">
        <v>5872</v>
      </c>
      <c r="L38" s="1411"/>
      <c r="M38" s="1411"/>
      <c r="N38" s="1411"/>
      <c r="O38" s="1412"/>
    </row>
    <row r="39" spans="1:15" ht="15.75" thickBot="1">
      <c r="A39" s="667" t="s">
        <v>826</v>
      </c>
      <c r="B39" s="606"/>
      <c r="F39" s="1378" t="s">
        <v>5861</v>
      </c>
      <c r="G39" s="1379"/>
      <c r="H39" s="1379"/>
      <c r="I39" s="1379"/>
      <c r="J39" s="1380"/>
      <c r="K39" s="1407">
        <v>9622045454</v>
      </c>
      <c r="L39" s="1408"/>
      <c r="M39" s="1408"/>
      <c r="N39" s="1408"/>
      <c r="O39" s="1409"/>
    </row>
    <row r="40" spans="1:15" ht="15.75" thickBot="1">
      <c r="F40" s="1378" t="s">
        <v>1460</v>
      </c>
      <c r="G40" s="1379"/>
      <c r="H40" s="1379"/>
      <c r="I40" s="1379"/>
      <c r="J40" s="1380"/>
      <c r="K40" s="1407" t="s">
        <v>5867</v>
      </c>
      <c r="L40" s="1408"/>
      <c r="M40" s="1408"/>
      <c r="N40" s="1408"/>
      <c r="O40" s="1409"/>
    </row>
    <row r="41" spans="1:15" ht="16.5" thickBot="1">
      <c r="A41" s="1372" t="s">
        <v>1727</v>
      </c>
      <c r="B41" s="1373"/>
      <c r="F41" s="1378" t="s">
        <v>1462</v>
      </c>
      <c r="G41" s="1379"/>
      <c r="H41" s="1379"/>
      <c r="I41" s="1379"/>
      <c r="J41" s="1380"/>
      <c r="K41" s="1407" t="s">
        <v>1163</v>
      </c>
      <c r="L41" s="1408"/>
      <c r="M41" s="1408"/>
      <c r="N41" s="1408"/>
      <c r="O41" s="1409"/>
    </row>
    <row r="42" spans="1:15" ht="15.75" thickBot="1">
      <c r="A42" s="667" t="s">
        <v>1728</v>
      </c>
      <c r="B42" s="606" t="s">
        <v>608</v>
      </c>
      <c r="F42" s="1403"/>
      <c r="G42" s="1404"/>
      <c r="H42" s="1404"/>
      <c r="I42" s="1404"/>
      <c r="J42" s="1405"/>
      <c r="K42" s="1416"/>
      <c r="L42" s="1417"/>
      <c r="M42" s="1417"/>
      <c r="N42" s="1417"/>
      <c r="O42" s="1418"/>
    </row>
    <row r="43" spans="1:15" ht="15.75" thickBot="1">
      <c r="F43" s="1067" t="s">
        <v>1463</v>
      </c>
      <c r="G43" s="1397"/>
      <c r="H43" s="1397"/>
      <c r="I43" s="1397"/>
      <c r="J43" s="1398"/>
      <c r="K43" s="1413" t="str">
        <f>K3</f>
        <v>Site1</v>
      </c>
      <c r="L43" s="1414"/>
      <c r="M43" s="1414"/>
      <c r="N43" s="1414"/>
      <c r="O43" s="1415"/>
    </row>
    <row r="44" spans="1:15" ht="16.5" thickBot="1">
      <c r="A44" s="1431" t="s">
        <v>1718</v>
      </c>
      <c r="B44" s="1432"/>
      <c r="F44" s="1378" t="s">
        <v>1464</v>
      </c>
      <c r="G44" s="1379"/>
      <c r="H44" s="1379"/>
      <c r="I44" s="1379"/>
      <c r="J44" s="1380"/>
      <c r="K44" s="1381" t="s">
        <v>886</v>
      </c>
      <c r="L44" s="1382"/>
      <c r="M44" s="1382"/>
      <c r="N44" s="1382"/>
      <c r="O44" s="1383"/>
    </row>
    <row r="45" spans="1:15">
      <c r="A45" s="665" t="s">
        <v>1722</v>
      </c>
      <c r="B45" s="604" t="s">
        <v>6</v>
      </c>
      <c r="F45" s="1378" t="s">
        <v>1465</v>
      </c>
      <c r="G45" s="1379"/>
      <c r="H45" s="1379"/>
      <c r="I45" s="1379"/>
      <c r="J45" s="1380"/>
      <c r="K45" s="1381" t="s">
        <v>6084</v>
      </c>
      <c r="L45" s="1382"/>
      <c r="M45" s="1382"/>
      <c r="N45" s="1382"/>
      <c r="O45" s="1383"/>
    </row>
    <row r="46" spans="1:15">
      <c r="A46" s="666" t="s">
        <v>1719</v>
      </c>
      <c r="B46" s="605"/>
      <c r="F46" s="1378" t="s">
        <v>1466</v>
      </c>
      <c r="G46" s="1379"/>
      <c r="H46" s="1379"/>
      <c r="I46" s="1379"/>
      <c r="J46" s="1380"/>
      <c r="K46" s="1381"/>
      <c r="L46" s="1382"/>
      <c r="M46" s="1382"/>
      <c r="N46" s="1382"/>
      <c r="O46" s="1383"/>
    </row>
    <row r="47" spans="1:15" ht="15.75" thickBot="1">
      <c r="A47" s="667" t="s">
        <v>1720</v>
      </c>
      <c r="B47" s="662"/>
      <c r="F47" s="1378" t="s">
        <v>1467</v>
      </c>
      <c r="G47" s="1379"/>
      <c r="H47" s="1379"/>
      <c r="I47" s="1379"/>
      <c r="J47" s="1380"/>
      <c r="K47" s="1381" t="s">
        <v>5866</v>
      </c>
      <c r="L47" s="1382"/>
      <c r="M47" s="1382"/>
      <c r="N47" s="1382"/>
      <c r="O47" s="1383"/>
    </row>
    <row r="48" spans="1:15">
      <c r="F48" s="1378" t="s">
        <v>1468</v>
      </c>
      <c r="G48" s="1379"/>
      <c r="H48" s="1379"/>
      <c r="I48" s="1379"/>
      <c r="J48" s="1380"/>
      <c r="K48" s="1381" t="s">
        <v>6078</v>
      </c>
      <c r="L48" s="1382"/>
      <c r="M48" s="1382"/>
      <c r="N48" s="1382"/>
      <c r="O48" s="1383"/>
    </row>
    <row r="49" spans="1:15">
      <c r="F49" s="1378" t="s">
        <v>1469</v>
      </c>
      <c r="G49" s="1379"/>
      <c r="H49" s="1379"/>
      <c r="I49" s="1379"/>
      <c r="J49" s="1380"/>
      <c r="K49" s="1381"/>
      <c r="L49" s="1382"/>
      <c r="M49" s="1382"/>
      <c r="N49" s="1382"/>
      <c r="O49" s="1383"/>
    </row>
    <row r="50" spans="1:15" ht="15.75" thickBot="1">
      <c r="F50" s="1378" t="s">
        <v>1470</v>
      </c>
      <c r="G50" s="1379"/>
      <c r="H50" s="1379"/>
      <c r="I50" s="1379"/>
      <c r="J50" s="1380"/>
      <c r="K50" s="1381" t="s">
        <v>6079</v>
      </c>
      <c r="L50" s="1382"/>
      <c r="M50" s="1382"/>
      <c r="N50" s="1382"/>
      <c r="O50" s="1383"/>
    </row>
    <row r="51" spans="1:15" ht="16.5" thickBot="1">
      <c r="B51" s="1372" t="s">
        <v>1461</v>
      </c>
      <c r="C51" s="1433"/>
      <c r="D51" s="1373"/>
      <c r="F51" s="1378" t="s">
        <v>1471</v>
      </c>
      <c r="G51" s="1379"/>
      <c r="H51" s="1379"/>
      <c r="I51" s="1379"/>
      <c r="J51" s="1380"/>
      <c r="K51" s="1381" t="s">
        <v>776</v>
      </c>
      <c r="L51" s="1382"/>
      <c r="M51" s="1382"/>
      <c r="N51" s="1382"/>
      <c r="O51" s="1383"/>
    </row>
    <row r="52" spans="1:15">
      <c r="B52" s="634" t="s">
        <v>1520</v>
      </c>
      <c r="C52" s="694" t="s">
        <v>705</v>
      </c>
      <c r="D52" s="630" t="s">
        <v>1519</v>
      </c>
      <c r="F52" s="1378" t="s">
        <v>1472</v>
      </c>
      <c r="G52" s="1379"/>
      <c r="H52" s="1379"/>
      <c r="I52" s="1379"/>
      <c r="J52" s="1380"/>
      <c r="K52" s="1419">
        <v>19335</v>
      </c>
      <c r="L52" s="1420"/>
      <c r="M52" s="1420"/>
      <c r="N52" s="1420"/>
      <c r="O52" s="1421"/>
    </row>
    <row r="53" spans="1:15">
      <c r="A53" s="623">
        <v>1</v>
      </c>
      <c r="B53" s="635"/>
      <c r="C53" s="695"/>
      <c r="D53" s="631"/>
      <c r="F53" s="1378" t="s">
        <v>1473</v>
      </c>
      <c r="G53" s="1379"/>
      <c r="H53" s="1379"/>
      <c r="I53" s="1379"/>
      <c r="J53" s="1380"/>
      <c r="K53" s="1381">
        <v>9803111813</v>
      </c>
      <c r="L53" s="1382"/>
      <c r="M53" s="1382"/>
      <c r="N53" s="1382"/>
      <c r="O53" s="1383"/>
    </row>
    <row r="54" spans="1:15">
      <c r="A54" s="602">
        <v>2</v>
      </c>
      <c r="B54" s="583"/>
      <c r="C54" s="695"/>
      <c r="D54" s="631"/>
      <c r="F54" s="1378" t="s">
        <v>1474</v>
      </c>
      <c r="G54" s="1379"/>
      <c r="H54" s="1379"/>
      <c r="I54" s="1379"/>
      <c r="J54" s="1380"/>
      <c r="K54" s="1381">
        <v>9803111813</v>
      </c>
      <c r="L54" s="1382"/>
      <c r="M54" s="1382"/>
      <c r="N54" s="1382"/>
      <c r="O54" s="1383"/>
    </row>
    <row r="55" spans="1:15">
      <c r="A55" s="602">
        <v>3</v>
      </c>
      <c r="B55" s="583"/>
      <c r="C55" s="695"/>
      <c r="D55" s="631"/>
      <c r="F55" s="1378" t="s">
        <v>1475</v>
      </c>
      <c r="G55" s="1379"/>
      <c r="H55" s="1379"/>
      <c r="I55" s="1379"/>
      <c r="J55" s="1380"/>
      <c r="K55" s="1381" t="s">
        <v>6081</v>
      </c>
      <c r="L55" s="1382"/>
      <c r="M55" s="1382"/>
      <c r="N55" s="1382"/>
      <c r="O55" s="1383"/>
    </row>
    <row r="56" spans="1:15">
      <c r="A56" s="602">
        <v>4</v>
      </c>
      <c r="B56" s="583"/>
      <c r="C56" s="695"/>
      <c r="D56" s="631"/>
      <c r="F56" s="1378" t="s">
        <v>1476</v>
      </c>
      <c r="G56" s="1379"/>
      <c r="H56" s="1379"/>
      <c r="I56" s="1379"/>
      <c r="J56" s="1380"/>
      <c r="K56" s="1381" t="s">
        <v>886</v>
      </c>
      <c r="L56" s="1382"/>
      <c r="M56" s="1382"/>
      <c r="N56" s="1382"/>
      <c r="O56" s="1383"/>
    </row>
    <row r="57" spans="1:15">
      <c r="A57" s="602">
        <v>5</v>
      </c>
      <c r="B57" s="583"/>
      <c r="C57" s="695"/>
      <c r="D57" s="631"/>
      <c r="F57" s="1403"/>
      <c r="G57" s="1404"/>
      <c r="H57" s="1404"/>
      <c r="I57" s="1404"/>
      <c r="J57" s="1405"/>
      <c r="K57" s="1403"/>
      <c r="L57" s="1404"/>
      <c r="M57" s="1404"/>
      <c r="N57" s="1404"/>
      <c r="O57" s="1406"/>
    </row>
    <row r="58" spans="1:15" ht="15" hidden="1" customHeight="1">
      <c r="A58" s="602">
        <v>6</v>
      </c>
      <c r="B58" s="583"/>
      <c r="C58" s="695"/>
      <c r="D58" s="631"/>
      <c r="F58" s="1067" t="s">
        <v>1477</v>
      </c>
      <c r="G58" s="1397"/>
      <c r="H58" s="1397"/>
      <c r="I58" s="1397"/>
      <c r="J58" s="1398"/>
      <c r="K58" s="1067" t="s">
        <v>1419</v>
      </c>
      <c r="L58" s="1397"/>
      <c r="M58" s="1397"/>
      <c r="N58" s="1397"/>
      <c r="O58" s="1068"/>
    </row>
    <row r="59" spans="1:15" ht="15" hidden="1" customHeight="1">
      <c r="A59" s="602">
        <v>7</v>
      </c>
      <c r="B59" s="583"/>
      <c r="C59" s="695"/>
      <c r="D59" s="631"/>
      <c r="F59" s="1378" t="s">
        <v>1478</v>
      </c>
      <c r="G59" s="1379"/>
      <c r="H59" s="1379"/>
      <c r="I59" s="1379"/>
      <c r="J59" s="1380"/>
      <c r="K59" s="1399"/>
      <c r="L59" s="1400"/>
      <c r="M59" s="1400"/>
      <c r="N59" s="1400"/>
      <c r="O59" s="1401"/>
    </row>
    <row r="60" spans="1:15" ht="15" hidden="1" customHeight="1">
      <c r="A60" s="602">
        <v>8</v>
      </c>
      <c r="B60" s="583"/>
      <c r="C60" s="695"/>
      <c r="D60" s="631"/>
      <c r="F60" s="1378" t="s">
        <v>1479</v>
      </c>
      <c r="G60" s="1379"/>
      <c r="H60" s="1379"/>
      <c r="I60" s="1379"/>
      <c r="J60" s="1380"/>
      <c r="K60" s="1399"/>
      <c r="L60" s="1400"/>
      <c r="M60" s="1400"/>
      <c r="N60" s="1400"/>
      <c r="O60" s="1401"/>
    </row>
    <row r="61" spans="1:15" ht="15" hidden="1" customHeight="1">
      <c r="A61" s="602">
        <v>9</v>
      </c>
      <c r="B61" s="583"/>
      <c r="C61" s="695"/>
      <c r="D61" s="631"/>
      <c r="F61" s="1378" t="s">
        <v>1480</v>
      </c>
      <c r="G61" s="1379"/>
      <c r="H61" s="1379"/>
      <c r="I61" s="1379"/>
      <c r="J61" s="1380"/>
      <c r="K61" s="1399"/>
      <c r="L61" s="1400"/>
      <c r="M61" s="1400"/>
      <c r="N61" s="1400"/>
      <c r="O61" s="1401"/>
    </row>
    <row r="62" spans="1:15" ht="15" hidden="1" customHeight="1">
      <c r="A62" s="602">
        <v>10</v>
      </c>
      <c r="B62" s="583"/>
      <c r="C62" s="695"/>
      <c r="D62" s="631"/>
      <c r="F62" s="1378" t="s">
        <v>1481</v>
      </c>
      <c r="G62" s="1379"/>
      <c r="H62" s="1379"/>
      <c r="I62" s="1379"/>
      <c r="J62" s="1380"/>
      <c r="K62" s="1399"/>
      <c r="L62" s="1400"/>
      <c r="M62" s="1400"/>
      <c r="N62" s="1400"/>
      <c r="O62" s="1401"/>
    </row>
    <row r="63" spans="1:15" ht="15" hidden="1" customHeight="1">
      <c r="A63" s="602">
        <v>11</v>
      </c>
      <c r="B63" s="583"/>
      <c r="C63" s="695"/>
      <c r="D63" s="631"/>
      <c r="F63" s="1378" t="s">
        <v>1482</v>
      </c>
      <c r="G63" s="1379"/>
      <c r="H63" s="1379"/>
      <c r="I63" s="1379"/>
      <c r="J63" s="1380"/>
      <c r="K63" s="1399"/>
      <c r="L63" s="1400"/>
      <c r="M63" s="1400"/>
      <c r="N63" s="1400"/>
      <c r="O63" s="1401"/>
    </row>
    <row r="64" spans="1:15" ht="15" hidden="1" customHeight="1">
      <c r="A64" s="602">
        <v>12</v>
      </c>
      <c r="B64" s="583"/>
      <c r="C64" s="695"/>
      <c r="D64" s="631"/>
      <c r="F64" s="1378" t="s">
        <v>1483</v>
      </c>
      <c r="G64" s="1379"/>
      <c r="H64" s="1379"/>
      <c r="I64" s="1379"/>
      <c r="J64" s="1380"/>
      <c r="K64" s="1399"/>
      <c r="L64" s="1400"/>
      <c r="M64" s="1400"/>
      <c r="N64" s="1400"/>
      <c r="O64" s="1401"/>
    </row>
    <row r="65" spans="1:15" ht="15" hidden="1" customHeight="1">
      <c r="A65" s="602">
        <v>13</v>
      </c>
      <c r="B65" s="583"/>
      <c r="C65" s="695"/>
      <c r="D65" s="631"/>
      <c r="F65" s="1378" t="s">
        <v>1484</v>
      </c>
      <c r="G65" s="1379"/>
      <c r="H65" s="1379"/>
      <c r="I65" s="1379"/>
      <c r="J65" s="1380"/>
      <c r="K65" s="1422"/>
      <c r="L65" s="1423"/>
      <c r="M65" s="1423"/>
      <c r="N65" s="1423"/>
      <c r="O65" s="1424"/>
    </row>
    <row r="66" spans="1:15" ht="15" hidden="1" customHeight="1">
      <c r="A66" s="602">
        <v>14</v>
      </c>
      <c r="B66" s="583"/>
      <c r="C66" s="695"/>
      <c r="D66" s="631"/>
      <c r="F66" s="1378" t="s">
        <v>1485</v>
      </c>
      <c r="G66" s="1379"/>
      <c r="H66" s="1379"/>
      <c r="I66" s="1379"/>
      <c r="J66" s="1380"/>
      <c r="K66" s="1399"/>
      <c r="L66" s="1400"/>
      <c r="M66" s="1400"/>
      <c r="N66" s="1400"/>
      <c r="O66" s="1401"/>
    </row>
    <row r="67" spans="1:15" ht="15" hidden="1" customHeight="1">
      <c r="A67" s="602">
        <v>15</v>
      </c>
      <c r="B67" s="583"/>
      <c r="C67" s="695"/>
      <c r="D67" s="631"/>
      <c r="F67" s="1403"/>
      <c r="G67" s="1404"/>
      <c r="H67" s="1404"/>
      <c r="I67" s="1404"/>
      <c r="J67" s="1405"/>
      <c r="K67" s="1403"/>
      <c r="L67" s="1404"/>
      <c r="M67" s="1404"/>
      <c r="N67" s="1404"/>
      <c r="O67" s="1406"/>
    </row>
    <row r="68" spans="1:15">
      <c r="A68" s="602">
        <v>16</v>
      </c>
      <c r="B68" s="583"/>
      <c r="C68" s="695"/>
      <c r="D68" s="631"/>
      <c r="F68" s="1067" t="s">
        <v>1486</v>
      </c>
      <c r="G68" s="1397"/>
      <c r="H68" s="1397"/>
      <c r="I68" s="1397"/>
      <c r="J68" s="1398"/>
      <c r="K68" s="1067" t="str">
        <f>K3</f>
        <v>Site1</v>
      </c>
      <c r="L68" s="1397"/>
      <c r="M68" s="1397"/>
      <c r="N68" s="1397"/>
      <c r="O68" s="1068"/>
    </row>
    <row r="69" spans="1:15">
      <c r="A69" s="602">
        <v>17</v>
      </c>
      <c r="B69" s="583"/>
      <c r="C69" s="695"/>
      <c r="D69" s="631"/>
      <c r="F69" s="1378" t="s">
        <v>1487</v>
      </c>
      <c r="G69" s="1379"/>
      <c r="H69" s="1379"/>
      <c r="I69" s="1379"/>
      <c r="J69" s="1380"/>
      <c r="K69" s="1381">
        <v>12</v>
      </c>
      <c r="L69" s="1382"/>
      <c r="M69" s="1382"/>
      <c r="N69" s="1382"/>
      <c r="O69" s="1383"/>
    </row>
    <row r="70" spans="1:15">
      <c r="A70" s="602">
        <v>18</v>
      </c>
      <c r="B70" s="583"/>
      <c r="C70" s="695"/>
      <c r="D70" s="631"/>
      <c r="F70" s="1378" t="s">
        <v>1488</v>
      </c>
      <c r="G70" s="1379"/>
      <c r="H70" s="1379"/>
      <c r="I70" s="1379"/>
      <c r="J70" s="1380"/>
      <c r="K70" s="1381"/>
      <c r="L70" s="1382"/>
      <c r="M70" s="1382"/>
      <c r="N70" s="1382"/>
      <c r="O70" s="1383"/>
    </row>
    <row r="71" spans="1:15">
      <c r="A71" s="602">
        <v>19</v>
      </c>
      <c r="B71" s="583"/>
      <c r="C71" s="695"/>
      <c r="D71" s="631"/>
      <c r="F71" s="1378" t="s">
        <v>1489</v>
      </c>
      <c r="G71" s="1379"/>
      <c r="H71" s="1379"/>
      <c r="I71" s="1379"/>
      <c r="J71" s="1380"/>
      <c r="K71" s="1381" t="s">
        <v>6082</v>
      </c>
      <c r="L71" s="1382"/>
      <c r="M71" s="1382"/>
      <c r="N71" s="1382"/>
      <c r="O71" s="1383"/>
    </row>
    <row r="72" spans="1:15">
      <c r="A72" s="602">
        <v>20</v>
      </c>
      <c r="B72" s="583"/>
      <c r="C72" s="695"/>
      <c r="D72" s="631"/>
      <c r="F72" s="1378" t="s">
        <v>1490</v>
      </c>
      <c r="G72" s="1379"/>
      <c r="H72" s="1379"/>
      <c r="I72" s="1379"/>
      <c r="J72" s="1380"/>
      <c r="K72" s="1381" t="s">
        <v>447</v>
      </c>
      <c r="L72" s="1382"/>
      <c r="M72" s="1382"/>
      <c r="N72" s="1382"/>
      <c r="O72" s="1383"/>
    </row>
    <row r="73" spans="1:15">
      <c r="A73" s="602">
        <v>21</v>
      </c>
      <c r="B73" s="583"/>
      <c r="C73" s="695"/>
      <c r="D73" s="631"/>
      <c r="F73" s="1378" t="s">
        <v>1491</v>
      </c>
      <c r="G73" s="1379"/>
      <c r="H73" s="1379"/>
      <c r="I73" s="1379"/>
      <c r="J73" s="1380"/>
      <c r="K73" s="1381"/>
      <c r="L73" s="1382"/>
      <c r="M73" s="1382"/>
      <c r="N73" s="1382"/>
      <c r="O73" s="1383"/>
    </row>
    <row r="74" spans="1:15">
      <c r="A74" s="602">
        <v>22</v>
      </c>
      <c r="B74" s="583"/>
      <c r="C74" s="695"/>
      <c r="D74" s="631"/>
      <c r="F74" s="1378" t="s">
        <v>1427</v>
      </c>
      <c r="G74" s="1379"/>
      <c r="H74" s="1379"/>
      <c r="I74" s="1379"/>
      <c r="J74" s="1380"/>
      <c r="K74" s="1381" t="s">
        <v>6079</v>
      </c>
      <c r="L74" s="1382"/>
      <c r="M74" s="1382"/>
      <c r="N74" s="1382"/>
      <c r="O74" s="1383"/>
    </row>
    <row r="75" spans="1:15">
      <c r="A75" s="602">
        <v>23</v>
      </c>
      <c r="B75" s="583"/>
      <c r="C75" s="695"/>
      <c r="D75" s="631"/>
      <c r="F75" s="1378" t="s">
        <v>1428</v>
      </c>
      <c r="G75" s="1379"/>
      <c r="H75" s="1379"/>
      <c r="I75" s="1379"/>
      <c r="J75" s="1380"/>
      <c r="K75" s="1381" t="s">
        <v>776</v>
      </c>
      <c r="L75" s="1382"/>
      <c r="M75" s="1382"/>
      <c r="N75" s="1382"/>
      <c r="O75" s="1383"/>
    </row>
    <row r="76" spans="1:15">
      <c r="A76" s="602">
        <v>24</v>
      </c>
      <c r="B76" s="583"/>
      <c r="C76" s="695"/>
      <c r="D76" s="631"/>
      <c r="F76" s="1378" t="s">
        <v>1429</v>
      </c>
      <c r="G76" s="1379"/>
      <c r="H76" s="1379"/>
      <c r="I76" s="1379"/>
      <c r="J76" s="1380"/>
      <c r="K76" s="1419">
        <v>19335</v>
      </c>
      <c r="L76" s="1420"/>
      <c r="M76" s="1420"/>
      <c r="N76" s="1420"/>
      <c r="O76" s="1421"/>
    </row>
    <row r="77" spans="1:15">
      <c r="A77" s="602">
        <v>25</v>
      </c>
      <c r="B77" s="583"/>
      <c r="C77" s="695"/>
      <c r="D77" s="631"/>
      <c r="F77" s="1378" t="s">
        <v>1492</v>
      </c>
      <c r="G77" s="1379"/>
      <c r="H77" s="1379"/>
      <c r="I77" s="1379"/>
      <c r="J77" s="1380"/>
      <c r="K77" s="1381"/>
      <c r="L77" s="1382"/>
      <c r="M77" s="1382"/>
      <c r="N77" s="1382"/>
      <c r="O77" s="1383"/>
    </row>
    <row r="78" spans="1:15">
      <c r="A78" s="602">
        <v>26</v>
      </c>
      <c r="B78" s="583"/>
      <c r="C78" s="695"/>
      <c r="D78" s="631"/>
      <c r="F78" s="1378" t="s">
        <v>1493</v>
      </c>
      <c r="G78" s="1379"/>
      <c r="H78" s="1379"/>
      <c r="I78" s="1379"/>
      <c r="J78" s="1380"/>
      <c r="K78" s="1381"/>
      <c r="L78" s="1382"/>
      <c r="M78" s="1382"/>
      <c r="N78" s="1382"/>
      <c r="O78" s="1383"/>
    </row>
    <row r="79" spans="1:15">
      <c r="A79" s="602">
        <v>27</v>
      </c>
      <c r="B79" s="583"/>
      <c r="C79" s="695"/>
      <c r="D79" s="631"/>
      <c r="F79" s="1378" t="s">
        <v>1494</v>
      </c>
      <c r="G79" s="1379"/>
      <c r="H79" s="1379"/>
      <c r="I79" s="1379"/>
      <c r="J79" s="1380"/>
      <c r="K79" s="1381"/>
      <c r="L79" s="1382"/>
      <c r="M79" s="1382"/>
      <c r="N79" s="1382"/>
      <c r="O79" s="1383"/>
    </row>
    <row r="80" spans="1:15">
      <c r="A80" s="602">
        <v>28</v>
      </c>
      <c r="B80" s="583"/>
      <c r="C80" s="695"/>
      <c r="D80" s="631"/>
      <c r="F80" s="1378" t="s">
        <v>1495</v>
      </c>
      <c r="G80" s="1379"/>
      <c r="H80" s="1379"/>
      <c r="I80" s="1379"/>
      <c r="J80" s="1380"/>
      <c r="K80" s="1381"/>
      <c r="L80" s="1382"/>
      <c r="M80" s="1382"/>
      <c r="N80" s="1382"/>
      <c r="O80" s="1383"/>
    </row>
    <row r="81" spans="1:15">
      <c r="A81" s="602">
        <v>29</v>
      </c>
      <c r="B81" s="583"/>
      <c r="C81" s="695"/>
      <c r="D81" s="631"/>
      <c r="F81" s="1378" t="s">
        <v>1496</v>
      </c>
      <c r="G81" s="1379"/>
      <c r="H81" s="1379"/>
      <c r="I81" s="1379"/>
      <c r="J81" s="1380"/>
      <c r="K81" s="1381"/>
      <c r="L81" s="1382"/>
      <c r="M81" s="1382"/>
      <c r="N81" s="1382"/>
      <c r="O81" s="1383"/>
    </row>
    <row r="82" spans="1:15">
      <c r="A82" s="602">
        <v>30</v>
      </c>
      <c r="B82" s="583"/>
      <c r="C82" s="695"/>
      <c r="D82" s="631"/>
      <c r="F82" s="1403"/>
      <c r="G82" s="1404"/>
      <c r="H82" s="1404"/>
      <c r="I82" s="1404"/>
      <c r="J82" s="1405"/>
      <c r="K82" s="1403"/>
      <c r="L82" s="1404"/>
      <c r="M82" s="1404"/>
      <c r="N82" s="1404"/>
      <c r="O82" s="1406"/>
    </row>
    <row r="83" spans="1:15">
      <c r="A83" s="602">
        <v>31</v>
      </c>
      <c r="B83" s="583"/>
      <c r="C83" s="695"/>
      <c r="D83" s="631"/>
      <c r="F83" s="1067" t="s">
        <v>1497</v>
      </c>
      <c r="G83" s="1397"/>
      <c r="H83" s="1397"/>
      <c r="I83" s="1397"/>
      <c r="J83" s="1398"/>
      <c r="K83" s="1067" t="str">
        <f>K3</f>
        <v>Site1</v>
      </c>
      <c r="L83" s="1397"/>
      <c r="M83" s="1397"/>
      <c r="N83" s="1397"/>
      <c r="O83" s="1068"/>
    </row>
    <row r="84" spans="1:15" ht="41.25" customHeight="1">
      <c r="A84" s="602">
        <v>32</v>
      </c>
      <c r="B84" s="583"/>
      <c r="C84" s="695"/>
      <c r="D84" s="631"/>
      <c r="F84" s="1425"/>
      <c r="G84" s="1426"/>
      <c r="H84" s="1426"/>
      <c r="I84" s="1426"/>
      <c r="J84" s="1426"/>
      <c r="K84" s="610" t="s">
        <v>35</v>
      </c>
      <c r="L84" s="611" t="s">
        <v>1498</v>
      </c>
      <c r="M84" s="611" t="s">
        <v>1499</v>
      </c>
      <c r="N84" s="611" t="s">
        <v>1500</v>
      </c>
      <c r="O84" s="612" t="s">
        <v>893</v>
      </c>
    </row>
    <row r="85" spans="1:15">
      <c r="A85" s="602">
        <v>33</v>
      </c>
      <c r="B85" s="583"/>
      <c r="C85" s="695"/>
      <c r="D85" s="631"/>
      <c r="F85" s="1378" t="s">
        <v>705</v>
      </c>
      <c r="G85" s="1379"/>
      <c r="H85" s="1379"/>
      <c r="I85" s="1379"/>
      <c r="J85" s="1380"/>
      <c r="K85" s="655">
        <v>40</v>
      </c>
      <c r="L85" s="614">
        <v>0</v>
      </c>
      <c r="M85" s="614">
        <f>K85*L85</f>
        <v>0</v>
      </c>
      <c r="N85" s="614">
        <v>0</v>
      </c>
      <c r="O85" s="615">
        <f>K85*N85</f>
        <v>0</v>
      </c>
    </row>
    <row r="86" spans="1:15">
      <c r="A86" s="602">
        <v>34</v>
      </c>
      <c r="B86" s="583"/>
      <c r="C86" s="695"/>
      <c r="D86" s="631"/>
      <c r="F86" s="1378" t="s">
        <v>732</v>
      </c>
      <c r="G86" s="1379"/>
      <c r="H86" s="1379"/>
      <c r="I86" s="1379"/>
      <c r="J86" s="1380"/>
      <c r="K86" s="613">
        <v>100</v>
      </c>
      <c r="L86" s="614">
        <f>IF(AND(Config_Seats&gt;=0,Config_Seats&lt;10),44.95-IFERROR(VLOOKUP(K143,Promos_Discount,6,FALSE),0),IF(AND(Config_Seats&gt;=10,Config_Seats&lt;20),39.95-IFERROR(VLOOKUP(K143,Promos_Discount,7,FALSE),0),IF(Config_Seats&gt;=20,34.95-IFERROR(VLOOKUP(K143,Promos_Discount,8,FALSE),0),0)))</f>
        <v>34.950000000000003</v>
      </c>
      <c r="M86" s="614">
        <f t="shared" ref="M86:M105" si="0">K86*L86</f>
        <v>3495.0000000000005</v>
      </c>
      <c r="N86" s="614">
        <f>IF(OR($B$45="Renewal",K159&lt;&gt;""),0,29.95)</f>
        <v>29.95</v>
      </c>
      <c r="O86" s="615">
        <f t="shared" ref="O86:O105" si="1">K86*N86</f>
        <v>2995</v>
      </c>
    </row>
    <row r="87" spans="1:15">
      <c r="A87" s="602">
        <v>35</v>
      </c>
      <c r="B87" s="583"/>
      <c r="C87" s="695"/>
      <c r="D87" s="631"/>
      <c r="F87" s="1378" t="s">
        <v>856</v>
      </c>
      <c r="G87" s="1379"/>
      <c r="H87" s="1379"/>
      <c r="I87" s="1379"/>
      <c r="J87" s="1380"/>
      <c r="K87" s="613"/>
      <c r="L87" s="614">
        <v>0</v>
      </c>
      <c r="M87" s="614">
        <f t="shared" si="0"/>
        <v>0</v>
      </c>
      <c r="N87" s="614">
        <v>0</v>
      </c>
      <c r="O87" s="615">
        <f t="shared" si="1"/>
        <v>0</v>
      </c>
    </row>
    <row r="88" spans="1:15">
      <c r="A88" s="602">
        <v>36</v>
      </c>
      <c r="B88" s="583"/>
      <c r="C88" s="695"/>
      <c r="D88" s="631"/>
      <c r="F88" s="1378" t="s">
        <v>49</v>
      </c>
      <c r="G88" s="1379"/>
      <c r="H88" s="1379"/>
      <c r="I88" s="1379"/>
      <c r="J88" s="1380"/>
      <c r="K88" s="613"/>
      <c r="L88" s="614">
        <v>29.95</v>
      </c>
      <c r="M88" s="614">
        <f t="shared" si="0"/>
        <v>0</v>
      </c>
      <c r="N88" s="614">
        <f>IF(OR($B$45="Renewal",K159&lt;&gt;""),0,12)</f>
        <v>12</v>
      </c>
      <c r="O88" s="615">
        <f t="shared" si="1"/>
        <v>0</v>
      </c>
    </row>
    <row r="89" spans="1:15">
      <c r="A89" s="602">
        <v>37</v>
      </c>
      <c r="B89" s="583"/>
      <c r="C89" s="695"/>
      <c r="D89" s="631"/>
      <c r="F89" s="1378" t="s">
        <v>51</v>
      </c>
      <c r="G89" s="1379"/>
      <c r="H89" s="1379"/>
      <c r="I89" s="1379"/>
      <c r="J89" s="1380"/>
      <c r="K89" s="613"/>
      <c r="L89" s="614">
        <v>0</v>
      </c>
      <c r="M89" s="614">
        <f t="shared" si="0"/>
        <v>0</v>
      </c>
      <c r="N89" s="614">
        <v>0</v>
      </c>
      <c r="O89" s="615">
        <f t="shared" si="1"/>
        <v>0</v>
      </c>
    </row>
    <row r="90" spans="1:15">
      <c r="A90" s="602">
        <v>38</v>
      </c>
      <c r="B90" s="583"/>
      <c r="C90" s="695"/>
      <c r="D90" s="631"/>
      <c r="F90" s="1378" t="s">
        <v>738</v>
      </c>
      <c r="G90" s="1379"/>
      <c r="H90" s="1379"/>
      <c r="I90" s="1379"/>
      <c r="J90" s="1380"/>
      <c r="K90" s="613"/>
      <c r="L90" s="614">
        <v>9.9499999999999993</v>
      </c>
      <c r="M90" s="614">
        <f t="shared" si="0"/>
        <v>0</v>
      </c>
      <c r="N90" s="614">
        <f>IF(OR($B$45="Renewal",K159&lt;&gt;""),0,12)</f>
        <v>12</v>
      </c>
      <c r="O90" s="615">
        <f t="shared" si="1"/>
        <v>0</v>
      </c>
    </row>
    <row r="91" spans="1:15">
      <c r="A91" s="602">
        <v>39</v>
      </c>
      <c r="B91" s="583"/>
      <c r="C91" s="695"/>
      <c r="D91" s="631"/>
      <c r="F91" s="1378" t="s">
        <v>52</v>
      </c>
      <c r="G91" s="1379"/>
      <c r="H91" s="1379"/>
      <c r="I91" s="1379"/>
      <c r="J91" s="1380"/>
      <c r="K91" s="613"/>
      <c r="L91" s="614">
        <v>5</v>
      </c>
      <c r="M91" s="614">
        <f t="shared" si="0"/>
        <v>0</v>
      </c>
      <c r="N91" s="614">
        <v>0</v>
      </c>
      <c r="O91" s="615">
        <f t="shared" si="1"/>
        <v>0</v>
      </c>
    </row>
    <row r="92" spans="1:15" ht="15.75" thickBot="1">
      <c r="A92" s="602">
        <v>40</v>
      </c>
      <c r="B92" s="584"/>
      <c r="C92" s="696"/>
      <c r="D92" s="632"/>
      <c r="F92" s="1378" t="s">
        <v>53</v>
      </c>
      <c r="G92" s="1379"/>
      <c r="H92" s="1379"/>
      <c r="I92" s="1379"/>
      <c r="J92" s="1380"/>
      <c r="K92" s="613"/>
      <c r="L92" s="614">
        <v>0</v>
      </c>
      <c r="M92" s="614">
        <f t="shared" si="0"/>
        <v>0</v>
      </c>
      <c r="N92" s="614">
        <v>0</v>
      </c>
      <c r="O92" s="615">
        <f t="shared" si="1"/>
        <v>0</v>
      </c>
    </row>
    <row r="93" spans="1:15" ht="15.75" thickBot="1">
      <c r="B93" s="633" t="s">
        <v>1521</v>
      </c>
      <c r="C93" s="697">
        <f>SUM(C53:C92)</f>
        <v>0</v>
      </c>
      <c r="D93" s="636">
        <f>SUM(D53:D92)</f>
        <v>0</v>
      </c>
      <c r="F93" s="1378" t="s">
        <v>54</v>
      </c>
      <c r="G93" s="1379"/>
      <c r="H93" s="1379"/>
      <c r="I93" s="1379"/>
      <c r="J93" s="1380"/>
      <c r="K93" s="613"/>
      <c r="L93" s="614">
        <v>10</v>
      </c>
      <c r="M93" s="614">
        <f t="shared" si="0"/>
        <v>0</v>
      </c>
      <c r="N93" s="614">
        <f>IF(OR($B$45="Renewal",K159&lt;&gt;""),0,9.95)</f>
        <v>9.9499999999999993</v>
      </c>
      <c r="O93" s="615">
        <f t="shared" si="1"/>
        <v>0</v>
      </c>
    </row>
    <row r="94" spans="1:15">
      <c r="F94" s="1378" t="s">
        <v>726</v>
      </c>
      <c r="G94" s="1379"/>
      <c r="H94" s="1379"/>
      <c r="I94" s="1379"/>
      <c r="J94" s="1380"/>
      <c r="K94" s="613"/>
      <c r="L94" s="614">
        <v>0</v>
      </c>
      <c r="M94" s="614">
        <f t="shared" si="0"/>
        <v>0</v>
      </c>
      <c r="N94" s="614">
        <v>0</v>
      </c>
      <c r="O94" s="615">
        <f t="shared" si="1"/>
        <v>0</v>
      </c>
    </row>
    <row r="95" spans="1:15">
      <c r="F95" s="1378" t="s">
        <v>116</v>
      </c>
      <c r="G95" s="1379"/>
      <c r="H95" s="1379"/>
      <c r="I95" s="1379"/>
      <c r="J95" s="1380"/>
      <c r="K95" s="613"/>
      <c r="L95" s="614">
        <v>5</v>
      </c>
      <c r="M95" s="614">
        <f t="shared" si="0"/>
        <v>0</v>
      </c>
      <c r="N95" s="614">
        <v>0</v>
      </c>
      <c r="O95" s="615">
        <f t="shared" si="1"/>
        <v>0</v>
      </c>
    </row>
    <row r="96" spans="1:15">
      <c r="F96" s="1378" t="s">
        <v>117</v>
      </c>
      <c r="G96" s="1379"/>
      <c r="H96" s="1379"/>
      <c r="I96" s="1379"/>
      <c r="J96" s="1380"/>
      <c r="K96" s="613"/>
      <c r="L96" s="614">
        <v>20</v>
      </c>
      <c r="M96" s="614">
        <f t="shared" si="0"/>
        <v>0</v>
      </c>
      <c r="N96" s="614">
        <v>0</v>
      </c>
      <c r="O96" s="615">
        <f t="shared" si="1"/>
        <v>0</v>
      </c>
    </row>
    <row r="97" spans="6:15">
      <c r="F97" s="1378" t="s">
        <v>118</v>
      </c>
      <c r="G97" s="1379"/>
      <c r="H97" s="1379"/>
      <c r="I97" s="1379"/>
      <c r="J97" s="1380"/>
      <c r="K97" s="613"/>
      <c r="L97" s="614">
        <v>40</v>
      </c>
      <c r="M97" s="614">
        <f t="shared" si="0"/>
        <v>0</v>
      </c>
      <c r="N97" s="614">
        <v>0</v>
      </c>
      <c r="O97" s="615">
        <f t="shared" si="1"/>
        <v>0</v>
      </c>
    </row>
    <row r="98" spans="6:15">
      <c r="F98" s="1378" t="s">
        <v>119</v>
      </c>
      <c r="G98" s="1379"/>
      <c r="H98" s="1379"/>
      <c r="I98" s="1379"/>
      <c r="J98" s="1380"/>
      <c r="K98" s="613"/>
      <c r="L98" s="614">
        <v>100</v>
      </c>
      <c r="M98" s="614">
        <f t="shared" si="0"/>
        <v>0</v>
      </c>
      <c r="N98" s="614">
        <v>0</v>
      </c>
      <c r="O98" s="615">
        <f t="shared" si="1"/>
        <v>0</v>
      </c>
    </row>
    <row r="99" spans="6:15">
      <c r="F99" s="1378" t="s">
        <v>120</v>
      </c>
      <c r="G99" s="1379"/>
      <c r="H99" s="1379"/>
      <c r="I99" s="1379"/>
      <c r="J99" s="1380"/>
      <c r="K99" s="613"/>
      <c r="L99" s="614">
        <v>200</v>
      </c>
      <c r="M99" s="614">
        <f t="shared" si="0"/>
        <v>0</v>
      </c>
      <c r="N99" s="614">
        <v>0</v>
      </c>
      <c r="O99" s="615">
        <f t="shared" si="1"/>
        <v>0</v>
      </c>
    </row>
    <row r="100" spans="6:15">
      <c r="F100" s="1378" t="s">
        <v>1501</v>
      </c>
      <c r="G100" s="1379"/>
      <c r="H100" s="1379"/>
      <c r="I100" s="1379"/>
      <c r="J100" s="1380"/>
      <c r="K100" s="613"/>
      <c r="L100" s="614">
        <v>0</v>
      </c>
      <c r="M100" s="614">
        <f t="shared" si="0"/>
        <v>0</v>
      </c>
      <c r="N100" s="614">
        <v>0</v>
      </c>
      <c r="O100" s="615">
        <f t="shared" si="1"/>
        <v>0</v>
      </c>
    </row>
    <row r="101" spans="6:15">
      <c r="F101" s="1378" t="s">
        <v>56</v>
      </c>
      <c r="G101" s="1379"/>
      <c r="H101" s="1379"/>
      <c r="I101" s="1379"/>
      <c r="J101" s="1380"/>
      <c r="K101" s="613"/>
      <c r="L101" s="614">
        <v>2.95</v>
      </c>
      <c r="M101" s="614">
        <f t="shared" si="0"/>
        <v>0</v>
      </c>
      <c r="N101" s="614">
        <v>0</v>
      </c>
      <c r="O101" s="615">
        <f t="shared" si="1"/>
        <v>0</v>
      </c>
    </row>
    <row r="102" spans="6:15">
      <c r="F102" s="1378" t="s">
        <v>794</v>
      </c>
      <c r="G102" s="1379"/>
      <c r="H102" s="1379"/>
      <c r="I102" s="1379"/>
      <c r="J102" s="1380"/>
      <c r="K102" s="613"/>
      <c r="L102" s="614">
        <v>2</v>
      </c>
      <c r="M102" s="614">
        <f t="shared" si="0"/>
        <v>0</v>
      </c>
      <c r="N102" s="614">
        <f>IF(OR($B$45="Renewal",K159&lt;&gt;""),0,24.95)</f>
        <v>24.95</v>
      </c>
      <c r="O102" s="615">
        <f t="shared" si="1"/>
        <v>0</v>
      </c>
    </row>
    <row r="103" spans="6:15">
      <c r="F103" s="1378" t="s">
        <v>795</v>
      </c>
      <c r="G103" s="1379"/>
      <c r="H103" s="1379"/>
      <c r="I103" s="1379"/>
      <c r="J103" s="1380"/>
      <c r="K103" s="613"/>
      <c r="L103" s="614">
        <v>2</v>
      </c>
      <c r="M103" s="614">
        <f t="shared" si="0"/>
        <v>0</v>
      </c>
      <c r="N103" s="614">
        <f>IF(OR($B$45="Renewal",K159&lt;&gt;""),0,24.95)</f>
        <v>24.95</v>
      </c>
      <c r="O103" s="615">
        <f t="shared" si="1"/>
        <v>0</v>
      </c>
    </row>
    <row r="104" spans="6:15">
      <c r="F104" s="1378" t="s">
        <v>1050</v>
      </c>
      <c r="G104" s="1379"/>
      <c r="H104" s="1379"/>
      <c r="I104" s="1379"/>
      <c r="J104" s="1380"/>
      <c r="K104" s="613"/>
      <c r="L104" s="614">
        <v>0</v>
      </c>
      <c r="M104" s="614">
        <f t="shared" si="0"/>
        <v>0</v>
      </c>
      <c r="N104" s="614">
        <v>0</v>
      </c>
      <c r="O104" s="615">
        <f t="shared" si="1"/>
        <v>0</v>
      </c>
    </row>
    <row r="105" spans="6:15">
      <c r="F105" s="1378" t="s">
        <v>796</v>
      </c>
      <c r="G105" s="1379"/>
      <c r="H105" s="1379"/>
      <c r="I105" s="1379"/>
      <c r="J105" s="1380"/>
      <c r="K105" s="613"/>
      <c r="L105" s="614">
        <v>4.5</v>
      </c>
      <c r="M105" s="614">
        <f t="shared" si="0"/>
        <v>0</v>
      </c>
      <c r="N105" s="614">
        <f>IF(OR($B$45="Renewal",K159&lt;&gt;""),0,24.95)</f>
        <v>24.95</v>
      </c>
      <c r="O105" s="615">
        <f t="shared" si="1"/>
        <v>0</v>
      </c>
    </row>
    <row r="106" spans="6:15">
      <c r="F106" s="1403"/>
      <c r="G106" s="1404"/>
      <c r="H106" s="1404"/>
      <c r="I106" s="1404"/>
      <c r="J106" s="1405"/>
      <c r="K106" s="1403"/>
      <c r="L106" s="1404"/>
      <c r="M106" s="1404"/>
      <c r="N106" s="1404"/>
      <c r="O106" s="1406"/>
    </row>
    <row r="107" spans="6:15">
      <c r="F107" s="1067" t="s">
        <v>1502</v>
      </c>
      <c r="G107" s="1397"/>
      <c r="H107" s="1397"/>
      <c r="I107" s="1397"/>
      <c r="J107" s="1398"/>
      <c r="K107" s="1067" t="str">
        <f>K3</f>
        <v>Site1</v>
      </c>
      <c r="L107" s="1397"/>
      <c r="M107" s="1397"/>
      <c r="N107" s="1397"/>
      <c r="O107" s="1068"/>
    </row>
    <row r="108" spans="6:15" ht="45" customHeight="1">
      <c r="F108" s="1425"/>
      <c r="G108" s="1426"/>
      <c r="H108" s="1426"/>
      <c r="I108" s="1426"/>
      <c r="J108" s="1426"/>
      <c r="K108" s="610" t="s">
        <v>35</v>
      </c>
      <c r="L108" s="611" t="s">
        <v>1498</v>
      </c>
      <c r="M108" s="611" t="s">
        <v>1499</v>
      </c>
      <c r="N108" s="611" t="s">
        <v>1500</v>
      </c>
      <c r="O108" s="612" t="s">
        <v>893</v>
      </c>
    </row>
    <row r="109" spans="6:15">
      <c r="F109" s="1378" t="s">
        <v>1291</v>
      </c>
      <c r="G109" s="1379"/>
      <c r="H109" s="1379"/>
      <c r="I109" s="1379"/>
      <c r="J109" s="1380"/>
      <c r="K109" s="616">
        <v>1</v>
      </c>
      <c r="L109" s="614">
        <v>9.9499999999999993</v>
      </c>
      <c r="M109" s="614">
        <f t="shared" ref="M109:M131" si="2">K109*L109</f>
        <v>9.9499999999999993</v>
      </c>
      <c r="N109" s="614">
        <v>0</v>
      </c>
      <c r="O109" s="615">
        <f t="shared" ref="O109:O131" si="3">K109*N109</f>
        <v>0</v>
      </c>
    </row>
    <row r="110" spans="6:15">
      <c r="F110" s="1378" t="s">
        <v>875</v>
      </c>
      <c r="G110" s="1379"/>
      <c r="H110" s="1379"/>
      <c r="I110" s="1379"/>
      <c r="J110" s="1380"/>
      <c r="K110" s="698"/>
      <c r="L110" s="614">
        <f>IF($B$6&gt;=36,0,4.95)</f>
        <v>4.95</v>
      </c>
      <c r="M110" s="614">
        <f t="shared" si="2"/>
        <v>0</v>
      </c>
      <c r="N110" s="614">
        <v>0</v>
      </c>
      <c r="O110" s="615">
        <f t="shared" si="3"/>
        <v>0</v>
      </c>
    </row>
    <row r="111" spans="6:15">
      <c r="F111" s="1378" t="s">
        <v>879</v>
      </c>
      <c r="G111" s="1379"/>
      <c r="H111" s="1379"/>
      <c r="I111" s="1379"/>
      <c r="J111" s="1380"/>
      <c r="K111" s="698"/>
      <c r="L111" s="614">
        <v>5.95</v>
      </c>
      <c r="M111" s="614">
        <f t="shared" si="2"/>
        <v>0</v>
      </c>
      <c r="N111" s="614">
        <v>0</v>
      </c>
      <c r="O111" s="615">
        <f t="shared" si="3"/>
        <v>0</v>
      </c>
    </row>
    <row r="112" spans="6:15">
      <c r="F112" s="1378" t="s">
        <v>122</v>
      </c>
      <c r="G112" s="1379"/>
      <c r="H112" s="1379"/>
      <c r="I112" s="1379"/>
      <c r="J112" s="1380"/>
      <c r="K112" s="698"/>
      <c r="L112" s="614">
        <v>6.95</v>
      </c>
      <c r="M112" s="614">
        <f t="shared" si="2"/>
        <v>0</v>
      </c>
      <c r="N112" s="614">
        <v>0</v>
      </c>
      <c r="O112" s="615">
        <f t="shared" si="3"/>
        <v>0</v>
      </c>
    </row>
    <row r="113" spans="6:15">
      <c r="F113" s="1378" t="s">
        <v>878</v>
      </c>
      <c r="G113" s="1379"/>
      <c r="H113" s="1379"/>
      <c r="I113" s="1379"/>
      <c r="J113" s="1380"/>
      <c r="K113" s="698"/>
      <c r="L113" s="614">
        <v>9.9499999999999993</v>
      </c>
      <c r="M113" s="614">
        <f t="shared" si="2"/>
        <v>0</v>
      </c>
      <c r="N113" s="614">
        <v>0</v>
      </c>
      <c r="O113" s="615">
        <f t="shared" si="3"/>
        <v>0</v>
      </c>
    </row>
    <row r="114" spans="6:15">
      <c r="F114" s="1378" t="s">
        <v>1752</v>
      </c>
      <c r="G114" s="1379"/>
      <c r="H114" s="1379"/>
      <c r="I114" s="1379"/>
      <c r="J114" s="1380"/>
      <c r="K114" s="613">
        <v>10</v>
      </c>
      <c r="L114" s="614">
        <f>IF($B$6&gt;=36,0,4.95)</f>
        <v>4.95</v>
      </c>
      <c r="M114" s="614">
        <f t="shared" si="2"/>
        <v>49.5</v>
      </c>
      <c r="N114" s="614">
        <v>0</v>
      </c>
      <c r="O114" s="615">
        <f t="shared" si="3"/>
        <v>0</v>
      </c>
    </row>
    <row r="115" spans="6:15">
      <c r="F115" s="1378" t="s">
        <v>1753</v>
      </c>
      <c r="G115" s="1379"/>
      <c r="H115" s="1379"/>
      <c r="I115" s="1379"/>
      <c r="J115" s="1380"/>
      <c r="K115" s="616"/>
      <c r="L115" s="614">
        <v>5.95</v>
      </c>
      <c r="M115" s="614">
        <f t="shared" si="2"/>
        <v>0</v>
      </c>
      <c r="N115" s="614">
        <v>0</v>
      </c>
      <c r="O115" s="615">
        <f t="shared" si="3"/>
        <v>0</v>
      </c>
    </row>
    <row r="116" spans="6:15">
      <c r="F116" s="1378" t="s">
        <v>1754</v>
      </c>
      <c r="G116" s="1379"/>
      <c r="H116" s="1379"/>
      <c r="I116" s="1379"/>
      <c r="J116" s="1380"/>
      <c r="K116" s="616"/>
      <c r="L116" s="614">
        <v>6.95</v>
      </c>
      <c r="M116" s="614">
        <f t="shared" si="2"/>
        <v>0</v>
      </c>
      <c r="N116" s="614">
        <v>0</v>
      </c>
      <c r="O116" s="615">
        <f t="shared" si="3"/>
        <v>0</v>
      </c>
    </row>
    <row r="117" spans="6:15">
      <c r="F117" s="1378" t="s">
        <v>1755</v>
      </c>
      <c r="G117" s="1379"/>
      <c r="H117" s="1379"/>
      <c r="I117" s="1379"/>
      <c r="J117" s="1380"/>
      <c r="K117" s="616"/>
      <c r="L117" s="614">
        <v>9.9499999999999993</v>
      </c>
      <c r="M117" s="614">
        <f t="shared" si="2"/>
        <v>0</v>
      </c>
      <c r="N117" s="614">
        <v>0</v>
      </c>
      <c r="O117" s="615">
        <f t="shared" si="3"/>
        <v>0</v>
      </c>
    </row>
    <row r="118" spans="6:15">
      <c r="F118" s="1378" t="s">
        <v>876</v>
      </c>
      <c r="G118" s="1379"/>
      <c r="H118" s="1379"/>
      <c r="I118" s="1379"/>
      <c r="J118" s="1380"/>
      <c r="K118" s="616"/>
      <c r="L118" s="614">
        <v>4.95</v>
      </c>
      <c r="M118" s="614">
        <f t="shared" si="2"/>
        <v>0</v>
      </c>
      <c r="N118" s="614">
        <v>0</v>
      </c>
      <c r="O118" s="615">
        <f t="shared" si="3"/>
        <v>0</v>
      </c>
    </row>
    <row r="119" spans="6:15">
      <c r="F119" s="1378" t="s">
        <v>124</v>
      </c>
      <c r="G119" s="1379"/>
      <c r="H119" s="1379"/>
      <c r="I119" s="1379"/>
      <c r="J119" s="1380"/>
      <c r="K119" s="616"/>
      <c r="L119" s="614">
        <v>19.95</v>
      </c>
      <c r="M119" s="614">
        <f t="shared" si="2"/>
        <v>0</v>
      </c>
      <c r="N119" s="614">
        <v>0</v>
      </c>
      <c r="O119" s="615">
        <f t="shared" si="3"/>
        <v>0</v>
      </c>
    </row>
    <row r="120" spans="6:15">
      <c r="F120" s="1378" t="s">
        <v>1288</v>
      </c>
      <c r="G120" s="1379"/>
      <c r="H120" s="1379"/>
      <c r="I120" s="1379"/>
      <c r="J120" s="1380"/>
      <c r="K120" s="616"/>
      <c r="L120" s="614">
        <v>4.95</v>
      </c>
      <c r="M120" s="614">
        <f t="shared" si="2"/>
        <v>0</v>
      </c>
      <c r="N120" s="614">
        <v>0</v>
      </c>
      <c r="O120" s="615">
        <f t="shared" si="3"/>
        <v>0</v>
      </c>
    </row>
    <row r="121" spans="6:15">
      <c r="F121" s="1378" t="s">
        <v>877</v>
      </c>
      <c r="G121" s="1379"/>
      <c r="H121" s="1379"/>
      <c r="I121" s="1379"/>
      <c r="J121" s="1380"/>
      <c r="K121" s="616"/>
      <c r="L121" s="614">
        <v>3.95</v>
      </c>
      <c r="M121" s="614">
        <f t="shared" si="2"/>
        <v>0</v>
      </c>
      <c r="N121" s="614">
        <v>0</v>
      </c>
      <c r="O121" s="615">
        <f t="shared" si="3"/>
        <v>0</v>
      </c>
    </row>
    <row r="122" spans="6:15">
      <c r="F122" s="1378" t="s">
        <v>59</v>
      </c>
      <c r="G122" s="1379"/>
      <c r="H122" s="1379"/>
      <c r="I122" s="1379"/>
      <c r="J122" s="1380"/>
      <c r="K122" s="613"/>
      <c r="L122" s="614">
        <v>4.95</v>
      </c>
      <c r="M122" s="614">
        <f t="shared" si="2"/>
        <v>0</v>
      </c>
      <c r="N122" s="614">
        <v>0</v>
      </c>
      <c r="O122" s="615">
        <f t="shared" si="3"/>
        <v>0</v>
      </c>
    </row>
    <row r="123" spans="6:15">
      <c r="F123" s="1378" t="s">
        <v>58</v>
      </c>
      <c r="G123" s="1379"/>
      <c r="H123" s="1379"/>
      <c r="I123" s="1379"/>
      <c r="J123" s="1380"/>
      <c r="K123" s="613"/>
      <c r="L123" s="614">
        <v>6.95</v>
      </c>
      <c r="M123" s="614">
        <f t="shared" si="2"/>
        <v>0</v>
      </c>
      <c r="N123" s="614">
        <v>0</v>
      </c>
      <c r="O123" s="615">
        <f t="shared" si="3"/>
        <v>0</v>
      </c>
    </row>
    <row r="124" spans="6:15">
      <c r="F124" s="1378" t="s">
        <v>1076</v>
      </c>
      <c r="G124" s="1379"/>
      <c r="H124" s="1379"/>
      <c r="I124" s="1379"/>
      <c r="J124" s="1380"/>
      <c r="K124" s="616"/>
      <c r="L124" s="614">
        <v>10.95</v>
      </c>
      <c r="M124" s="614">
        <f t="shared" si="2"/>
        <v>0</v>
      </c>
      <c r="N124" s="614">
        <v>0</v>
      </c>
      <c r="O124" s="615">
        <f t="shared" si="3"/>
        <v>0</v>
      </c>
    </row>
    <row r="125" spans="6:15">
      <c r="F125" s="1378" t="s">
        <v>1077</v>
      </c>
      <c r="G125" s="1379"/>
      <c r="H125" s="1379"/>
      <c r="I125" s="1379"/>
      <c r="J125" s="1380"/>
      <c r="K125" s="616"/>
      <c r="L125" s="614">
        <v>2.95</v>
      </c>
      <c r="M125" s="614">
        <f t="shared" si="2"/>
        <v>0</v>
      </c>
      <c r="N125" s="614">
        <v>0</v>
      </c>
      <c r="O125" s="615">
        <f t="shared" si="3"/>
        <v>0</v>
      </c>
    </row>
    <row r="126" spans="6:15">
      <c r="F126" s="1378" t="s">
        <v>1078</v>
      </c>
      <c r="G126" s="1379"/>
      <c r="H126" s="1379"/>
      <c r="I126" s="1379"/>
      <c r="J126" s="1380"/>
      <c r="K126" s="616"/>
      <c r="L126" s="614">
        <v>9.9499999999999993</v>
      </c>
      <c r="M126" s="614">
        <f t="shared" si="2"/>
        <v>0</v>
      </c>
      <c r="N126" s="614">
        <v>0</v>
      </c>
      <c r="O126" s="615">
        <f t="shared" si="3"/>
        <v>0</v>
      </c>
    </row>
    <row r="127" spans="6:15">
      <c r="F127" s="1378" t="s">
        <v>1079</v>
      </c>
      <c r="G127" s="1379"/>
      <c r="H127" s="1379"/>
      <c r="I127" s="1379"/>
      <c r="J127" s="1380"/>
      <c r="K127" s="616"/>
      <c r="L127" s="614">
        <v>8.9499999999999993</v>
      </c>
      <c r="M127" s="614">
        <f t="shared" si="2"/>
        <v>0</v>
      </c>
      <c r="N127" s="614">
        <v>0</v>
      </c>
      <c r="O127" s="615">
        <f t="shared" si="3"/>
        <v>0</v>
      </c>
    </row>
    <row r="128" spans="6:15">
      <c r="F128" s="1378" t="s">
        <v>1130</v>
      </c>
      <c r="G128" s="1379"/>
      <c r="H128" s="1379"/>
      <c r="I128" s="1379"/>
      <c r="J128" s="1380"/>
      <c r="K128" s="616"/>
      <c r="L128" s="614">
        <v>3.95</v>
      </c>
      <c r="M128" s="614">
        <f t="shared" si="2"/>
        <v>0</v>
      </c>
      <c r="N128" s="614">
        <v>0</v>
      </c>
      <c r="O128" s="615">
        <f t="shared" si="3"/>
        <v>0</v>
      </c>
    </row>
    <row r="129" spans="6:15">
      <c r="F129" s="1378" t="s">
        <v>1129</v>
      </c>
      <c r="G129" s="1379"/>
      <c r="H129" s="1379"/>
      <c r="I129" s="1379"/>
      <c r="J129" s="1380"/>
      <c r="K129" s="616"/>
      <c r="L129" s="614">
        <v>4.95</v>
      </c>
      <c r="M129" s="614">
        <f t="shared" si="2"/>
        <v>0</v>
      </c>
      <c r="N129" s="614">
        <v>0</v>
      </c>
      <c r="O129" s="615">
        <f t="shared" si="3"/>
        <v>0</v>
      </c>
    </row>
    <row r="130" spans="6:15">
      <c r="F130" s="1384" t="s">
        <v>1128</v>
      </c>
      <c r="G130" s="1385"/>
      <c r="H130" s="1385"/>
      <c r="I130" s="1385"/>
      <c r="J130" s="1386"/>
      <c r="K130" s="616"/>
      <c r="L130" s="614">
        <v>4.95</v>
      </c>
      <c r="M130" s="614">
        <f t="shared" si="2"/>
        <v>0</v>
      </c>
      <c r="N130" s="614">
        <v>0</v>
      </c>
      <c r="O130" s="615">
        <f t="shared" si="3"/>
        <v>0</v>
      </c>
    </row>
    <row r="131" spans="6:15">
      <c r="F131" s="1384" t="s">
        <v>1305</v>
      </c>
      <c r="G131" s="1385"/>
      <c r="H131" s="1385"/>
      <c r="I131" s="1385"/>
      <c r="J131" s="1386"/>
      <c r="K131" s="616"/>
      <c r="L131" s="617">
        <v>4.95</v>
      </c>
      <c r="M131" s="614">
        <f t="shared" si="2"/>
        <v>0</v>
      </c>
      <c r="N131" s="617">
        <v>0</v>
      </c>
      <c r="O131" s="615">
        <f t="shared" si="3"/>
        <v>0</v>
      </c>
    </row>
    <row r="132" spans="6:15">
      <c r="F132" s="1403"/>
      <c r="G132" s="1404"/>
      <c r="H132" s="1404"/>
      <c r="I132" s="1404"/>
      <c r="J132" s="1405"/>
      <c r="K132" s="1403"/>
      <c r="L132" s="1404"/>
      <c r="M132" s="1404"/>
      <c r="N132" s="1404"/>
      <c r="O132" s="1406"/>
    </row>
    <row r="133" spans="6:15">
      <c r="F133" s="1067" t="s">
        <v>1503</v>
      </c>
      <c r="G133" s="1397"/>
      <c r="H133" s="1397"/>
      <c r="I133" s="1397"/>
      <c r="J133" s="1398"/>
      <c r="K133" s="1067" t="str">
        <f>K3</f>
        <v>Site1</v>
      </c>
      <c r="L133" s="1397"/>
      <c r="M133" s="1397"/>
      <c r="N133" s="1397"/>
      <c r="O133" s="1068"/>
    </row>
    <row r="134" spans="6:15">
      <c r="F134" s="1378" t="s">
        <v>1504</v>
      </c>
      <c r="G134" s="1379"/>
      <c r="H134" s="1379"/>
      <c r="I134" s="1379"/>
      <c r="J134" s="1380"/>
      <c r="K134" s="1399" t="s">
        <v>5873</v>
      </c>
      <c r="L134" s="1400"/>
      <c r="M134" s="1400"/>
      <c r="N134" s="1400"/>
      <c r="O134" s="1401"/>
    </row>
    <row r="135" spans="6:15">
      <c r="F135" s="1378" t="s">
        <v>1505</v>
      </c>
      <c r="G135" s="1379"/>
      <c r="H135" s="1379"/>
      <c r="I135" s="1379"/>
      <c r="J135" s="1380"/>
      <c r="K135" s="1427"/>
      <c r="L135" s="1428"/>
      <c r="M135" s="1428"/>
      <c r="N135" s="1428"/>
      <c r="O135" s="1429"/>
    </row>
    <row r="136" spans="6:15">
      <c r="F136" s="1378" t="s">
        <v>1506</v>
      </c>
      <c r="G136" s="1379"/>
      <c r="H136" s="1379"/>
      <c r="I136" s="1379"/>
      <c r="J136" s="1380"/>
      <c r="K136" s="1430"/>
      <c r="L136" s="1400"/>
      <c r="M136" s="1400"/>
      <c r="N136" s="1400"/>
      <c r="O136" s="1401"/>
    </row>
    <row r="137" spans="6:15">
      <c r="F137" s="1378" t="s">
        <v>1507</v>
      </c>
      <c r="G137" s="1379"/>
      <c r="H137" s="1379"/>
      <c r="I137" s="1379"/>
      <c r="J137" s="1380"/>
      <c r="K137" s="1430"/>
      <c r="L137" s="1400"/>
      <c r="M137" s="1400"/>
      <c r="N137" s="1400"/>
      <c r="O137" s="1401"/>
    </row>
    <row r="138" spans="6:15">
      <c r="F138" s="1378" t="s">
        <v>1508</v>
      </c>
      <c r="G138" s="1379"/>
      <c r="H138" s="1379"/>
      <c r="I138" s="1379"/>
      <c r="J138" s="1380"/>
      <c r="K138" s="1430"/>
      <c r="L138" s="1400"/>
      <c r="M138" s="1400"/>
      <c r="N138" s="1400"/>
      <c r="O138" s="1401"/>
    </row>
    <row r="139" spans="6:15">
      <c r="F139" s="1378" t="s">
        <v>1509</v>
      </c>
      <c r="G139" s="1379"/>
      <c r="H139" s="1379"/>
      <c r="I139" s="1379"/>
      <c r="J139" s="1380"/>
      <c r="K139" s="1430"/>
      <c r="L139" s="1400"/>
      <c r="M139" s="1400"/>
      <c r="N139" s="1400"/>
      <c r="O139" s="1401"/>
    </row>
    <row r="140" spans="6:15">
      <c r="F140" s="1378" t="s">
        <v>1510</v>
      </c>
      <c r="G140" s="1379"/>
      <c r="H140" s="1379"/>
      <c r="I140" s="1379"/>
      <c r="J140" s="1380"/>
      <c r="K140" s="1399"/>
      <c r="L140" s="1400"/>
      <c r="M140" s="1400"/>
      <c r="N140" s="1400"/>
      <c r="O140" s="1401"/>
    </row>
    <row r="141" spans="6:15">
      <c r="F141" s="618"/>
      <c r="G141" s="619"/>
      <c r="H141" s="619"/>
      <c r="I141" s="619"/>
      <c r="J141" s="619"/>
      <c r="K141" s="1399"/>
      <c r="L141" s="1400"/>
      <c r="M141" s="1400"/>
      <c r="N141" s="1400"/>
      <c r="O141" s="1401"/>
    </row>
    <row r="142" spans="6:15">
      <c r="F142" s="1067" t="s">
        <v>1511</v>
      </c>
      <c r="G142" s="1397"/>
      <c r="H142" s="1397"/>
      <c r="I142" s="1397"/>
      <c r="J142" s="1398"/>
      <c r="K142" s="1067" t="str">
        <f>K3</f>
        <v>Site1</v>
      </c>
      <c r="L142" s="1397"/>
      <c r="M142" s="1397"/>
      <c r="N142" s="1397"/>
      <c r="O142" s="1068"/>
    </row>
    <row r="143" spans="6:15">
      <c r="F143" s="1378" t="s">
        <v>1512</v>
      </c>
      <c r="G143" s="1379"/>
      <c r="H143" s="1379"/>
      <c r="I143" s="1379"/>
      <c r="J143" s="1380"/>
      <c r="K143" s="1399"/>
      <c r="L143" s="1400"/>
      <c r="M143" s="1400"/>
      <c r="N143" s="1400"/>
      <c r="O143" s="1401"/>
    </row>
    <row r="144" spans="6:15" ht="15.75" thickBot="1">
      <c r="F144" s="1446" t="s">
        <v>1513</v>
      </c>
      <c r="G144" s="1447"/>
      <c r="H144" s="1447"/>
      <c r="I144" s="1447"/>
      <c r="J144" s="1448"/>
      <c r="K144" s="1449" t="str">
        <f>IFERROR(VLOOKUP(K143,promos,2,FALSE),"")</f>
        <v/>
      </c>
      <c r="L144" s="1450"/>
      <c r="M144" s="1450"/>
      <c r="N144" s="1450"/>
      <c r="O144" s="1451"/>
    </row>
    <row r="145" spans="6:15">
      <c r="F145" s="620"/>
      <c r="G145" s="621"/>
      <c r="H145" s="621"/>
      <c r="I145" s="621"/>
      <c r="J145" s="622"/>
      <c r="K145" s="1452"/>
      <c r="L145" s="1452"/>
      <c r="M145" s="1452"/>
      <c r="N145" s="1452"/>
      <c r="O145" s="1453"/>
    </row>
    <row r="146" spans="6:15">
      <c r="F146" s="623"/>
      <c r="G146" s="600"/>
      <c r="H146" s="600"/>
      <c r="I146" s="600"/>
      <c r="J146" s="624"/>
      <c r="K146" s="1452"/>
      <c r="L146" s="1452"/>
      <c r="M146" s="1452"/>
      <c r="N146" s="1452"/>
      <c r="O146" s="1453"/>
    </row>
    <row r="147" spans="6:15">
      <c r="F147" s="623"/>
      <c r="G147" s="600"/>
      <c r="H147" s="600"/>
      <c r="I147" s="600"/>
      <c r="J147" s="624"/>
      <c r="K147" s="1452"/>
      <c r="L147" s="1452"/>
      <c r="M147" s="1452"/>
      <c r="N147" s="1452"/>
      <c r="O147" s="1453"/>
    </row>
    <row r="148" spans="6:15">
      <c r="F148" s="623"/>
      <c r="G148" s="600"/>
      <c r="H148" s="600"/>
      <c r="I148" s="600"/>
      <c r="J148" s="624"/>
      <c r="K148" s="1452"/>
      <c r="L148" s="1452"/>
      <c r="M148" s="1452"/>
      <c r="N148" s="1452"/>
      <c r="O148" s="1453"/>
    </row>
    <row r="149" spans="6:15">
      <c r="F149" s="623"/>
      <c r="G149" s="600"/>
      <c r="H149" s="600"/>
      <c r="I149" s="600"/>
      <c r="J149" s="624"/>
      <c r="K149" s="1452"/>
      <c r="L149" s="1452"/>
      <c r="M149" s="1452"/>
      <c r="N149" s="1452"/>
      <c r="O149" s="1453"/>
    </row>
    <row r="150" spans="6:15">
      <c r="F150" s="623"/>
      <c r="G150" s="600"/>
      <c r="H150" s="600"/>
      <c r="I150" s="600"/>
      <c r="J150" s="624"/>
      <c r="K150" s="1452"/>
      <c r="L150" s="1452"/>
      <c r="M150" s="1452"/>
      <c r="N150" s="1452"/>
      <c r="O150" s="1453"/>
    </row>
    <row r="151" spans="6:15">
      <c r="F151" s="623"/>
      <c r="G151" s="600"/>
      <c r="H151" s="600"/>
      <c r="I151" s="600"/>
      <c r="J151" s="624"/>
      <c r="K151" s="1454"/>
      <c r="L151" s="1454"/>
      <c r="M151" s="1454"/>
      <c r="N151" s="1454"/>
      <c r="O151" s="1455"/>
    </row>
    <row r="152" spans="6:15" ht="15.75" thickBot="1">
      <c r="F152" s="625"/>
      <c r="G152" s="626"/>
      <c r="H152" s="626"/>
      <c r="I152" s="626"/>
      <c r="J152" s="627"/>
      <c r="K152" s="1445"/>
      <c r="L152" s="1437"/>
      <c r="M152" s="1437"/>
      <c r="N152" s="1437"/>
      <c r="O152" s="1438"/>
    </row>
    <row r="153" spans="6:15">
      <c r="F153" s="1434" t="s">
        <v>1514</v>
      </c>
      <c r="G153" s="1414"/>
      <c r="H153" s="1414"/>
      <c r="I153" s="1414"/>
      <c r="J153" s="1435"/>
      <c r="K153" s="1067" t="str">
        <f>K3</f>
        <v>Site1</v>
      </c>
      <c r="L153" s="1397"/>
      <c r="M153" s="1397"/>
      <c r="N153" s="1397"/>
      <c r="O153" s="1068"/>
    </row>
    <row r="154" spans="6:15">
      <c r="F154" s="1378" t="s">
        <v>892</v>
      </c>
      <c r="G154" s="1379"/>
      <c r="H154" s="1379"/>
      <c r="I154" s="1379"/>
      <c r="J154" s="1380"/>
      <c r="K154" s="1399" t="s">
        <v>1002</v>
      </c>
      <c r="L154" s="1400"/>
      <c r="M154" s="1400"/>
      <c r="N154" s="1400"/>
      <c r="O154" s="1401"/>
    </row>
    <row r="155" spans="6:15">
      <c r="F155" s="1378" t="s">
        <v>1515</v>
      </c>
      <c r="G155" s="1379"/>
      <c r="H155" s="1379"/>
      <c r="I155" s="1379"/>
      <c r="J155" s="1380"/>
      <c r="K155" s="1442">
        <f>Config_Seats</f>
        <v>100</v>
      </c>
      <c r="L155" s="1443"/>
      <c r="M155" s="1443"/>
      <c r="N155" s="1443"/>
      <c r="O155" s="1444"/>
    </row>
    <row r="156" spans="6:15">
      <c r="F156" s="1378" t="s">
        <v>1516</v>
      </c>
      <c r="G156" s="1379"/>
      <c r="H156" s="1379"/>
      <c r="I156" s="1379"/>
      <c r="J156" s="1380"/>
      <c r="K156" s="1439" t="str">
        <f>IFERROR(INDEX(TR_COST,MATCH(K154,TR_LOOKUP,0)),0)</f>
        <v>No Charge</v>
      </c>
      <c r="L156" s="1440"/>
      <c r="M156" s="1440"/>
      <c r="N156" s="1440"/>
      <c r="O156" s="1441"/>
    </row>
    <row r="157" spans="6:15" ht="15.75" thickBot="1">
      <c r="F157" s="628"/>
      <c r="G157" s="629"/>
      <c r="H157" s="629"/>
      <c r="I157" s="629"/>
      <c r="J157" s="629"/>
      <c r="K157" s="1436"/>
      <c r="L157" s="1437"/>
      <c r="M157" s="1437"/>
      <c r="N157" s="1437"/>
      <c r="O157" s="1438"/>
    </row>
    <row r="158" spans="6:15">
      <c r="F158" s="1434" t="s">
        <v>1517</v>
      </c>
      <c r="G158" s="1414"/>
      <c r="H158" s="1414"/>
      <c r="I158" s="1414"/>
      <c r="J158" s="1435"/>
      <c r="K158" s="1067" t="str">
        <f>K3</f>
        <v>Site1</v>
      </c>
      <c r="L158" s="1397"/>
      <c r="M158" s="1397"/>
      <c r="N158" s="1397"/>
      <c r="O158" s="1068"/>
    </row>
    <row r="159" spans="6:15">
      <c r="F159" s="1378" t="s">
        <v>1517</v>
      </c>
      <c r="G159" s="1379"/>
      <c r="H159" s="1379"/>
      <c r="I159" s="1379"/>
      <c r="J159" s="1380"/>
      <c r="K159" s="1399"/>
      <c r="L159" s="1400"/>
      <c r="M159" s="1400"/>
      <c r="N159" s="1400"/>
      <c r="O159" s="1401"/>
    </row>
  </sheetData>
  <sheetProtection algorithmName="SHA-512" hashValue="wKjOFlIa07IINwL7JCPHGyyAaj0ToSuBT4fItDpfMfjHhD/8m6lhowNSY/iovNqS+qafTb5fl9pduMmn3Ng+gQ==" saltValue="4jatwu28lvays3jI6iJ52Q==" spinCount="100000" sheet="1" objects="1" scenarios="1"/>
  <mergeCells count="2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K75:O75 K10:O10 K64:O65 K51:O51 B17">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whole" allowBlank="1" showInputMessage="1" showErrorMessage="1" sqref="K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3:O73 K70:O70">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31:O31 K59:O59 K17:O18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Online",K16&lt;&gt;"Teleworker"),IF(COUNTIF($K$150:$DKO$150,"Onsite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142875</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2" zoomScale="70" zoomScaleNormal="70" workbookViewId="0">
      <selection activeCell="B7" sqref="B7"/>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704" t="s">
        <v>709</v>
      </c>
      <c r="B1" s="704" t="s">
        <v>710</v>
      </c>
      <c r="C1" s="704" t="s">
        <v>150</v>
      </c>
      <c r="D1" s="704" t="s">
        <v>149</v>
      </c>
      <c r="E1" s="704" t="s">
        <v>1522</v>
      </c>
      <c r="F1" s="704" t="s">
        <v>1784</v>
      </c>
      <c r="G1" s="704" t="s">
        <v>1785</v>
      </c>
      <c r="H1" s="704" t="s">
        <v>1786</v>
      </c>
      <c r="K1" s="265" t="s">
        <v>2772</v>
      </c>
      <c r="AJ1" s="637"/>
      <c r="AK1" s="637"/>
      <c r="AL1" s="637"/>
      <c r="AM1" s="637"/>
      <c r="AN1" s="637"/>
      <c r="AO1" s="637"/>
      <c r="AP1" s="637"/>
      <c r="AQ1" s="637"/>
      <c r="AR1" s="637"/>
      <c r="AS1" s="637"/>
      <c r="AT1" s="637"/>
      <c r="AU1" s="637"/>
      <c r="AV1" s="637"/>
      <c r="AW1" s="637"/>
      <c r="AX1" s="637"/>
      <c r="AY1" s="637"/>
      <c r="AZ1" s="637"/>
      <c r="BA1" s="637"/>
      <c r="BB1" s="637"/>
      <c r="BC1" s="637"/>
      <c r="BD1" s="637"/>
      <c r="BE1" s="637"/>
    </row>
    <row r="2" spans="1:57" ht="21.6" customHeight="1">
      <c r="A2" s="705" t="s">
        <v>1281</v>
      </c>
      <c r="B2" s="706" t="s">
        <v>802</v>
      </c>
      <c r="C2" s="707" t="s">
        <v>0</v>
      </c>
      <c r="D2" s="707"/>
      <c r="E2" s="707"/>
      <c r="F2" s="707"/>
      <c r="G2" s="707"/>
      <c r="H2" s="707"/>
      <c r="K2" s="265" t="s">
        <v>1284</v>
      </c>
      <c r="AJ2" s="637"/>
      <c r="AK2" s="637"/>
      <c r="AL2" s="637"/>
      <c r="AM2" s="637"/>
      <c r="AN2" s="637"/>
      <c r="AO2" s="637"/>
      <c r="AP2" s="637"/>
      <c r="AQ2" s="637"/>
      <c r="AR2" s="637"/>
      <c r="AS2" s="637"/>
      <c r="AT2" s="637"/>
      <c r="AU2" s="637"/>
      <c r="AV2" s="637"/>
      <c r="AW2" s="637"/>
      <c r="AX2" s="637"/>
      <c r="AY2" s="637"/>
      <c r="AZ2" s="637"/>
      <c r="BA2" s="637"/>
      <c r="BB2" s="637"/>
      <c r="BC2" s="637"/>
      <c r="BD2" s="637"/>
      <c r="BE2" s="637"/>
    </row>
    <row r="3" spans="1:57" ht="51">
      <c r="A3" s="705" t="s">
        <v>1285</v>
      </c>
      <c r="B3" s="706" t="s">
        <v>1286</v>
      </c>
      <c r="C3" s="707" t="s">
        <v>1787</v>
      </c>
      <c r="D3" s="707"/>
      <c r="E3" s="707"/>
      <c r="F3" s="707"/>
      <c r="G3" s="707"/>
      <c r="H3" s="707"/>
      <c r="K3" s="265" t="s">
        <v>1798</v>
      </c>
      <c r="AJ3" s="637"/>
      <c r="AK3" s="637"/>
      <c r="AL3" s="637"/>
      <c r="AM3" s="637"/>
      <c r="AN3" s="637"/>
      <c r="AO3" s="637"/>
      <c r="AP3" s="637"/>
      <c r="AQ3" s="637"/>
      <c r="AR3" s="637"/>
      <c r="AS3" s="637"/>
      <c r="AT3" s="637"/>
      <c r="AU3" s="637"/>
      <c r="AV3" s="637"/>
      <c r="AW3" s="637"/>
      <c r="AX3" s="637"/>
      <c r="AY3" s="637"/>
      <c r="AZ3" s="637"/>
      <c r="BA3" s="637"/>
      <c r="BB3" s="637"/>
      <c r="BC3" s="637"/>
      <c r="BD3" s="637"/>
      <c r="BE3" s="637"/>
    </row>
    <row r="4" spans="1:57" ht="51">
      <c r="A4" s="705" t="s">
        <v>1284</v>
      </c>
      <c r="B4" s="706" t="s">
        <v>842</v>
      </c>
      <c r="C4" s="707" t="s">
        <v>1788</v>
      </c>
      <c r="D4" s="707"/>
      <c r="E4" s="707"/>
      <c r="F4" s="707"/>
      <c r="G4" s="707"/>
      <c r="H4" s="707"/>
      <c r="K4" s="265" t="s">
        <v>1800</v>
      </c>
      <c r="AJ4" s="637"/>
      <c r="AK4" s="637"/>
      <c r="AL4" s="637"/>
      <c r="AM4" s="637"/>
      <c r="AN4" s="637"/>
      <c r="AO4" s="637"/>
      <c r="AP4" s="637"/>
      <c r="AQ4" s="637"/>
      <c r="AR4" s="637"/>
      <c r="AS4" s="637"/>
      <c r="AT4" s="637"/>
      <c r="AU4" s="637"/>
      <c r="AV4" s="637"/>
      <c r="AW4" s="637"/>
      <c r="AX4" s="637"/>
      <c r="AY4" s="637"/>
      <c r="AZ4" s="637"/>
      <c r="BA4" s="637"/>
      <c r="BB4" s="637"/>
      <c r="BC4" s="637"/>
      <c r="BD4" s="637"/>
      <c r="BE4" s="637"/>
    </row>
    <row r="5" spans="1:57" ht="38.25">
      <c r="A5" s="705" t="s">
        <v>797</v>
      </c>
      <c r="B5" s="706" t="s">
        <v>1789</v>
      </c>
      <c r="C5" s="707" t="s">
        <v>0</v>
      </c>
      <c r="D5" s="707"/>
      <c r="E5" s="707"/>
      <c r="F5" s="707"/>
      <c r="G5" s="707"/>
      <c r="H5" s="707"/>
      <c r="K5" s="265" t="s">
        <v>1802</v>
      </c>
      <c r="AJ5" s="637"/>
      <c r="AK5" s="637"/>
      <c r="AL5" s="637"/>
      <c r="AM5" s="637"/>
      <c r="AN5" s="637"/>
      <c r="AO5" s="637"/>
      <c r="AP5" s="637"/>
      <c r="AQ5" s="637"/>
      <c r="AR5" s="637"/>
      <c r="AS5" s="637"/>
      <c r="AT5" s="637"/>
      <c r="AU5" s="637"/>
      <c r="AV5" s="637"/>
      <c r="AW5" s="637"/>
      <c r="AX5" s="637"/>
      <c r="AY5" s="637"/>
      <c r="AZ5" s="637"/>
      <c r="BA5" s="637"/>
      <c r="BB5" s="637"/>
      <c r="BC5" s="637"/>
      <c r="BD5" s="637"/>
      <c r="BE5" s="637"/>
    </row>
    <row r="6" spans="1:57" ht="51">
      <c r="A6" s="705" t="s">
        <v>798</v>
      </c>
      <c r="B6" s="706" t="s">
        <v>1790</v>
      </c>
      <c r="C6" s="707" t="s">
        <v>0</v>
      </c>
      <c r="D6" s="707"/>
      <c r="E6" s="707"/>
      <c r="F6" s="707"/>
      <c r="G6" s="707"/>
      <c r="H6" s="707"/>
      <c r="K6" s="265" t="s">
        <v>1804</v>
      </c>
      <c r="AJ6" s="637"/>
      <c r="AK6" s="637"/>
      <c r="AL6" s="637"/>
      <c r="AM6" s="637"/>
      <c r="AN6" s="637"/>
      <c r="AO6" s="637"/>
      <c r="AP6" s="637"/>
      <c r="AQ6" s="637"/>
      <c r="AR6" s="637"/>
      <c r="AS6" s="637"/>
      <c r="AT6" s="637"/>
      <c r="AU6" s="637"/>
      <c r="AV6" s="637"/>
      <c r="AW6" s="637"/>
      <c r="AX6" s="637"/>
      <c r="AY6" s="637"/>
      <c r="AZ6" s="637"/>
      <c r="BA6" s="637"/>
      <c r="BB6" s="637"/>
      <c r="BC6" s="637"/>
      <c r="BD6" s="637"/>
      <c r="BE6" s="637"/>
    </row>
    <row r="7" spans="1:57" ht="51">
      <c r="A7" s="705" t="s">
        <v>799</v>
      </c>
      <c r="B7" s="706" t="s">
        <v>1791</v>
      </c>
      <c r="C7" s="707" t="s">
        <v>0</v>
      </c>
      <c r="D7" s="707"/>
      <c r="E7" s="707"/>
      <c r="F7" s="707"/>
      <c r="G7" s="707"/>
      <c r="H7" s="707"/>
      <c r="K7" s="265" t="s">
        <v>1282</v>
      </c>
      <c r="AJ7" s="637"/>
      <c r="AK7" s="637"/>
      <c r="AL7" s="637"/>
      <c r="AM7" s="637"/>
      <c r="AN7" s="637"/>
      <c r="AO7" s="637"/>
      <c r="AP7" s="637"/>
      <c r="AQ7" s="637"/>
      <c r="AR7" s="637"/>
      <c r="AS7" s="637"/>
      <c r="AT7" s="637"/>
      <c r="AU7" s="637"/>
      <c r="AV7" s="637"/>
      <c r="AW7" s="637"/>
      <c r="AX7" s="637"/>
      <c r="AY7" s="637"/>
      <c r="AZ7" s="637"/>
      <c r="BA7" s="637"/>
      <c r="BB7" s="637"/>
      <c r="BC7" s="637"/>
      <c r="BD7" s="637"/>
      <c r="BE7" s="637"/>
    </row>
    <row r="8" spans="1:57" ht="51">
      <c r="A8" s="708" t="s">
        <v>870</v>
      </c>
      <c r="B8" s="708" t="s">
        <v>1792</v>
      </c>
      <c r="C8" s="707" t="s">
        <v>0</v>
      </c>
      <c r="D8" s="708"/>
      <c r="E8" s="708"/>
      <c r="F8" s="707"/>
      <c r="G8" s="707"/>
      <c r="H8" s="707"/>
      <c r="K8" s="265" t="s">
        <v>1806</v>
      </c>
      <c r="AJ8" s="637"/>
      <c r="AK8" s="637"/>
      <c r="AL8" s="637"/>
      <c r="AM8" s="637"/>
      <c r="AN8" s="637"/>
      <c r="AO8" s="637"/>
      <c r="AP8" s="637"/>
      <c r="AQ8" s="637"/>
      <c r="AR8" s="637"/>
      <c r="AS8" s="637"/>
      <c r="AT8" s="637"/>
      <c r="AU8" s="637"/>
      <c r="AV8" s="637"/>
      <c r="AW8" s="637"/>
      <c r="AX8" s="637"/>
      <c r="AY8" s="637"/>
      <c r="AZ8" s="637"/>
      <c r="BA8" s="637"/>
      <c r="BB8" s="637"/>
      <c r="BC8" s="637"/>
      <c r="BD8" s="637"/>
      <c r="BE8" s="637"/>
    </row>
    <row r="9" spans="1:57" ht="63.75">
      <c r="A9" s="705" t="s">
        <v>800</v>
      </c>
      <c r="B9" s="706" t="s">
        <v>1793</v>
      </c>
      <c r="C9" s="707" t="s">
        <v>0</v>
      </c>
      <c r="D9" s="708"/>
      <c r="E9" s="707"/>
      <c r="F9" s="707"/>
      <c r="G9" s="707"/>
      <c r="H9" s="707"/>
      <c r="K9" s="265" t="s">
        <v>1808</v>
      </c>
      <c r="AJ9" s="637"/>
      <c r="AK9" s="637"/>
      <c r="AL9" s="637"/>
      <c r="AM9" s="637"/>
      <c r="AN9" s="637"/>
      <c r="AO9" s="637"/>
      <c r="AP9" s="637"/>
      <c r="AQ9" s="637"/>
      <c r="AR9" s="637"/>
      <c r="AS9" s="637"/>
      <c r="AT9" s="637"/>
      <c r="AU9" s="637"/>
      <c r="AV9" s="637"/>
      <c r="AW9" s="637"/>
      <c r="AX9" s="637"/>
      <c r="AY9" s="637"/>
      <c r="AZ9" s="637"/>
      <c r="BA9" s="637"/>
      <c r="BB9" s="637"/>
      <c r="BC9" s="637"/>
      <c r="BD9" s="637"/>
      <c r="BE9" s="637"/>
    </row>
    <row r="10" spans="1:57" ht="76.5">
      <c r="A10" s="708" t="s">
        <v>1794</v>
      </c>
      <c r="B10" s="708" t="s">
        <v>1795</v>
      </c>
      <c r="C10" s="708" t="s">
        <v>0</v>
      </c>
      <c r="D10" s="708"/>
      <c r="E10" s="708"/>
      <c r="F10" s="707"/>
      <c r="G10" s="707"/>
      <c r="H10" s="707"/>
      <c r="K10" s="265" t="s">
        <v>1810</v>
      </c>
      <c r="AJ10" s="637"/>
      <c r="AK10" s="637"/>
      <c r="AL10" s="637"/>
      <c r="AM10" s="637"/>
      <c r="AN10" s="637"/>
      <c r="AO10" s="637"/>
      <c r="AP10" s="637"/>
      <c r="AQ10" s="637"/>
      <c r="AR10" s="637"/>
      <c r="AS10" s="637"/>
      <c r="AT10" s="637"/>
      <c r="AU10" s="637"/>
      <c r="AV10" s="637"/>
      <c r="AW10" s="637"/>
      <c r="AX10" s="637"/>
      <c r="AY10" s="637"/>
      <c r="AZ10" s="637"/>
      <c r="BA10" s="637"/>
      <c r="BB10" s="637"/>
      <c r="BC10" s="637"/>
      <c r="BD10" s="637"/>
      <c r="BE10" s="637"/>
    </row>
    <row r="11" spans="1:57" ht="76.5">
      <c r="A11" s="705" t="s">
        <v>801</v>
      </c>
      <c r="B11" s="706" t="s">
        <v>1796</v>
      </c>
      <c r="C11" s="708" t="s">
        <v>0</v>
      </c>
      <c r="D11" s="708"/>
      <c r="E11" s="707"/>
      <c r="F11" s="707"/>
      <c r="G11" s="707"/>
      <c r="H11" s="707"/>
      <c r="K11" s="265" t="s">
        <v>1812</v>
      </c>
      <c r="AJ11" s="637"/>
      <c r="AK11" s="637"/>
      <c r="AL11" s="637"/>
      <c r="AM11" s="637"/>
      <c r="AN11" s="637"/>
      <c r="AO11" s="637"/>
      <c r="AP11" s="637"/>
      <c r="AQ11" s="637"/>
      <c r="AR11" s="637"/>
      <c r="AS11" s="637"/>
      <c r="AT11" s="637"/>
      <c r="AU11" s="637"/>
      <c r="AV11" s="637"/>
      <c r="AW11" s="637"/>
      <c r="AX11" s="637"/>
      <c r="AY11" s="637"/>
      <c r="AZ11" s="637"/>
      <c r="BA11" s="637"/>
      <c r="BB11" s="637"/>
      <c r="BC11" s="637"/>
      <c r="BD11" s="637"/>
      <c r="BE11" s="637"/>
    </row>
    <row r="12" spans="1:57" ht="76.5">
      <c r="A12" s="705" t="s">
        <v>871</v>
      </c>
      <c r="B12" s="706" t="s">
        <v>1797</v>
      </c>
      <c r="C12" s="707" t="s">
        <v>0</v>
      </c>
      <c r="D12" s="707"/>
      <c r="E12" s="707"/>
      <c r="F12" s="707"/>
      <c r="G12" s="707"/>
      <c r="H12" s="707"/>
      <c r="K12" s="265" t="s">
        <v>1814</v>
      </c>
      <c r="AJ12" s="637"/>
      <c r="AK12" s="637"/>
      <c r="AL12" s="637"/>
      <c r="AM12" s="637"/>
      <c r="AN12" s="637"/>
      <c r="AO12" s="637"/>
      <c r="AP12" s="637"/>
      <c r="AQ12" s="637"/>
      <c r="AR12" s="637"/>
      <c r="AS12" s="637"/>
      <c r="AT12" s="637"/>
      <c r="AU12" s="637"/>
      <c r="AV12" s="637"/>
      <c r="AW12" s="637"/>
      <c r="AX12" s="637"/>
      <c r="AY12" s="637"/>
      <c r="AZ12" s="637"/>
      <c r="BA12" s="637"/>
      <c r="BB12" s="637"/>
      <c r="BC12" s="637"/>
      <c r="BD12" s="637"/>
      <c r="BE12" s="637"/>
    </row>
    <row r="13" spans="1:57" ht="51">
      <c r="A13" s="705" t="s">
        <v>1798</v>
      </c>
      <c r="B13" s="706" t="s">
        <v>1799</v>
      </c>
      <c r="C13" s="707" t="s">
        <v>1213</v>
      </c>
      <c r="D13" s="707"/>
      <c r="E13" s="707"/>
      <c r="F13" s="707"/>
      <c r="G13" s="707"/>
      <c r="H13" s="707"/>
      <c r="K13" s="265" t="s">
        <v>1816</v>
      </c>
      <c r="AJ13" s="637"/>
      <c r="AK13" s="637"/>
      <c r="AL13" s="637"/>
      <c r="AM13" s="637"/>
      <c r="AN13" s="637"/>
      <c r="AO13" s="637"/>
      <c r="AP13" s="637"/>
      <c r="AQ13" s="637"/>
      <c r="AR13" s="637"/>
      <c r="AS13" s="637"/>
      <c r="AT13" s="637"/>
      <c r="AU13" s="637"/>
      <c r="AV13" s="637"/>
      <c r="AW13" s="637"/>
      <c r="AX13" s="637"/>
      <c r="AY13" s="637"/>
      <c r="AZ13" s="637"/>
      <c r="BA13" s="637"/>
      <c r="BB13" s="637"/>
      <c r="BC13" s="637"/>
      <c r="BD13" s="637"/>
      <c r="BE13" s="637"/>
    </row>
    <row r="14" spans="1:57" ht="51">
      <c r="A14" s="705" t="s">
        <v>1800</v>
      </c>
      <c r="B14" s="706" t="s">
        <v>1801</v>
      </c>
      <c r="C14" s="707" t="s">
        <v>1213</v>
      </c>
      <c r="D14" s="707"/>
      <c r="E14" s="707"/>
      <c r="F14" s="707"/>
      <c r="G14" s="707"/>
      <c r="H14" s="707"/>
      <c r="K14" s="265" t="s">
        <v>1818</v>
      </c>
      <c r="AJ14" s="637"/>
      <c r="AK14" s="637"/>
      <c r="AL14" s="637"/>
      <c r="AM14" s="637"/>
      <c r="AN14" s="637"/>
      <c r="AO14" s="637"/>
      <c r="AP14" s="637"/>
      <c r="AQ14" s="637"/>
      <c r="AR14" s="637"/>
      <c r="AS14" s="637"/>
      <c r="AT14" s="637"/>
      <c r="AU14" s="637"/>
      <c r="AV14" s="637"/>
      <c r="AW14" s="637"/>
      <c r="AX14" s="637"/>
      <c r="AY14" s="637"/>
      <c r="AZ14" s="637"/>
      <c r="BA14" s="637"/>
      <c r="BB14" s="637"/>
      <c r="BC14" s="637"/>
      <c r="BD14" s="637"/>
      <c r="BE14" s="637"/>
    </row>
    <row r="15" spans="1:57" ht="51">
      <c r="A15" s="705" t="s">
        <v>1802</v>
      </c>
      <c r="B15" s="706" t="s">
        <v>1803</v>
      </c>
      <c r="C15" s="707" t="s">
        <v>1213</v>
      </c>
      <c r="D15" s="707"/>
      <c r="E15" s="707"/>
      <c r="F15" s="707"/>
      <c r="G15" s="707"/>
      <c r="H15" s="707"/>
      <c r="K15" s="265" t="s">
        <v>1820</v>
      </c>
      <c r="AJ15" s="637"/>
      <c r="AK15" s="637"/>
      <c r="AL15" s="637"/>
      <c r="AM15" s="637"/>
      <c r="AN15" s="637"/>
      <c r="AO15" s="637"/>
      <c r="AP15" s="637"/>
      <c r="AQ15" s="637"/>
      <c r="AR15" s="637"/>
      <c r="AS15" s="637"/>
      <c r="AT15" s="637"/>
      <c r="AU15" s="637"/>
      <c r="AV15" s="637"/>
      <c r="AW15" s="637"/>
      <c r="AX15" s="637"/>
      <c r="AY15" s="637"/>
      <c r="AZ15" s="637"/>
      <c r="BA15" s="637"/>
      <c r="BB15" s="637"/>
      <c r="BC15" s="637"/>
      <c r="BD15" s="637"/>
      <c r="BE15" s="637"/>
    </row>
    <row r="16" spans="1:57" ht="51">
      <c r="A16" s="705" t="s">
        <v>1804</v>
      </c>
      <c r="B16" s="706" t="s">
        <v>1805</v>
      </c>
      <c r="C16" s="707" t="s">
        <v>1213</v>
      </c>
      <c r="D16" s="707"/>
      <c r="E16" s="707"/>
      <c r="F16" s="707"/>
      <c r="G16" s="707"/>
      <c r="H16" s="707"/>
      <c r="K16" s="265" t="s">
        <v>1822</v>
      </c>
      <c r="AJ16" s="637"/>
      <c r="AK16" s="637"/>
      <c r="AL16" s="637"/>
      <c r="AM16" s="637"/>
      <c r="AN16" s="637"/>
      <c r="AO16" s="637"/>
      <c r="AP16" s="637"/>
      <c r="AQ16" s="637"/>
      <c r="AR16" s="637"/>
      <c r="AS16" s="637"/>
      <c r="AT16" s="637"/>
      <c r="AU16" s="637"/>
      <c r="AV16" s="637"/>
      <c r="AW16" s="637"/>
      <c r="AX16" s="637"/>
      <c r="AY16" s="637"/>
      <c r="AZ16" s="637"/>
      <c r="BA16" s="637"/>
      <c r="BB16" s="637"/>
      <c r="BC16" s="637"/>
      <c r="BD16" s="637"/>
      <c r="BE16" s="637"/>
    </row>
    <row r="17" spans="1:57" ht="51">
      <c r="A17" s="705" t="s">
        <v>1282</v>
      </c>
      <c r="B17" s="706" t="s">
        <v>1283</v>
      </c>
      <c r="C17" s="707" t="s">
        <v>1213</v>
      </c>
      <c r="D17" s="708"/>
      <c r="E17" s="707"/>
      <c r="F17" s="707"/>
      <c r="G17" s="707"/>
      <c r="H17" s="707"/>
      <c r="K17" s="265" t="s">
        <v>1824</v>
      </c>
      <c r="AJ17" s="637"/>
      <c r="AK17" s="637"/>
      <c r="AL17" s="637"/>
      <c r="AM17" s="637"/>
      <c r="AN17" s="637"/>
      <c r="AO17" s="637"/>
      <c r="AP17" s="637"/>
      <c r="AQ17" s="637"/>
      <c r="AR17" s="637"/>
      <c r="AS17" s="637"/>
      <c r="AT17" s="637"/>
      <c r="AU17" s="637"/>
      <c r="AV17" s="637"/>
      <c r="AW17" s="637"/>
      <c r="AX17" s="637"/>
      <c r="AY17" s="637"/>
      <c r="AZ17" s="637"/>
      <c r="BA17" s="637"/>
      <c r="BB17" s="637"/>
      <c r="BC17" s="637"/>
      <c r="BD17" s="637"/>
      <c r="BE17" s="637"/>
    </row>
    <row r="18" spans="1:57" ht="63.75">
      <c r="A18" s="705" t="s">
        <v>1806</v>
      </c>
      <c r="B18" s="706" t="s">
        <v>1807</v>
      </c>
      <c r="C18" s="707" t="s">
        <v>1213</v>
      </c>
      <c r="D18" s="708"/>
      <c r="E18" s="707"/>
      <c r="F18" s="707"/>
      <c r="G18" s="707"/>
      <c r="H18" s="707"/>
      <c r="K18" s="265" t="s">
        <v>1835</v>
      </c>
      <c r="AJ18" s="637"/>
      <c r="AK18" s="637"/>
      <c r="AL18" s="637"/>
      <c r="AM18" s="637"/>
      <c r="AN18" s="637"/>
      <c r="AO18" s="637"/>
      <c r="AP18" s="637"/>
      <c r="AQ18" s="637"/>
      <c r="AR18" s="637"/>
      <c r="AS18" s="637"/>
      <c r="AT18" s="637"/>
      <c r="AU18" s="637"/>
      <c r="AV18" s="637"/>
      <c r="AW18" s="637"/>
      <c r="AX18" s="637"/>
      <c r="AY18" s="637"/>
      <c r="AZ18" s="637"/>
      <c r="BA18" s="637"/>
      <c r="BB18" s="637"/>
      <c r="BC18" s="637"/>
      <c r="BD18" s="637"/>
      <c r="BE18" s="637"/>
    </row>
    <row r="19" spans="1:57" ht="63.75">
      <c r="A19" s="705" t="s">
        <v>1808</v>
      </c>
      <c r="B19" s="706" t="s">
        <v>1809</v>
      </c>
      <c r="C19" s="708" t="s">
        <v>1213</v>
      </c>
      <c r="D19" s="708"/>
      <c r="E19" s="707"/>
      <c r="F19" s="707"/>
      <c r="G19" s="707"/>
      <c r="H19" s="707"/>
      <c r="K19" s="265" t="s">
        <v>1837</v>
      </c>
      <c r="AJ19" s="637"/>
      <c r="AK19" s="637"/>
      <c r="AL19" s="637"/>
      <c r="AM19" s="637"/>
      <c r="AN19" s="637"/>
      <c r="AO19" s="637"/>
      <c r="AP19" s="637"/>
      <c r="AQ19" s="637"/>
      <c r="AR19" s="637"/>
      <c r="AS19" s="637"/>
      <c r="AT19" s="637"/>
      <c r="AU19" s="637"/>
      <c r="AV19" s="637"/>
      <c r="AW19" s="637"/>
      <c r="AX19" s="637"/>
      <c r="AY19" s="637"/>
      <c r="AZ19" s="637"/>
      <c r="BA19" s="637"/>
      <c r="BB19" s="637"/>
      <c r="BC19" s="637"/>
      <c r="BD19" s="637"/>
      <c r="BE19" s="637"/>
    </row>
    <row r="20" spans="1:57" ht="63.75">
      <c r="A20" s="705" t="s">
        <v>1810</v>
      </c>
      <c r="B20" s="706" t="s">
        <v>1811</v>
      </c>
      <c r="C20" s="708" t="s">
        <v>1213</v>
      </c>
      <c r="D20" s="708"/>
      <c r="E20" s="707"/>
      <c r="F20" s="707"/>
      <c r="G20" s="707"/>
      <c r="H20" s="707"/>
      <c r="K20" s="265" t="s">
        <v>1839</v>
      </c>
      <c r="AJ20" s="637"/>
      <c r="AK20" s="637"/>
      <c r="AL20" s="637"/>
      <c r="AM20" s="637"/>
      <c r="AN20" s="637"/>
      <c r="AO20" s="637"/>
      <c r="AP20" s="637"/>
      <c r="AQ20" s="637"/>
      <c r="AR20" s="637"/>
      <c r="AS20" s="637"/>
      <c r="AT20" s="637"/>
      <c r="AU20" s="637"/>
      <c r="AV20" s="637"/>
      <c r="AW20" s="637"/>
      <c r="AX20" s="637"/>
      <c r="AY20" s="637"/>
      <c r="AZ20" s="637"/>
      <c r="BA20" s="637"/>
      <c r="BB20" s="637"/>
      <c r="BC20" s="637"/>
      <c r="BD20" s="637"/>
      <c r="BE20" s="637"/>
    </row>
    <row r="21" spans="1:57" ht="63.75">
      <c r="A21" s="705" t="s">
        <v>1812</v>
      </c>
      <c r="B21" s="706" t="s">
        <v>1813</v>
      </c>
      <c r="C21" s="707" t="s">
        <v>1213</v>
      </c>
      <c r="D21" s="708"/>
      <c r="E21" s="707"/>
      <c r="F21" s="707"/>
      <c r="G21" s="707"/>
      <c r="H21" s="707"/>
      <c r="K21" s="265" t="s">
        <v>1841</v>
      </c>
      <c r="AJ21" s="637"/>
      <c r="AK21" s="637"/>
      <c r="AL21" s="637"/>
      <c r="AM21" s="637"/>
      <c r="AN21" s="637"/>
      <c r="AO21" s="637"/>
      <c r="AP21" s="637"/>
      <c r="AQ21" s="637"/>
      <c r="AR21" s="637"/>
      <c r="AS21" s="637"/>
      <c r="AT21" s="637"/>
      <c r="AU21" s="637"/>
      <c r="AV21" s="637"/>
      <c r="AW21" s="637"/>
      <c r="AX21" s="637"/>
      <c r="AY21" s="637"/>
      <c r="AZ21" s="637"/>
      <c r="BA21" s="637"/>
      <c r="BB21" s="637"/>
      <c r="BC21" s="637"/>
      <c r="BD21" s="637"/>
      <c r="BE21" s="637"/>
    </row>
    <row r="22" spans="1:57" ht="51">
      <c r="A22" s="705" t="s">
        <v>1814</v>
      </c>
      <c r="B22" s="706" t="s">
        <v>1815</v>
      </c>
      <c r="C22" s="707" t="s">
        <v>1213</v>
      </c>
      <c r="D22" s="708"/>
      <c r="E22" s="707"/>
      <c r="F22" s="707"/>
      <c r="G22" s="707"/>
      <c r="H22" s="707"/>
      <c r="K22" s="265" t="s">
        <v>1843</v>
      </c>
      <c r="AJ22" s="637"/>
      <c r="AK22" s="637"/>
      <c r="AL22" s="637"/>
      <c r="AM22" s="637"/>
      <c r="AN22" s="637"/>
      <c r="AO22" s="637"/>
      <c r="AP22" s="637"/>
      <c r="AQ22" s="637"/>
      <c r="AR22" s="637"/>
      <c r="AS22" s="637"/>
      <c r="AT22" s="637"/>
      <c r="AU22" s="637"/>
      <c r="AV22" s="637"/>
      <c r="AW22" s="637"/>
      <c r="AX22" s="637"/>
      <c r="AY22" s="637"/>
      <c r="AZ22" s="637"/>
      <c r="BA22" s="637"/>
      <c r="BB22" s="637"/>
      <c r="BC22" s="637"/>
      <c r="BD22" s="637"/>
      <c r="BE22" s="637"/>
    </row>
    <row r="23" spans="1:57" ht="51">
      <c r="A23" s="705" t="s">
        <v>1816</v>
      </c>
      <c r="B23" s="706" t="s">
        <v>1817</v>
      </c>
      <c r="C23" s="707" t="s">
        <v>1213</v>
      </c>
      <c r="D23" s="708"/>
      <c r="E23" s="707"/>
      <c r="F23" s="707"/>
      <c r="G23" s="707"/>
      <c r="H23" s="707"/>
      <c r="K23" s="265" t="s">
        <v>1845</v>
      </c>
      <c r="AJ23" s="637"/>
      <c r="AK23" s="637"/>
      <c r="AL23" s="637"/>
      <c r="AM23" s="637"/>
      <c r="AN23" s="637"/>
      <c r="AO23" s="637"/>
      <c r="AP23" s="637"/>
      <c r="AQ23" s="637"/>
      <c r="AR23" s="637"/>
      <c r="AS23" s="637"/>
      <c r="AT23" s="637"/>
      <c r="AU23" s="637"/>
      <c r="AV23" s="637"/>
      <c r="AW23" s="637"/>
      <c r="AX23" s="637"/>
      <c r="AY23" s="637"/>
      <c r="AZ23" s="637"/>
      <c r="BA23" s="637"/>
      <c r="BB23" s="637"/>
      <c r="BC23" s="637"/>
      <c r="BD23" s="637"/>
      <c r="BE23" s="637"/>
    </row>
    <row r="24" spans="1:57" ht="51">
      <c r="A24" s="705" t="s">
        <v>1818</v>
      </c>
      <c r="B24" s="706" t="s">
        <v>1819</v>
      </c>
      <c r="C24" s="708" t="s">
        <v>1213</v>
      </c>
      <c r="D24" s="708"/>
      <c r="E24" s="707"/>
      <c r="F24" s="707"/>
      <c r="G24" s="707"/>
      <c r="H24" s="707"/>
      <c r="K24" s="265" t="s">
        <v>1847</v>
      </c>
      <c r="AJ24" s="637"/>
      <c r="AK24" s="637"/>
      <c r="AL24" s="637"/>
      <c r="AM24" s="637"/>
      <c r="AN24" s="637"/>
      <c r="AO24" s="637"/>
      <c r="AP24" s="637"/>
      <c r="AQ24" s="637"/>
      <c r="AR24" s="637"/>
      <c r="AS24" s="637"/>
      <c r="AT24" s="637"/>
      <c r="AU24" s="637"/>
      <c r="AV24" s="637"/>
      <c r="AW24" s="637"/>
      <c r="AX24" s="637"/>
      <c r="AY24" s="637"/>
      <c r="AZ24" s="637"/>
      <c r="BA24" s="637"/>
      <c r="BB24" s="637"/>
      <c r="BC24" s="637"/>
      <c r="BD24" s="637"/>
      <c r="BE24" s="637"/>
    </row>
    <row r="25" spans="1:57" ht="63.75">
      <c r="A25" s="705" t="s">
        <v>1820</v>
      </c>
      <c r="B25" s="706" t="s">
        <v>1821</v>
      </c>
      <c r="C25" s="708" t="s">
        <v>1213</v>
      </c>
      <c r="D25" s="708"/>
      <c r="E25" s="707"/>
      <c r="F25" s="707"/>
      <c r="G25" s="707"/>
      <c r="H25" s="707"/>
      <c r="K25" s="265" t="s">
        <v>1849</v>
      </c>
      <c r="AJ25" s="637"/>
      <c r="AK25" s="637"/>
      <c r="AL25" s="637"/>
      <c r="AM25" s="637"/>
      <c r="AN25" s="637"/>
      <c r="AO25" s="637"/>
      <c r="AP25" s="637"/>
      <c r="AQ25" s="637"/>
      <c r="AR25" s="637"/>
      <c r="AS25" s="637"/>
      <c r="AT25" s="637"/>
      <c r="AU25" s="637"/>
      <c r="AV25" s="637"/>
      <c r="AW25" s="637"/>
      <c r="AX25" s="637"/>
      <c r="AY25" s="637"/>
      <c r="AZ25" s="637"/>
      <c r="BA25" s="637"/>
      <c r="BB25" s="637"/>
      <c r="BC25" s="637"/>
      <c r="BD25" s="637"/>
      <c r="BE25" s="637"/>
    </row>
    <row r="26" spans="1:57" ht="63.75">
      <c r="A26" s="705" t="s">
        <v>1822</v>
      </c>
      <c r="B26" s="706" t="s">
        <v>1823</v>
      </c>
      <c r="C26" s="708" t="s">
        <v>1213</v>
      </c>
      <c r="D26" s="708"/>
      <c r="E26" s="707"/>
      <c r="F26" s="707"/>
      <c r="G26" s="707"/>
      <c r="H26" s="707"/>
      <c r="K26" s="265" t="s">
        <v>1851</v>
      </c>
      <c r="AJ26" s="637"/>
      <c r="AK26" s="637"/>
      <c r="AL26" s="637"/>
      <c r="AM26" s="637"/>
      <c r="AN26" s="637"/>
      <c r="AO26" s="637"/>
      <c r="AP26" s="637"/>
      <c r="AQ26" s="637"/>
      <c r="AR26" s="637"/>
      <c r="AS26" s="637"/>
      <c r="AT26" s="637"/>
      <c r="AU26" s="637"/>
      <c r="AV26" s="637"/>
      <c r="AW26" s="637"/>
      <c r="AX26" s="637"/>
      <c r="AY26" s="637"/>
      <c r="AZ26" s="637"/>
      <c r="BA26" s="637"/>
      <c r="BB26" s="637"/>
      <c r="BC26" s="637"/>
      <c r="BD26" s="637"/>
      <c r="BE26" s="637"/>
    </row>
    <row r="27" spans="1:57" ht="63.75">
      <c r="A27" s="705" t="s">
        <v>1824</v>
      </c>
      <c r="B27" s="706" t="s">
        <v>1825</v>
      </c>
      <c r="C27" s="707" t="s">
        <v>1213</v>
      </c>
      <c r="D27" s="707"/>
      <c r="E27" s="707"/>
      <c r="F27" s="707"/>
      <c r="G27" s="707"/>
      <c r="H27" s="707"/>
      <c r="K27" s="265" t="s">
        <v>1853</v>
      </c>
      <c r="AJ27" s="637"/>
      <c r="AK27" s="637"/>
      <c r="AL27" s="637"/>
      <c r="AM27" s="637"/>
      <c r="AN27" s="637"/>
      <c r="AO27" s="637"/>
      <c r="AP27" s="637"/>
      <c r="AQ27" s="637"/>
      <c r="AR27" s="637"/>
      <c r="AS27" s="637"/>
      <c r="AT27" s="637"/>
      <c r="AU27" s="637"/>
      <c r="AV27" s="637"/>
      <c r="AW27" s="637"/>
      <c r="AX27" s="637"/>
      <c r="AY27" s="637"/>
      <c r="AZ27" s="637"/>
      <c r="BA27" s="637"/>
      <c r="BB27" s="637"/>
      <c r="BC27" s="637"/>
      <c r="BD27" s="637"/>
      <c r="BE27" s="637"/>
    </row>
    <row r="28" spans="1:57" ht="38.25">
      <c r="A28" s="705" t="s">
        <v>1107</v>
      </c>
      <c r="B28" s="706" t="s">
        <v>1108</v>
      </c>
      <c r="C28" s="707" t="s">
        <v>1</v>
      </c>
      <c r="D28" s="707"/>
      <c r="E28" s="707"/>
      <c r="F28" s="707"/>
      <c r="G28" s="707"/>
      <c r="H28" s="707"/>
      <c r="K28" s="265" t="s">
        <v>1855</v>
      </c>
      <c r="AJ28" s="637"/>
      <c r="AK28" s="637"/>
      <c r="AL28" s="637"/>
      <c r="AM28" s="637"/>
      <c r="AN28" s="637"/>
      <c r="AO28" s="637"/>
      <c r="AP28" s="637"/>
      <c r="AQ28" s="637"/>
      <c r="AR28" s="637"/>
      <c r="AS28" s="637"/>
      <c r="AT28" s="637"/>
      <c r="AU28" s="637"/>
      <c r="AV28" s="637"/>
      <c r="AW28" s="637"/>
      <c r="AX28" s="637"/>
      <c r="AY28" s="637"/>
      <c r="AZ28" s="637"/>
      <c r="BA28" s="637"/>
      <c r="BB28" s="637"/>
      <c r="BC28" s="637"/>
      <c r="BD28" s="637"/>
      <c r="BE28" s="637"/>
    </row>
    <row r="29" spans="1:57" ht="51">
      <c r="A29" s="705" t="s">
        <v>1109</v>
      </c>
      <c r="B29" s="706" t="s">
        <v>1110</v>
      </c>
      <c r="C29" s="707" t="s">
        <v>1</v>
      </c>
      <c r="D29" s="707"/>
      <c r="E29" s="707"/>
      <c r="F29" s="707"/>
      <c r="G29" s="707"/>
      <c r="H29" s="707"/>
      <c r="K29" s="265" t="s">
        <v>1857</v>
      </c>
      <c r="AJ29" s="637"/>
      <c r="AK29" s="637"/>
      <c r="AL29" s="637"/>
      <c r="AM29" s="637"/>
      <c r="AN29" s="637"/>
      <c r="AO29" s="637"/>
      <c r="AP29" s="637"/>
      <c r="AQ29" s="637"/>
      <c r="AR29" s="637"/>
      <c r="AS29" s="637"/>
      <c r="AT29" s="637"/>
      <c r="AU29" s="637"/>
      <c r="AV29" s="637"/>
      <c r="AW29" s="637"/>
      <c r="AX29" s="637"/>
      <c r="AY29" s="637"/>
      <c r="AZ29" s="637"/>
      <c r="BA29" s="637"/>
      <c r="BB29" s="637"/>
      <c r="BC29" s="637"/>
      <c r="BD29" s="637"/>
      <c r="BE29" s="637"/>
    </row>
    <row r="30" spans="1:57" ht="51">
      <c r="A30" s="705" t="s">
        <v>1111</v>
      </c>
      <c r="B30" s="706" t="s">
        <v>1112</v>
      </c>
      <c r="C30" s="707" t="s">
        <v>1</v>
      </c>
      <c r="D30" s="707"/>
      <c r="E30" s="707"/>
      <c r="F30" s="707"/>
      <c r="G30" s="707"/>
      <c r="H30" s="707"/>
      <c r="K30" s="265" t="s">
        <v>2061</v>
      </c>
      <c r="AJ30" s="637"/>
      <c r="AK30" s="637"/>
      <c r="AL30" s="637"/>
      <c r="AM30" s="637"/>
      <c r="AN30" s="637"/>
      <c r="AO30" s="637"/>
      <c r="AP30" s="637"/>
      <c r="AQ30" s="637"/>
      <c r="AR30" s="637"/>
      <c r="AS30" s="637"/>
      <c r="AT30" s="637"/>
      <c r="AU30" s="637"/>
      <c r="AV30" s="637"/>
      <c r="AW30" s="637"/>
      <c r="AX30" s="637"/>
      <c r="AY30" s="637"/>
      <c r="AZ30" s="637"/>
      <c r="BA30" s="637"/>
      <c r="BB30" s="637"/>
      <c r="BC30" s="637"/>
      <c r="BD30" s="637"/>
      <c r="BE30" s="637"/>
    </row>
    <row r="31" spans="1:57" ht="51">
      <c r="A31" s="705" t="s">
        <v>1113</v>
      </c>
      <c r="B31" s="706" t="s">
        <v>1114</v>
      </c>
      <c r="C31" s="707" t="s">
        <v>1</v>
      </c>
      <c r="D31" s="707"/>
      <c r="E31" s="707"/>
      <c r="F31" s="707"/>
      <c r="G31" s="707"/>
      <c r="H31" s="707"/>
      <c r="K31" s="265" t="s">
        <v>2063</v>
      </c>
      <c r="AJ31" s="637"/>
      <c r="AK31" s="637"/>
      <c r="AL31" s="637"/>
      <c r="AM31" s="637"/>
      <c r="AN31" s="637"/>
      <c r="AO31" s="637"/>
      <c r="AP31" s="637"/>
      <c r="AQ31" s="637"/>
      <c r="AR31" s="637"/>
      <c r="AS31" s="637"/>
      <c r="AT31" s="637"/>
      <c r="AU31" s="637"/>
      <c r="AV31" s="637"/>
      <c r="AW31" s="637"/>
      <c r="AX31" s="637"/>
      <c r="AY31" s="637"/>
      <c r="AZ31" s="637"/>
      <c r="BA31" s="637"/>
      <c r="BB31" s="637"/>
      <c r="BC31" s="637"/>
      <c r="BD31" s="637"/>
      <c r="BE31" s="637"/>
    </row>
    <row r="32" spans="1:57" ht="51">
      <c r="A32" s="705" t="s">
        <v>1826</v>
      </c>
      <c r="B32" s="706" t="s">
        <v>1283</v>
      </c>
      <c r="C32" s="707" t="s">
        <v>1</v>
      </c>
      <c r="D32" s="707"/>
      <c r="E32" s="707"/>
      <c r="F32" s="707"/>
      <c r="G32" s="707"/>
      <c r="H32" s="707"/>
      <c r="K32" s="265" t="s">
        <v>2065</v>
      </c>
    </row>
    <row r="33" spans="1:11" ht="63.75">
      <c r="A33" s="705" t="s">
        <v>1827</v>
      </c>
      <c r="B33" s="706" t="s">
        <v>1828</v>
      </c>
      <c r="C33" s="707" t="s">
        <v>1</v>
      </c>
      <c r="D33" s="707"/>
      <c r="E33" s="707"/>
      <c r="F33" s="707"/>
      <c r="G33" s="707"/>
      <c r="H33" s="707"/>
      <c r="K33" s="265" t="s">
        <v>2067</v>
      </c>
    </row>
    <row r="34" spans="1:11" ht="63.75">
      <c r="A34" s="705" t="s">
        <v>1829</v>
      </c>
      <c r="B34" s="706" t="s">
        <v>1830</v>
      </c>
      <c r="C34" s="707" t="s">
        <v>1</v>
      </c>
      <c r="D34" s="707"/>
      <c r="E34" s="707"/>
      <c r="F34" s="707"/>
      <c r="G34" s="707"/>
      <c r="H34" s="707"/>
      <c r="K34" s="265" t="s">
        <v>2069</v>
      </c>
    </row>
    <row r="35" spans="1:11" ht="63.75">
      <c r="A35" s="705" t="s">
        <v>1831</v>
      </c>
      <c r="B35" s="706" t="s">
        <v>1832</v>
      </c>
      <c r="C35" s="707" t="s">
        <v>1</v>
      </c>
      <c r="D35" s="707"/>
      <c r="E35" s="707"/>
      <c r="F35" s="707"/>
      <c r="G35" s="707"/>
      <c r="H35" s="707"/>
      <c r="K35" s="265" t="s">
        <v>2071</v>
      </c>
    </row>
    <row r="36" spans="1:11" ht="63.75">
      <c r="A36" s="705" t="s">
        <v>1833</v>
      </c>
      <c r="B36" s="706" t="s">
        <v>1834</v>
      </c>
      <c r="C36" s="707" t="s">
        <v>1</v>
      </c>
      <c r="D36" s="707"/>
      <c r="E36" s="707"/>
      <c r="F36" s="707"/>
      <c r="G36" s="707"/>
      <c r="H36" s="707"/>
      <c r="K36" s="265" t="s">
        <v>2073</v>
      </c>
    </row>
    <row r="37" spans="1:11" ht="51">
      <c r="A37" s="705" t="s">
        <v>1835</v>
      </c>
      <c r="B37" s="706" t="s">
        <v>1836</v>
      </c>
      <c r="C37" s="707" t="s">
        <v>1213</v>
      </c>
      <c r="D37" s="707"/>
      <c r="E37" s="707"/>
      <c r="F37" s="707"/>
      <c r="G37" s="707"/>
      <c r="H37" s="707"/>
      <c r="K37" s="265" t="s">
        <v>2075</v>
      </c>
    </row>
    <row r="38" spans="1:11" ht="63.75">
      <c r="A38" s="705" t="s">
        <v>1837</v>
      </c>
      <c r="B38" s="706" t="s">
        <v>1838</v>
      </c>
      <c r="C38" s="707" t="s">
        <v>1213</v>
      </c>
      <c r="D38" s="707"/>
      <c r="E38" s="707"/>
      <c r="F38" s="707"/>
      <c r="G38" s="707"/>
      <c r="H38" s="707"/>
      <c r="K38" s="265" t="s">
        <v>2507</v>
      </c>
    </row>
    <row r="39" spans="1:11" ht="76.5">
      <c r="A39" s="705" t="s">
        <v>1839</v>
      </c>
      <c r="B39" s="706" t="s">
        <v>1840</v>
      </c>
      <c r="C39" s="707" t="s">
        <v>1213</v>
      </c>
      <c r="D39" s="707"/>
      <c r="E39" s="707"/>
      <c r="F39" s="707"/>
      <c r="G39" s="707"/>
      <c r="H39" s="707"/>
      <c r="K39" s="265" t="s">
        <v>2509</v>
      </c>
    </row>
    <row r="40" spans="1:11" ht="89.25">
      <c r="A40" s="705" t="s">
        <v>1841</v>
      </c>
      <c r="B40" s="706" t="s">
        <v>1842</v>
      </c>
      <c r="C40" s="707" t="s">
        <v>1213</v>
      </c>
      <c r="D40" s="707"/>
      <c r="E40" s="707"/>
      <c r="F40" s="707"/>
      <c r="G40" s="707"/>
      <c r="H40" s="707"/>
      <c r="K40" s="265" t="s">
        <v>2511</v>
      </c>
    </row>
    <row r="41" spans="1:11" ht="63.75">
      <c r="A41" s="705" t="s">
        <v>1843</v>
      </c>
      <c r="B41" s="706" t="s">
        <v>1844</v>
      </c>
      <c r="C41" s="707" t="s">
        <v>1213</v>
      </c>
      <c r="D41" s="707"/>
      <c r="E41" s="707"/>
      <c r="F41" s="707"/>
      <c r="G41" s="707"/>
      <c r="H41" s="707"/>
      <c r="K41" s="265" t="s">
        <v>2513</v>
      </c>
    </row>
    <row r="42" spans="1:11" ht="76.5">
      <c r="A42" s="705" t="s">
        <v>1845</v>
      </c>
      <c r="B42" s="706" t="s">
        <v>1846</v>
      </c>
      <c r="C42" s="707" t="s">
        <v>1213</v>
      </c>
      <c r="D42" s="707"/>
      <c r="E42" s="707"/>
      <c r="F42" s="707"/>
      <c r="G42" s="707"/>
      <c r="H42" s="707"/>
      <c r="K42" s="265" t="s">
        <v>2515</v>
      </c>
    </row>
    <row r="43" spans="1:11" ht="89.25">
      <c r="A43" s="705" t="s">
        <v>1847</v>
      </c>
      <c r="B43" s="706" t="s">
        <v>1848</v>
      </c>
      <c r="C43" s="707" t="s">
        <v>1213</v>
      </c>
      <c r="D43" s="707"/>
      <c r="E43" s="707"/>
      <c r="F43" s="707"/>
      <c r="G43" s="707"/>
      <c r="H43" s="707"/>
      <c r="K43" s="265" t="s">
        <v>2517</v>
      </c>
    </row>
    <row r="44" spans="1:11" ht="89.25">
      <c r="A44" s="705" t="s">
        <v>1849</v>
      </c>
      <c r="B44" s="706" t="s">
        <v>1850</v>
      </c>
      <c r="C44" s="707" t="s">
        <v>1213</v>
      </c>
      <c r="D44" s="707"/>
      <c r="E44" s="707"/>
      <c r="F44" s="707"/>
      <c r="G44" s="707"/>
      <c r="H44" s="707"/>
      <c r="K44" s="265" t="s">
        <v>2519</v>
      </c>
    </row>
    <row r="45" spans="1:11" ht="76.5">
      <c r="A45" s="705" t="s">
        <v>1851</v>
      </c>
      <c r="B45" s="706" t="s">
        <v>1852</v>
      </c>
      <c r="C45" s="707" t="s">
        <v>1213</v>
      </c>
      <c r="D45" s="707"/>
      <c r="E45" s="707"/>
      <c r="F45" s="707">
        <v>5</v>
      </c>
      <c r="G45" s="707"/>
      <c r="H45" s="707"/>
      <c r="K45" s="265" t="s">
        <v>2521</v>
      </c>
    </row>
    <row r="46" spans="1:11" ht="76.5">
      <c r="A46" s="705" t="s">
        <v>1853</v>
      </c>
      <c r="B46" s="706" t="s">
        <v>1854</v>
      </c>
      <c r="C46" s="707" t="s">
        <v>1213</v>
      </c>
      <c r="D46" s="707"/>
      <c r="E46" s="707"/>
      <c r="F46" s="707">
        <v>5</v>
      </c>
      <c r="G46" s="707"/>
      <c r="H46" s="707"/>
      <c r="K46" s="265" t="s">
        <v>2523</v>
      </c>
    </row>
    <row r="47" spans="1:11" ht="89.25">
      <c r="A47" s="705" t="s">
        <v>1855</v>
      </c>
      <c r="B47" s="706" t="s">
        <v>1856</v>
      </c>
      <c r="C47" s="707" t="s">
        <v>1213</v>
      </c>
      <c r="D47" s="707"/>
      <c r="E47" s="707"/>
      <c r="F47" s="707">
        <v>5</v>
      </c>
      <c r="G47" s="707"/>
      <c r="H47" s="707"/>
      <c r="K47" s="265" t="s">
        <v>2525</v>
      </c>
    </row>
    <row r="48" spans="1:11" ht="89.25">
      <c r="A48" s="705" t="s">
        <v>1857</v>
      </c>
      <c r="B48" s="706" t="s">
        <v>1858</v>
      </c>
      <c r="C48" s="707" t="s">
        <v>1213</v>
      </c>
      <c r="D48" s="707"/>
      <c r="E48" s="707"/>
      <c r="F48" s="707">
        <v>5</v>
      </c>
      <c r="G48" s="707"/>
      <c r="H48" s="707"/>
      <c r="K48" s="265" t="s">
        <v>2527</v>
      </c>
    </row>
    <row r="49" spans="1:11" ht="63.75">
      <c r="A49" s="705" t="s">
        <v>1859</v>
      </c>
      <c r="B49" s="706" t="s">
        <v>1860</v>
      </c>
      <c r="C49" s="707"/>
      <c r="D49" s="707" t="s">
        <v>1861</v>
      </c>
      <c r="E49" s="707"/>
      <c r="F49" s="707">
        <v>5</v>
      </c>
      <c r="G49" s="707"/>
      <c r="H49" s="707"/>
      <c r="K49" s="265" t="s">
        <v>2529</v>
      </c>
    </row>
    <row r="50" spans="1:11" ht="89.25">
      <c r="A50" s="705" t="s">
        <v>1862</v>
      </c>
      <c r="B50" s="706" t="s">
        <v>1863</v>
      </c>
      <c r="C50" s="707"/>
      <c r="D50" s="707" t="s">
        <v>1861</v>
      </c>
      <c r="E50" s="707"/>
      <c r="F50" s="707">
        <v>5</v>
      </c>
      <c r="G50" s="707"/>
      <c r="H50" s="707"/>
      <c r="K50" s="265" t="s">
        <v>2531</v>
      </c>
    </row>
    <row r="51" spans="1:11" ht="51">
      <c r="A51" s="705" t="s">
        <v>1864</v>
      </c>
      <c r="B51" s="706" t="s">
        <v>1865</v>
      </c>
      <c r="C51" s="707"/>
      <c r="D51" s="707" t="s">
        <v>1861</v>
      </c>
      <c r="E51" s="707"/>
      <c r="F51" s="707">
        <v>5</v>
      </c>
      <c r="G51" s="707"/>
      <c r="H51" s="707"/>
      <c r="K51" s="265" t="s">
        <v>2533</v>
      </c>
    </row>
    <row r="52" spans="1:11" ht="63.75">
      <c r="A52" s="705" t="s">
        <v>1866</v>
      </c>
      <c r="B52" s="706" t="s">
        <v>1867</v>
      </c>
      <c r="C52" s="707"/>
      <c r="D52" s="707" t="s">
        <v>1861</v>
      </c>
      <c r="E52" s="707"/>
      <c r="F52" s="707">
        <v>5</v>
      </c>
      <c r="G52" s="707"/>
      <c r="H52" s="707"/>
      <c r="K52" s="265" t="s">
        <v>2535</v>
      </c>
    </row>
    <row r="53" spans="1:11" ht="51">
      <c r="A53" s="705" t="s">
        <v>1868</v>
      </c>
      <c r="B53" s="706" t="s">
        <v>1869</v>
      </c>
      <c r="C53" s="707" t="s">
        <v>1</v>
      </c>
      <c r="D53" s="707"/>
      <c r="E53" s="707"/>
      <c r="F53" s="707">
        <v>5</v>
      </c>
      <c r="G53" s="707"/>
      <c r="H53" s="707"/>
      <c r="K53" s="265" t="s">
        <v>2537</v>
      </c>
    </row>
    <row r="54" spans="1:11" ht="63.75">
      <c r="A54" s="705" t="s">
        <v>1870</v>
      </c>
      <c r="B54" s="706" t="s">
        <v>1871</v>
      </c>
      <c r="C54" s="707" t="s">
        <v>1</v>
      </c>
      <c r="D54" s="708"/>
      <c r="E54" s="707"/>
      <c r="F54" s="707">
        <v>5</v>
      </c>
      <c r="G54" s="707"/>
      <c r="H54" s="707"/>
      <c r="K54" s="265" t="s">
        <v>2539</v>
      </c>
    </row>
    <row r="55" spans="1:11" ht="63.75">
      <c r="A55" s="705" t="s">
        <v>1872</v>
      </c>
      <c r="B55" s="706" t="s">
        <v>1873</v>
      </c>
      <c r="C55" s="707" t="s">
        <v>1</v>
      </c>
      <c r="D55" s="708"/>
      <c r="E55" s="707"/>
      <c r="F55" s="707">
        <v>5</v>
      </c>
      <c r="G55" s="707"/>
      <c r="H55" s="707"/>
      <c r="K55" s="265" t="s">
        <v>2541</v>
      </c>
    </row>
    <row r="56" spans="1:11" ht="63.75">
      <c r="A56" s="705" t="s">
        <v>1874</v>
      </c>
      <c r="B56" s="706" t="s">
        <v>1875</v>
      </c>
      <c r="C56" s="707" t="s">
        <v>1</v>
      </c>
      <c r="D56" s="708"/>
      <c r="E56" s="707"/>
      <c r="F56" s="707">
        <v>5</v>
      </c>
      <c r="G56" s="707"/>
      <c r="H56" s="707"/>
      <c r="K56" s="265" t="s">
        <v>2543</v>
      </c>
    </row>
    <row r="57" spans="1:11" ht="63.75">
      <c r="A57" s="705" t="s">
        <v>1876</v>
      </c>
      <c r="B57" s="706" t="s">
        <v>1877</v>
      </c>
      <c r="C57" s="707" t="s">
        <v>1</v>
      </c>
      <c r="D57" s="708"/>
      <c r="E57" s="707"/>
      <c r="F57" s="707">
        <v>5</v>
      </c>
      <c r="G57" s="707"/>
      <c r="H57" s="707"/>
      <c r="K57" s="265" t="s">
        <v>2545</v>
      </c>
    </row>
    <row r="58" spans="1:11" ht="63.75">
      <c r="A58" s="705" t="s">
        <v>1878</v>
      </c>
      <c r="B58" s="706" t="s">
        <v>1879</v>
      </c>
      <c r="C58" s="707" t="s">
        <v>1</v>
      </c>
      <c r="D58" s="708"/>
      <c r="E58" s="707"/>
      <c r="F58" s="707">
        <v>5</v>
      </c>
      <c r="G58" s="707"/>
      <c r="H58" s="707"/>
      <c r="K58" s="265" t="s">
        <v>2547</v>
      </c>
    </row>
    <row r="59" spans="1:11" ht="76.5">
      <c r="A59" s="705" t="s">
        <v>1880</v>
      </c>
      <c r="B59" s="706" t="s">
        <v>1881</v>
      </c>
      <c r="C59" s="707" t="s">
        <v>1</v>
      </c>
      <c r="D59" s="708"/>
      <c r="E59" s="707"/>
      <c r="F59" s="707">
        <v>5</v>
      </c>
      <c r="G59" s="707"/>
      <c r="H59" s="707"/>
      <c r="K59" s="265" t="s">
        <v>2549</v>
      </c>
    </row>
    <row r="60" spans="1:11" ht="76.5">
      <c r="A60" s="705" t="s">
        <v>1882</v>
      </c>
      <c r="B60" s="706" t="s">
        <v>1883</v>
      </c>
      <c r="C60" s="707" t="s">
        <v>1</v>
      </c>
      <c r="D60" s="708"/>
      <c r="E60" s="707"/>
      <c r="F60" s="707">
        <v>5</v>
      </c>
      <c r="G60" s="707"/>
      <c r="H60" s="707"/>
      <c r="K60" s="265" t="s">
        <v>2551</v>
      </c>
    </row>
    <row r="61" spans="1:11" ht="76.5">
      <c r="A61" s="705" t="s">
        <v>1884</v>
      </c>
      <c r="B61" s="706" t="s">
        <v>1885</v>
      </c>
      <c r="C61" s="707" t="s">
        <v>1</v>
      </c>
      <c r="D61" s="708"/>
      <c r="E61" s="707"/>
      <c r="F61" s="707">
        <v>5</v>
      </c>
      <c r="G61" s="707"/>
      <c r="H61" s="707"/>
      <c r="K61" s="265" t="s">
        <v>2553</v>
      </c>
    </row>
    <row r="62" spans="1:11" ht="76.5">
      <c r="A62" s="705" t="s">
        <v>1886</v>
      </c>
      <c r="B62" s="706" t="s">
        <v>1887</v>
      </c>
      <c r="C62" s="707" t="s">
        <v>1</v>
      </c>
      <c r="D62" s="708"/>
      <c r="E62" s="707"/>
      <c r="F62" s="707">
        <v>5</v>
      </c>
      <c r="G62" s="707"/>
      <c r="H62" s="707"/>
      <c r="K62" s="265" t="s">
        <v>2555</v>
      </c>
    </row>
    <row r="63" spans="1:11" ht="76.5">
      <c r="A63" s="705" t="s">
        <v>1888</v>
      </c>
      <c r="B63" s="706" t="s">
        <v>1889</v>
      </c>
      <c r="C63" s="707" t="s">
        <v>1</v>
      </c>
      <c r="D63" s="708"/>
      <c r="E63" s="707"/>
      <c r="F63" s="707">
        <v>5</v>
      </c>
      <c r="G63" s="707"/>
      <c r="H63" s="707"/>
      <c r="K63" s="265" t="s">
        <v>2557</v>
      </c>
    </row>
    <row r="64" spans="1:11" ht="76.5">
      <c r="A64" s="705" t="s">
        <v>1890</v>
      </c>
      <c r="B64" s="706" t="s">
        <v>1891</v>
      </c>
      <c r="C64" s="707" t="s">
        <v>1</v>
      </c>
      <c r="D64" s="708"/>
      <c r="E64" s="707"/>
      <c r="F64" s="707">
        <v>5</v>
      </c>
      <c r="G64" s="707"/>
      <c r="H64" s="707"/>
      <c r="K64" s="265" t="s">
        <v>2559</v>
      </c>
    </row>
    <row r="65" spans="1:11" ht="76.5">
      <c r="A65" s="705" t="s">
        <v>1892</v>
      </c>
      <c r="B65" s="706" t="s">
        <v>1893</v>
      </c>
      <c r="C65" s="707" t="s">
        <v>1</v>
      </c>
      <c r="D65" s="708"/>
      <c r="E65" s="707"/>
      <c r="F65" s="707">
        <v>5</v>
      </c>
      <c r="G65" s="707"/>
      <c r="H65" s="707"/>
      <c r="K65" s="265" t="s">
        <v>2561</v>
      </c>
    </row>
    <row r="66" spans="1:11" ht="76.5">
      <c r="A66" s="705" t="s">
        <v>1894</v>
      </c>
      <c r="B66" s="706" t="s">
        <v>1895</v>
      </c>
      <c r="C66" s="707" t="s">
        <v>1</v>
      </c>
      <c r="D66" s="708"/>
      <c r="E66" s="707"/>
      <c r="F66" s="707">
        <v>5</v>
      </c>
      <c r="G66" s="707"/>
      <c r="H66" s="707"/>
      <c r="K66" s="265" t="s">
        <v>2563</v>
      </c>
    </row>
    <row r="67" spans="1:11" ht="76.5">
      <c r="A67" s="705" t="s">
        <v>1896</v>
      </c>
      <c r="B67" s="706" t="s">
        <v>1897</v>
      </c>
      <c r="C67" s="707" t="s">
        <v>1</v>
      </c>
      <c r="D67" s="708"/>
      <c r="E67" s="707"/>
      <c r="F67" s="707">
        <v>5</v>
      </c>
      <c r="G67" s="707"/>
      <c r="H67" s="707"/>
      <c r="K67" s="265" t="s">
        <v>2565</v>
      </c>
    </row>
    <row r="68" spans="1:11" ht="89.25">
      <c r="A68" s="705" t="s">
        <v>1898</v>
      </c>
      <c r="B68" s="706" t="s">
        <v>1899</v>
      </c>
      <c r="C68" s="707" t="s">
        <v>1</v>
      </c>
      <c r="D68" s="707"/>
      <c r="E68" s="707"/>
      <c r="F68" s="707">
        <v>5</v>
      </c>
      <c r="G68" s="707"/>
      <c r="H68" s="707"/>
      <c r="K68" s="265" t="s">
        <v>2567</v>
      </c>
    </row>
    <row r="69" spans="1:11" ht="89.25">
      <c r="A69" s="705" t="s">
        <v>1900</v>
      </c>
      <c r="B69" s="706" t="s">
        <v>1901</v>
      </c>
      <c r="C69" s="707" t="s">
        <v>1</v>
      </c>
      <c r="D69" s="707"/>
      <c r="E69" s="707"/>
      <c r="F69" s="707">
        <v>5</v>
      </c>
      <c r="G69" s="707"/>
      <c r="H69" s="707"/>
      <c r="K69" s="265" t="s">
        <v>2569</v>
      </c>
    </row>
    <row r="70" spans="1:11" ht="89.25">
      <c r="A70" s="705" t="s">
        <v>1902</v>
      </c>
      <c r="B70" s="706" t="s">
        <v>1903</v>
      </c>
      <c r="C70" s="707" t="s">
        <v>1</v>
      </c>
      <c r="D70" s="707"/>
      <c r="E70" s="707"/>
      <c r="F70" s="707">
        <v>5</v>
      </c>
      <c r="G70" s="707"/>
      <c r="H70" s="707"/>
      <c r="K70" s="265" t="s">
        <v>2571</v>
      </c>
    </row>
    <row r="71" spans="1:11" ht="89.25">
      <c r="A71" s="705" t="s">
        <v>1904</v>
      </c>
      <c r="B71" s="706" t="s">
        <v>1905</v>
      </c>
      <c r="C71" s="707" t="s">
        <v>1</v>
      </c>
      <c r="D71" s="707"/>
      <c r="E71" s="707"/>
      <c r="F71" s="707">
        <v>5</v>
      </c>
      <c r="G71" s="707"/>
      <c r="H71" s="707"/>
      <c r="K71" s="265" t="s">
        <v>2573</v>
      </c>
    </row>
    <row r="72" spans="1:11" ht="89.25">
      <c r="A72" s="705" t="s">
        <v>1906</v>
      </c>
      <c r="B72" s="706" t="s">
        <v>1907</v>
      </c>
      <c r="C72" s="707" t="s">
        <v>1</v>
      </c>
      <c r="D72" s="707"/>
      <c r="E72" s="707"/>
      <c r="F72" s="707">
        <v>5</v>
      </c>
      <c r="G72" s="707"/>
      <c r="H72" s="707"/>
      <c r="K72" s="265" t="s">
        <v>2575</v>
      </c>
    </row>
    <row r="73" spans="1:11" ht="51">
      <c r="A73" s="705" t="s">
        <v>1908</v>
      </c>
      <c r="B73" s="706" t="s">
        <v>1909</v>
      </c>
      <c r="C73" s="707" t="s">
        <v>1</v>
      </c>
      <c r="D73" s="707"/>
      <c r="E73" s="707"/>
      <c r="F73" s="707"/>
      <c r="G73" s="707">
        <v>5</v>
      </c>
      <c r="H73" s="707"/>
      <c r="K73" s="265" t="s">
        <v>2577</v>
      </c>
    </row>
    <row r="74" spans="1:11" ht="63.75">
      <c r="A74" s="705" t="s">
        <v>1910</v>
      </c>
      <c r="B74" s="706" t="s">
        <v>1911</v>
      </c>
      <c r="C74" s="707" t="s">
        <v>1</v>
      </c>
      <c r="D74" s="707"/>
      <c r="E74" s="707"/>
      <c r="F74" s="707"/>
      <c r="G74" s="707">
        <v>5</v>
      </c>
      <c r="H74" s="707"/>
      <c r="K74" s="265" t="s">
        <v>2579</v>
      </c>
    </row>
    <row r="75" spans="1:11" ht="63.75">
      <c r="A75" s="705" t="s">
        <v>1912</v>
      </c>
      <c r="B75" s="706" t="s">
        <v>1913</v>
      </c>
      <c r="C75" s="707" t="s">
        <v>1</v>
      </c>
      <c r="D75" s="707"/>
      <c r="E75" s="707"/>
      <c r="F75" s="707"/>
      <c r="G75" s="707">
        <v>5</v>
      </c>
      <c r="H75" s="707"/>
      <c r="K75" s="265" t="s">
        <v>2581</v>
      </c>
    </row>
    <row r="76" spans="1:11" ht="63.75">
      <c r="A76" s="705" t="s">
        <v>1914</v>
      </c>
      <c r="B76" s="706" t="s">
        <v>1915</v>
      </c>
      <c r="C76" s="707" t="s">
        <v>1</v>
      </c>
      <c r="D76" s="707"/>
      <c r="E76" s="707"/>
      <c r="F76" s="707"/>
      <c r="G76" s="707">
        <v>5</v>
      </c>
      <c r="H76" s="707"/>
      <c r="K76" s="265" t="s">
        <v>2583</v>
      </c>
    </row>
    <row r="77" spans="1:11" ht="63.75">
      <c r="A77" s="705" t="s">
        <v>1916</v>
      </c>
      <c r="B77" s="706" t="s">
        <v>1917</v>
      </c>
      <c r="C77" s="707" t="s">
        <v>1</v>
      </c>
      <c r="D77" s="707"/>
      <c r="E77" s="707"/>
      <c r="F77" s="707"/>
      <c r="G77" s="707">
        <v>5</v>
      </c>
      <c r="H77" s="707"/>
      <c r="K77" s="265" t="s">
        <v>2585</v>
      </c>
    </row>
    <row r="78" spans="1:11" ht="76.5">
      <c r="A78" s="705" t="s">
        <v>1918</v>
      </c>
      <c r="B78" s="706" t="s">
        <v>1919</v>
      </c>
      <c r="C78" s="707" t="s">
        <v>1</v>
      </c>
      <c r="D78" s="707"/>
      <c r="E78" s="707"/>
      <c r="F78" s="707"/>
      <c r="G78" s="707">
        <v>5</v>
      </c>
      <c r="H78" s="707"/>
      <c r="K78" s="265" t="s">
        <v>2587</v>
      </c>
    </row>
    <row r="79" spans="1:11" ht="76.5">
      <c r="A79" s="705" t="s">
        <v>1920</v>
      </c>
      <c r="B79" s="706" t="s">
        <v>1921</v>
      </c>
      <c r="C79" s="707" t="s">
        <v>1</v>
      </c>
      <c r="D79" s="707"/>
      <c r="E79" s="707"/>
      <c r="F79" s="707"/>
      <c r="G79" s="707">
        <v>5</v>
      </c>
      <c r="H79" s="707"/>
      <c r="K79" s="265" t="s">
        <v>2589</v>
      </c>
    </row>
    <row r="80" spans="1:11" ht="76.5">
      <c r="A80" s="705" t="s">
        <v>1922</v>
      </c>
      <c r="B80" s="706" t="s">
        <v>1923</v>
      </c>
      <c r="C80" s="707" t="s">
        <v>1</v>
      </c>
      <c r="D80" s="707"/>
      <c r="E80" s="707"/>
      <c r="F80" s="707"/>
      <c r="G80" s="707">
        <v>5</v>
      </c>
      <c r="H80" s="707"/>
      <c r="K80" s="265" t="s">
        <v>2591</v>
      </c>
    </row>
    <row r="81" spans="1:11" ht="76.5">
      <c r="A81" s="705" t="s">
        <v>1924</v>
      </c>
      <c r="B81" s="706" t="s">
        <v>1925</v>
      </c>
      <c r="C81" s="707" t="s">
        <v>1</v>
      </c>
      <c r="D81" s="707"/>
      <c r="E81" s="707"/>
      <c r="F81" s="707"/>
      <c r="G81" s="707">
        <v>5</v>
      </c>
      <c r="H81" s="707"/>
      <c r="K81" s="265" t="s">
        <v>2593</v>
      </c>
    </row>
    <row r="82" spans="1:11" ht="76.5">
      <c r="A82" s="705" t="s">
        <v>1926</v>
      </c>
      <c r="B82" s="706" t="s">
        <v>1927</v>
      </c>
      <c r="C82" s="707" t="s">
        <v>1</v>
      </c>
      <c r="D82" s="707"/>
      <c r="E82" s="707"/>
      <c r="F82" s="707"/>
      <c r="G82" s="707">
        <v>5</v>
      </c>
      <c r="H82" s="707"/>
      <c r="K82" s="265" t="s">
        <v>2595</v>
      </c>
    </row>
    <row r="83" spans="1:11" ht="63.75">
      <c r="A83" s="705" t="s">
        <v>1928</v>
      </c>
      <c r="B83" s="706" t="s">
        <v>1929</v>
      </c>
      <c r="C83" s="707" t="s">
        <v>1</v>
      </c>
      <c r="D83" s="707"/>
      <c r="E83" s="707"/>
      <c r="F83" s="707"/>
      <c r="G83" s="707">
        <v>5</v>
      </c>
      <c r="H83" s="707"/>
      <c r="K83" s="265" t="s">
        <v>2597</v>
      </c>
    </row>
    <row r="84" spans="1:11" ht="76.5">
      <c r="A84" s="705" t="s">
        <v>1930</v>
      </c>
      <c r="B84" s="706" t="s">
        <v>1931</v>
      </c>
      <c r="C84" s="707" t="s">
        <v>1</v>
      </c>
      <c r="D84" s="707"/>
      <c r="E84" s="707"/>
      <c r="F84" s="707"/>
      <c r="G84" s="707">
        <v>5</v>
      </c>
      <c r="H84" s="707"/>
      <c r="K84" s="265" t="s">
        <v>2599</v>
      </c>
    </row>
    <row r="85" spans="1:11" ht="76.5">
      <c r="A85" s="705" t="s">
        <v>1932</v>
      </c>
      <c r="B85" s="706" t="s">
        <v>1933</v>
      </c>
      <c r="C85" s="707" t="s">
        <v>1</v>
      </c>
      <c r="D85" s="707"/>
      <c r="E85" s="707"/>
      <c r="F85" s="707"/>
      <c r="G85" s="707">
        <v>5</v>
      </c>
      <c r="H85" s="707"/>
      <c r="K85" s="265" t="s">
        <v>2601</v>
      </c>
    </row>
    <row r="86" spans="1:11" ht="76.5">
      <c r="A86" s="705" t="s">
        <v>1934</v>
      </c>
      <c r="B86" s="706" t="s">
        <v>1935</v>
      </c>
      <c r="C86" s="707" t="s">
        <v>1</v>
      </c>
      <c r="D86" s="707"/>
      <c r="E86" s="707"/>
      <c r="F86" s="707"/>
      <c r="G86" s="707">
        <v>5</v>
      </c>
      <c r="H86" s="707"/>
      <c r="K86" s="265" t="s">
        <v>2603</v>
      </c>
    </row>
    <row r="87" spans="1:11" ht="76.5">
      <c r="A87" s="705" t="s">
        <v>1936</v>
      </c>
      <c r="B87" s="706" t="s">
        <v>1937</v>
      </c>
      <c r="C87" s="707" t="s">
        <v>1</v>
      </c>
      <c r="D87" s="707"/>
      <c r="E87" s="707"/>
      <c r="F87" s="707"/>
      <c r="G87" s="707">
        <v>5</v>
      </c>
      <c r="H87" s="707"/>
      <c r="K87" s="265" t="s">
        <v>2605</v>
      </c>
    </row>
    <row r="88" spans="1:11" ht="76.5">
      <c r="A88" s="705" t="s">
        <v>1938</v>
      </c>
      <c r="B88" s="706" t="s">
        <v>1939</v>
      </c>
      <c r="C88" s="707" t="s">
        <v>1</v>
      </c>
      <c r="D88" s="707"/>
      <c r="E88" s="707"/>
      <c r="F88" s="707"/>
      <c r="G88" s="707">
        <v>5</v>
      </c>
      <c r="H88" s="707"/>
      <c r="K88" s="265" t="s">
        <v>2607</v>
      </c>
    </row>
    <row r="89" spans="1:11" ht="76.5">
      <c r="A89" s="705" t="s">
        <v>1940</v>
      </c>
      <c r="B89" s="706" t="s">
        <v>1941</v>
      </c>
      <c r="C89" s="707" t="s">
        <v>1</v>
      </c>
      <c r="D89" s="707"/>
      <c r="E89" s="707"/>
      <c r="F89" s="707"/>
      <c r="G89" s="707">
        <v>5</v>
      </c>
      <c r="H89" s="707"/>
      <c r="K89" s="265" t="s">
        <v>2609</v>
      </c>
    </row>
    <row r="90" spans="1:11" ht="76.5">
      <c r="A90" s="705" t="s">
        <v>1942</v>
      </c>
      <c r="B90" s="706" t="s">
        <v>1943</v>
      </c>
      <c r="C90" s="707" t="s">
        <v>1</v>
      </c>
      <c r="D90" s="707"/>
      <c r="E90" s="707"/>
      <c r="F90" s="707"/>
      <c r="G90" s="707">
        <v>5</v>
      </c>
      <c r="H90" s="707"/>
      <c r="K90" s="265" t="s">
        <v>2611</v>
      </c>
    </row>
    <row r="91" spans="1:11" ht="76.5">
      <c r="A91" s="705" t="s">
        <v>1944</v>
      </c>
      <c r="B91" s="706" t="s">
        <v>1945</v>
      </c>
      <c r="C91" s="707" t="s">
        <v>1</v>
      </c>
      <c r="D91" s="707"/>
      <c r="E91" s="707"/>
      <c r="F91" s="707"/>
      <c r="G91" s="707">
        <v>5</v>
      </c>
      <c r="H91" s="707"/>
      <c r="K91" s="265" t="s">
        <v>2613</v>
      </c>
    </row>
    <row r="92" spans="1:11" ht="76.5">
      <c r="A92" s="705" t="s">
        <v>1946</v>
      </c>
      <c r="B92" s="706" t="s">
        <v>1947</v>
      </c>
      <c r="C92" s="707" t="s">
        <v>1</v>
      </c>
      <c r="D92" s="707"/>
      <c r="E92" s="707"/>
      <c r="F92" s="707"/>
      <c r="G92" s="707">
        <v>5</v>
      </c>
      <c r="H92" s="707"/>
      <c r="K92" s="265" t="s">
        <v>2615</v>
      </c>
    </row>
    <row r="93" spans="1:11" ht="51">
      <c r="A93" s="705" t="s">
        <v>1948</v>
      </c>
      <c r="B93" s="706" t="s">
        <v>1949</v>
      </c>
      <c r="C93" s="707" t="s">
        <v>1</v>
      </c>
      <c r="D93" s="707"/>
      <c r="E93" s="707"/>
      <c r="F93" s="707"/>
      <c r="G93" s="707"/>
      <c r="H93" s="707">
        <v>5</v>
      </c>
      <c r="K93" s="265" t="s">
        <v>2617</v>
      </c>
    </row>
    <row r="94" spans="1:11" ht="63.75">
      <c r="A94" s="705" t="s">
        <v>1950</v>
      </c>
      <c r="B94" s="706" t="s">
        <v>1951</v>
      </c>
      <c r="C94" s="707" t="s">
        <v>1</v>
      </c>
      <c r="D94" s="707"/>
      <c r="E94" s="707"/>
      <c r="F94" s="707"/>
      <c r="G94" s="707"/>
      <c r="H94" s="707">
        <v>5</v>
      </c>
      <c r="K94" s="265" t="s">
        <v>2619</v>
      </c>
    </row>
    <row r="95" spans="1:11" ht="63.75">
      <c r="A95" s="705" t="s">
        <v>1952</v>
      </c>
      <c r="B95" s="706" t="s">
        <v>1953</v>
      </c>
      <c r="C95" s="707" t="s">
        <v>1</v>
      </c>
      <c r="D95" s="707"/>
      <c r="E95" s="707"/>
      <c r="F95" s="707"/>
      <c r="G95" s="707"/>
      <c r="H95" s="707">
        <v>5</v>
      </c>
      <c r="K95" s="265" t="s">
        <v>2621</v>
      </c>
    </row>
    <row r="96" spans="1:11" ht="63.75">
      <c r="A96" s="705" t="s">
        <v>1954</v>
      </c>
      <c r="B96" s="706" t="s">
        <v>1955</v>
      </c>
      <c r="C96" s="707" t="s">
        <v>1</v>
      </c>
      <c r="D96" s="707"/>
      <c r="E96" s="707"/>
      <c r="F96" s="707"/>
      <c r="G96" s="707"/>
      <c r="H96" s="707">
        <v>5</v>
      </c>
      <c r="K96" s="265" t="s">
        <v>2623</v>
      </c>
    </row>
    <row r="97" spans="1:11" ht="63.75">
      <c r="A97" s="705" t="s">
        <v>1956</v>
      </c>
      <c r="B97" s="706" t="s">
        <v>1957</v>
      </c>
      <c r="C97" s="707" t="s">
        <v>1</v>
      </c>
      <c r="D97" s="707"/>
      <c r="E97" s="707"/>
      <c r="F97" s="707"/>
      <c r="G97" s="707"/>
      <c r="H97" s="707">
        <v>5</v>
      </c>
      <c r="K97" s="265" t="s">
        <v>2625</v>
      </c>
    </row>
    <row r="98" spans="1:11" ht="63.75">
      <c r="A98" s="705" t="s">
        <v>1958</v>
      </c>
      <c r="B98" s="706" t="s">
        <v>1959</v>
      </c>
      <c r="C98" s="707" t="s">
        <v>1</v>
      </c>
      <c r="D98" s="707"/>
      <c r="E98" s="707"/>
      <c r="F98" s="707"/>
      <c r="G98" s="707"/>
      <c r="H98" s="707">
        <v>5</v>
      </c>
      <c r="K98" s="265" t="s">
        <v>2627</v>
      </c>
    </row>
    <row r="99" spans="1:11" ht="63.75">
      <c r="A99" s="705" t="s">
        <v>1960</v>
      </c>
      <c r="B99" s="706" t="s">
        <v>1961</v>
      </c>
      <c r="C99" s="707" t="s">
        <v>1</v>
      </c>
      <c r="D99" s="707"/>
      <c r="E99" s="707"/>
      <c r="F99" s="707"/>
      <c r="G99" s="707"/>
      <c r="H99" s="707">
        <v>5</v>
      </c>
      <c r="K99" s="265" t="s">
        <v>2629</v>
      </c>
    </row>
    <row r="100" spans="1:11" ht="63.75">
      <c r="A100" s="705" t="s">
        <v>1962</v>
      </c>
      <c r="B100" s="706" t="s">
        <v>1963</v>
      </c>
      <c r="C100" s="707" t="s">
        <v>1</v>
      </c>
      <c r="D100" s="707"/>
      <c r="E100" s="707"/>
      <c r="F100" s="707"/>
      <c r="G100" s="707"/>
      <c r="H100" s="707">
        <v>5</v>
      </c>
      <c r="K100" s="265" t="s">
        <v>2631</v>
      </c>
    </row>
    <row r="101" spans="1:11" ht="63.75">
      <c r="A101" s="705" t="s">
        <v>1964</v>
      </c>
      <c r="B101" s="706" t="s">
        <v>1965</v>
      </c>
      <c r="C101" s="707" t="s">
        <v>1</v>
      </c>
      <c r="D101" s="707"/>
      <c r="E101" s="707"/>
      <c r="F101" s="707"/>
      <c r="G101" s="707"/>
      <c r="H101" s="707">
        <v>5</v>
      </c>
      <c r="K101" s="265" t="s">
        <v>2633</v>
      </c>
    </row>
    <row r="102" spans="1:11" ht="63.75">
      <c r="A102" s="705" t="s">
        <v>1966</v>
      </c>
      <c r="B102" s="706" t="s">
        <v>1967</v>
      </c>
      <c r="C102" s="707" t="s">
        <v>1</v>
      </c>
      <c r="D102" s="707"/>
      <c r="E102" s="707"/>
      <c r="F102" s="707"/>
      <c r="G102" s="707"/>
      <c r="H102" s="707">
        <v>5</v>
      </c>
      <c r="K102" s="265" t="s">
        <v>1524</v>
      </c>
    </row>
    <row r="103" spans="1:11" ht="63.75">
      <c r="A103" s="705" t="s">
        <v>1968</v>
      </c>
      <c r="B103" s="706" t="s">
        <v>1969</v>
      </c>
      <c r="C103" s="707" t="s">
        <v>1</v>
      </c>
      <c r="D103" s="707"/>
      <c r="E103" s="707"/>
      <c r="F103" s="707"/>
      <c r="G103" s="707"/>
      <c r="H103" s="707">
        <v>5</v>
      </c>
      <c r="K103" s="265" t="s">
        <v>1523</v>
      </c>
    </row>
    <row r="104" spans="1:11" ht="76.5">
      <c r="A104" s="705" t="s">
        <v>1970</v>
      </c>
      <c r="B104" s="706" t="s">
        <v>1971</v>
      </c>
      <c r="C104" s="707" t="s">
        <v>1</v>
      </c>
      <c r="D104" s="707"/>
      <c r="E104" s="707"/>
      <c r="F104" s="707"/>
      <c r="G104" s="707"/>
      <c r="H104" s="707">
        <v>5</v>
      </c>
      <c r="K104" s="265" t="s">
        <v>2660</v>
      </c>
    </row>
    <row r="105" spans="1:11" ht="76.5">
      <c r="A105" s="705" t="s">
        <v>1972</v>
      </c>
      <c r="B105" s="706" t="s">
        <v>1973</v>
      </c>
      <c r="C105" s="707" t="s">
        <v>1</v>
      </c>
      <c r="D105" s="707"/>
      <c r="E105" s="707"/>
      <c r="F105" s="707"/>
      <c r="G105" s="707"/>
      <c r="H105" s="707">
        <v>5</v>
      </c>
      <c r="K105" s="265" t="s">
        <v>2662</v>
      </c>
    </row>
    <row r="106" spans="1:11" ht="76.5">
      <c r="A106" s="705" t="s">
        <v>1974</v>
      </c>
      <c r="B106" s="706" t="s">
        <v>1975</v>
      </c>
      <c r="C106" s="707" t="s">
        <v>1</v>
      </c>
      <c r="D106" s="707"/>
      <c r="E106" s="707"/>
      <c r="F106" s="707"/>
      <c r="G106" s="707"/>
      <c r="H106" s="707">
        <v>5</v>
      </c>
      <c r="K106" s="265" t="s">
        <v>2664</v>
      </c>
    </row>
    <row r="107" spans="1:11" ht="76.5">
      <c r="A107" s="705" t="s">
        <v>1976</v>
      </c>
      <c r="B107" s="706" t="s">
        <v>1977</v>
      </c>
      <c r="C107" s="707" t="s">
        <v>1</v>
      </c>
      <c r="D107" s="707"/>
      <c r="E107" s="707"/>
      <c r="F107" s="707"/>
      <c r="G107" s="707"/>
      <c r="H107" s="707">
        <v>5</v>
      </c>
      <c r="K107" s="265" t="s">
        <v>2666</v>
      </c>
    </row>
    <row r="108" spans="1:11" ht="76.5">
      <c r="A108" s="705" t="s">
        <v>1978</v>
      </c>
      <c r="B108" s="706" t="s">
        <v>1979</v>
      </c>
      <c r="C108" s="707" t="s">
        <v>1</v>
      </c>
      <c r="D108" s="707"/>
      <c r="E108" s="707"/>
      <c r="F108" s="707"/>
      <c r="G108" s="707"/>
      <c r="H108" s="707">
        <v>5</v>
      </c>
      <c r="K108" s="265" t="s">
        <v>2668</v>
      </c>
    </row>
    <row r="109" spans="1:11" ht="76.5">
      <c r="A109" s="705" t="s">
        <v>1980</v>
      </c>
      <c r="B109" s="706" t="s">
        <v>1981</v>
      </c>
      <c r="C109" s="707" t="s">
        <v>1</v>
      </c>
      <c r="D109" s="707"/>
      <c r="E109" s="707"/>
      <c r="F109" s="707"/>
      <c r="G109" s="707"/>
      <c r="H109" s="707">
        <v>5</v>
      </c>
      <c r="K109" s="265" t="s">
        <v>2670</v>
      </c>
    </row>
    <row r="110" spans="1:11" ht="76.5">
      <c r="A110" s="705" t="s">
        <v>1982</v>
      </c>
      <c r="B110" s="706" t="s">
        <v>1983</v>
      </c>
      <c r="C110" s="707" t="s">
        <v>1</v>
      </c>
      <c r="D110" s="707"/>
      <c r="E110" s="707"/>
      <c r="F110" s="707"/>
      <c r="G110" s="707"/>
      <c r="H110" s="707">
        <v>5</v>
      </c>
      <c r="K110" s="265" t="s">
        <v>2672</v>
      </c>
    </row>
    <row r="111" spans="1:11" ht="76.5">
      <c r="A111" s="705" t="s">
        <v>1984</v>
      </c>
      <c r="B111" s="706" t="s">
        <v>1985</v>
      </c>
      <c r="C111" s="707" t="s">
        <v>1</v>
      </c>
      <c r="D111" s="707"/>
      <c r="E111" s="707"/>
      <c r="F111" s="707"/>
      <c r="G111" s="707"/>
      <c r="H111" s="707">
        <v>5</v>
      </c>
      <c r="K111" s="265" t="s">
        <v>2674</v>
      </c>
    </row>
    <row r="112" spans="1:11" ht="76.5">
      <c r="A112" s="705" t="s">
        <v>1986</v>
      </c>
      <c r="B112" s="706" t="s">
        <v>1987</v>
      </c>
      <c r="C112" s="707" t="s">
        <v>1</v>
      </c>
      <c r="D112" s="707"/>
      <c r="E112" s="707"/>
      <c r="F112" s="707"/>
      <c r="G112" s="707"/>
      <c r="H112" s="707">
        <v>5</v>
      </c>
      <c r="K112" s="265" t="s">
        <v>2676</v>
      </c>
    </row>
    <row r="113" spans="1:11" ht="51">
      <c r="A113" s="705" t="s">
        <v>1988</v>
      </c>
      <c r="B113" s="706" t="s">
        <v>1989</v>
      </c>
      <c r="C113" s="707" t="s">
        <v>1</v>
      </c>
      <c r="D113" s="707"/>
      <c r="E113" s="707"/>
      <c r="F113" s="707"/>
      <c r="G113" s="707"/>
      <c r="H113" s="707">
        <v>10</v>
      </c>
      <c r="K113" s="265" t="s">
        <v>2678</v>
      </c>
    </row>
    <row r="114" spans="1:11" ht="63.75">
      <c r="A114" s="705" t="s">
        <v>1990</v>
      </c>
      <c r="B114" s="706" t="s">
        <v>1991</v>
      </c>
      <c r="C114" s="707" t="s">
        <v>1</v>
      </c>
      <c r="D114" s="707"/>
      <c r="E114" s="707"/>
      <c r="F114" s="707"/>
      <c r="G114" s="707"/>
      <c r="H114" s="707">
        <v>10</v>
      </c>
      <c r="K114" s="265" t="s">
        <v>2680</v>
      </c>
    </row>
    <row r="115" spans="1:11" ht="63.75">
      <c r="A115" s="705" t="s">
        <v>1992</v>
      </c>
      <c r="B115" s="706" t="s">
        <v>1993</v>
      </c>
      <c r="C115" s="707" t="s">
        <v>1</v>
      </c>
      <c r="D115" s="707"/>
      <c r="E115" s="707"/>
      <c r="F115" s="707"/>
      <c r="G115" s="707"/>
      <c r="H115" s="707">
        <v>10</v>
      </c>
      <c r="K115" s="265" t="s">
        <v>2682</v>
      </c>
    </row>
    <row r="116" spans="1:11" ht="63.75">
      <c r="A116" s="705" t="s">
        <v>1994</v>
      </c>
      <c r="B116" s="706" t="s">
        <v>1995</v>
      </c>
      <c r="C116" s="707" t="s">
        <v>1</v>
      </c>
      <c r="D116" s="707"/>
      <c r="E116" s="707"/>
      <c r="F116" s="707"/>
      <c r="G116" s="707"/>
      <c r="H116" s="707">
        <v>10</v>
      </c>
      <c r="K116" s="265" t="s">
        <v>2684</v>
      </c>
    </row>
    <row r="117" spans="1:11" ht="63.75">
      <c r="A117" s="705" t="s">
        <v>1996</v>
      </c>
      <c r="B117" s="706" t="s">
        <v>1997</v>
      </c>
      <c r="C117" s="707" t="s">
        <v>1</v>
      </c>
      <c r="D117" s="707"/>
      <c r="E117" s="707"/>
      <c r="F117" s="707"/>
      <c r="G117" s="707"/>
      <c r="H117" s="707">
        <v>10</v>
      </c>
      <c r="K117" s="265" t="s">
        <v>2686</v>
      </c>
    </row>
    <row r="118" spans="1:11" ht="63.75">
      <c r="A118" s="705" t="s">
        <v>1998</v>
      </c>
      <c r="B118" s="706" t="s">
        <v>1999</v>
      </c>
      <c r="C118" s="707" t="s">
        <v>1</v>
      </c>
      <c r="D118" s="707"/>
      <c r="E118" s="707"/>
      <c r="F118" s="707"/>
      <c r="G118" s="707"/>
      <c r="H118" s="707">
        <v>10</v>
      </c>
      <c r="K118" s="265" t="s">
        <v>2688</v>
      </c>
    </row>
    <row r="119" spans="1:11" ht="63.75">
      <c r="A119" s="705" t="s">
        <v>2000</v>
      </c>
      <c r="B119" s="706" t="s">
        <v>2001</v>
      </c>
      <c r="C119" s="707" t="s">
        <v>1</v>
      </c>
      <c r="D119" s="707"/>
      <c r="E119" s="707"/>
      <c r="F119" s="707"/>
      <c r="G119" s="707"/>
      <c r="H119" s="707">
        <v>10</v>
      </c>
      <c r="K119" s="265" t="s">
        <v>2690</v>
      </c>
    </row>
    <row r="120" spans="1:11" ht="63.75">
      <c r="A120" s="705" t="s">
        <v>2002</v>
      </c>
      <c r="B120" s="706" t="s">
        <v>2003</v>
      </c>
      <c r="C120" s="707" t="s">
        <v>1</v>
      </c>
      <c r="D120" s="707"/>
      <c r="E120" s="707"/>
      <c r="F120" s="707"/>
      <c r="G120" s="707"/>
      <c r="H120" s="707">
        <v>10</v>
      </c>
      <c r="K120" s="265" t="s">
        <v>2692</v>
      </c>
    </row>
    <row r="121" spans="1:11" ht="63.75">
      <c r="A121" s="705" t="s">
        <v>2004</v>
      </c>
      <c r="B121" s="706" t="s">
        <v>2005</v>
      </c>
      <c r="C121" s="707" t="s">
        <v>1</v>
      </c>
      <c r="D121" s="707"/>
      <c r="E121" s="707"/>
      <c r="F121" s="707"/>
      <c r="G121" s="707"/>
      <c r="H121" s="707">
        <v>10</v>
      </c>
      <c r="K121" s="265" t="s">
        <v>2694</v>
      </c>
    </row>
    <row r="122" spans="1:11" ht="63.75">
      <c r="A122" s="705" t="s">
        <v>2006</v>
      </c>
      <c r="B122" s="706" t="s">
        <v>2007</v>
      </c>
      <c r="C122" s="707" t="s">
        <v>1</v>
      </c>
      <c r="D122" s="707"/>
      <c r="E122" s="707"/>
      <c r="F122" s="707"/>
      <c r="G122" s="707"/>
      <c r="H122" s="707">
        <v>10</v>
      </c>
      <c r="K122" s="265" t="s">
        <v>2696</v>
      </c>
    </row>
    <row r="123" spans="1:11" ht="63.75">
      <c r="A123" s="705" t="s">
        <v>2008</v>
      </c>
      <c r="B123" s="706" t="s">
        <v>2009</v>
      </c>
      <c r="C123" s="707" t="s">
        <v>1</v>
      </c>
      <c r="D123" s="707"/>
      <c r="E123" s="707"/>
      <c r="F123" s="707"/>
      <c r="G123" s="707"/>
      <c r="H123" s="707">
        <v>10</v>
      </c>
      <c r="K123" s="265" t="s">
        <v>2698</v>
      </c>
    </row>
    <row r="124" spans="1:11" ht="76.5">
      <c r="A124" s="705" t="s">
        <v>2010</v>
      </c>
      <c r="B124" s="706" t="s">
        <v>2011</v>
      </c>
      <c r="C124" s="707" t="s">
        <v>1</v>
      </c>
      <c r="D124" s="707"/>
      <c r="E124" s="707"/>
      <c r="F124" s="707"/>
      <c r="G124" s="707"/>
      <c r="H124" s="707">
        <v>10</v>
      </c>
      <c r="K124" s="265" t="s">
        <v>2700</v>
      </c>
    </row>
    <row r="125" spans="1:11" ht="76.5">
      <c r="A125" s="705" t="s">
        <v>2012</v>
      </c>
      <c r="B125" s="706" t="s">
        <v>2013</v>
      </c>
      <c r="C125" s="707" t="s">
        <v>1</v>
      </c>
      <c r="D125" s="707"/>
      <c r="E125" s="707"/>
      <c r="F125" s="707"/>
      <c r="G125" s="707"/>
      <c r="H125" s="707">
        <v>10</v>
      </c>
      <c r="K125" s="265" t="s">
        <v>2702</v>
      </c>
    </row>
    <row r="126" spans="1:11" ht="76.5">
      <c r="A126" s="705" t="s">
        <v>2014</v>
      </c>
      <c r="B126" s="706" t="s">
        <v>2015</v>
      </c>
      <c r="C126" s="707" t="s">
        <v>1</v>
      </c>
      <c r="D126" s="707"/>
      <c r="E126" s="707"/>
      <c r="F126" s="707"/>
      <c r="G126" s="707"/>
      <c r="H126" s="707">
        <v>10</v>
      </c>
      <c r="K126" s="265" t="s">
        <v>2726</v>
      </c>
    </row>
    <row r="127" spans="1:11" ht="76.5">
      <c r="A127" s="705" t="s">
        <v>2016</v>
      </c>
      <c r="B127" s="706" t="s">
        <v>2017</v>
      </c>
      <c r="C127" s="707" t="s">
        <v>1</v>
      </c>
      <c r="D127" s="707"/>
      <c r="E127" s="707"/>
      <c r="F127" s="707"/>
      <c r="G127" s="707"/>
      <c r="H127" s="707">
        <v>10</v>
      </c>
      <c r="K127" s="265" t="s">
        <v>2728</v>
      </c>
    </row>
    <row r="128" spans="1:11" ht="76.5">
      <c r="A128" s="705" t="s">
        <v>2018</v>
      </c>
      <c r="B128" s="706" t="s">
        <v>2019</v>
      </c>
      <c r="C128" s="707" t="s">
        <v>1</v>
      </c>
      <c r="D128" s="707"/>
      <c r="E128" s="707"/>
      <c r="F128" s="707"/>
      <c r="G128" s="707"/>
      <c r="H128" s="707">
        <v>10</v>
      </c>
      <c r="K128" s="265" t="s">
        <v>2730</v>
      </c>
    </row>
    <row r="129" spans="1:11" ht="76.5">
      <c r="A129" s="705" t="s">
        <v>2020</v>
      </c>
      <c r="B129" s="706" t="s">
        <v>2021</v>
      </c>
      <c r="C129" s="707" t="s">
        <v>1</v>
      </c>
      <c r="D129" s="707"/>
      <c r="E129" s="707"/>
      <c r="F129" s="707"/>
      <c r="G129" s="707"/>
      <c r="H129" s="707">
        <v>10</v>
      </c>
      <c r="K129" s="265" t="s">
        <v>2732</v>
      </c>
    </row>
    <row r="130" spans="1:11" ht="76.5">
      <c r="A130" s="705" t="s">
        <v>2022</v>
      </c>
      <c r="B130" s="706" t="s">
        <v>2023</v>
      </c>
      <c r="C130" s="707" t="s">
        <v>1</v>
      </c>
      <c r="D130" s="707"/>
      <c r="E130" s="707"/>
      <c r="F130" s="707"/>
      <c r="G130" s="707"/>
      <c r="H130" s="707">
        <v>10</v>
      </c>
      <c r="K130" s="265" t="s">
        <v>1285</v>
      </c>
    </row>
    <row r="131" spans="1:11" ht="76.5">
      <c r="A131" s="705" t="s">
        <v>2024</v>
      </c>
      <c r="B131" s="706" t="s">
        <v>2025</v>
      </c>
      <c r="C131" s="707" t="s">
        <v>1</v>
      </c>
      <c r="D131" s="707"/>
      <c r="E131" s="707"/>
      <c r="F131" s="707"/>
      <c r="G131" s="707"/>
      <c r="H131" s="707">
        <v>10</v>
      </c>
      <c r="K131" s="265" t="s">
        <v>2734</v>
      </c>
    </row>
    <row r="132" spans="1:11" ht="76.5">
      <c r="A132" s="705" t="s">
        <v>2026</v>
      </c>
      <c r="B132" s="706" t="s">
        <v>2027</v>
      </c>
      <c r="C132" s="707" t="s">
        <v>1</v>
      </c>
      <c r="D132" s="707"/>
      <c r="E132" s="707"/>
      <c r="F132" s="707"/>
      <c r="G132" s="707"/>
      <c r="H132" s="707">
        <v>10</v>
      </c>
      <c r="K132" s="265" t="s">
        <v>2736</v>
      </c>
    </row>
    <row r="133" spans="1:11" ht="76.5">
      <c r="A133" s="705" t="s">
        <v>2028</v>
      </c>
      <c r="B133" s="706" t="s">
        <v>2029</v>
      </c>
      <c r="C133" s="707" t="s">
        <v>1</v>
      </c>
      <c r="D133" s="707"/>
      <c r="E133" s="707"/>
      <c r="F133" s="707">
        <v>5</v>
      </c>
      <c r="G133" s="707"/>
      <c r="H133" s="707"/>
      <c r="K133" s="265" t="s">
        <v>2738</v>
      </c>
    </row>
    <row r="134" spans="1:11" ht="76.5">
      <c r="A134" s="705" t="s">
        <v>2030</v>
      </c>
      <c r="B134" s="706" t="s">
        <v>2031</v>
      </c>
      <c r="C134" s="707" t="s">
        <v>1</v>
      </c>
      <c r="D134" s="707"/>
      <c r="E134" s="707"/>
      <c r="F134" s="707"/>
      <c r="G134" s="707">
        <v>5</v>
      </c>
      <c r="H134" s="707"/>
      <c r="K134" s="265" t="s">
        <v>2740</v>
      </c>
    </row>
    <row r="135" spans="1:11" ht="76.5">
      <c r="A135" s="705" t="s">
        <v>2032</v>
      </c>
      <c r="B135" s="706" t="s">
        <v>2033</v>
      </c>
      <c r="C135" s="707" t="s">
        <v>1</v>
      </c>
      <c r="D135" s="707"/>
      <c r="E135" s="707"/>
      <c r="F135" s="707"/>
      <c r="G135" s="707"/>
      <c r="H135" s="707">
        <v>5</v>
      </c>
      <c r="K135" s="265" t="s">
        <v>2742</v>
      </c>
    </row>
    <row r="136" spans="1:11" ht="76.5">
      <c r="A136" s="705" t="s">
        <v>2034</v>
      </c>
      <c r="B136" s="706" t="s">
        <v>2035</v>
      </c>
      <c r="C136" s="707" t="s">
        <v>1</v>
      </c>
      <c r="D136" s="707"/>
      <c r="E136" s="707"/>
      <c r="F136" s="707"/>
      <c r="G136" s="707"/>
      <c r="H136" s="707">
        <v>10</v>
      </c>
      <c r="K136" s="265" t="s">
        <v>2744</v>
      </c>
    </row>
    <row r="137" spans="1:11" ht="89.25">
      <c r="A137" s="705" t="s">
        <v>2036</v>
      </c>
      <c r="B137" s="706" t="s">
        <v>2037</v>
      </c>
      <c r="C137" s="707" t="s">
        <v>1</v>
      </c>
      <c r="D137" s="707"/>
      <c r="E137" s="707"/>
      <c r="F137" s="707">
        <v>5</v>
      </c>
      <c r="G137" s="707"/>
      <c r="H137" s="707"/>
      <c r="K137" s="265" t="s">
        <v>2746</v>
      </c>
    </row>
    <row r="138" spans="1:11" ht="76.5">
      <c r="A138" s="705" t="s">
        <v>2038</v>
      </c>
      <c r="B138" s="706" t="s">
        <v>2039</v>
      </c>
      <c r="C138" s="707" t="s">
        <v>1</v>
      </c>
      <c r="D138" s="707"/>
      <c r="E138" s="707"/>
      <c r="F138" s="707"/>
      <c r="G138" s="707">
        <v>5</v>
      </c>
      <c r="H138" s="707"/>
      <c r="K138" s="265" t="s">
        <v>2748</v>
      </c>
    </row>
    <row r="139" spans="1:11" ht="76.5">
      <c r="A139" s="705" t="s">
        <v>2040</v>
      </c>
      <c r="B139" s="706" t="s">
        <v>2041</v>
      </c>
      <c r="C139" s="707" t="s">
        <v>1</v>
      </c>
      <c r="D139" s="707"/>
      <c r="E139" s="707"/>
      <c r="F139" s="707"/>
      <c r="G139" s="707"/>
      <c r="H139" s="707">
        <v>5</v>
      </c>
      <c r="K139" s="265" t="s">
        <v>2750</v>
      </c>
    </row>
    <row r="140" spans="1:11" ht="76.5">
      <c r="A140" s="705" t="s">
        <v>2042</v>
      </c>
      <c r="B140" s="706" t="s">
        <v>2043</v>
      </c>
      <c r="C140" s="707" t="s">
        <v>1</v>
      </c>
      <c r="D140" s="707"/>
      <c r="E140" s="707"/>
      <c r="F140" s="707"/>
      <c r="G140" s="707"/>
      <c r="H140" s="707">
        <v>10</v>
      </c>
      <c r="K140" s="265" t="s">
        <v>2752</v>
      </c>
    </row>
    <row r="141" spans="1:11" ht="51">
      <c r="A141" s="705" t="s">
        <v>1525</v>
      </c>
      <c r="B141" s="706" t="s">
        <v>1526</v>
      </c>
      <c r="C141" s="707"/>
      <c r="D141" s="707" t="s">
        <v>2044</v>
      </c>
      <c r="E141" s="707"/>
      <c r="F141" s="707"/>
      <c r="G141" s="707"/>
      <c r="H141" s="707"/>
      <c r="K141" s="265" t="s">
        <v>2772</v>
      </c>
    </row>
    <row r="142" spans="1:11" ht="63.75">
      <c r="A142" s="709" t="s">
        <v>2045</v>
      </c>
      <c r="B142" s="710" t="s">
        <v>2046</v>
      </c>
      <c r="C142" s="708"/>
      <c r="D142" s="708" t="s">
        <v>2044</v>
      </c>
      <c r="E142" s="708"/>
      <c r="F142" s="707"/>
      <c r="G142" s="707"/>
      <c r="H142" s="707"/>
      <c r="K142" s="265" t="s">
        <v>2808</v>
      </c>
    </row>
    <row r="143" spans="1:11" ht="63.75">
      <c r="A143" s="709" t="s">
        <v>2047</v>
      </c>
      <c r="B143" s="710" t="s">
        <v>2048</v>
      </c>
      <c r="C143" s="708"/>
      <c r="D143" s="708" t="s">
        <v>2044</v>
      </c>
      <c r="E143" s="708"/>
      <c r="F143" s="707"/>
      <c r="G143" s="707"/>
      <c r="H143" s="707"/>
      <c r="K143" s="265" t="s">
        <v>2810</v>
      </c>
    </row>
    <row r="144" spans="1:11" ht="12.75">
      <c r="A144" s="711" t="s">
        <v>2049</v>
      </c>
      <c r="B144" s="711" t="s">
        <v>2050</v>
      </c>
      <c r="C144" s="708"/>
      <c r="D144" s="708" t="s">
        <v>2044</v>
      </c>
      <c r="E144" s="708"/>
      <c r="F144" s="707"/>
      <c r="G144" s="707"/>
      <c r="H144" s="707"/>
      <c r="K144" s="265" t="s">
        <v>2812</v>
      </c>
    </row>
    <row r="145" spans="1:11" ht="51">
      <c r="A145" s="705" t="s">
        <v>2051</v>
      </c>
      <c r="B145" s="706" t="s">
        <v>2052</v>
      </c>
      <c r="C145" s="707"/>
      <c r="D145" s="707" t="s">
        <v>2044</v>
      </c>
      <c r="E145" s="707"/>
      <c r="F145" s="707"/>
      <c r="G145" s="707"/>
      <c r="H145" s="707"/>
      <c r="K145" s="265" t="s">
        <v>2814</v>
      </c>
    </row>
    <row r="146" spans="1:11" ht="51">
      <c r="A146" s="705" t="s">
        <v>1527</v>
      </c>
      <c r="B146" s="706" t="s">
        <v>1528</v>
      </c>
      <c r="C146" s="707"/>
      <c r="D146" s="707" t="s">
        <v>2044</v>
      </c>
      <c r="E146" s="707"/>
      <c r="F146" s="707"/>
      <c r="G146" s="707"/>
      <c r="H146" s="707"/>
      <c r="K146" s="265" t="s">
        <v>2816</v>
      </c>
    </row>
    <row r="147" spans="1:11" ht="63.75">
      <c r="A147" s="705" t="s">
        <v>2053</v>
      </c>
      <c r="B147" s="706" t="s">
        <v>2054</v>
      </c>
      <c r="C147" s="707"/>
      <c r="D147" s="707" t="s">
        <v>2044</v>
      </c>
      <c r="E147" s="707"/>
      <c r="F147" s="707"/>
      <c r="G147" s="707"/>
      <c r="H147" s="707"/>
      <c r="K147" s="265" t="s">
        <v>2818</v>
      </c>
    </row>
    <row r="148" spans="1:11" ht="63.75">
      <c r="A148" s="705" t="s">
        <v>2055</v>
      </c>
      <c r="B148" s="706" t="s">
        <v>2056</v>
      </c>
      <c r="C148" s="707"/>
      <c r="D148" s="707" t="s">
        <v>2044</v>
      </c>
      <c r="E148" s="707"/>
      <c r="F148" s="707"/>
      <c r="G148" s="707"/>
      <c r="H148" s="707"/>
      <c r="K148" s="265" t="s">
        <v>2820</v>
      </c>
    </row>
    <row r="149" spans="1:11" ht="63.75">
      <c r="A149" s="705" t="s">
        <v>2057</v>
      </c>
      <c r="B149" s="706" t="s">
        <v>2058</v>
      </c>
      <c r="C149" s="707"/>
      <c r="D149" s="707" t="s">
        <v>2044</v>
      </c>
      <c r="E149" s="707"/>
      <c r="F149" s="707"/>
      <c r="G149" s="707"/>
      <c r="H149" s="707"/>
      <c r="K149" s="265" t="s">
        <v>2822</v>
      </c>
    </row>
    <row r="150" spans="1:11" ht="63.75">
      <c r="A150" s="705" t="s">
        <v>2059</v>
      </c>
      <c r="B150" s="706" t="s">
        <v>2060</v>
      </c>
      <c r="C150" s="707"/>
      <c r="D150" s="707" t="s">
        <v>2044</v>
      </c>
      <c r="E150" s="707"/>
      <c r="F150" s="707"/>
      <c r="G150" s="707"/>
      <c r="H150" s="707"/>
      <c r="K150" s="265" t="s">
        <v>2824</v>
      </c>
    </row>
    <row r="151" spans="1:11" ht="51">
      <c r="A151" s="705" t="s">
        <v>2061</v>
      </c>
      <c r="B151" s="706" t="s">
        <v>2062</v>
      </c>
      <c r="C151" s="707" t="s">
        <v>1213</v>
      </c>
      <c r="D151" s="707"/>
      <c r="E151" s="707"/>
      <c r="F151" s="707"/>
      <c r="G151" s="707"/>
      <c r="H151" s="707"/>
      <c r="K151" s="265" t="s">
        <v>2826</v>
      </c>
    </row>
    <row r="152" spans="1:11" ht="51">
      <c r="A152" s="705" t="s">
        <v>2063</v>
      </c>
      <c r="B152" s="706" t="s">
        <v>2064</v>
      </c>
      <c r="C152" s="707" t="s">
        <v>1213</v>
      </c>
      <c r="D152" s="707"/>
      <c r="E152" s="707"/>
      <c r="F152" s="707"/>
      <c r="G152" s="707"/>
      <c r="H152" s="707"/>
      <c r="K152" s="265" t="s">
        <v>2828</v>
      </c>
    </row>
    <row r="153" spans="1:11" ht="51">
      <c r="A153" s="705" t="s">
        <v>2065</v>
      </c>
      <c r="B153" s="706" t="s">
        <v>2066</v>
      </c>
      <c r="C153" s="707" t="s">
        <v>1213</v>
      </c>
      <c r="D153" s="707"/>
      <c r="E153" s="707"/>
      <c r="F153" s="707"/>
      <c r="G153" s="707"/>
      <c r="H153" s="707"/>
      <c r="K153" s="265" t="s">
        <v>2830</v>
      </c>
    </row>
    <row r="154" spans="1:11" ht="51">
      <c r="A154" s="705" t="s">
        <v>2067</v>
      </c>
      <c r="B154" s="706" t="s">
        <v>2068</v>
      </c>
      <c r="C154" s="707" t="s">
        <v>1213</v>
      </c>
      <c r="D154" s="707"/>
      <c r="E154" s="707"/>
      <c r="F154" s="707"/>
      <c r="G154" s="707"/>
      <c r="H154" s="707"/>
      <c r="K154" s="265" t="s">
        <v>2832</v>
      </c>
    </row>
    <row r="155" spans="1:11" ht="51">
      <c r="A155" s="705" t="s">
        <v>2069</v>
      </c>
      <c r="B155" s="706" t="s">
        <v>2070</v>
      </c>
      <c r="C155" s="707" t="s">
        <v>1213</v>
      </c>
      <c r="D155" s="707"/>
      <c r="E155" s="707"/>
      <c r="F155" s="707"/>
      <c r="G155" s="707"/>
      <c r="H155" s="707"/>
      <c r="K155" s="265" t="s">
        <v>2834</v>
      </c>
    </row>
    <row r="156" spans="1:11" ht="51">
      <c r="A156" s="705" t="s">
        <v>2071</v>
      </c>
      <c r="B156" s="706" t="s">
        <v>2072</v>
      </c>
      <c r="C156" s="707" t="s">
        <v>1213</v>
      </c>
      <c r="D156" s="707"/>
      <c r="E156" s="707"/>
      <c r="F156" s="707"/>
      <c r="G156" s="707"/>
      <c r="H156" s="707"/>
      <c r="K156" s="265" t="s">
        <v>2836</v>
      </c>
    </row>
    <row r="157" spans="1:11" ht="38.25">
      <c r="A157" s="705" t="s">
        <v>2073</v>
      </c>
      <c r="B157" s="706" t="s">
        <v>2074</v>
      </c>
      <c r="C157" s="707" t="s">
        <v>1213</v>
      </c>
      <c r="D157" s="707"/>
      <c r="E157" s="707"/>
      <c r="F157" s="707"/>
      <c r="G157" s="707"/>
      <c r="H157" s="707"/>
      <c r="K157" s="265" t="s">
        <v>2838</v>
      </c>
    </row>
    <row r="158" spans="1:11" ht="51">
      <c r="A158" s="705" t="s">
        <v>2075</v>
      </c>
      <c r="B158" s="706" t="s">
        <v>2076</v>
      </c>
      <c r="C158" s="707" t="s">
        <v>1213</v>
      </c>
      <c r="D158" s="707"/>
      <c r="E158" s="707"/>
      <c r="F158" s="707"/>
      <c r="G158" s="707"/>
      <c r="H158" s="707"/>
      <c r="K158" s="265" t="s">
        <v>3144</v>
      </c>
    </row>
    <row r="159" spans="1:11" ht="63.75">
      <c r="A159" s="705" t="s">
        <v>2077</v>
      </c>
      <c r="B159" s="706" t="s">
        <v>2078</v>
      </c>
      <c r="C159" s="707"/>
      <c r="D159" s="707" t="s">
        <v>2079</v>
      </c>
      <c r="E159" s="707"/>
      <c r="F159" s="707"/>
      <c r="G159" s="707"/>
      <c r="H159" s="707"/>
      <c r="K159" s="265" t="s">
        <v>3146</v>
      </c>
    </row>
    <row r="160" spans="1:11" ht="63.75">
      <c r="A160" s="705" t="s">
        <v>2080</v>
      </c>
      <c r="B160" s="706" t="s">
        <v>2081</v>
      </c>
      <c r="C160" s="707"/>
      <c r="D160" s="707" t="s">
        <v>2079</v>
      </c>
      <c r="E160" s="707"/>
      <c r="F160" s="707"/>
      <c r="G160" s="707"/>
      <c r="H160" s="707"/>
      <c r="K160" s="265" t="s">
        <v>3148</v>
      </c>
    </row>
    <row r="161" spans="1:11" ht="76.5">
      <c r="A161" s="709" t="s">
        <v>2082</v>
      </c>
      <c r="B161" s="710" t="s">
        <v>2083</v>
      </c>
      <c r="C161" s="708"/>
      <c r="D161" s="708" t="s">
        <v>2079</v>
      </c>
      <c r="E161" s="708"/>
      <c r="F161" s="707"/>
      <c r="G161" s="707"/>
      <c r="H161" s="707"/>
      <c r="K161" s="265" t="s">
        <v>3150</v>
      </c>
    </row>
    <row r="162" spans="1:11" ht="76.5">
      <c r="A162" s="709" t="s">
        <v>2084</v>
      </c>
      <c r="B162" s="710" t="s">
        <v>2085</v>
      </c>
      <c r="C162" s="708"/>
      <c r="D162" s="708" t="s">
        <v>2079</v>
      </c>
      <c r="E162" s="708"/>
      <c r="F162" s="707"/>
      <c r="G162" s="707"/>
      <c r="H162" s="707"/>
      <c r="K162" s="265" t="s">
        <v>3152</v>
      </c>
    </row>
    <row r="163" spans="1:11" ht="51">
      <c r="A163" s="709" t="s">
        <v>2086</v>
      </c>
      <c r="B163" s="710" t="s">
        <v>2087</v>
      </c>
      <c r="C163" s="708"/>
      <c r="D163" s="708" t="s">
        <v>2079</v>
      </c>
      <c r="E163" s="708"/>
      <c r="F163" s="707"/>
      <c r="G163" s="707"/>
      <c r="H163" s="707"/>
      <c r="K163" s="265" t="s">
        <v>3154</v>
      </c>
    </row>
    <row r="164" spans="1:11" ht="89.25">
      <c r="A164" s="709" t="s">
        <v>2088</v>
      </c>
      <c r="B164" s="710" t="s">
        <v>2089</v>
      </c>
      <c r="C164" s="708"/>
      <c r="D164" s="708" t="s">
        <v>2079</v>
      </c>
      <c r="E164" s="708"/>
      <c r="F164" s="707"/>
      <c r="G164" s="707"/>
      <c r="H164" s="707"/>
      <c r="K164" s="265" t="s">
        <v>3156</v>
      </c>
    </row>
    <row r="165" spans="1:11" ht="76.5">
      <c r="A165" s="709" t="s">
        <v>2090</v>
      </c>
      <c r="B165" s="710" t="s">
        <v>2091</v>
      </c>
      <c r="C165" s="708"/>
      <c r="D165" s="708" t="s">
        <v>2092</v>
      </c>
      <c r="E165" s="708"/>
      <c r="F165" s="707"/>
      <c r="G165" s="707"/>
      <c r="H165" s="707"/>
      <c r="K165" s="265" t="s">
        <v>3158</v>
      </c>
    </row>
    <row r="166" spans="1:11" ht="76.5">
      <c r="A166" s="709" t="s">
        <v>2093</v>
      </c>
      <c r="B166" s="710" t="s">
        <v>2094</v>
      </c>
      <c r="C166" s="708"/>
      <c r="D166" s="708" t="s">
        <v>2092</v>
      </c>
      <c r="E166" s="708"/>
      <c r="F166" s="707"/>
      <c r="G166" s="707"/>
      <c r="H166" s="707"/>
      <c r="K166" s="265" t="s">
        <v>3160</v>
      </c>
    </row>
    <row r="167" spans="1:11" ht="76.5">
      <c r="A167" s="709" t="s">
        <v>2095</v>
      </c>
      <c r="B167" s="710" t="s">
        <v>2096</v>
      </c>
      <c r="C167" s="708"/>
      <c r="D167" s="708" t="s">
        <v>2092</v>
      </c>
      <c r="E167" s="708"/>
      <c r="F167" s="707"/>
      <c r="G167" s="707"/>
      <c r="H167" s="707"/>
      <c r="K167" s="265" t="s">
        <v>3162</v>
      </c>
    </row>
    <row r="168" spans="1:11" ht="76.5">
      <c r="A168" s="709" t="s">
        <v>2097</v>
      </c>
      <c r="B168" s="710" t="s">
        <v>2098</v>
      </c>
      <c r="C168" s="708"/>
      <c r="D168" s="708" t="s">
        <v>2092</v>
      </c>
      <c r="E168" s="708"/>
      <c r="F168" s="707"/>
      <c r="G168" s="707"/>
      <c r="H168" s="707"/>
      <c r="K168" s="265" t="s">
        <v>3164</v>
      </c>
    </row>
    <row r="169" spans="1:11" ht="51">
      <c r="A169" s="709" t="s">
        <v>2099</v>
      </c>
      <c r="B169" s="710" t="s">
        <v>2100</v>
      </c>
      <c r="C169" s="708" t="s">
        <v>0</v>
      </c>
      <c r="D169" s="708"/>
      <c r="E169" s="708"/>
      <c r="F169" s="707">
        <v>5</v>
      </c>
      <c r="G169" s="707"/>
      <c r="H169" s="707"/>
      <c r="K169" s="265" t="s">
        <v>3166</v>
      </c>
    </row>
    <row r="170" spans="1:11" ht="63.75">
      <c r="A170" s="709" t="s">
        <v>2101</v>
      </c>
      <c r="B170" s="710" t="s">
        <v>2102</v>
      </c>
      <c r="C170" s="708" t="s">
        <v>0</v>
      </c>
      <c r="D170" s="708"/>
      <c r="E170" s="708"/>
      <c r="F170" s="707">
        <v>5</v>
      </c>
      <c r="G170" s="707"/>
      <c r="H170" s="707"/>
      <c r="K170" s="265" t="s">
        <v>3168</v>
      </c>
    </row>
    <row r="171" spans="1:11" ht="63.75">
      <c r="A171" s="709" t="s">
        <v>2103</v>
      </c>
      <c r="B171" s="710" t="s">
        <v>2104</v>
      </c>
      <c r="C171" s="708" t="s">
        <v>0</v>
      </c>
      <c r="D171" s="707"/>
      <c r="E171" s="708"/>
      <c r="F171" s="707">
        <v>5</v>
      </c>
      <c r="G171" s="707"/>
      <c r="H171" s="707"/>
      <c r="K171" s="265" t="s">
        <v>3170</v>
      </c>
    </row>
    <row r="172" spans="1:11" ht="63.75">
      <c r="A172" s="709" t="s">
        <v>2105</v>
      </c>
      <c r="B172" s="710" t="s">
        <v>2106</v>
      </c>
      <c r="C172" s="708" t="s">
        <v>0</v>
      </c>
      <c r="D172" s="707"/>
      <c r="E172" s="708"/>
      <c r="F172" s="707">
        <v>5</v>
      </c>
      <c r="G172" s="707"/>
      <c r="H172" s="707"/>
      <c r="K172" s="265" t="s">
        <v>3172</v>
      </c>
    </row>
    <row r="173" spans="1:11" ht="63.75">
      <c r="A173" s="709" t="s">
        <v>2107</v>
      </c>
      <c r="B173" s="710" t="s">
        <v>2108</v>
      </c>
      <c r="C173" s="708" t="s">
        <v>0</v>
      </c>
      <c r="D173" s="707"/>
      <c r="E173" s="708"/>
      <c r="F173" s="707">
        <v>5</v>
      </c>
      <c r="G173" s="707"/>
      <c r="H173" s="707"/>
      <c r="K173" s="265" t="s">
        <v>3174</v>
      </c>
    </row>
    <row r="174" spans="1:11" ht="63.75">
      <c r="A174" s="709" t="s">
        <v>2109</v>
      </c>
      <c r="B174" s="710" t="s">
        <v>2110</v>
      </c>
      <c r="C174" s="708" t="s">
        <v>0</v>
      </c>
      <c r="D174" s="707"/>
      <c r="E174" s="708"/>
      <c r="F174" s="707">
        <v>5</v>
      </c>
      <c r="G174" s="707"/>
      <c r="H174" s="707"/>
      <c r="K174" s="265" t="s">
        <v>3176</v>
      </c>
    </row>
    <row r="175" spans="1:11" ht="76.5">
      <c r="A175" s="709" t="s">
        <v>2111</v>
      </c>
      <c r="B175" s="710" t="s">
        <v>2112</v>
      </c>
      <c r="C175" s="708" t="s">
        <v>0</v>
      </c>
      <c r="D175" s="707"/>
      <c r="E175" s="708"/>
      <c r="F175" s="707">
        <v>5</v>
      </c>
      <c r="G175" s="707"/>
      <c r="H175" s="707"/>
      <c r="K175" s="265" t="s">
        <v>3178</v>
      </c>
    </row>
    <row r="176" spans="1:11" ht="89.25">
      <c r="A176" s="709" t="s">
        <v>2113</v>
      </c>
      <c r="B176" s="710" t="s">
        <v>2114</v>
      </c>
      <c r="C176" s="711" t="s">
        <v>0</v>
      </c>
      <c r="D176" s="710"/>
      <c r="E176" s="710"/>
      <c r="F176" s="711">
        <v>5</v>
      </c>
      <c r="G176" s="711"/>
      <c r="H176" s="711"/>
      <c r="K176" s="265" t="s">
        <v>3180</v>
      </c>
    </row>
    <row r="177" spans="1:11" ht="89.25">
      <c r="A177" s="709" t="s">
        <v>2115</v>
      </c>
      <c r="B177" s="710" t="s">
        <v>2116</v>
      </c>
      <c r="C177" s="711" t="s">
        <v>0</v>
      </c>
      <c r="D177" s="710"/>
      <c r="E177" s="710"/>
      <c r="F177" s="711">
        <v>5</v>
      </c>
      <c r="G177" s="711"/>
      <c r="H177" s="711"/>
      <c r="K177" s="265" t="s">
        <v>3182</v>
      </c>
    </row>
    <row r="178" spans="1:11" ht="89.25">
      <c r="A178" s="709" t="s">
        <v>2117</v>
      </c>
      <c r="B178" s="710" t="s">
        <v>2118</v>
      </c>
      <c r="C178" s="711" t="s">
        <v>0</v>
      </c>
      <c r="D178" s="710"/>
      <c r="E178" s="710"/>
      <c r="F178" s="711">
        <v>5</v>
      </c>
      <c r="G178" s="711"/>
      <c r="H178" s="711"/>
      <c r="K178" s="265" t="s">
        <v>3184</v>
      </c>
    </row>
    <row r="179" spans="1:11" ht="76.5">
      <c r="A179" s="709" t="s">
        <v>2119</v>
      </c>
      <c r="B179" s="710" t="s">
        <v>2120</v>
      </c>
      <c r="C179" s="711" t="s">
        <v>0</v>
      </c>
      <c r="D179" s="710"/>
      <c r="E179" s="710"/>
      <c r="F179" s="711">
        <v>5</v>
      </c>
      <c r="G179" s="711"/>
      <c r="H179" s="711"/>
      <c r="K179" s="265" t="s">
        <v>3186</v>
      </c>
    </row>
    <row r="180" spans="1:11" ht="89.25">
      <c r="A180" s="709" t="s">
        <v>2121</v>
      </c>
      <c r="B180" s="710" t="s">
        <v>2122</v>
      </c>
      <c r="C180" s="711" t="s">
        <v>0</v>
      </c>
      <c r="D180" s="710"/>
      <c r="E180" s="710"/>
      <c r="F180" s="711">
        <v>5</v>
      </c>
      <c r="G180" s="711"/>
      <c r="H180" s="711"/>
      <c r="K180" s="265" t="s">
        <v>3188</v>
      </c>
    </row>
    <row r="181" spans="1:11" ht="89.25">
      <c r="A181" s="709" t="s">
        <v>2123</v>
      </c>
      <c r="B181" s="710" t="s">
        <v>2124</v>
      </c>
      <c r="C181" s="711" t="s">
        <v>0</v>
      </c>
      <c r="D181" s="710"/>
      <c r="E181" s="710"/>
      <c r="F181" s="711">
        <v>5</v>
      </c>
      <c r="G181" s="711"/>
      <c r="H181" s="711"/>
      <c r="K181" s="265" t="s">
        <v>3190</v>
      </c>
    </row>
    <row r="182" spans="1:11" ht="89.25">
      <c r="A182" s="709" t="s">
        <v>2125</v>
      </c>
      <c r="B182" s="710" t="s">
        <v>2126</v>
      </c>
      <c r="C182" s="711" t="s">
        <v>0</v>
      </c>
      <c r="D182" s="710"/>
      <c r="E182" s="710"/>
      <c r="F182" s="711">
        <v>5</v>
      </c>
      <c r="G182" s="711"/>
      <c r="H182" s="711"/>
      <c r="K182" s="265" t="s">
        <v>3192</v>
      </c>
    </row>
    <row r="183" spans="1:11" ht="89.25">
      <c r="A183" s="709" t="s">
        <v>2127</v>
      </c>
      <c r="B183" s="710" t="s">
        <v>2128</v>
      </c>
      <c r="C183" s="711" t="s">
        <v>0</v>
      </c>
      <c r="D183" s="710"/>
      <c r="E183" s="710"/>
      <c r="F183" s="711">
        <v>5</v>
      </c>
      <c r="G183" s="711"/>
      <c r="H183" s="711"/>
      <c r="K183" s="265" t="s">
        <v>3194</v>
      </c>
    </row>
    <row r="184" spans="1:11" ht="89.25">
      <c r="A184" s="709" t="s">
        <v>2129</v>
      </c>
      <c r="B184" s="710" t="s">
        <v>2130</v>
      </c>
      <c r="C184" s="711"/>
      <c r="D184" s="710" t="s">
        <v>2079</v>
      </c>
      <c r="E184" s="710"/>
      <c r="F184" s="711">
        <v>5</v>
      </c>
      <c r="G184" s="711"/>
      <c r="H184" s="711"/>
      <c r="K184" s="265" t="s">
        <v>3196</v>
      </c>
    </row>
    <row r="185" spans="1:11" ht="89.25">
      <c r="A185" s="709" t="s">
        <v>2131</v>
      </c>
      <c r="B185" s="710" t="s">
        <v>2132</v>
      </c>
      <c r="C185" s="711"/>
      <c r="D185" s="710" t="s">
        <v>2079</v>
      </c>
      <c r="E185" s="710"/>
      <c r="F185" s="711">
        <v>5</v>
      </c>
      <c r="G185" s="711"/>
      <c r="H185" s="711"/>
      <c r="K185" s="265" t="s">
        <v>3198</v>
      </c>
    </row>
    <row r="186" spans="1:11" ht="89.25">
      <c r="A186" s="709" t="s">
        <v>2133</v>
      </c>
      <c r="B186" s="710" t="s">
        <v>2134</v>
      </c>
      <c r="C186" s="711"/>
      <c r="D186" s="710" t="s">
        <v>2079</v>
      </c>
      <c r="E186" s="710"/>
      <c r="F186" s="711">
        <v>5</v>
      </c>
      <c r="G186" s="711"/>
      <c r="H186" s="711"/>
      <c r="K186" s="265" t="s">
        <v>3200</v>
      </c>
    </row>
    <row r="187" spans="1:11" ht="89.25">
      <c r="A187" s="709" t="s">
        <v>2135</v>
      </c>
      <c r="B187" s="710" t="s">
        <v>2136</v>
      </c>
      <c r="C187" s="711"/>
      <c r="D187" s="710" t="s">
        <v>2079</v>
      </c>
      <c r="E187" s="710"/>
      <c r="F187" s="711">
        <v>5</v>
      </c>
      <c r="G187" s="711"/>
      <c r="H187" s="711"/>
      <c r="K187" s="265" t="s">
        <v>3202</v>
      </c>
    </row>
    <row r="188" spans="1:11" ht="89.25">
      <c r="A188" s="709" t="s">
        <v>2137</v>
      </c>
      <c r="B188" s="710" t="s">
        <v>2138</v>
      </c>
      <c r="C188" s="711"/>
      <c r="D188" s="710" t="s">
        <v>2079</v>
      </c>
      <c r="E188" s="710"/>
      <c r="F188" s="711">
        <v>5</v>
      </c>
      <c r="G188" s="711"/>
      <c r="H188" s="711"/>
      <c r="K188" s="265" t="s">
        <v>3204</v>
      </c>
    </row>
    <row r="189" spans="1:11" ht="89.25">
      <c r="A189" s="709" t="s">
        <v>2139</v>
      </c>
      <c r="B189" s="710" t="s">
        <v>2140</v>
      </c>
      <c r="C189" s="711"/>
      <c r="D189" s="710" t="s">
        <v>2092</v>
      </c>
      <c r="E189" s="710"/>
      <c r="F189" s="711">
        <v>5</v>
      </c>
      <c r="G189" s="711"/>
      <c r="H189" s="711"/>
      <c r="K189" s="265" t="s">
        <v>3206</v>
      </c>
    </row>
    <row r="190" spans="1:11" ht="89.25">
      <c r="A190" s="709" t="s">
        <v>2141</v>
      </c>
      <c r="B190" s="710" t="s">
        <v>2142</v>
      </c>
      <c r="C190" s="711"/>
      <c r="D190" s="710" t="s">
        <v>2092</v>
      </c>
      <c r="E190" s="710"/>
      <c r="F190" s="711">
        <v>5</v>
      </c>
      <c r="G190" s="711"/>
      <c r="H190" s="711"/>
      <c r="K190" s="265" t="s">
        <v>3288</v>
      </c>
    </row>
    <row r="191" spans="1:11" ht="89.25">
      <c r="A191" s="709" t="s">
        <v>2143</v>
      </c>
      <c r="B191" s="710" t="s">
        <v>2144</v>
      </c>
      <c r="C191" s="711"/>
      <c r="D191" s="707" t="s">
        <v>2092</v>
      </c>
      <c r="E191" s="710"/>
      <c r="F191" s="711">
        <v>5</v>
      </c>
      <c r="G191" s="711"/>
      <c r="H191" s="711"/>
      <c r="K191" s="265" t="s">
        <v>3290</v>
      </c>
    </row>
    <row r="192" spans="1:11" ht="89.25">
      <c r="A192" s="709" t="s">
        <v>2145</v>
      </c>
      <c r="B192" s="710" t="s">
        <v>2146</v>
      </c>
      <c r="C192" s="711"/>
      <c r="D192" s="707" t="s">
        <v>2092</v>
      </c>
      <c r="E192" s="710"/>
      <c r="F192" s="711">
        <v>5</v>
      </c>
      <c r="G192" s="711"/>
      <c r="H192" s="711"/>
      <c r="K192" s="265" t="s">
        <v>3292</v>
      </c>
    </row>
    <row r="193" spans="1:11" ht="89.25">
      <c r="A193" s="709" t="s">
        <v>2139</v>
      </c>
      <c r="B193" s="710" t="s">
        <v>2140</v>
      </c>
      <c r="C193" s="711"/>
      <c r="D193" s="707" t="s">
        <v>2092</v>
      </c>
      <c r="E193" s="710"/>
      <c r="F193" s="711">
        <v>5</v>
      </c>
      <c r="G193" s="711"/>
      <c r="H193" s="711"/>
      <c r="K193" s="265" t="s">
        <v>3294</v>
      </c>
    </row>
    <row r="194" spans="1:11" ht="89.25">
      <c r="A194" s="709" t="s">
        <v>2147</v>
      </c>
      <c r="B194" s="710" t="s">
        <v>2148</v>
      </c>
      <c r="C194" s="711"/>
      <c r="D194" s="707" t="s">
        <v>1861</v>
      </c>
      <c r="E194" s="710"/>
      <c r="F194" s="711">
        <v>5</v>
      </c>
      <c r="G194" s="711"/>
      <c r="H194" s="711"/>
      <c r="K194" s="265" t="s">
        <v>3296</v>
      </c>
    </row>
    <row r="195" spans="1:11" ht="89.25">
      <c r="A195" s="709" t="s">
        <v>2149</v>
      </c>
      <c r="B195" s="710" t="s">
        <v>2150</v>
      </c>
      <c r="C195" s="711"/>
      <c r="D195" s="707" t="s">
        <v>1861</v>
      </c>
      <c r="E195" s="710"/>
      <c r="F195" s="711">
        <v>5</v>
      </c>
      <c r="G195" s="711"/>
      <c r="H195" s="711"/>
      <c r="K195" s="265" t="s">
        <v>3298</v>
      </c>
    </row>
    <row r="196" spans="1:11" ht="76.5">
      <c r="A196" s="709" t="s">
        <v>2151</v>
      </c>
      <c r="B196" s="710" t="s">
        <v>2152</v>
      </c>
      <c r="C196" s="711"/>
      <c r="D196" s="710" t="s">
        <v>1861</v>
      </c>
      <c r="E196" s="710"/>
      <c r="F196" s="711">
        <v>5</v>
      </c>
      <c r="G196" s="711"/>
      <c r="H196" s="711"/>
      <c r="K196" s="265" t="s">
        <v>3300</v>
      </c>
    </row>
    <row r="197" spans="1:11" ht="76.5">
      <c r="A197" s="709" t="s">
        <v>2153</v>
      </c>
      <c r="B197" s="710" t="s">
        <v>2154</v>
      </c>
      <c r="C197" s="711"/>
      <c r="D197" s="710" t="s">
        <v>2155</v>
      </c>
      <c r="E197" s="710"/>
      <c r="F197" s="711">
        <v>5</v>
      </c>
      <c r="G197" s="711"/>
      <c r="H197" s="711"/>
      <c r="K197" s="265" t="s">
        <v>3302</v>
      </c>
    </row>
    <row r="198" spans="1:11" ht="76.5">
      <c r="A198" s="709" t="s">
        <v>2156</v>
      </c>
      <c r="B198" s="710" t="s">
        <v>2157</v>
      </c>
      <c r="C198" s="711"/>
      <c r="D198" s="710" t="s">
        <v>2155</v>
      </c>
      <c r="E198" s="710"/>
      <c r="F198" s="711">
        <v>5</v>
      </c>
      <c r="G198" s="711"/>
      <c r="H198" s="711"/>
      <c r="K198" s="265" t="s">
        <v>3304</v>
      </c>
    </row>
    <row r="199" spans="1:11" ht="89.25">
      <c r="A199" s="709" t="s">
        <v>2158</v>
      </c>
      <c r="B199" s="710" t="s">
        <v>2159</v>
      </c>
      <c r="C199" s="711"/>
      <c r="D199" s="710" t="s">
        <v>2155</v>
      </c>
      <c r="E199" s="710"/>
      <c r="F199" s="711">
        <v>5</v>
      </c>
      <c r="G199" s="711"/>
      <c r="H199" s="711"/>
      <c r="K199" s="265" t="s">
        <v>3306</v>
      </c>
    </row>
    <row r="200" spans="1:11" ht="89.25">
      <c r="A200" s="709" t="s">
        <v>2160</v>
      </c>
      <c r="B200" s="710" t="s">
        <v>2161</v>
      </c>
      <c r="C200" s="711"/>
      <c r="D200" s="710" t="s">
        <v>2155</v>
      </c>
      <c r="E200" s="710"/>
      <c r="F200" s="711">
        <v>5</v>
      </c>
      <c r="G200" s="711"/>
      <c r="H200" s="711"/>
      <c r="K200" s="265" t="s">
        <v>3308</v>
      </c>
    </row>
    <row r="201" spans="1:11" ht="89.25">
      <c r="A201" s="709" t="s">
        <v>2162</v>
      </c>
      <c r="B201" s="710" t="s">
        <v>2163</v>
      </c>
      <c r="C201" s="711"/>
      <c r="D201" s="710" t="s">
        <v>2155</v>
      </c>
      <c r="E201" s="710"/>
      <c r="F201" s="711">
        <v>5</v>
      </c>
      <c r="G201" s="711"/>
      <c r="H201" s="711"/>
      <c r="K201" s="265" t="s">
        <v>3310</v>
      </c>
    </row>
    <row r="202" spans="1:11" ht="89.25">
      <c r="A202" s="709" t="s">
        <v>2164</v>
      </c>
      <c r="B202" s="710" t="s">
        <v>2165</v>
      </c>
      <c r="C202" s="711"/>
      <c r="D202" s="710" t="s">
        <v>2155</v>
      </c>
      <c r="E202" s="710"/>
      <c r="F202" s="711">
        <v>5</v>
      </c>
      <c r="G202" s="711"/>
      <c r="H202" s="711"/>
      <c r="K202" s="265" t="s">
        <v>3312</v>
      </c>
    </row>
    <row r="203" spans="1:11" ht="76.5">
      <c r="A203" s="709" t="s">
        <v>2166</v>
      </c>
      <c r="B203" s="710" t="s">
        <v>2167</v>
      </c>
      <c r="C203" s="711"/>
      <c r="D203" s="710" t="s">
        <v>2155</v>
      </c>
      <c r="E203" s="710"/>
      <c r="F203" s="711">
        <v>5</v>
      </c>
      <c r="G203" s="711"/>
      <c r="H203" s="711"/>
      <c r="K203" s="265" t="s">
        <v>3314</v>
      </c>
    </row>
    <row r="204" spans="1:11" ht="76.5">
      <c r="A204" s="709" t="s">
        <v>2168</v>
      </c>
      <c r="B204" s="710" t="s">
        <v>2169</v>
      </c>
      <c r="C204" s="711"/>
      <c r="D204" s="710" t="s">
        <v>2155</v>
      </c>
      <c r="E204" s="710"/>
      <c r="F204" s="711">
        <v>5</v>
      </c>
      <c r="G204" s="711"/>
      <c r="H204" s="711"/>
      <c r="K204" s="265" t="s">
        <v>3316</v>
      </c>
    </row>
    <row r="205" spans="1:11" ht="76.5">
      <c r="A205" s="709" t="s">
        <v>2170</v>
      </c>
      <c r="B205" s="710" t="s">
        <v>2171</v>
      </c>
      <c r="C205" s="711"/>
      <c r="D205" s="710" t="s">
        <v>2155</v>
      </c>
      <c r="E205" s="710"/>
      <c r="F205" s="711">
        <v>5</v>
      </c>
      <c r="G205" s="711"/>
      <c r="H205" s="711"/>
      <c r="K205" s="265" t="s">
        <v>3318</v>
      </c>
    </row>
    <row r="206" spans="1:11" ht="76.5">
      <c r="A206" s="709" t="s">
        <v>2172</v>
      </c>
      <c r="B206" s="710" t="s">
        <v>2173</v>
      </c>
      <c r="C206" s="711"/>
      <c r="D206" s="710" t="s">
        <v>2155</v>
      </c>
      <c r="E206" s="710"/>
      <c r="F206" s="711">
        <v>5</v>
      </c>
      <c r="G206" s="711"/>
      <c r="H206" s="711"/>
      <c r="K206" s="265" t="s">
        <v>3320</v>
      </c>
    </row>
    <row r="207" spans="1:11" ht="89.25">
      <c r="A207" s="709" t="s">
        <v>2174</v>
      </c>
      <c r="B207" s="710" t="s">
        <v>2175</v>
      </c>
      <c r="C207" s="711"/>
      <c r="D207" s="710" t="s">
        <v>2155</v>
      </c>
      <c r="E207" s="710"/>
      <c r="F207" s="711">
        <v>5</v>
      </c>
      <c r="G207" s="711"/>
      <c r="H207" s="711"/>
      <c r="K207" s="265" t="s">
        <v>3322</v>
      </c>
    </row>
    <row r="208" spans="1:11" ht="89.25">
      <c r="A208" s="709" t="s">
        <v>2176</v>
      </c>
      <c r="B208" s="710" t="s">
        <v>2177</v>
      </c>
      <c r="C208" s="711"/>
      <c r="D208" s="710" t="s">
        <v>2155</v>
      </c>
      <c r="E208" s="710"/>
      <c r="F208" s="711">
        <v>5</v>
      </c>
      <c r="G208" s="711"/>
      <c r="H208" s="711"/>
      <c r="K208" s="265" t="s">
        <v>3324</v>
      </c>
    </row>
    <row r="209" spans="1:11" ht="89.25">
      <c r="A209" s="709" t="s">
        <v>2178</v>
      </c>
      <c r="B209" s="710" t="s">
        <v>2179</v>
      </c>
      <c r="C209" s="711"/>
      <c r="D209" s="710" t="s">
        <v>2155</v>
      </c>
      <c r="E209" s="710"/>
      <c r="F209" s="711">
        <v>5</v>
      </c>
      <c r="G209" s="711"/>
      <c r="H209" s="711"/>
      <c r="K209" s="265" t="s">
        <v>3326</v>
      </c>
    </row>
    <row r="210" spans="1:11" ht="89.25">
      <c r="A210" s="709" t="s">
        <v>2180</v>
      </c>
      <c r="B210" s="710" t="s">
        <v>2181</v>
      </c>
      <c r="C210" s="711"/>
      <c r="D210" s="710" t="s">
        <v>2155</v>
      </c>
      <c r="E210" s="710"/>
      <c r="F210" s="711">
        <v>5</v>
      </c>
      <c r="G210" s="711"/>
      <c r="H210" s="711"/>
      <c r="K210" s="265" t="s">
        <v>3328</v>
      </c>
    </row>
    <row r="211" spans="1:11" ht="89.25">
      <c r="A211" s="709" t="s">
        <v>2182</v>
      </c>
      <c r="B211" s="710" t="s">
        <v>2183</v>
      </c>
      <c r="C211" s="711"/>
      <c r="D211" s="707" t="s">
        <v>2155</v>
      </c>
      <c r="E211" s="710"/>
      <c r="F211" s="711">
        <v>5</v>
      </c>
      <c r="G211" s="711"/>
      <c r="H211" s="711"/>
      <c r="K211" s="265" t="s">
        <v>3330</v>
      </c>
    </row>
    <row r="212" spans="1:11" ht="76.5">
      <c r="A212" s="709" t="s">
        <v>2184</v>
      </c>
      <c r="B212" s="710" t="s">
        <v>2185</v>
      </c>
      <c r="C212" s="711"/>
      <c r="D212" s="707" t="s">
        <v>2092</v>
      </c>
      <c r="E212" s="710"/>
      <c r="F212" s="711">
        <v>5</v>
      </c>
      <c r="G212" s="711"/>
      <c r="H212" s="711"/>
      <c r="K212" s="265" t="s">
        <v>3332</v>
      </c>
    </row>
    <row r="213" spans="1:11" ht="89.25">
      <c r="A213" s="709" t="s">
        <v>2186</v>
      </c>
      <c r="B213" s="710" t="s">
        <v>2187</v>
      </c>
      <c r="C213" s="711"/>
      <c r="D213" s="707" t="s">
        <v>2092</v>
      </c>
      <c r="E213" s="710"/>
      <c r="F213" s="711">
        <v>5</v>
      </c>
      <c r="G213" s="711"/>
      <c r="H213" s="711"/>
      <c r="K213" s="265" t="s">
        <v>3334</v>
      </c>
    </row>
    <row r="214" spans="1:11" ht="89.25">
      <c r="A214" s="709" t="s">
        <v>2188</v>
      </c>
      <c r="B214" s="710" t="s">
        <v>2189</v>
      </c>
      <c r="C214" s="711"/>
      <c r="D214" s="707" t="s">
        <v>2092</v>
      </c>
      <c r="E214" s="710"/>
      <c r="F214" s="711">
        <v>5</v>
      </c>
      <c r="G214" s="711"/>
      <c r="H214" s="711"/>
      <c r="K214" s="265" t="s">
        <v>3336</v>
      </c>
    </row>
    <row r="215" spans="1:11" ht="89.25">
      <c r="A215" s="709" t="s">
        <v>2190</v>
      </c>
      <c r="B215" s="710" t="s">
        <v>2191</v>
      </c>
      <c r="C215" s="711"/>
      <c r="D215" s="707" t="s">
        <v>2092</v>
      </c>
      <c r="E215" s="710"/>
      <c r="F215" s="711">
        <v>5</v>
      </c>
      <c r="G215" s="711"/>
      <c r="H215" s="711"/>
      <c r="K215" s="265" t="s">
        <v>3338</v>
      </c>
    </row>
    <row r="216" spans="1:11" ht="76.5">
      <c r="A216" s="709" t="s">
        <v>2192</v>
      </c>
      <c r="B216" s="710" t="s">
        <v>2193</v>
      </c>
      <c r="C216" s="711"/>
      <c r="D216" s="710" t="s">
        <v>2092</v>
      </c>
      <c r="E216" s="710"/>
      <c r="F216" s="711">
        <v>5</v>
      </c>
      <c r="G216" s="711"/>
      <c r="H216" s="711"/>
      <c r="K216" s="265" t="s">
        <v>3340</v>
      </c>
    </row>
    <row r="217" spans="1:11" ht="76.5">
      <c r="A217" s="709" t="s">
        <v>2194</v>
      </c>
      <c r="B217" s="710" t="s">
        <v>2195</v>
      </c>
      <c r="C217" s="711"/>
      <c r="D217" s="710" t="s">
        <v>2092</v>
      </c>
      <c r="E217" s="710"/>
      <c r="F217" s="711">
        <v>5</v>
      </c>
      <c r="G217" s="711"/>
      <c r="H217" s="711"/>
      <c r="K217" s="265" t="s">
        <v>3342</v>
      </c>
    </row>
    <row r="218" spans="1:11" ht="89.25">
      <c r="A218" s="709" t="s">
        <v>2196</v>
      </c>
      <c r="B218" s="710" t="s">
        <v>2197</v>
      </c>
      <c r="C218" s="711"/>
      <c r="D218" s="710" t="s">
        <v>2092</v>
      </c>
      <c r="E218" s="710"/>
      <c r="F218" s="711">
        <v>5</v>
      </c>
      <c r="G218" s="711"/>
      <c r="H218" s="711"/>
      <c r="K218" s="265" t="s">
        <v>3344</v>
      </c>
    </row>
    <row r="219" spans="1:11" ht="89.25">
      <c r="A219" s="709" t="s">
        <v>2198</v>
      </c>
      <c r="B219" s="710" t="s">
        <v>2199</v>
      </c>
      <c r="C219" s="711"/>
      <c r="D219" s="710" t="s">
        <v>2092</v>
      </c>
      <c r="E219" s="710"/>
      <c r="F219" s="711">
        <v>5</v>
      </c>
      <c r="G219" s="711"/>
      <c r="H219" s="711"/>
      <c r="K219" s="265" t="s">
        <v>3346</v>
      </c>
    </row>
    <row r="220" spans="1:11" ht="89.25">
      <c r="A220" s="709" t="s">
        <v>2200</v>
      </c>
      <c r="B220" s="710" t="s">
        <v>2201</v>
      </c>
      <c r="C220" s="711"/>
      <c r="D220" s="710" t="s">
        <v>2092</v>
      </c>
      <c r="E220" s="710"/>
      <c r="F220" s="711">
        <v>5</v>
      </c>
      <c r="G220" s="711"/>
      <c r="H220" s="711"/>
      <c r="K220" s="265" t="s">
        <v>3348</v>
      </c>
    </row>
    <row r="221" spans="1:11" ht="51">
      <c r="A221" s="709" t="s">
        <v>2202</v>
      </c>
      <c r="B221" s="710" t="s">
        <v>2203</v>
      </c>
      <c r="C221" s="711" t="s">
        <v>0</v>
      </c>
      <c r="D221" s="710"/>
      <c r="E221" s="710"/>
      <c r="F221" s="711"/>
      <c r="G221" s="711">
        <v>5</v>
      </c>
      <c r="H221" s="711"/>
      <c r="K221" s="265" t="s">
        <v>3350</v>
      </c>
    </row>
    <row r="222" spans="1:11" ht="63.75">
      <c r="A222" s="709" t="s">
        <v>2204</v>
      </c>
      <c r="B222" s="710" t="s">
        <v>2205</v>
      </c>
      <c r="C222" s="711" t="s">
        <v>0</v>
      </c>
      <c r="D222" s="710"/>
      <c r="E222" s="710"/>
      <c r="F222" s="711"/>
      <c r="G222" s="711">
        <v>5</v>
      </c>
      <c r="H222" s="711"/>
      <c r="K222" s="265" t="s">
        <v>3352</v>
      </c>
    </row>
    <row r="223" spans="1:11" ht="63.75">
      <c r="A223" s="709" t="s">
        <v>2206</v>
      </c>
      <c r="B223" s="710" t="s">
        <v>2207</v>
      </c>
      <c r="C223" s="711" t="s">
        <v>0</v>
      </c>
      <c r="D223" s="710"/>
      <c r="E223" s="710"/>
      <c r="F223" s="711"/>
      <c r="G223" s="711">
        <v>5</v>
      </c>
      <c r="H223" s="711"/>
      <c r="K223" s="265" t="s">
        <v>3354</v>
      </c>
    </row>
    <row r="224" spans="1:11" ht="63.75">
      <c r="A224" s="709" t="s">
        <v>2208</v>
      </c>
      <c r="B224" s="710" t="s">
        <v>2209</v>
      </c>
      <c r="C224" s="711" t="s">
        <v>0</v>
      </c>
      <c r="D224" s="710"/>
      <c r="E224" s="710"/>
      <c r="F224" s="711"/>
      <c r="G224" s="711">
        <v>5</v>
      </c>
      <c r="H224" s="711"/>
      <c r="K224" s="265" t="s">
        <v>3356</v>
      </c>
    </row>
    <row r="225" spans="1:11" ht="63.75">
      <c r="A225" s="709" t="s">
        <v>2210</v>
      </c>
      <c r="B225" s="710" t="s">
        <v>2211</v>
      </c>
      <c r="C225" s="711" t="s">
        <v>0</v>
      </c>
      <c r="D225" s="710"/>
      <c r="E225" s="710"/>
      <c r="F225" s="711"/>
      <c r="G225" s="711">
        <v>5</v>
      </c>
      <c r="H225" s="711"/>
      <c r="K225" s="265" t="s">
        <v>3358</v>
      </c>
    </row>
    <row r="226" spans="1:11" ht="63.75">
      <c r="A226" s="709" t="s">
        <v>2212</v>
      </c>
      <c r="B226" s="710" t="s">
        <v>2213</v>
      </c>
      <c r="C226" s="711" t="s">
        <v>0</v>
      </c>
      <c r="D226" s="710"/>
      <c r="E226" s="710"/>
      <c r="F226" s="711"/>
      <c r="G226" s="711">
        <v>5</v>
      </c>
      <c r="H226" s="711"/>
      <c r="K226" s="265" t="s">
        <v>3360</v>
      </c>
    </row>
    <row r="227" spans="1:11" ht="76.5">
      <c r="A227" s="709" t="s">
        <v>2214</v>
      </c>
      <c r="B227" s="710" t="s">
        <v>2215</v>
      </c>
      <c r="C227" s="711" t="s">
        <v>0</v>
      </c>
      <c r="D227" s="710"/>
      <c r="E227" s="710"/>
      <c r="F227" s="711"/>
      <c r="G227" s="711">
        <v>5</v>
      </c>
      <c r="H227" s="711"/>
      <c r="K227" s="265" t="s">
        <v>3362</v>
      </c>
    </row>
    <row r="228" spans="1:11" ht="76.5">
      <c r="A228" s="709" t="s">
        <v>2216</v>
      </c>
      <c r="B228" s="710" t="s">
        <v>2217</v>
      </c>
      <c r="C228" s="711" t="s">
        <v>0</v>
      </c>
      <c r="D228" s="710"/>
      <c r="E228" s="710"/>
      <c r="F228" s="711"/>
      <c r="G228" s="711">
        <v>5</v>
      </c>
      <c r="H228" s="711"/>
      <c r="K228" s="265" t="s">
        <v>3364</v>
      </c>
    </row>
    <row r="229" spans="1:11" ht="89.25">
      <c r="A229" s="709" t="s">
        <v>2218</v>
      </c>
      <c r="B229" s="710" t="s">
        <v>2219</v>
      </c>
      <c r="C229" s="711" t="s">
        <v>0</v>
      </c>
      <c r="D229" s="710"/>
      <c r="E229" s="710"/>
      <c r="F229" s="711"/>
      <c r="G229" s="711">
        <v>5</v>
      </c>
      <c r="H229" s="711"/>
      <c r="K229" s="265" t="s">
        <v>3366</v>
      </c>
    </row>
    <row r="230" spans="1:11" ht="76.5">
      <c r="A230" s="709" t="s">
        <v>2220</v>
      </c>
      <c r="B230" s="710" t="s">
        <v>2221</v>
      </c>
      <c r="C230" s="711" t="s">
        <v>0</v>
      </c>
      <c r="D230" s="710"/>
      <c r="E230" s="710"/>
      <c r="F230" s="711"/>
      <c r="G230" s="711">
        <v>5</v>
      </c>
      <c r="H230" s="711"/>
      <c r="K230" s="265" t="s">
        <v>3368</v>
      </c>
    </row>
    <row r="231" spans="1:11" ht="76.5">
      <c r="A231" s="709" t="s">
        <v>2222</v>
      </c>
      <c r="B231" s="710" t="s">
        <v>2223</v>
      </c>
      <c r="C231" s="711" t="s">
        <v>0</v>
      </c>
      <c r="D231" s="707"/>
      <c r="E231" s="710"/>
      <c r="F231" s="711"/>
      <c r="G231" s="711">
        <v>5</v>
      </c>
      <c r="H231" s="711"/>
      <c r="K231" s="265" t="s">
        <v>3370</v>
      </c>
    </row>
    <row r="232" spans="1:11" ht="76.5">
      <c r="A232" s="709" t="s">
        <v>2224</v>
      </c>
      <c r="B232" s="710" t="s">
        <v>2225</v>
      </c>
      <c r="C232" s="711" t="s">
        <v>0</v>
      </c>
      <c r="D232" s="707"/>
      <c r="E232" s="710"/>
      <c r="F232" s="711"/>
      <c r="G232" s="711">
        <v>5</v>
      </c>
      <c r="H232" s="711"/>
      <c r="K232" s="265" t="s">
        <v>3372</v>
      </c>
    </row>
    <row r="233" spans="1:11" ht="89.25">
      <c r="A233" s="709" t="s">
        <v>2226</v>
      </c>
      <c r="B233" s="710" t="s">
        <v>2227</v>
      </c>
      <c r="C233" s="711" t="s">
        <v>0</v>
      </c>
      <c r="D233" s="707"/>
      <c r="E233" s="710"/>
      <c r="F233" s="711"/>
      <c r="G233" s="711">
        <v>5</v>
      </c>
      <c r="H233" s="711"/>
      <c r="K233" s="265" t="s">
        <v>3374</v>
      </c>
    </row>
    <row r="234" spans="1:11" ht="89.25">
      <c r="A234" s="709" t="s">
        <v>2228</v>
      </c>
      <c r="B234" s="710" t="s">
        <v>2229</v>
      </c>
      <c r="C234" s="711" t="s">
        <v>0</v>
      </c>
      <c r="D234" s="707"/>
      <c r="E234" s="710"/>
      <c r="F234" s="711"/>
      <c r="G234" s="711">
        <v>5</v>
      </c>
      <c r="H234" s="711"/>
      <c r="K234" s="265" t="s">
        <v>3376</v>
      </c>
    </row>
    <row r="235" spans="1:11" ht="89.25">
      <c r="A235" s="709" t="s">
        <v>2230</v>
      </c>
      <c r="B235" s="710" t="s">
        <v>2231</v>
      </c>
      <c r="C235" s="711" t="s">
        <v>0</v>
      </c>
      <c r="D235" s="707"/>
      <c r="E235" s="710"/>
      <c r="F235" s="711"/>
      <c r="G235" s="711">
        <v>5</v>
      </c>
      <c r="H235" s="711"/>
      <c r="K235" s="265" t="s">
        <v>3378</v>
      </c>
    </row>
    <row r="236" spans="1:11" ht="89.25">
      <c r="A236" s="709" t="s">
        <v>2232</v>
      </c>
      <c r="B236" s="710" t="s">
        <v>2233</v>
      </c>
      <c r="C236" s="711"/>
      <c r="D236" s="710" t="s">
        <v>1861</v>
      </c>
      <c r="E236" s="710"/>
      <c r="F236" s="711"/>
      <c r="G236" s="711">
        <v>5</v>
      </c>
      <c r="H236" s="711"/>
      <c r="K236" s="265" t="s">
        <v>3380</v>
      </c>
    </row>
    <row r="237" spans="1:11" ht="89.25">
      <c r="A237" s="709" t="s">
        <v>2234</v>
      </c>
      <c r="B237" s="710" t="s">
        <v>2235</v>
      </c>
      <c r="C237" s="711"/>
      <c r="D237" s="710" t="s">
        <v>1861</v>
      </c>
      <c r="E237" s="710"/>
      <c r="F237" s="711"/>
      <c r="G237" s="711">
        <v>5</v>
      </c>
      <c r="H237" s="711"/>
      <c r="K237" s="265" t="s">
        <v>3382</v>
      </c>
    </row>
    <row r="238" spans="1:11" ht="76.5">
      <c r="A238" s="709" t="s">
        <v>2236</v>
      </c>
      <c r="B238" s="710" t="s">
        <v>2237</v>
      </c>
      <c r="C238" s="711"/>
      <c r="D238" s="710" t="s">
        <v>1861</v>
      </c>
      <c r="E238" s="710"/>
      <c r="F238" s="711"/>
      <c r="G238" s="711">
        <v>5</v>
      </c>
      <c r="H238" s="711"/>
      <c r="K238" s="265" t="s">
        <v>3384</v>
      </c>
    </row>
    <row r="239" spans="1:11" ht="89.25">
      <c r="A239" s="709" t="s">
        <v>2238</v>
      </c>
      <c r="B239" s="710" t="s">
        <v>2239</v>
      </c>
      <c r="C239" s="711"/>
      <c r="D239" s="710" t="s">
        <v>2079</v>
      </c>
      <c r="E239" s="710"/>
      <c r="F239" s="711"/>
      <c r="G239" s="711">
        <v>5</v>
      </c>
      <c r="H239" s="711"/>
      <c r="K239" s="265" t="s">
        <v>3386</v>
      </c>
    </row>
    <row r="240" spans="1:11" ht="89.25">
      <c r="A240" s="709" t="s">
        <v>2240</v>
      </c>
      <c r="B240" s="710" t="s">
        <v>2241</v>
      </c>
      <c r="C240" s="711"/>
      <c r="D240" s="710" t="s">
        <v>2079</v>
      </c>
      <c r="E240" s="710"/>
      <c r="F240" s="711"/>
      <c r="G240" s="711">
        <v>5</v>
      </c>
      <c r="H240" s="711"/>
      <c r="K240" s="265" t="s">
        <v>3388</v>
      </c>
    </row>
    <row r="241" spans="1:11" ht="89.25">
      <c r="A241" s="709" t="s">
        <v>2242</v>
      </c>
      <c r="B241" s="710" t="s">
        <v>2243</v>
      </c>
      <c r="C241" s="711"/>
      <c r="D241" s="711" t="s">
        <v>2079</v>
      </c>
      <c r="E241" s="711"/>
      <c r="F241" s="711"/>
      <c r="G241" s="711">
        <v>5</v>
      </c>
      <c r="H241" s="711"/>
      <c r="K241" s="265" t="s">
        <v>3390</v>
      </c>
    </row>
    <row r="242" spans="1:11" ht="89.25">
      <c r="A242" s="709" t="s">
        <v>2244</v>
      </c>
      <c r="B242" s="710" t="s">
        <v>2245</v>
      </c>
      <c r="C242" s="711"/>
      <c r="D242" s="711" t="s">
        <v>2079</v>
      </c>
      <c r="E242" s="711"/>
      <c r="F242" s="711"/>
      <c r="G242" s="711">
        <v>5</v>
      </c>
      <c r="H242" s="711"/>
      <c r="K242" s="265" t="s">
        <v>3392</v>
      </c>
    </row>
    <row r="243" spans="1:11" ht="89.25">
      <c r="A243" s="709" t="s">
        <v>2246</v>
      </c>
      <c r="B243" s="710" t="s">
        <v>2247</v>
      </c>
      <c r="C243" s="711"/>
      <c r="D243" s="711" t="s">
        <v>2079</v>
      </c>
      <c r="E243" s="711"/>
      <c r="F243" s="711"/>
      <c r="G243" s="711">
        <v>5</v>
      </c>
      <c r="H243" s="711"/>
      <c r="K243" s="265" t="s">
        <v>3394</v>
      </c>
    </row>
    <row r="244" spans="1:11" ht="89.25">
      <c r="A244" s="709" t="s">
        <v>2248</v>
      </c>
      <c r="B244" s="710" t="s">
        <v>2249</v>
      </c>
      <c r="C244" s="711"/>
      <c r="D244" s="711" t="s">
        <v>2092</v>
      </c>
      <c r="E244" s="711"/>
      <c r="F244" s="711"/>
      <c r="G244" s="711">
        <v>5</v>
      </c>
      <c r="H244" s="711"/>
      <c r="K244" s="265" t="s">
        <v>3396</v>
      </c>
    </row>
    <row r="245" spans="1:11" ht="89.25">
      <c r="A245" s="709" t="s">
        <v>2250</v>
      </c>
      <c r="B245" s="710" t="s">
        <v>2251</v>
      </c>
      <c r="C245" s="711"/>
      <c r="D245" s="711" t="s">
        <v>2092</v>
      </c>
      <c r="E245" s="711"/>
      <c r="F245" s="711"/>
      <c r="G245" s="711">
        <v>5</v>
      </c>
      <c r="H245" s="711"/>
      <c r="K245" s="265" t="s">
        <v>3398</v>
      </c>
    </row>
    <row r="246" spans="1:11" ht="89.25">
      <c r="A246" s="709" t="s">
        <v>2252</v>
      </c>
      <c r="B246" s="710" t="s">
        <v>2253</v>
      </c>
      <c r="C246" s="711"/>
      <c r="D246" s="711" t="s">
        <v>2092</v>
      </c>
      <c r="E246" s="711"/>
      <c r="F246" s="711"/>
      <c r="G246" s="711">
        <v>5</v>
      </c>
      <c r="H246" s="711"/>
      <c r="K246" s="265" t="s">
        <v>3400</v>
      </c>
    </row>
    <row r="247" spans="1:11" ht="89.25">
      <c r="A247" s="709" t="s">
        <v>2254</v>
      </c>
      <c r="B247" s="710" t="s">
        <v>2255</v>
      </c>
      <c r="C247" s="711"/>
      <c r="D247" s="711" t="s">
        <v>2092</v>
      </c>
      <c r="E247" s="711"/>
      <c r="F247" s="711"/>
      <c r="G247" s="711">
        <v>5</v>
      </c>
      <c r="H247" s="711"/>
      <c r="K247" s="265" t="s">
        <v>3402</v>
      </c>
    </row>
    <row r="248" spans="1:11" ht="89.25">
      <c r="A248" s="709" t="s">
        <v>2248</v>
      </c>
      <c r="B248" s="710" t="s">
        <v>2249</v>
      </c>
      <c r="C248" s="711"/>
      <c r="D248" s="711" t="s">
        <v>2092</v>
      </c>
      <c r="E248" s="711"/>
      <c r="F248" s="711"/>
      <c r="G248" s="711">
        <v>5</v>
      </c>
      <c r="H248" s="711"/>
      <c r="K248" s="265" t="s">
        <v>3404</v>
      </c>
    </row>
    <row r="249" spans="1:11" ht="63.75">
      <c r="A249" s="709" t="s">
        <v>2256</v>
      </c>
      <c r="B249" s="710" t="s">
        <v>2257</v>
      </c>
      <c r="C249" s="711"/>
      <c r="D249" s="711" t="s">
        <v>2155</v>
      </c>
      <c r="E249" s="711"/>
      <c r="F249" s="711"/>
      <c r="G249" s="711">
        <v>5</v>
      </c>
      <c r="H249" s="711"/>
      <c r="K249" s="265" t="s">
        <v>3406</v>
      </c>
    </row>
    <row r="250" spans="1:11" ht="76.5">
      <c r="A250" s="709" t="s">
        <v>2258</v>
      </c>
      <c r="B250" s="710" t="s">
        <v>2259</v>
      </c>
      <c r="C250" s="711"/>
      <c r="D250" s="711" t="s">
        <v>2155</v>
      </c>
      <c r="E250" s="711"/>
      <c r="F250" s="711"/>
      <c r="G250" s="711">
        <v>5</v>
      </c>
      <c r="H250" s="711"/>
      <c r="K250" s="265" t="s">
        <v>3408</v>
      </c>
    </row>
    <row r="251" spans="1:11" ht="76.5">
      <c r="A251" s="709" t="s">
        <v>2260</v>
      </c>
      <c r="B251" s="710" t="s">
        <v>2261</v>
      </c>
      <c r="C251" s="711"/>
      <c r="D251" s="711" t="s">
        <v>2155</v>
      </c>
      <c r="E251" s="711"/>
      <c r="F251" s="711"/>
      <c r="G251" s="711">
        <v>5</v>
      </c>
      <c r="H251" s="711"/>
      <c r="K251" s="265" t="s">
        <v>3410</v>
      </c>
    </row>
    <row r="252" spans="1:11" ht="76.5">
      <c r="A252" s="709" t="s">
        <v>2262</v>
      </c>
      <c r="B252" s="710" t="s">
        <v>2263</v>
      </c>
      <c r="C252" s="711"/>
      <c r="D252" s="711" t="s">
        <v>2155</v>
      </c>
      <c r="E252" s="711"/>
      <c r="F252" s="711"/>
      <c r="G252" s="711">
        <v>5</v>
      </c>
      <c r="H252" s="711"/>
      <c r="K252" s="265" t="s">
        <v>3412</v>
      </c>
    </row>
    <row r="253" spans="1:11" ht="76.5">
      <c r="A253" s="709" t="s">
        <v>2264</v>
      </c>
      <c r="B253" s="710" t="s">
        <v>2265</v>
      </c>
      <c r="C253" s="708"/>
      <c r="D253" s="708" t="s">
        <v>2155</v>
      </c>
      <c r="E253" s="708"/>
      <c r="F253" s="707"/>
      <c r="G253" s="707">
        <v>5</v>
      </c>
      <c r="H253" s="707"/>
      <c r="K253" s="265" t="s">
        <v>3414</v>
      </c>
    </row>
    <row r="254" spans="1:11" ht="76.5">
      <c r="A254" s="709" t="s">
        <v>2266</v>
      </c>
      <c r="B254" s="710" t="s">
        <v>2267</v>
      </c>
      <c r="C254" s="708"/>
      <c r="D254" s="708" t="s">
        <v>2155</v>
      </c>
      <c r="E254" s="708"/>
      <c r="F254" s="707"/>
      <c r="G254" s="707">
        <v>5</v>
      </c>
      <c r="H254" s="707"/>
      <c r="K254" s="265" t="s">
        <v>3416</v>
      </c>
    </row>
    <row r="255" spans="1:11" ht="76.5">
      <c r="A255" s="709" t="s">
        <v>2268</v>
      </c>
      <c r="B255" s="710" t="s">
        <v>2269</v>
      </c>
      <c r="C255" s="708"/>
      <c r="D255" s="708" t="s">
        <v>2155</v>
      </c>
      <c r="E255" s="708"/>
      <c r="F255" s="707"/>
      <c r="G255" s="707">
        <v>5</v>
      </c>
      <c r="H255" s="707"/>
      <c r="K255" s="265" t="s">
        <v>3418</v>
      </c>
    </row>
    <row r="256" spans="1:11" ht="76.5">
      <c r="A256" s="709" t="s">
        <v>2270</v>
      </c>
      <c r="B256" s="710" t="s">
        <v>2271</v>
      </c>
      <c r="C256" s="708"/>
      <c r="D256" s="708" t="s">
        <v>2155</v>
      </c>
      <c r="E256" s="708"/>
      <c r="F256" s="707"/>
      <c r="G256" s="707">
        <v>5</v>
      </c>
      <c r="H256" s="707"/>
      <c r="K256" s="265" t="s">
        <v>3420</v>
      </c>
    </row>
    <row r="257" spans="1:11" ht="76.5">
      <c r="A257" s="709" t="s">
        <v>2272</v>
      </c>
      <c r="B257" s="710" t="s">
        <v>2273</v>
      </c>
      <c r="C257" s="708"/>
      <c r="D257" s="708" t="s">
        <v>2155</v>
      </c>
      <c r="E257" s="708"/>
      <c r="F257" s="707"/>
      <c r="G257" s="707">
        <v>5</v>
      </c>
      <c r="H257" s="707"/>
      <c r="K257" s="265" t="s">
        <v>3422</v>
      </c>
    </row>
    <row r="258" spans="1:11" ht="76.5">
      <c r="A258" s="709" t="s">
        <v>2274</v>
      </c>
      <c r="B258" s="710" t="s">
        <v>2275</v>
      </c>
      <c r="C258" s="708"/>
      <c r="D258" s="708" t="s">
        <v>2155</v>
      </c>
      <c r="E258" s="708"/>
      <c r="F258" s="707"/>
      <c r="G258" s="707">
        <v>5</v>
      </c>
      <c r="H258" s="707"/>
      <c r="K258" s="265" t="s">
        <v>3424</v>
      </c>
    </row>
    <row r="259" spans="1:11" ht="76.5">
      <c r="A259" s="709" t="s">
        <v>2276</v>
      </c>
      <c r="B259" s="710" t="s">
        <v>2277</v>
      </c>
      <c r="C259" s="708"/>
      <c r="D259" s="708" t="s">
        <v>2155</v>
      </c>
      <c r="E259" s="708"/>
      <c r="F259" s="707"/>
      <c r="G259" s="707">
        <v>5</v>
      </c>
      <c r="H259" s="707"/>
      <c r="K259" s="265" t="s">
        <v>3426</v>
      </c>
    </row>
    <row r="260" spans="1:11" ht="89.25">
      <c r="A260" s="709" t="s">
        <v>2278</v>
      </c>
      <c r="B260" s="710" t="s">
        <v>2279</v>
      </c>
      <c r="C260" s="708"/>
      <c r="D260" s="708" t="s">
        <v>2155</v>
      </c>
      <c r="E260" s="708"/>
      <c r="F260" s="707"/>
      <c r="G260" s="707">
        <v>5</v>
      </c>
      <c r="H260" s="707"/>
      <c r="K260" s="265" t="s">
        <v>3428</v>
      </c>
    </row>
    <row r="261" spans="1:11" ht="89.25">
      <c r="A261" s="709" t="s">
        <v>2280</v>
      </c>
      <c r="B261" s="710" t="s">
        <v>2281</v>
      </c>
      <c r="C261" s="708"/>
      <c r="D261" s="708" t="s">
        <v>2155</v>
      </c>
      <c r="E261" s="708"/>
      <c r="F261" s="707"/>
      <c r="G261" s="707">
        <v>5</v>
      </c>
      <c r="H261" s="707"/>
      <c r="K261" s="265" t="s">
        <v>3430</v>
      </c>
    </row>
    <row r="262" spans="1:11" ht="89.25">
      <c r="A262" s="711" t="s">
        <v>2282</v>
      </c>
      <c r="B262" s="712" t="s">
        <v>2283</v>
      </c>
      <c r="C262" s="708"/>
      <c r="D262" s="711" t="s">
        <v>2155</v>
      </c>
      <c r="E262" s="711"/>
      <c r="F262" s="711"/>
      <c r="G262" s="711">
        <v>5</v>
      </c>
      <c r="H262" s="711"/>
      <c r="K262" s="265" t="s">
        <v>3432</v>
      </c>
    </row>
    <row r="263" spans="1:11" ht="89.25">
      <c r="A263" s="711" t="s">
        <v>2284</v>
      </c>
      <c r="B263" s="712" t="s">
        <v>2285</v>
      </c>
      <c r="C263" s="708"/>
      <c r="D263" s="711" t="s">
        <v>2155</v>
      </c>
      <c r="E263" s="711"/>
      <c r="F263" s="711"/>
      <c r="G263" s="711">
        <v>5</v>
      </c>
      <c r="H263" s="711"/>
      <c r="K263" s="265" t="s">
        <v>3434</v>
      </c>
    </row>
    <row r="264" spans="1:11" ht="63.75">
      <c r="A264" s="711" t="s">
        <v>2286</v>
      </c>
      <c r="B264" s="712" t="s">
        <v>2287</v>
      </c>
      <c r="C264" s="708"/>
      <c r="D264" s="711" t="s">
        <v>2092</v>
      </c>
      <c r="E264" s="711"/>
      <c r="F264" s="711"/>
      <c r="G264" s="711">
        <v>5</v>
      </c>
      <c r="H264" s="711"/>
      <c r="K264" s="265" t="s">
        <v>3436</v>
      </c>
    </row>
    <row r="265" spans="1:11" ht="76.5">
      <c r="A265" s="711" t="s">
        <v>2288</v>
      </c>
      <c r="B265" s="712" t="s">
        <v>2289</v>
      </c>
      <c r="C265" s="708"/>
      <c r="D265" s="711" t="s">
        <v>2092</v>
      </c>
      <c r="E265" s="711"/>
      <c r="F265" s="711"/>
      <c r="G265" s="711">
        <v>5</v>
      </c>
      <c r="H265" s="711"/>
      <c r="K265" s="265" t="s">
        <v>3438</v>
      </c>
    </row>
    <row r="266" spans="1:11" ht="76.5">
      <c r="A266" s="711" t="s">
        <v>2290</v>
      </c>
      <c r="B266" s="712" t="s">
        <v>2291</v>
      </c>
      <c r="C266" s="708"/>
      <c r="D266" s="711" t="s">
        <v>2092</v>
      </c>
      <c r="E266" s="711"/>
      <c r="F266" s="711"/>
      <c r="G266" s="711">
        <v>5</v>
      </c>
      <c r="H266" s="711"/>
      <c r="K266" s="265" t="s">
        <v>3440</v>
      </c>
    </row>
    <row r="267" spans="1:11" ht="76.5">
      <c r="A267" s="711" t="s">
        <v>2292</v>
      </c>
      <c r="B267" s="712" t="s">
        <v>2293</v>
      </c>
      <c r="C267" s="708"/>
      <c r="D267" s="711" t="s">
        <v>2092</v>
      </c>
      <c r="E267" s="711"/>
      <c r="F267" s="711"/>
      <c r="G267" s="711">
        <v>5</v>
      </c>
      <c r="H267" s="711"/>
      <c r="K267" s="265" t="s">
        <v>3442</v>
      </c>
    </row>
    <row r="268" spans="1:11" ht="76.5">
      <c r="A268" s="711" t="s">
        <v>2294</v>
      </c>
      <c r="B268" s="712" t="s">
        <v>2295</v>
      </c>
      <c r="C268" s="708"/>
      <c r="D268" s="711" t="s">
        <v>2092</v>
      </c>
      <c r="E268" s="711"/>
      <c r="F268" s="711"/>
      <c r="G268" s="711">
        <v>5</v>
      </c>
      <c r="H268" s="711"/>
      <c r="K268" s="265" t="s">
        <v>3444</v>
      </c>
    </row>
    <row r="269" spans="1:11" ht="76.5">
      <c r="A269" s="711" t="s">
        <v>2296</v>
      </c>
      <c r="B269" s="712" t="s">
        <v>2297</v>
      </c>
      <c r="C269" s="708"/>
      <c r="D269" s="711" t="s">
        <v>2092</v>
      </c>
      <c r="E269" s="711"/>
      <c r="F269" s="711"/>
      <c r="G269" s="711">
        <v>5</v>
      </c>
      <c r="H269" s="711"/>
      <c r="K269" s="265" t="s">
        <v>3446</v>
      </c>
    </row>
    <row r="270" spans="1:11" ht="76.5">
      <c r="A270" s="711" t="s">
        <v>2298</v>
      </c>
      <c r="B270" s="712" t="s">
        <v>2299</v>
      </c>
      <c r="C270" s="708"/>
      <c r="D270" s="711" t="s">
        <v>2092</v>
      </c>
      <c r="E270" s="711"/>
      <c r="F270" s="711"/>
      <c r="G270" s="711">
        <v>5</v>
      </c>
      <c r="H270" s="711"/>
      <c r="K270" s="265" t="s">
        <v>3448</v>
      </c>
    </row>
    <row r="271" spans="1:11" ht="89.25">
      <c r="A271" s="711" t="s">
        <v>2300</v>
      </c>
      <c r="B271" s="712" t="s">
        <v>2301</v>
      </c>
      <c r="C271" s="708"/>
      <c r="D271" s="711" t="s">
        <v>2092</v>
      </c>
      <c r="E271" s="711"/>
      <c r="F271" s="711"/>
      <c r="G271" s="711">
        <v>5</v>
      </c>
      <c r="H271" s="711"/>
      <c r="K271" s="265" t="s">
        <v>3450</v>
      </c>
    </row>
    <row r="272" spans="1:11" ht="89.25">
      <c r="A272" s="711" t="s">
        <v>2302</v>
      </c>
      <c r="B272" s="712" t="s">
        <v>2303</v>
      </c>
      <c r="C272" s="708"/>
      <c r="D272" s="711" t="s">
        <v>2092</v>
      </c>
      <c r="E272" s="711"/>
      <c r="F272" s="711"/>
      <c r="G272" s="711">
        <v>5</v>
      </c>
      <c r="H272" s="711"/>
      <c r="K272" s="265" t="s">
        <v>3452</v>
      </c>
    </row>
    <row r="273" spans="1:11" ht="51">
      <c r="A273" s="711" t="s">
        <v>2304</v>
      </c>
      <c r="B273" s="712" t="s">
        <v>2305</v>
      </c>
      <c r="C273" s="708" t="s">
        <v>0</v>
      </c>
      <c r="D273" s="711"/>
      <c r="E273" s="711"/>
      <c r="F273" s="711"/>
      <c r="G273" s="711"/>
      <c r="H273" s="711">
        <v>5</v>
      </c>
      <c r="K273" s="265" t="s">
        <v>3454</v>
      </c>
    </row>
    <row r="274" spans="1:11" ht="63.75">
      <c r="A274" s="711" t="s">
        <v>2306</v>
      </c>
      <c r="B274" s="712" t="s">
        <v>2307</v>
      </c>
      <c r="C274" s="708" t="s">
        <v>0</v>
      </c>
      <c r="D274" s="711"/>
      <c r="E274" s="711"/>
      <c r="F274" s="711"/>
      <c r="G274" s="711"/>
      <c r="H274" s="711">
        <v>5</v>
      </c>
      <c r="K274" s="265" t="s">
        <v>3456</v>
      </c>
    </row>
    <row r="275" spans="1:11" ht="63.75">
      <c r="A275" s="711" t="s">
        <v>2308</v>
      </c>
      <c r="B275" s="712" t="s">
        <v>2309</v>
      </c>
      <c r="C275" s="708" t="s">
        <v>0</v>
      </c>
      <c r="D275" s="711"/>
      <c r="E275" s="711"/>
      <c r="F275" s="711"/>
      <c r="G275" s="711"/>
      <c r="H275" s="711">
        <v>5</v>
      </c>
      <c r="K275" s="265" t="s">
        <v>3458</v>
      </c>
    </row>
    <row r="276" spans="1:11" ht="63.75">
      <c r="A276" s="711" t="s">
        <v>2310</v>
      </c>
      <c r="B276" s="712" t="s">
        <v>2311</v>
      </c>
      <c r="C276" s="708" t="s">
        <v>0</v>
      </c>
      <c r="D276" s="711"/>
      <c r="E276" s="711"/>
      <c r="F276" s="711"/>
      <c r="G276" s="711"/>
      <c r="H276" s="711">
        <v>5</v>
      </c>
      <c r="K276" s="265" t="s">
        <v>3460</v>
      </c>
    </row>
    <row r="277" spans="1:11" ht="63.75">
      <c r="A277" s="711" t="s">
        <v>2312</v>
      </c>
      <c r="B277" s="712" t="s">
        <v>2313</v>
      </c>
      <c r="C277" s="708" t="s">
        <v>0</v>
      </c>
      <c r="D277" s="711"/>
      <c r="E277" s="711"/>
      <c r="F277" s="711"/>
      <c r="G277" s="711"/>
      <c r="H277" s="711">
        <v>5</v>
      </c>
      <c r="K277" s="265" t="s">
        <v>3462</v>
      </c>
    </row>
    <row r="278" spans="1:11" ht="63.75">
      <c r="A278" s="711" t="s">
        <v>2314</v>
      </c>
      <c r="B278" s="712" t="s">
        <v>2315</v>
      </c>
      <c r="C278" s="708" t="s">
        <v>0</v>
      </c>
      <c r="D278" s="711"/>
      <c r="E278" s="711"/>
      <c r="F278" s="711"/>
      <c r="G278" s="711"/>
      <c r="H278" s="711">
        <v>5</v>
      </c>
      <c r="K278" s="265" t="s">
        <v>3464</v>
      </c>
    </row>
    <row r="279" spans="1:11" ht="76.5">
      <c r="A279" s="711" t="s">
        <v>2316</v>
      </c>
      <c r="B279" s="712" t="s">
        <v>2317</v>
      </c>
      <c r="C279" s="708" t="s">
        <v>0</v>
      </c>
      <c r="D279" s="711"/>
      <c r="E279" s="711"/>
      <c r="F279" s="711"/>
      <c r="G279" s="711"/>
      <c r="H279" s="711">
        <v>5</v>
      </c>
      <c r="K279" s="265" t="s">
        <v>3466</v>
      </c>
    </row>
    <row r="280" spans="1:11" ht="76.5">
      <c r="A280" s="711" t="s">
        <v>2318</v>
      </c>
      <c r="B280" s="712" t="s">
        <v>2319</v>
      </c>
      <c r="C280" s="708" t="s">
        <v>0</v>
      </c>
      <c r="D280" s="711"/>
      <c r="E280" s="711"/>
      <c r="F280" s="711"/>
      <c r="G280" s="711"/>
      <c r="H280" s="711">
        <v>5</v>
      </c>
      <c r="K280" s="265" t="s">
        <v>3468</v>
      </c>
    </row>
    <row r="281" spans="1:11" ht="76.5">
      <c r="A281" s="711" t="s">
        <v>2320</v>
      </c>
      <c r="B281" s="712" t="s">
        <v>2321</v>
      </c>
      <c r="C281" s="708" t="s">
        <v>0</v>
      </c>
      <c r="D281" s="711"/>
      <c r="E281" s="711"/>
      <c r="F281" s="711"/>
      <c r="G281" s="711"/>
      <c r="H281" s="711">
        <v>5</v>
      </c>
      <c r="K281" s="265" t="s">
        <v>3470</v>
      </c>
    </row>
    <row r="282" spans="1:11" ht="76.5">
      <c r="A282" s="711" t="s">
        <v>2322</v>
      </c>
      <c r="B282" s="712" t="s">
        <v>2323</v>
      </c>
      <c r="C282" s="708" t="s">
        <v>0</v>
      </c>
      <c r="D282" s="711"/>
      <c r="E282" s="711"/>
      <c r="F282" s="711"/>
      <c r="G282" s="711"/>
      <c r="H282" s="711">
        <v>5</v>
      </c>
      <c r="K282" s="265" t="s">
        <v>3472</v>
      </c>
    </row>
    <row r="283" spans="1:11" ht="63.75">
      <c r="A283" s="711" t="s">
        <v>2324</v>
      </c>
      <c r="B283" s="712" t="s">
        <v>2325</v>
      </c>
      <c r="C283" s="708" t="s">
        <v>0</v>
      </c>
      <c r="D283" s="711"/>
      <c r="E283" s="711"/>
      <c r="F283" s="711"/>
      <c r="G283" s="711"/>
      <c r="H283" s="711">
        <v>5</v>
      </c>
      <c r="K283" s="265" t="s">
        <v>3474</v>
      </c>
    </row>
    <row r="284" spans="1:11" ht="76.5">
      <c r="A284" s="711" t="s">
        <v>2326</v>
      </c>
      <c r="B284" s="712" t="s">
        <v>2327</v>
      </c>
      <c r="C284" s="708" t="s">
        <v>0</v>
      </c>
      <c r="D284" s="711"/>
      <c r="E284" s="711"/>
      <c r="F284" s="711"/>
      <c r="G284" s="711"/>
      <c r="H284" s="711">
        <v>5</v>
      </c>
      <c r="K284" s="265" t="s">
        <v>3476</v>
      </c>
    </row>
    <row r="285" spans="1:11" ht="76.5">
      <c r="A285" s="711" t="s">
        <v>2328</v>
      </c>
      <c r="B285" s="712" t="s">
        <v>2329</v>
      </c>
      <c r="C285" s="708" t="s">
        <v>0</v>
      </c>
      <c r="D285" s="711"/>
      <c r="E285" s="711"/>
      <c r="F285" s="711"/>
      <c r="G285" s="711"/>
      <c r="H285" s="711">
        <v>5</v>
      </c>
      <c r="K285" s="265" t="s">
        <v>3478</v>
      </c>
    </row>
    <row r="286" spans="1:11" ht="76.5">
      <c r="A286" s="711" t="s">
        <v>2330</v>
      </c>
      <c r="B286" s="712" t="s">
        <v>2331</v>
      </c>
      <c r="C286" s="708" t="s">
        <v>0</v>
      </c>
      <c r="D286" s="711"/>
      <c r="E286" s="711"/>
      <c r="F286" s="711"/>
      <c r="G286" s="711"/>
      <c r="H286" s="711">
        <v>5</v>
      </c>
      <c r="K286" s="265" t="s">
        <v>3480</v>
      </c>
    </row>
    <row r="287" spans="1:11" ht="76.5">
      <c r="A287" s="711" t="s">
        <v>2332</v>
      </c>
      <c r="B287" s="712" t="s">
        <v>2333</v>
      </c>
      <c r="C287" s="708" t="s">
        <v>0</v>
      </c>
      <c r="D287" s="711"/>
      <c r="E287" s="711"/>
      <c r="F287" s="711"/>
      <c r="G287" s="711"/>
      <c r="H287" s="711">
        <v>5</v>
      </c>
      <c r="K287" s="265" t="s">
        <v>3482</v>
      </c>
    </row>
    <row r="288" spans="1:11" ht="89.25">
      <c r="A288" s="711" t="s">
        <v>2334</v>
      </c>
      <c r="B288" s="712" t="s">
        <v>2335</v>
      </c>
      <c r="C288" s="708"/>
      <c r="D288" s="711" t="s">
        <v>1861</v>
      </c>
      <c r="E288" s="711"/>
      <c r="F288" s="711"/>
      <c r="G288" s="711"/>
      <c r="H288" s="711">
        <v>5</v>
      </c>
      <c r="K288" s="265" t="s">
        <v>3484</v>
      </c>
    </row>
    <row r="289" spans="1:11" ht="76.5">
      <c r="A289" s="711" t="s">
        <v>2336</v>
      </c>
      <c r="B289" s="712" t="s">
        <v>2337</v>
      </c>
      <c r="C289" s="708"/>
      <c r="D289" s="711" t="s">
        <v>1861</v>
      </c>
      <c r="E289" s="711"/>
      <c r="F289" s="711"/>
      <c r="G289" s="711"/>
      <c r="H289" s="711">
        <v>5</v>
      </c>
      <c r="K289" s="265" t="s">
        <v>3486</v>
      </c>
    </row>
    <row r="290" spans="1:11" ht="76.5">
      <c r="A290" s="711" t="s">
        <v>2338</v>
      </c>
      <c r="B290" s="712" t="s">
        <v>2339</v>
      </c>
      <c r="C290" s="708"/>
      <c r="D290" s="711" t="s">
        <v>1861</v>
      </c>
      <c r="E290" s="711"/>
      <c r="F290" s="711"/>
      <c r="G290" s="711"/>
      <c r="H290" s="711">
        <v>5</v>
      </c>
      <c r="K290" s="265" t="s">
        <v>3488</v>
      </c>
    </row>
    <row r="291" spans="1:11" ht="76.5">
      <c r="A291" s="711" t="s">
        <v>2340</v>
      </c>
      <c r="B291" s="712" t="s">
        <v>2341</v>
      </c>
      <c r="C291" s="708"/>
      <c r="D291" s="711" t="s">
        <v>2079</v>
      </c>
      <c r="E291" s="711"/>
      <c r="F291" s="711"/>
      <c r="G291" s="711"/>
      <c r="H291" s="711">
        <v>5</v>
      </c>
      <c r="K291" s="265" t="s">
        <v>3490</v>
      </c>
    </row>
    <row r="292" spans="1:11" ht="76.5">
      <c r="A292" s="711" t="s">
        <v>2342</v>
      </c>
      <c r="B292" s="712" t="s">
        <v>2343</v>
      </c>
      <c r="C292" s="708"/>
      <c r="D292" s="711" t="s">
        <v>2079</v>
      </c>
      <c r="E292" s="711"/>
      <c r="F292" s="711"/>
      <c r="G292" s="711"/>
      <c r="H292" s="711">
        <v>5</v>
      </c>
      <c r="K292" s="265" t="s">
        <v>3492</v>
      </c>
    </row>
    <row r="293" spans="1:11" ht="76.5">
      <c r="A293" s="711" t="s">
        <v>2344</v>
      </c>
      <c r="B293" s="712" t="s">
        <v>2345</v>
      </c>
      <c r="C293" s="708"/>
      <c r="D293" s="711" t="s">
        <v>2079</v>
      </c>
      <c r="E293" s="711"/>
      <c r="F293" s="711"/>
      <c r="G293" s="711"/>
      <c r="H293" s="711">
        <v>5</v>
      </c>
      <c r="K293" s="265" t="s">
        <v>3494</v>
      </c>
    </row>
    <row r="294" spans="1:11" ht="76.5">
      <c r="A294" s="711" t="s">
        <v>2346</v>
      </c>
      <c r="B294" s="712" t="s">
        <v>2347</v>
      </c>
      <c r="C294" s="708"/>
      <c r="D294" s="711" t="s">
        <v>2079</v>
      </c>
      <c r="E294" s="711"/>
      <c r="F294" s="711"/>
      <c r="G294" s="711"/>
      <c r="H294" s="711">
        <v>5</v>
      </c>
      <c r="K294" s="265" t="s">
        <v>3496</v>
      </c>
    </row>
    <row r="295" spans="1:11" ht="76.5">
      <c r="A295" s="711" t="s">
        <v>2348</v>
      </c>
      <c r="B295" s="712" t="s">
        <v>2349</v>
      </c>
      <c r="C295" s="708"/>
      <c r="D295" s="711" t="s">
        <v>2079</v>
      </c>
      <c r="E295" s="711"/>
      <c r="F295" s="711"/>
      <c r="G295" s="711"/>
      <c r="H295" s="711">
        <v>5</v>
      </c>
      <c r="K295" s="265" t="s">
        <v>3498</v>
      </c>
    </row>
    <row r="296" spans="1:11" ht="76.5">
      <c r="A296" s="711" t="s">
        <v>2350</v>
      </c>
      <c r="B296" s="712" t="s">
        <v>2351</v>
      </c>
      <c r="C296" s="708"/>
      <c r="D296" s="711" t="s">
        <v>2092</v>
      </c>
      <c r="E296" s="711"/>
      <c r="F296" s="711"/>
      <c r="G296" s="711"/>
      <c r="H296" s="711">
        <v>5</v>
      </c>
      <c r="K296" s="265" t="s">
        <v>3500</v>
      </c>
    </row>
    <row r="297" spans="1:11" ht="76.5">
      <c r="A297" s="711" t="s">
        <v>2352</v>
      </c>
      <c r="B297" s="712" t="s">
        <v>2353</v>
      </c>
      <c r="C297" s="708"/>
      <c r="D297" s="711" t="s">
        <v>2092</v>
      </c>
      <c r="E297" s="711"/>
      <c r="F297" s="711"/>
      <c r="G297" s="711"/>
      <c r="H297" s="711">
        <v>5</v>
      </c>
      <c r="K297" s="265" t="s">
        <v>3502</v>
      </c>
    </row>
    <row r="298" spans="1:11" ht="76.5">
      <c r="A298" s="711" t="s">
        <v>2354</v>
      </c>
      <c r="B298" s="712" t="s">
        <v>2355</v>
      </c>
      <c r="C298" s="708"/>
      <c r="D298" s="711" t="s">
        <v>2092</v>
      </c>
      <c r="E298" s="711"/>
      <c r="F298" s="711"/>
      <c r="G298" s="711"/>
      <c r="H298" s="711">
        <v>5</v>
      </c>
      <c r="K298" s="265" t="s">
        <v>3504</v>
      </c>
    </row>
    <row r="299" spans="1:11" ht="76.5">
      <c r="A299" s="711" t="s">
        <v>2356</v>
      </c>
      <c r="B299" s="712" t="s">
        <v>2357</v>
      </c>
      <c r="C299" s="708"/>
      <c r="D299" s="711" t="s">
        <v>2092</v>
      </c>
      <c r="E299" s="711"/>
      <c r="F299" s="711"/>
      <c r="G299" s="711"/>
      <c r="H299" s="711">
        <v>5</v>
      </c>
      <c r="K299" s="265" t="s">
        <v>3506</v>
      </c>
    </row>
    <row r="300" spans="1:11" ht="76.5">
      <c r="A300" s="711" t="s">
        <v>2350</v>
      </c>
      <c r="B300" s="712" t="s">
        <v>2351</v>
      </c>
      <c r="C300" s="708"/>
      <c r="D300" s="711" t="s">
        <v>2092</v>
      </c>
      <c r="E300" s="711"/>
      <c r="F300" s="711"/>
      <c r="G300" s="711"/>
      <c r="H300" s="711">
        <v>5</v>
      </c>
      <c r="K300" s="265" t="s">
        <v>3508</v>
      </c>
    </row>
    <row r="301" spans="1:11" ht="63.75">
      <c r="A301" s="711" t="s">
        <v>2358</v>
      </c>
      <c r="B301" s="712" t="s">
        <v>2359</v>
      </c>
      <c r="C301" s="708"/>
      <c r="D301" s="711" t="s">
        <v>2155</v>
      </c>
      <c r="E301" s="711"/>
      <c r="F301" s="711"/>
      <c r="G301" s="711"/>
      <c r="H301" s="711">
        <v>5</v>
      </c>
      <c r="K301" s="265" t="s">
        <v>3510</v>
      </c>
    </row>
    <row r="302" spans="1:11" ht="76.5">
      <c r="A302" s="705" t="s">
        <v>2360</v>
      </c>
      <c r="B302" s="706" t="s">
        <v>2361</v>
      </c>
      <c r="C302" s="707"/>
      <c r="D302" s="711" t="s">
        <v>2155</v>
      </c>
      <c r="E302" s="711"/>
      <c r="F302" s="711"/>
      <c r="G302" s="711"/>
      <c r="H302" s="711">
        <v>5</v>
      </c>
      <c r="K302" s="265" t="s">
        <v>3512</v>
      </c>
    </row>
    <row r="303" spans="1:11" ht="76.5">
      <c r="A303" s="705" t="s">
        <v>2362</v>
      </c>
      <c r="B303" s="706" t="s">
        <v>2363</v>
      </c>
      <c r="C303" s="707"/>
      <c r="D303" s="711" t="s">
        <v>2155</v>
      </c>
      <c r="E303" s="711"/>
      <c r="F303" s="711"/>
      <c r="G303" s="711"/>
      <c r="H303" s="711">
        <v>5</v>
      </c>
      <c r="K303" s="265" t="s">
        <v>3514</v>
      </c>
    </row>
    <row r="304" spans="1:11" ht="76.5">
      <c r="A304" s="705" t="s">
        <v>2364</v>
      </c>
      <c r="B304" s="706" t="s">
        <v>2365</v>
      </c>
      <c r="C304" s="707"/>
      <c r="D304" s="711" t="s">
        <v>2155</v>
      </c>
      <c r="E304" s="711"/>
      <c r="F304" s="711"/>
      <c r="G304" s="711"/>
      <c r="H304" s="711">
        <v>5</v>
      </c>
      <c r="K304" s="265" t="s">
        <v>3516</v>
      </c>
    </row>
    <row r="305" spans="1:11" ht="76.5">
      <c r="A305" s="705" t="s">
        <v>2366</v>
      </c>
      <c r="B305" s="706" t="s">
        <v>2367</v>
      </c>
      <c r="C305" s="707"/>
      <c r="D305" s="711" t="s">
        <v>2155</v>
      </c>
      <c r="E305" s="711"/>
      <c r="F305" s="711"/>
      <c r="G305" s="711"/>
      <c r="H305" s="711">
        <v>5</v>
      </c>
      <c r="K305" s="265" t="s">
        <v>3518</v>
      </c>
    </row>
    <row r="306" spans="1:11" ht="76.5">
      <c r="A306" s="705" t="s">
        <v>2368</v>
      </c>
      <c r="B306" s="706" t="s">
        <v>2369</v>
      </c>
      <c r="C306" s="707"/>
      <c r="D306" s="711" t="s">
        <v>2155</v>
      </c>
      <c r="E306" s="711"/>
      <c r="F306" s="711"/>
      <c r="G306" s="711"/>
      <c r="H306" s="711">
        <v>5</v>
      </c>
      <c r="K306" s="265" t="s">
        <v>3520</v>
      </c>
    </row>
    <row r="307" spans="1:11" ht="76.5">
      <c r="A307" s="705" t="s">
        <v>2370</v>
      </c>
      <c r="B307" s="706" t="s">
        <v>2371</v>
      </c>
      <c r="C307" s="707"/>
      <c r="D307" s="711" t="s">
        <v>2155</v>
      </c>
      <c r="E307" s="711"/>
      <c r="F307" s="711"/>
      <c r="G307" s="711"/>
      <c r="H307" s="711">
        <v>5</v>
      </c>
      <c r="K307" s="265" t="s">
        <v>3522</v>
      </c>
    </row>
    <row r="308" spans="1:11" ht="76.5">
      <c r="A308" s="705" t="s">
        <v>2372</v>
      </c>
      <c r="B308" s="706" t="s">
        <v>2373</v>
      </c>
      <c r="C308" s="707"/>
      <c r="D308" s="711" t="s">
        <v>2155</v>
      </c>
      <c r="E308" s="711"/>
      <c r="F308" s="711"/>
      <c r="G308" s="711"/>
      <c r="H308" s="711">
        <v>5</v>
      </c>
      <c r="K308" s="265" t="s">
        <v>3524</v>
      </c>
    </row>
    <row r="309" spans="1:11" ht="76.5">
      <c r="A309" s="705" t="s">
        <v>2374</v>
      </c>
      <c r="B309" s="706" t="s">
        <v>2375</v>
      </c>
      <c r="C309" s="707"/>
      <c r="D309" s="711" t="s">
        <v>2155</v>
      </c>
      <c r="E309" s="711"/>
      <c r="F309" s="711"/>
      <c r="G309" s="711"/>
      <c r="H309" s="711">
        <v>5</v>
      </c>
      <c r="K309" s="265" t="s">
        <v>3526</v>
      </c>
    </row>
    <row r="310" spans="1:11" ht="76.5">
      <c r="A310" s="705" t="s">
        <v>2376</v>
      </c>
      <c r="B310" s="706" t="s">
        <v>2377</v>
      </c>
      <c r="C310" s="707"/>
      <c r="D310" s="711" t="s">
        <v>2155</v>
      </c>
      <c r="E310" s="711"/>
      <c r="F310" s="711"/>
      <c r="G310" s="711"/>
      <c r="H310" s="711">
        <v>5</v>
      </c>
      <c r="K310" s="265" t="s">
        <v>3528</v>
      </c>
    </row>
    <row r="311" spans="1:11" ht="76.5">
      <c r="A311" s="705" t="s">
        <v>2378</v>
      </c>
      <c r="B311" s="706" t="s">
        <v>2379</v>
      </c>
      <c r="C311" s="707"/>
      <c r="D311" s="711" t="s">
        <v>2155</v>
      </c>
      <c r="E311" s="711"/>
      <c r="F311" s="711"/>
      <c r="G311" s="711"/>
      <c r="H311" s="711">
        <v>5</v>
      </c>
      <c r="K311" s="265" t="s">
        <v>3530</v>
      </c>
    </row>
    <row r="312" spans="1:11" ht="76.5">
      <c r="A312" s="705" t="s">
        <v>2380</v>
      </c>
      <c r="B312" s="706" t="s">
        <v>2381</v>
      </c>
      <c r="C312" s="707"/>
      <c r="D312" s="711" t="s">
        <v>2155</v>
      </c>
      <c r="E312" s="711"/>
      <c r="F312" s="711"/>
      <c r="G312" s="711"/>
      <c r="H312" s="711">
        <v>5</v>
      </c>
      <c r="K312" s="265" t="s">
        <v>3532</v>
      </c>
    </row>
    <row r="313" spans="1:11" ht="76.5">
      <c r="A313" s="705" t="s">
        <v>2382</v>
      </c>
      <c r="B313" s="706" t="s">
        <v>2383</v>
      </c>
      <c r="C313" s="707"/>
      <c r="D313" s="711" t="s">
        <v>2155</v>
      </c>
      <c r="E313" s="711"/>
      <c r="F313" s="711"/>
      <c r="G313" s="711"/>
      <c r="H313" s="711">
        <v>5</v>
      </c>
      <c r="K313" s="265" t="s">
        <v>3534</v>
      </c>
    </row>
    <row r="314" spans="1:11" ht="89.25">
      <c r="A314" s="705" t="s">
        <v>2384</v>
      </c>
      <c r="B314" s="706" t="s">
        <v>2385</v>
      </c>
      <c r="C314" s="707"/>
      <c r="D314" s="711" t="s">
        <v>2155</v>
      </c>
      <c r="E314" s="711"/>
      <c r="F314" s="711"/>
      <c r="G314" s="711"/>
      <c r="H314" s="711">
        <v>5</v>
      </c>
      <c r="K314" s="265" t="s">
        <v>3536</v>
      </c>
    </row>
    <row r="315" spans="1:11" ht="89.25">
      <c r="A315" s="705" t="s">
        <v>2386</v>
      </c>
      <c r="B315" s="706" t="s">
        <v>2387</v>
      </c>
      <c r="C315" s="707"/>
      <c r="D315" s="711" t="s">
        <v>2155</v>
      </c>
      <c r="E315" s="711"/>
      <c r="F315" s="711"/>
      <c r="G315" s="711"/>
      <c r="H315" s="711">
        <v>5</v>
      </c>
      <c r="K315" s="265" t="s">
        <v>3538</v>
      </c>
    </row>
    <row r="316" spans="1:11" ht="63.75">
      <c r="A316" s="705" t="s">
        <v>2388</v>
      </c>
      <c r="B316" s="706" t="s">
        <v>2389</v>
      </c>
      <c r="C316" s="707"/>
      <c r="D316" s="711" t="s">
        <v>2092</v>
      </c>
      <c r="E316" s="711"/>
      <c r="F316" s="711"/>
      <c r="G316" s="711"/>
      <c r="H316" s="711">
        <v>5</v>
      </c>
      <c r="K316" s="265" t="s">
        <v>3540</v>
      </c>
    </row>
    <row r="317" spans="1:11" ht="76.5">
      <c r="A317" s="705" t="s">
        <v>2390</v>
      </c>
      <c r="B317" s="706" t="s">
        <v>2391</v>
      </c>
      <c r="C317" s="707"/>
      <c r="D317" s="711" t="s">
        <v>2092</v>
      </c>
      <c r="E317" s="711"/>
      <c r="F317" s="711"/>
      <c r="G317" s="711"/>
      <c r="H317" s="711">
        <v>5</v>
      </c>
      <c r="K317" s="265" t="s">
        <v>3542</v>
      </c>
    </row>
    <row r="318" spans="1:11" ht="76.5">
      <c r="A318" s="705" t="s">
        <v>2392</v>
      </c>
      <c r="B318" s="706" t="s">
        <v>2393</v>
      </c>
      <c r="C318" s="707"/>
      <c r="D318" s="711" t="s">
        <v>2092</v>
      </c>
      <c r="E318" s="711"/>
      <c r="F318" s="711"/>
      <c r="G318" s="711"/>
      <c r="H318" s="711">
        <v>5</v>
      </c>
      <c r="K318" s="265" t="s">
        <v>3544</v>
      </c>
    </row>
    <row r="319" spans="1:11" ht="76.5">
      <c r="A319" s="705" t="s">
        <v>2394</v>
      </c>
      <c r="B319" s="706" t="s">
        <v>2395</v>
      </c>
      <c r="C319" s="707"/>
      <c r="D319" s="711" t="s">
        <v>2092</v>
      </c>
      <c r="E319" s="711"/>
      <c r="F319" s="711"/>
      <c r="G319" s="711"/>
      <c r="H319" s="711">
        <v>5</v>
      </c>
      <c r="K319" s="265" t="s">
        <v>3546</v>
      </c>
    </row>
    <row r="320" spans="1:11" ht="76.5">
      <c r="A320" s="705" t="s">
        <v>2396</v>
      </c>
      <c r="B320" s="706" t="s">
        <v>2397</v>
      </c>
      <c r="C320" s="707"/>
      <c r="D320" s="711" t="s">
        <v>2092</v>
      </c>
      <c r="E320" s="711"/>
      <c r="F320" s="711"/>
      <c r="G320" s="711"/>
      <c r="H320" s="711">
        <v>5</v>
      </c>
      <c r="K320" s="265" t="s">
        <v>3548</v>
      </c>
    </row>
    <row r="321" spans="1:11" ht="76.5">
      <c r="A321" s="705" t="s">
        <v>2398</v>
      </c>
      <c r="B321" s="706" t="s">
        <v>2399</v>
      </c>
      <c r="C321" s="707"/>
      <c r="D321" s="711" t="s">
        <v>2092</v>
      </c>
      <c r="E321" s="711"/>
      <c r="F321" s="711"/>
      <c r="G321" s="711"/>
      <c r="H321" s="711">
        <v>5</v>
      </c>
      <c r="K321" s="265" t="s">
        <v>3550</v>
      </c>
    </row>
    <row r="322" spans="1:11" ht="76.5">
      <c r="A322" s="705" t="s">
        <v>2400</v>
      </c>
      <c r="B322" s="706" t="s">
        <v>2401</v>
      </c>
      <c r="C322" s="707"/>
      <c r="D322" s="711" t="s">
        <v>2092</v>
      </c>
      <c r="E322" s="711"/>
      <c r="F322" s="711"/>
      <c r="G322" s="711"/>
      <c r="H322" s="711">
        <v>5</v>
      </c>
      <c r="K322" s="265" t="s">
        <v>3552</v>
      </c>
    </row>
    <row r="323" spans="1:11" ht="89.25">
      <c r="A323" s="705" t="s">
        <v>2402</v>
      </c>
      <c r="B323" s="706" t="s">
        <v>2403</v>
      </c>
      <c r="C323" s="707"/>
      <c r="D323" s="711" t="s">
        <v>2092</v>
      </c>
      <c r="E323" s="711"/>
      <c r="F323" s="711"/>
      <c r="G323" s="711"/>
      <c r="H323" s="711">
        <v>5</v>
      </c>
      <c r="K323" s="265" t="s">
        <v>3554</v>
      </c>
    </row>
    <row r="324" spans="1:11" ht="89.25">
      <c r="A324" s="705" t="s">
        <v>2404</v>
      </c>
      <c r="B324" s="706" t="s">
        <v>2405</v>
      </c>
      <c r="C324" s="707"/>
      <c r="D324" s="711" t="s">
        <v>2092</v>
      </c>
      <c r="E324" s="711"/>
      <c r="F324" s="711"/>
      <c r="G324" s="711"/>
      <c r="H324" s="711">
        <v>5</v>
      </c>
      <c r="K324" s="265" t="s">
        <v>3556</v>
      </c>
    </row>
    <row r="325" spans="1:11" ht="51">
      <c r="A325" s="705" t="s">
        <v>2406</v>
      </c>
      <c r="B325" s="706" t="s">
        <v>2407</v>
      </c>
      <c r="C325" s="707" t="s">
        <v>0</v>
      </c>
      <c r="D325" s="711"/>
      <c r="E325" s="711"/>
      <c r="F325" s="711"/>
      <c r="G325" s="711"/>
      <c r="H325" s="711">
        <v>10</v>
      </c>
      <c r="K325" s="265" t="s">
        <v>3558</v>
      </c>
    </row>
    <row r="326" spans="1:11" ht="63.75">
      <c r="A326" s="705" t="s">
        <v>2408</v>
      </c>
      <c r="B326" s="706" t="s">
        <v>2409</v>
      </c>
      <c r="C326" s="707" t="s">
        <v>0</v>
      </c>
      <c r="D326" s="711"/>
      <c r="E326" s="711"/>
      <c r="F326" s="711"/>
      <c r="G326" s="711"/>
      <c r="H326" s="711">
        <v>10</v>
      </c>
      <c r="K326" s="265" t="s">
        <v>3560</v>
      </c>
    </row>
    <row r="327" spans="1:11" ht="63.75">
      <c r="A327" s="705" t="s">
        <v>2410</v>
      </c>
      <c r="B327" s="706" t="s">
        <v>2411</v>
      </c>
      <c r="C327" s="707" t="s">
        <v>0</v>
      </c>
      <c r="D327" s="711"/>
      <c r="E327" s="711"/>
      <c r="F327" s="711"/>
      <c r="G327" s="711"/>
      <c r="H327" s="711">
        <v>10</v>
      </c>
      <c r="K327" s="265" t="s">
        <v>3562</v>
      </c>
    </row>
    <row r="328" spans="1:11" ht="63.75">
      <c r="A328" s="705" t="s">
        <v>2412</v>
      </c>
      <c r="B328" s="706" t="s">
        <v>2413</v>
      </c>
      <c r="C328" s="707" t="s">
        <v>0</v>
      </c>
      <c r="D328" s="711"/>
      <c r="E328" s="711"/>
      <c r="F328" s="711"/>
      <c r="G328" s="711"/>
      <c r="H328" s="711">
        <v>10</v>
      </c>
      <c r="K328" s="265" t="s">
        <v>3564</v>
      </c>
    </row>
    <row r="329" spans="1:11" ht="63.75">
      <c r="A329" s="705" t="s">
        <v>2414</v>
      </c>
      <c r="B329" s="706" t="s">
        <v>2415</v>
      </c>
      <c r="C329" s="707" t="s">
        <v>0</v>
      </c>
      <c r="D329" s="711"/>
      <c r="E329" s="711"/>
      <c r="F329" s="711"/>
      <c r="G329" s="711"/>
      <c r="H329" s="711">
        <v>10</v>
      </c>
      <c r="K329" s="265" t="s">
        <v>3566</v>
      </c>
    </row>
    <row r="330" spans="1:11" ht="63.75">
      <c r="A330" s="705" t="s">
        <v>2416</v>
      </c>
      <c r="B330" s="706" t="s">
        <v>2417</v>
      </c>
      <c r="C330" s="707" t="s">
        <v>0</v>
      </c>
      <c r="D330" s="711"/>
      <c r="E330" s="711"/>
      <c r="F330" s="711"/>
      <c r="G330" s="711"/>
      <c r="H330" s="711">
        <v>10</v>
      </c>
      <c r="K330" s="265" t="s">
        <v>3568</v>
      </c>
    </row>
    <row r="331" spans="1:11" ht="76.5">
      <c r="A331" s="705" t="s">
        <v>2418</v>
      </c>
      <c r="B331" s="706" t="s">
        <v>2419</v>
      </c>
      <c r="C331" s="707" t="s">
        <v>0</v>
      </c>
      <c r="D331" s="711"/>
      <c r="E331" s="711"/>
      <c r="F331" s="711"/>
      <c r="G331" s="711"/>
      <c r="H331" s="711">
        <v>10</v>
      </c>
      <c r="K331" s="265" t="s">
        <v>3570</v>
      </c>
    </row>
    <row r="332" spans="1:11" ht="76.5">
      <c r="A332" s="705" t="s">
        <v>2420</v>
      </c>
      <c r="B332" s="706" t="s">
        <v>2421</v>
      </c>
      <c r="C332" s="707" t="s">
        <v>0</v>
      </c>
      <c r="D332" s="711"/>
      <c r="E332" s="711"/>
      <c r="F332" s="711"/>
      <c r="G332" s="711"/>
      <c r="H332" s="711">
        <v>10</v>
      </c>
      <c r="K332" s="265" t="s">
        <v>3572</v>
      </c>
    </row>
    <row r="333" spans="1:11" ht="76.5">
      <c r="A333" s="705" t="s">
        <v>2422</v>
      </c>
      <c r="B333" s="706" t="s">
        <v>2423</v>
      </c>
      <c r="C333" s="707" t="s">
        <v>0</v>
      </c>
      <c r="D333" s="711"/>
      <c r="E333" s="711"/>
      <c r="F333" s="711"/>
      <c r="G333" s="711"/>
      <c r="H333" s="711">
        <v>10</v>
      </c>
      <c r="K333" s="265" t="s">
        <v>3574</v>
      </c>
    </row>
    <row r="334" spans="1:11" ht="76.5">
      <c r="A334" s="705" t="s">
        <v>2424</v>
      </c>
      <c r="B334" s="706" t="s">
        <v>2425</v>
      </c>
      <c r="C334" s="707" t="s">
        <v>0</v>
      </c>
      <c r="D334" s="711"/>
      <c r="E334" s="711"/>
      <c r="F334" s="711"/>
      <c r="G334" s="711"/>
      <c r="H334" s="711">
        <v>10</v>
      </c>
      <c r="K334" s="265" t="s">
        <v>3576</v>
      </c>
    </row>
    <row r="335" spans="1:11" ht="63.75">
      <c r="A335" s="705" t="s">
        <v>2426</v>
      </c>
      <c r="B335" s="706" t="s">
        <v>2417</v>
      </c>
      <c r="C335" s="707" t="s">
        <v>0</v>
      </c>
      <c r="D335" s="711"/>
      <c r="E335" s="711"/>
      <c r="F335" s="711"/>
      <c r="G335" s="711"/>
      <c r="H335" s="711">
        <v>10</v>
      </c>
      <c r="K335" s="265" t="s">
        <v>3578</v>
      </c>
    </row>
    <row r="336" spans="1:11" ht="76.5">
      <c r="A336" s="708" t="s">
        <v>2427</v>
      </c>
      <c r="B336" s="708" t="s">
        <v>2428</v>
      </c>
      <c r="C336" s="708" t="s">
        <v>0</v>
      </c>
      <c r="D336" s="708"/>
      <c r="E336" s="708"/>
      <c r="F336" s="708"/>
      <c r="G336" s="708"/>
      <c r="H336" s="708">
        <v>10</v>
      </c>
      <c r="K336" s="265" t="s">
        <v>3580</v>
      </c>
    </row>
    <row r="337" spans="1:11" ht="76.5">
      <c r="A337" s="708" t="s">
        <v>2429</v>
      </c>
      <c r="B337" s="708" t="s">
        <v>2430</v>
      </c>
      <c r="C337" s="708" t="s">
        <v>0</v>
      </c>
      <c r="D337" s="708"/>
      <c r="E337" s="708"/>
      <c r="F337" s="708"/>
      <c r="G337" s="708"/>
      <c r="H337" s="708">
        <v>10</v>
      </c>
      <c r="K337" s="265" t="s">
        <v>3582</v>
      </c>
    </row>
    <row r="338" spans="1:11" ht="76.5">
      <c r="A338" s="708" t="s">
        <v>2431</v>
      </c>
      <c r="B338" s="708" t="s">
        <v>2432</v>
      </c>
      <c r="C338" s="708" t="s">
        <v>0</v>
      </c>
      <c r="D338" s="708"/>
      <c r="E338" s="708"/>
      <c r="F338" s="708"/>
      <c r="G338" s="708"/>
      <c r="H338" s="708">
        <v>10</v>
      </c>
      <c r="K338" s="265" t="s">
        <v>3584</v>
      </c>
    </row>
    <row r="339" spans="1:11" ht="76.5">
      <c r="A339" s="708" t="s">
        <v>2433</v>
      </c>
      <c r="B339" s="708" t="s">
        <v>2434</v>
      </c>
      <c r="C339" s="708" t="s">
        <v>0</v>
      </c>
      <c r="D339" s="708"/>
      <c r="E339" s="708"/>
      <c r="F339" s="708"/>
      <c r="G339" s="708"/>
      <c r="H339" s="708">
        <v>10</v>
      </c>
      <c r="K339" s="265" t="s">
        <v>3586</v>
      </c>
    </row>
    <row r="340" spans="1:11" ht="89.25">
      <c r="A340" s="708" t="s">
        <v>2435</v>
      </c>
      <c r="B340" s="708" t="s">
        <v>2436</v>
      </c>
      <c r="C340" s="708"/>
      <c r="D340" s="708" t="s">
        <v>1861</v>
      </c>
      <c r="E340" s="708"/>
      <c r="F340" s="708"/>
      <c r="G340" s="708"/>
      <c r="H340" s="708">
        <v>10</v>
      </c>
      <c r="K340" s="265" t="s">
        <v>3588</v>
      </c>
    </row>
    <row r="341" spans="1:11" ht="76.5">
      <c r="A341" s="708" t="s">
        <v>2437</v>
      </c>
      <c r="B341" s="708" t="s">
        <v>2438</v>
      </c>
      <c r="C341" s="708"/>
      <c r="D341" s="708" t="s">
        <v>1861</v>
      </c>
      <c r="E341" s="708"/>
      <c r="F341" s="708"/>
      <c r="G341" s="708"/>
      <c r="H341" s="708">
        <v>10</v>
      </c>
      <c r="K341" s="265" t="s">
        <v>3590</v>
      </c>
    </row>
    <row r="342" spans="1:11" ht="76.5">
      <c r="A342" s="708" t="s">
        <v>2439</v>
      </c>
      <c r="B342" s="708" t="s">
        <v>2440</v>
      </c>
      <c r="C342" s="708"/>
      <c r="D342" s="708" t="s">
        <v>1861</v>
      </c>
      <c r="E342" s="708"/>
      <c r="F342" s="708"/>
      <c r="G342" s="708"/>
      <c r="H342" s="708">
        <v>10</v>
      </c>
      <c r="K342" s="265" t="s">
        <v>3592</v>
      </c>
    </row>
    <row r="343" spans="1:11" ht="76.5">
      <c r="A343" s="708" t="s">
        <v>2441</v>
      </c>
      <c r="B343" s="708" t="s">
        <v>2442</v>
      </c>
      <c r="C343" s="708"/>
      <c r="D343" s="708" t="s">
        <v>2079</v>
      </c>
      <c r="E343" s="708"/>
      <c r="F343" s="708"/>
      <c r="G343" s="708"/>
      <c r="H343" s="708">
        <v>10</v>
      </c>
      <c r="K343" s="265" t="s">
        <v>3594</v>
      </c>
    </row>
    <row r="344" spans="1:11" ht="76.5">
      <c r="A344" s="708" t="s">
        <v>2443</v>
      </c>
      <c r="B344" s="708" t="s">
        <v>2444</v>
      </c>
      <c r="C344" s="708"/>
      <c r="D344" s="708" t="s">
        <v>2079</v>
      </c>
      <c r="E344" s="708"/>
      <c r="F344" s="708"/>
      <c r="G344" s="708"/>
      <c r="H344" s="708">
        <v>10</v>
      </c>
      <c r="K344" s="265" t="s">
        <v>3596</v>
      </c>
    </row>
    <row r="345" spans="1:11" ht="76.5">
      <c r="A345" s="708" t="s">
        <v>2445</v>
      </c>
      <c r="B345" s="708" t="s">
        <v>2446</v>
      </c>
      <c r="C345" s="708"/>
      <c r="D345" s="708" t="s">
        <v>2079</v>
      </c>
      <c r="E345" s="708"/>
      <c r="F345" s="708"/>
      <c r="G345" s="708"/>
      <c r="H345" s="708">
        <v>10</v>
      </c>
      <c r="K345" s="265" t="s">
        <v>3598</v>
      </c>
    </row>
    <row r="346" spans="1:11" ht="76.5">
      <c r="A346" s="708" t="s">
        <v>2447</v>
      </c>
      <c r="B346" s="708" t="s">
        <v>2448</v>
      </c>
      <c r="C346" s="708"/>
      <c r="D346" s="708" t="s">
        <v>2079</v>
      </c>
      <c r="E346" s="708"/>
      <c r="F346" s="708"/>
      <c r="G346" s="708"/>
      <c r="H346" s="708">
        <v>10</v>
      </c>
      <c r="K346" s="265" t="s">
        <v>3600</v>
      </c>
    </row>
    <row r="347" spans="1:11" ht="76.5">
      <c r="A347" s="708" t="s">
        <v>2449</v>
      </c>
      <c r="B347" s="708" t="s">
        <v>2450</v>
      </c>
      <c r="C347" s="708"/>
      <c r="D347" s="708" t="s">
        <v>2079</v>
      </c>
      <c r="E347" s="708"/>
      <c r="F347" s="708"/>
      <c r="G347" s="708"/>
      <c r="H347" s="708">
        <v>10</v>
      </c>
      <c r="K347" s="265" t="s">
        <v>3602</v>
      </c>
    </row>
    <row r="348" spans="1:11" ht="76.5">
      <c r="A348" s="708" t="s">
        <v>2451</v>
      </c>
      <c r="B348" s="708" t="s">
        <v>2452</v>
      </c>
      <c r="C348" s="708"/>
      <c r="D348" s="708" t="s">
        <v>2092</v>
      </c>
      <c r="E348" s="708"/>
      <c r="F348" s="708"/>
      <c r="G348" s="708"/>
      <c r="H348" s="708">
        <v>10</v>
      </c>
      <c r="K348" s="265" t="s">
        <v>3604</v>
      </c>
    </row>
    <row r="349" spans="1:11" ht="76.5">
      <c r="A349" s="708" t="s">
        <v>2453</v>
      </c>
      <c r="B349" s="708" t="s">
        <v>2454</v>
      </c>
      <c r="C349" s="708"/>
      <c r="D349" s="708" t="s">
        <v>2092</v>
      </c>
      <c r="E349" s="708"/>
      <c r="F349" s="708"/>
      <c r="G349" s="708"/>
      <c r="H349" s="708">
        <v>10</v>
      </c>
      <c r="K349" s="265" t="s">
        <v>3606</v>
      </c>
    </row>
    <row r="350" spans="1:11" ht="76.5">
      <c r="A350" s="708" t="s">
        <v>2455</v>
      </c>
      <c r="B350" s="708" t="s">
        <v>2456</v>
      </c>
      <c r="C350" s="708"/>
      <c r="D350" s="708" t="s">
        <v>2092</v>
      </c>
      <c r="E350" s="708"/>
      <c r="F350" s="708"/>
      <c r="G350" s="708"/>
      <c r="H350" s="708">
        <v>10</v>
      </c>
      <c r="K350" s="265" t="s">
        <v>3608</v>
      </c>
    </row>
    <row r="351" spans="1:11" ht="76.5">
      <c r="A351" s="708" t="s">
        <v>2457</v>
      </c>
      <c r="B351" s="708" t="s">
        <v>2458</v>
      </c>
      <c r="C351" s="708"/>
      <c r="D351" s="708" t="s">
        <v>2092</v>
      </c>
      <c r="E351" s="708"/>
      <c r="F351" s="708"/>
      <c r="G351" s="708"/>
      <c r="H351" s="708">
        <v>10</v>
      </c>
      <c r="K351" s="265" t="s">
        <v>3610</v>
      </c>
    </row>
    <row r="352" spans="1:11" ht="76.5">
      <c r="A352" s="708" t="s">
        <v>2451</v>
      </c>
      <c r="B352" s="708" t="s">
        <v>2452</v>
      </c>
      <c r="C352" s="708"/>
      <c r="D352" s="708" t="s">
        <v>2092</v>
      </c>
      <c r="E352" s="708"/>
      <c r="F352" s="708"/>
      <c r="G352" s="708"/>
      <c r="H352" s="708">
        <v>10</v>
      </c>
      <c r="K352" s="265" t="s">
        <v>3612</v>
      </c>
    </row>
    <row r="353" spans="1:11" ht="63.75">
      <c r="A353" s="708" t="s">
        <v>2459</v>
      </c>
      <c r="B353" s="708" t="s">
        <v>2460</v>
      </c>
      <c r="C353" s="708"/>
      <c r="D353" s="708" t="s">
        <v>2155</v>
      </c>
      <c r="E353" s="708"/>
      <c r="F353" s="708"/>
      <c r="G353" s="708"/>
      <c r="H353" s="708">
        <v>10</v>
      </c>
      <c r="K353" s="265" t="s">
        <v>3614</v>
      </c>
    </row>
    <row r="354" spans="1:11" ht="76.5">
      <c r="A354" s="708" t="s">
        <v>2461</v>
      </c>
      <c r="B354" s="708" t="s">
        <v>2462</v>
      </c>
      <c r="C354" s="708"/>
      <c r="D354" s="708" t="s">
        <v>2155</v>
      </c>
      <c r="E354" s="708"/>
      <c r="F354" s="708"/>
      <c r="G354" s="708"/>
      <c r="H354" s="708">
        <v>10</v>
      </c>
      <c r="K354" s="265" t="s">
        <v>3616</v>
      </c>
    </row>
    <row r="355" spans="1:11" ht="76.5">
      <c r="A355" s="708" t="s">
        <v>2463</v>
      </c>
      <c r="B355" s="708" t="s">
        <v>2464</v>
      </c>
      <c r="C355" s="708"/>
      <c r="D355" s="708" t="s">
        <v>2155</v>
      </c>
      <c r="E355" s="708"/>
      <c r="F355" s="708"/>
      <c r="G355" s="708"/>
      <c r="H355" s="708">
        <v>10</v>
      </c>
      <c r="K355" s="265" t="s">
        <v>3618</v>
      </c>
    </row>
    <row r="356" spans="1:11" ht="76.5">
      <c r="A356" s="708" t="s">
        <v>2465</v>
      </c>
      <c r="B356" s="708" t="s">
        <v>2466</v>
      </c>
      <c r="C356" s="708"/>
      <c r="D356" s="708" t="s">
        <v>2155</v>
      </c>
      <c r="E356" s="708"/>
      <c r="F356" s="708"/>
      <c r="G356" s="708"/>
      <c r="H356" s="708">
        <v>10</v>
      </c>
      <c r="K356" s="265" t="s">
        <v>3620</v>
      </c>
    </row>
    <row r="357" spans="1:11" ht="76.5">
      <c r="A357" s="708" t="s">
        <v>2467</v>
      </c>
      <c r="B357" s="708" t="s">
        <v>2468</v>
      </c>
      <c r="C357" s="708"/>
      <c r="D357" s="708" t="s">
        <v>2155</v>
      </c>
      <c r="E357" s="708"/>
      <c r="F357" s="708"/>
      <c r="G357" s="708"/>
      <c r="H357" s="708">
        <v>10</v>
      </c>
      <c r="K357" s="265" t="s">
        <v>3622</v>
      </c>
    </row>
    <row r="358" spans="1:11" ht="76.5">
      <c r="A358" s="708" t="s">
        <v>2469</v>
      </c>
      <c r="B358" s="708" t="s">
        <v>2470</v>
      </c>
      <c r="C358" s="708"/>
      <c r="D358" s="708" t="s">
        <v>2155</v>
      </c>
      <c r="E358" s="708"/>
      <c r="F358" s="708"/>
      <c r="G358" s="708"/>
      <c r="H358" s="708">
        <v>10</v>
      </c>
      <c r="K358" s="265" t="s">
        <v>3624</v>
      </c>
    </row>
    <row r="359" spans="1:11" ht="76.5">
      <c r="A359" s="708" t="s">
        <v>2471</v>
      </c>
      <c r="B359" s="708" t="s">
        <v>2472</v>
      </c>
      <c r="C359" s="708"/>
      <c r="D359" s="708" t="s">
        <v>2155</v>
      </c>
      <c r="E359" s="708"/>
      <c r="F359" s="708"/>
      <c r="G359" s="708"/>
      <c r="H359" s="708">
        <v>10</v>
      </c>
      <c r="K359" s="265" t="s">
        <v>3625</v>
      </c>
    </row>
    <row r="360" spans="1:11" ht="76.5">
      <c r="A360" s="708" t="s">
        <v>2473</v>
      </c>
      <c r="B360" s="708" t="s">
        <v>2474</v>
      </c>
      <c r="C360" s="708"/>
      <c r="D360" s="708" t="s">
        <v>2155</v>
      </c>
      <c r="E360" s="708"/>
      <c r="F360" s="708"/>
      <c r="G360" s="708"/>
      <c r="H360" s="708">
        <v>10</v>
      </c>
      <c r="K360" s="265" t="s">
        <v>3626</v>
      </c>
    </row>
    <row r="361" spans="1:11" ht="76.5">
      <c r="A361" s="708" t="s">
        <v>2475</v>
      </c>
      <c r="B361" s="708" t="s">
        <v>2476</v>
      </c>
      <c r="C361" s="708"/>
      <c r="D361" s="708" t="s">
        <v>2155</v>
      </c>
      <c r="E361" s="708"/>
      <c r="F361" s="708"/>
      <c r="G361" s="708"/>
      <c r="H361" s="708">
        <v>10</v>
      </c>
      <c r="K361" s="265" t="s">
        <v>3627</v>
      </c>
    </row>
    <row r="362" spans="1:11" ht="76.5">
      <c r="A362" s="708" t="s">
        <v>2477</v>
      </c>
      <c r="B362" s="708" t="s">
        <v>2478</v>
      </c>
      <c r="C362" s="708"/>
      <c r="D362" s="708" t="s">
        <v>2155</v>
      </c>
      <c r="E362" s="708"/>
      <c r="F362" s="708"/>
      <c r="G362" s="708"/>
      <c r="H362" s="708">
        <v>10</v>
      </c>
      <c r="K362" s="265" t="s">
        <v>3628</v>
      </c>
    </row>
    <row r="363" spans="1:11" ht="76.5">
      <c r="A363" s="708" t="s">
        <v>2479</v>
      </c>
      <c r="B363" s="708" t="s">
        <v>2480</v>
      </c>
      <c r="C363" s="708"/>
      <c r="D363" s="708" t="s">
        <v>2155</v>
      </c>
      <c r="E363" s="708"/>
      <c r="F363" s="708"/>
      <c r="G363" s="708"/>
      <c r="H363" s="708">
        <v>10</v>
      </c>
      <c r="K363" s="265" t="s">
        <v>3629</v>
      </c>
    </row>
    <row r="364" spans="1:11" ht="76.5">
      <c r="A364" s="708" t="s">
        <v>2481</v>
      </c>
      <c r="B364" s="708" t="s">
        <v>2482</v>
      </c>
      <c r="C364" s="708"/>
      <c r="D364" s="708" t="s">
        <v>2155</v>
      </c>
      <c r="E364" s="708"/>
      <c r="F364" s="708"/>
      <c r="G364" s="708"/>
      <c r="H364" s="708">
        <v>10</v>
      </c>
      <c r="K364" s="265" t="s">
        <v>3630</v>
      </c>
    </row>
    <row r="365" spans="1:11" ht="76.5">
      <c r="A365" s="708" t="s">
        <v>2483</v>
      </c>
      <c r="B365" s="708" t="s">
        <v>2484</v>
      </c>
      <c r="C365" s="708"/>
      <c r="D365" s="708" t="s">
        <v>2155</v>
      </c>
      <c r="E365" s="708"/>
      <c r="F365" s="708"/>
      <c r="G365" s="708"/>
      <c r="H365" s="708">
        <v>10</v>
      </c>
      <c r="K365" s="265" t="s">
        <v>3631</v>
      </c>
    </row>
    <row r="366" spans="1:11" ht="89.25">
      <c r="A366" s="708" t="s">
        <v>2485</v>
      </c>
      <c r="B366" s="708" t="s">
        <v>2486</v>
      </c>
      <c r="C366" s="708"/>
      <c r="D366" s="708" t="s">
        <v>2155</v>
      </c>
      <c r="E366" s="708"/>
      <c r="F366" s="708"/>
      <c r="G366" s="708"/>
      <c r="H366" s="708">
        <v>10</v>
      </c>
      <c r="K366" s="265" t="s">
        <v>3632</v>
      </c>
    </row>
    <row r="367" spans="1:11" ht="89.25">
      <c r="A367" s="708" t="s">
        <v>2487</v>
      </c>
      <c r="B367" s="708" t="s">
        <v>2488</v>
      </c>
      <c r="C367" s="708"/>
      <c r="D367" s="708" t="s">
        <v>2155</v>
      </c>
      <c r="E367" s="708"/>
      <c r="F367" s="708"/>
      <c r="G367" s="708"/>
      <c r="H367" s="708">
        <v>10</v>
      </c>
      <c r="K367" s="265" t="s">
        <v>3634</v>
      </c>
    </row>
    <row r="368" spans="1:11" ht="63.75">
      <c r="A368" s="708" t="s">
        <v>2489</v>
      </c>
      <c r="B368" s="708" t="s">
        <v>2490</v>
      </c>
      <c r="C368" s="708"/>
      <c r="D368" s="708" t="s">
        <v>2092</v>
      </c>
      <c r="E368" s="708"/>
      <c r="F368" s="708"/>
      <c r="G368" s="708"/>
      <c r="H368" s="708">
        <v>10</v>
      </c>
      <c r="K368" s="265" t="s">
        <v>3636</v>
      </c>
    </row>
    <row r="369" spans="1:11" ht="76.5">
      <c r="A369" s="708" t="s">
        <v>2491</v>
      </c>
      <c r="B369" s="708" t="s">
        <v>2492</v>
      </c>
      <c r="C369" s="708"/>
      <c r="D369" s="708" t="s">
        <v>2092</v>
      </c>
      <c r="E369" s="708"/>
      <c r="F369" s="708"/>
      <c r="G369" s="708"/>
      <c r="H369" s="708">
        <v>10</v>
      </c>
      <c r="K369" s="265" t="s">
        <v>3638</v>
      </c>
    </row>
    <row r="370" spans="1:11" ht="76.5">
      <c r="A370" s="708" t="s">
        <v>2493</v>
      </c>
      <c r="B370" s="708" t="s">
        <v>2494</v>
      </c>
      <c r="C370" s="708"/>
      <c r="D370" s="708" t="s">
        <v>2092</v>
      </c>
      <c r="E370" s="708"/>
      <c r="F370" s="708"/>
      <c r="G370" s="708"/>
      <c r="H370" s="708">
        <v>10</v>
      </c>
      <c r="K370" s="265" t="s">
        <v>3640</v>
      </c>
    </row>
    <row r="371" spans="1:11" ht="76.5">
      <c r="A371" s="708" t="s">
        <v>2495</v>
      </c>
      <c r="B371" s="708" t="s">
        <v>2496</v>
      </c>
      <c r="C371" s="708"/>
      <c r="D371" s="708" t="s">
        <v>2092</v>
      </c>
      <c r="E371" s="708"/>
      <c r="F371" s="708"/>
      <c r="G371" s="708"/>
      <c r="H371" s="708">
        <v>10</v>
      </c>
      <c r="K371" s="265" t="s">
        <v>3642</v>
      </c>
    </row>
    <row r="372" spans="1:11" ht="76.5">
      <c r="A372" s="708" t="s">
        <v>2497</v>
      </c>
      <c r="B372" s="708" t="s">
        <v>2498</v>
      </c>
      <c r="C372" s="708"/>
      <c r="D372" s="708" t="s">
        <v>2092</v>
      </c>
      <c r="E372" s="708"/>
      <c r="F372" s="708"/>
      <c r="G372" s="708"/>
      <c r="H372" s="708">
        <v>10</v>
      </c>
      <c r="K372" s="265" t="s">
        <v>3644</v>
      </c>
    </row>
    <row r="373" spans="1:11" ht="76.5">
      <c r="A373" s="708" t="s">
        <v>2499</v>
      </c>
      <c r="B373" s="708" t="s">
        <v>2500</v>
      </c>
      <c r="C373" s="708"/>
      <c r="D373" s="708" t="s">
        <v>2092</v>
      </c>
      <c r="E373" s="708"/>
      <c r="F373" s="708"/>
      <c r="G373" s="708"/>
      <c r="H373" s="708">
        <v>10</v>
      </c>
      <c r="K373" s="265" t="s">
        <v>3646</v>
      </c>
    </row>
    <row r="374" spans="1:11" ht="76.5">
      <c r="A374" s="708" t="s">
        <v>2501</v>
      </c>
      <c r="B374" s="708" t="s">
        <v>2502</v>
      </c>
      <c r="C374" s="708"/>
      <c r="D374" s="708" t="s">
        <v>2092</v>
      </c>
      <c r="E374" s="708"/>
      <c r="F374" s="708"/>
      <c r="G374" s="708"/>
      <c r="H374" s="708">
        <v>10</v>
      </c>
      <c r="K374" s="265" t="s">
        <v>3718</v>
      </c>
    </row>
    <row r="375" spans="1:11" ht="89.25">
      <c r="A375" s="708" t="s">
        <v>2503</v>
      </c>
      <c r="B375" s="708" t="s">
        <v>2504</v>
      </c>
      <c r="C375" s="708"/>
      <c r="D375" s="708" t="s">
        <v>2092</v>
      </c>
      <c r="E375" s="708"/>
      <c r="F375" s="708"/>
      <c r="G375" s="708"/>
      <c r="H375" s="708">
        <v>10</v>
      </c>
      <c r="K375" s="265" t="s">
        <v>3720</v>
      </c>
    </row>
    <row r="376" spans="1:11" ht="89.25">
      <c r="A376" s="708" t="s">
        <v>2505</v>
      </c>
      <c r="B376" s="708" t="s">
        <v>2506</v>
      </c>
      <c r="C376" s="708"/>
      <c r="D376" s="708" t="s">
        <v>2092</v>
      </c>
      <c r="E376" s="708"/>
      <c r="F376" s="708"/>
      <c r="G376" s="708"/>
      <c r="H376" s="708">
        <v>10</v>
      </c>
      <c r="K376" s="265" t="s">
        <v>3722</v>
      </c>
    </row>
    <row r="377" spans="1:11" ht="51">
      <c r="A377" s="708" t="s">
        <v>2507</v>
      </c>
      <c r="B377" s="708" t="s">
        <v>2508</v>
      </c>
      <c r="C377" s="708" t="s">
        <v>1213</v>
      </c>
      <c r="D377" s="708"/>
      <c r="E377" s="708"/>
      <c r="F377" s="708">
        <v>5</v>
      </c>
      <c r="G377" s="708"/>
      <c r="H377" s="708"/>
      <c r="K377" s="265" t="s">
        <v>3724</v>
      </c>
    </row>
    <row r="378" spans="1:11" ht="63.75">
      <c r="A378" s="708" t="s">
        <v>2509</v>
      </c>
      <c r="B378" s="708" t="s">
        <v>2510</v>
      </c>
      <c r="C378" s="708" t="s">
        <v>1213</v>
      </c>
      <c r="D378" s="708"/>
      <c r="E378" s="708"/>
      <c r="F378" s="708">
        <v>5</v>
      </c>
      <c r="G378" s="708"/>
      <c r="H378" s="708"/>
      <c r="K378" s="265" t="s">
        <v>3726</v>
      </c>
    </row>
    <row r="379" spans="1:11" ht="63.75">
      <c r="A379" s="708" t="s">
        <v>2511</v>
      </c>
      <c r="B379" s="708" t="s">
        <v>2512</v>
      </c>
      <c r="C379" s="708" t="s">
        <v>1213</v>
      </c>
      <c r="D379" s="708"/>
      <c r="E379" s="708"/>
      <c r="F379" s="708">
        <v>5</v>
      </c>
      <c r="G379" s="708"/>
      <c r="H379" s="708"/>
      <c r="K379" s="265" t="s">
        <v>3728</v>
      </c>
    </row>
    <row r="380" spans="1:11" ht="63.75">
      <c r="A380" s="708" t="s">
        <v>2513</v>
      </c>
      <c r="B380" s="708" t="s">
        <v>2514</v>
      </c>
      <c r="C380" s="708" t="s">
        <v>1213</v>
      </c>
      <c r="D380" s="708"/>
      <c r="E380" s="708"/>
      <c r="F380" s="708">
        <v>5</v>
      </c>
      <c r="G380" s="708"/>
      <c r="H380" s="708"/>
      <c r="K380" s="265" t="s">
        <v>3730</v>
      </c>
    </row>
    <row r="381" spans="1:11" ht="63.75">
      <c r="A381" s="708" t="s">
        <v>2515</v>
      </c>
      <c r="B381" s="708" t="s">
        <v>2516</v>
      </c>
      <c r="C381" s="708" t="s">
        <v>1213</v>
      </c>
      <c r="D381" s="708"/>
      <c r="E381" s="708"/>
      <c r="F381" s="708">
        <v>5</v>
      </c>
      <c r="G381" s="708"/>
      <c r="H381" s="708"/>
      <c r="K381" s="265" t="s">
        <v>3732</v>
      </c>
    </row>
    <row r="382" spans="1:11" ht="63.75">
      <c r="A382" s="708" t="s">
        <v>2517</v>
      </c>
      <c r="B382" s="708" t="s">
        <v>2518</v>
      </c>
      <c r="C382" s="708" t="s">
        <v>1213</v>
      </c>
      <c r="D382" s="708"/>
      <c r="E382" s="708"/>
      <c r="F382" s="708">
        <v>5</v>
      </c>
      <c r="G382" s="708"/>
      <c r="H382" s="708"/>
      <c r="K382" s="265" t="s">
        <v>3734</v>
      </c>
    </row>
    <row r="383" spans="1:11" ht="63.75">
      <c r="A383" s="708" t="s">
        <v>2519</v>
      </c>
      <c r="B383" s="708" t="s">
        <v>2520</v>
      </c>
      <c r="C383" s="708" t="s">
        <v>1213</v>
      </c>
      <c r="D383" s="708"/>
      <c r="E383" s="708"/>
      <c r="F383" s="708">
        <v>5</v>
      </c>
      <c r="G383" s="708"/>
      <c r="H383" s="708"/>
      <c r="K383" s="265" t="s">
        <v>3736</v>
      </c>
    </row>
    <row r="384" spans="1:11" ht="63.75">
      <c r="A384" s="708" t="s">
        <v>2521</v>
      </c>
      <c r="B384" s="708" t="s">
        <v>2522</v>
      </c>
      <c r="C384" s="708" t="s">
        <v>1213</v>
      </c>
      <c r="D384" s="708"/>
      <c r="E384" s="708"/>
      <c r="F384" s="708">
        <v>5</v>
      </c>
      <c r="G384" s="708"/>
      <c r="H384" s="708"/>
      <c r="K384" s="265" t="s">
        <v>3738</v>
      </c>
    </row>
    <row r="385" spans="1:11" ht="63.75">
      <c r="A385" s="708" t="s">
        <v>2523</v>
      </c>
      <c r="B385" s="708" t="s">
        <v>2524</v>
      </c>
      <c r="C385" s="708" t="s">
        <v>1213</v>
      </c>
      <c r="D385" s="708"/>
      <c r="E385" s="708"/>
      <c r="F385" s="708">
        <v>5</v>
      </c>
      <c r="G385" s="708"/>
      <c r="H385" s="708"/>
      <c r="K385" s="265" t="s">
        <v>3740</v>
      </c>
    </row>
    <row r="386" spans="1:11" ht="76.5">
      <c r="A386" s="708" t="s">
        <v>2525</v>
      </c>
      <c r="B386" s="708" t="s">
        <v>2526</v>
      </c>
      <c r="C386" s="708" t="s">
        <v>1213</v>
      </c>
      <c r="D386" s="708"/>
      <c r="E386" s="708"/>
      <c r="F386" s="708">
        <v>5</v>
      </c>
      <c r="G386" s="708"/>
      <c r="H386" s="708"/>
      <c r="K386" s="265" t="s">
        <v>3742</v>
      </c>
    </row>
    <row r="387" spans="1:11" ht="76.5">
      <c r="A387" s="708" t="s">
        <v>2527</v>
      </c>
      <c r="B387" s="708" t="s">
        <v>2528</v>
      </c>
      <c r="C387" s="708" t="s">
        <v>1213</v>
      </c>
      <c r="D387" s="708"/>
      <c r="E387" s="708"/>
      <c r="F387" s="708">
        <v>5</v>
      </c>
      <c r="G387" s="708"/>
      <c r="H387" s="708"/>
      <c r="K387" s="265" t="s">
        <v>3744</v>
      </c>
    </row>
    <row r="388" spans="1:11" ht="76.5">
      <c r="A388" s="708" t="s">
        <v>2529</v>
      </c>
      <c r="B388" s="708" t="s">
        <v>2530</v>
      </c>
      <c r="C388" s="708" t="s">
        <v>1213</v>
      </c>
      <c r="D388" s="708"/>
      <c r="E388" s="708"/>
      <c r="F388" s="708">
        <v>5</v>
      </c>
      <c r="G388" s="708"/>
      <c r="H388" s="708"/>
      <c r="K388" s="265" t="s">
        <v>3746</v>
      </c>
    </row>
    <row r="389" spans="1:11" ht="76.5">
      <c r="A389" s="708" t="s">
        <v>2531</v>
      </c>
      <c r="B389" s="708" t="s">
        <v>2532</v>
      </c>
      <c r="C389" s="708" t="s">
        <v>1213</v>
      </c>
      <c r="D389" s="708"/>
      <c r="E389" s="708"/>
      <c r="F389" s="708">
        <v>5</v>
      </c>
      <c r="G389" s="708"/>
      <c r="H389" s="708"/>
      <c r="K389" s="265" t="s">
        <v>3748</v>
      </c>
    </row>
    <row r="390" spans="1:11" ht="76.5">
      <c r="A390" s="708" t="s">
        <v>2533</v>
      </c>
      <c r="B390" s="708" t="s">
        <v>2534</v>
      </c>
      <c r="C390" s="708" t="s">
        <v>1213</v>
      </c>
      <c r="D390" s="708"/>
      <c r="E390" s="708"/>
      <c r="F390" s="708">
        <v>5</v>
      </c>
      <c r="G390" s="708"/>
      <c r="H390" s="708"/>
      <c r="K390" s="265" t="s">
        <v>3750</v>
      </c>
    </row>
    <row r="391" spans="1:11" ht="76.5">
      <c r="A391" s="708" t="s">
        <v>2535</v>
      </c>
      <c r="B391" s="708" t="s">
        <v>2536</v>
      </c>
      <c r="C391" s="708" t="s">
        <v>1213</v>
      </c>
      <c r="D391" s="708"/>
      <c r="E391" s="708"/>
      <c r="F391" s="708">
        <v>5</v>
      </c>
      <c r="G391" s="708"/>
      <c r="H391" s="708"/>
      <c r="K391" s="265" t="s">
        <v>3752</v>
      </c>
    </row>
    <row r="392" spans="1:11" ht="76.5">
      <c r="A392" s="708" t="s">
        <v>2537</v>
      </c>
      <c r="B392" s="708" t="s">
        <v>2538</v>
      </c>
      <c r="C392" s="708" t="s">
        <v>1213</v>
      </c>
      <c r="D392" s="708"/>
      <c r="E392" s="708"/>
      <c r="F392" s="708">
        <v>5</v>
      </c>
      <c r="G392" s="708"/>
      <c r="H392" s="708"/>
      <c r="K392" s="265" t="s">
        <v>3754</v>
      </c>
    </row>
    <row r="393" spans="1:11" ht="51">
      <c r="A393" s="708" t="s">
        <v>2539</v>
      </c>
      <c r="B393" s="708" t="s">
        <v>2540</v>
      </c>
      <c r="C393" s="708" t="s">
        <v>1213</v>
      </c>
      <c r="D393" s="708"/>
      <c r="E393" s="708"/>
      <c r="F393" s="708"/>
      <c r="G393" s="708">
        <v>5</v>
      </c>
      <c r="H393" s="708"/>
      <c r="K393" s="265" t="s">
        <v>3756</v>
      </c>
    </row>
    <row r="394" spans="1:11" ht="63.75">
      <c r="A394" s="708" t="s">
        <v>2541</v>
      </c>
      <c r="B394" s="708" t="s">
        <v>2542</v>
      </c>
      <c r="C394" s="708" t="s">
        <v>1213</v>
      </c>
      <c r="D394" s="708"/>
      <c r="E394" s="708"/>
      <c r="F394" s="708"/>
      <c r="G394" s="708">
        <v>5</v>
      </c>
      <c r="H394" s="708"/>
      <c r="K394" s="265" t="s">
        <v>3758</v>
      </c>
    </row>
    <row r="395" spans="1:11" ht="63.75">
      <c r="A395" s="708" t="s">
        <v>2543</v>
      </c>
      <c r="B395" s="708" t="s">
        <v>2544</v>
      </c>
      <c r="C395" s="708" t="s">
        <v>1213</v>
      </c>
      <c r="D395" s="708"/>
      <c r="E395" s="708"/>
      <c r="F395" s="708"/>
      <c r="G395" s="708">
        <v>5</v>
      </c>
      <c r="H395" s="708"/>
      <c r="K395" s="265" t="s">
        <v>3760</v>
      </c>
    </row>
    <row r="396" spans="1:11" ht="63.75">
      <c r="A396" s="708" t="s">
        <v>2545</v>
      </c>
      <c r="B396" s="708" t="s">
        <v>2546</v>
      </c>
      <c r="C396" s="708" t="s">
        <v>1213</v>
      </c>
      <c r="D396" s="708"/>
      <c r="E396" s="708"/>
      <c r="F396" s="708"/>
      <c r="G396" s="708">
        <v>5</v>
      </c>
      <c r="H396" s="708"/>
      <c r="K396" s="265" t="s">
        <v>3762</v>
      </c>
    </row>
    <row r="397" spans="1:11" ht="63.75">
      <c r="A397" s="708" t="s">
        <v>2547</v>
      </c>
      <c r="B397" s="708" t="s">
        <v>2548</v>
      </c>
      <c r="C397" s="708" t="s">
        <v>1213</v>
      </c>
      <c r="D397" s="708"/>
      <c r="E397" s="708"/>
      <c r="F397" s="708"/>
      <c r="G397" s="708">
        <v>5</v>
      </c>
      <c r="H397" s="708"/>
      <c r="K397" s="265" t="s">
        <v>3764</v>
      </c>
    </row>
    <row r="398" spans="1:11" ht="51">
      <c r="A398" s="708" t="s">
        <v>2549</v>
      </c>
      <c r="B398" s="708" t="s">
        <v>2550</v>
      </c>
      <c r="C398" s="708" t="s">
        <v>1213</v>
      </c>
      <c r="D398" s="708"/>
      <c r="E398" s="708"/>
      <c r="F398" s="708"/>
      <c r="G398" s="708">
        <v>5</v>
      </c>
      <c r="H398" s="708"/>
      <c r="K398" s="265" t="s">
        <v>3766</v>
      </c>
    </row>
    <row r="399" spans="1:11" ht="51">
      <c r="A399" s="708" t="s">
        <v>2551</v>
      </c>
      <c r="B399" s="708" t="s">
        <v>2552</v>
      </c>
      <c r="C399" s="708" t="s">
        <v>1213</v>
      </c>
      <c r="D399" s="708"/>
      <c r="E399" s="708"/>
      <c r="F399" s="708"/>
      <c r="G399" s="708">
        <v>5</v>
      </c>
      <c r="H399" s="708"/>
      <c r="K399" s="265" t="s">
        <v>3768</v>
      </c>
    </row>
    <row r="400" spans="1:11" ht="51">
      <c r="A400" s="708" t="s">
        <v>2553</v>
      </c>
      <c r="B400" s="708" t="s">
        <v>2554</v>
      </c>
      <c r="C400" s="708" t="s">
        <v>1213</v>
      </c>
      <c r="D400" s="708"/>
      <c r="E400" s="708"/>
      <c r="F400" s="708"/>
      <c r="G400" s="708">
        <v>5</v>
      </c>
      <c r="H400" s="708"/>
      <c r="K400" s="265" t="s">
        <v>3770</v>
      </c>
    </row>
    <row r="401" spans="1:11" ht="63.75">
      <c r="A401" s="708" t="s">
        <v>2555</v>
      </c>
      <c r="B401" s="708" t="s">
        <v>2556</v>
      </c>
      <c r="C401" s="708" t="s">
        <v>1213</v>
      </c>
      <c r="D401" s="708"/>
      <c r="E401" s="708"/>
      <c r="F401" s="708"/>
      <c r="G401" s="708">
        <v>5</v>
      </c>
      <c r="H401" s="708"/>
      <c r="K401" s="265" t="s">
        <v>3772</v>
      </c>
    </row>
    <row r="402" spans="1:11" ht="63.75">
      <c r="A402" s="708" t="s">
        <v>2557</v>
      </c>
      <c r="B402" s="708" t="s">
        <v>2558</v>
      </c>
      <c r="C402" s="708" t="s">
        <v>1213</v>
      </c>
      <c r="D402" s="708"/>
      <c r="E402" s="708"/>
      <c r="F402" s="708"/>
      <c r="G402" s="708">
        <v>5</v>
      </c>
      <c r="H402" s="708"/>
      <c r="K402" s="265" t="s">
        <v>3774</v>
      </c>
    </row>
    <row r="403" spans="1:11" ht="63.75">
      <c r="A403" s="708" t="s">
        <v>2559</v>
      </c>
      <c r="B403" s="708" t="s">
        <v>2560</v>
      </c>
      <c r="C403" s="708" t="s">
        <v>1213</v>
      </c>
      <c r="D403" s="708"/>
      <c r="E403" s="708"/>
      <c r="F403" s="708"/>
      <c r="G403" s="708">
        <v>5</v>
      </c>
      <c r="H403" s="708"/>
      <c r="K403" s="265" t="s">
        <v>3776</v>
      </c>
    </row>
    <row r="404" spans="1:11" ht="63.75">
      <c r="A404" s="708" t="s">
        <v>2561</v>
      </c>
      <c r="B404" s="708" t="s">
        <v>2562</v>
      </c>
      <c r="C404" s="708" t="s">
        <v>1213</v>
      </c>
      <c r="D404" s="708"/>
      <c r="E404" s="708"/>
      <c r="F404" s="708"/>
      <c r="G404" s="708">
        <v>5</v>
      </c>
      <c r="H404" s="708"/>
      <c r="K404" s="265" t="s">
        <v>3778</v>
      </c>
    </row>
    <row r="405" spans="1:11" ht="63.75">
      <c r="A405" s="708" t="s">
        <v>2563</v>
      </c>
      <c r="B405" s="708" t="s">
        <v>2564</v>
      </c>
      <c r="C405" s="708" t="s">
        <v>1213</v>
      </c>
      <c r="D405" s="708"/>
      <c r="E405" s="708"/>
      <c r="F405" s="708"/>
      <c r="G405" s="708">
        <v>5</v>
      </c>
      <c r="H405" s="708"/>
      <c r="K405" s="265" t="s">
        <v>3780</v>
      </c>
    </row>
    <row r="406" spans="1:11" ht="63.75">
      <c r="A406" s="708" t="s">
        <v>2565</v>
      </c>
      <c r="B406" s="708" t="s">
        <v>2566</v>
      </c>
      <c r="C406" s="708" t="s">
        <v>1213</v>
      </c>
      <c r="D406" s="708"/>
      <c r="E406" s="708"/>
      <c r="F406" s="708"/>
      <c r="G406" s="708">
        <v>5</v>
      </c>
      <c r="H406" s="708"/>
      <c r="K406" s="265" t="s">
        <v>3782</v>
      </c>
    </row>
    <row r="407" spans="1:11" ht="63.75">
      <c r="A407" s="708" t="s">
        <v>2567</v>
      </c>
      <c r="B407" s="708" t="s">
        <v>2568</v>
      </c>
      <c r="C407" s="708" t="s">
        <v>1213</v>
      </c>
      <c r="D407" s="708"/>
      <c r="E407" s="708"/>
      <c r="F407" s="708"/>
      <c r="G407" s="708">
        <v>5</v>
      </c>
      <c r="H407" s="708"/>
      <c r="K407" s="265" t="s">
        <v>3783</v>
      </c>
    </row>
    <row r="408" spans="1:11" ht="63.75">
      <c r="A408" s="708" t="s">
        <v>2569</v>
      </c>
      <c r="B408" s="708" t="s">
        <v>2570</v>
      </c>
      <c r="C408" s="708" t="s">
        <v>1213</v>
      </c>
      <c r="D408" s="708"/>
      <c r="E408" s="708"/>
      <c r="F408" s="708"/>
      <c r="G408" s="708">
        <v>5</v>
      </c>
      <c r="H408" s="708"/>
      <c r="K408" s="265" t="s">
        <v>3784</v>
      </c>
    </row>
    <row r="409" spans="1:11" ht="51">
      <c r="A409" s="708" t="s">
        <v>2571</v>
      </c>
      <c r="B409" s="708" t="s">
        <v>2572</v>
      </c>
      <c r="C409" s="708" t="s">
        <v>1213</v>
      </c>
      <c r="D409" s="708"/>
      <c r="E409" s="708"/>
      <c r="F409" s="708"/>
      <c r="G409" s="708"/>
      <c r="H409" s="708">
        <v>5</v>
      </c>
      <c r="K409" s="265" t="s">
        <v>3785</v>
      </c>
    </row>
    <row r="410" spans="1:11" ht="63.75">
      <c r="A410" s="708" t="s">
        <v>2573</v>
      </c>
      <c r="B410" s="708" t="s">
        <v>2574</v>
      </c>
      <c r="C410" s="708" t="s">
        <v>1213</v>
      </c>
      <c r="D410" s="708"/>
      <c r="E410" s="708"/>
      <c r="F410" s="708"/>
      <c r="G410" s="708"/>
      <c r="H410" s="708">
        <v>5</v>
      </c>
      <c r="K410" s="265" t="s">
        <v>3786</v>
      </c>
    </row>
    <row r="411" spans="1:11" ht="63.75">
      <c r="A411" s="708" t="s">
        <v>2575</v>
      </c>
      <c r="B411" s="708" t="s">
        <v>2576</v>
      </c>
      <c r="C411" s="708" t="s">
        <v>1213</v>
      </c>
      <c r="D411" s="708"/>
      <c r="E411" s="708"/>
      <c r="F411" s="708"/>
      <c r="G411" s="708"/>
      <c r="H411" s="708">
        <v>5</v>
      </c>
      <c r="K411" s="265" t="s">
        <v>3787</v>
      </c>
    </row>
    <row r="412" spans="1:11" ht="63.75">
      <c r="A412" s="708" t="s">
        <v>2577</v>
      </c>
      <c r="B412" s="708" t="s">
        <v>2578</v>
      </c>
      <c r="C412" s="708" t="s">
        <v>1213</v>
      </c>
      <c r="D412" s="708"/>
      <c r="E412" s="708"/>
      <c r="F412" s="708"/>
      <c r="G412" s="708"/>
      <c r="H412" s="708">
        <v>5</v>
      </c>
      <c r="K412" s="265" t="s">
        <v>3788</v>
      </c>
    </row>
    <row r="413" spans="1:11" ht="63.75">
      <c r="A413" s="708" t="s">
        <v>2579</v>
      </c>
      <c r="B413" s="708" t="s">
        <v>2580</v>
      </c>
      <c r="C413" s="708" t="s">
        <v>1213</v>
      </c>
      <c r="D413" s="708"/>
      <c r="E413" s="708"/>
      <c r="F413" s="708"/>
      <c r="G413" s="708"/>
      <c r="H413" s="708">
        <v>5</v>
      </c>
      <c r="K413" s="265" t="s">
        <v>3789</v>
      </c>
    </row>
    <row r="414" spans="1:11" ht="51">
      <c r="A414" s="708" t="s">
        <v>2581</v>
      </c>
      <c r="B414" s="708" t="s">
        <v>2582</v>
      </c>
      <c r="C414" s="708" t="s">
        <v>1213</v>
      </c>
      <c r="D414" s="708"/>
      <c r="E414" s="708"/>
      <c r="F414" s="708"/>
      <c r="G414" s="708"/>
      <c r="H414" s="708">
        <v>5</v>
      </c>
      <c r="K414" s="265" t="s">
        <v>3790</v>
      </c>
    </row>
    <row r="415" spans="1:11" ht="51">
      <c r="A415" s="708" t="s">
        <v>2583</v>
      </c>
      <c r="B415" s="708" t="s">
        <v>2584</v>
      </c>
      <c r="C415" s="708" t="s">
        <v>1213</v>
      </c>
      <c r="D415" s="708"/>
      <c r="E415" s="708"/>
      <c r="F415" s="708"/>
      <c r="G415" s="708"/>
      <c r="H415" s="708">
        <v>5</v>
      </c>
      <c r="K415" s="265" t="s">
        <v>3792</v>
      </c>
    </row>
    <row r="416" spans="1:11" ht="51">
      <c r="A416" s="708" t="s">
        <v>2585</v>
      </c>
      <c r="B416" s="708" t="s">
        <v>2586</v>
      </c>
      <c r="C416" s="708" t="s">
        <v>1213</v>
      </c>
      <c r="D416" s="708"/>
      <c r="E416" s="708"/>
      <c r="F416" s="708"/>
      <c r="G416" s="708"/>
      <c r="H416" s="708">
        <v>5</v>
      </c>
      <c r="K416" s="265" t="s">
        <v>3793</v>
      </c>
    </row>
    <row r="417" spans="1:11" ht="63.75">
      <c r="A417" s="708" t="s">
        <v>2587</v>
      </c>
      <c r="B417" s="708" t="s">
        <v>2588</v>
      </c>
      <c r="C417" s="708" t="s">
        <v>1213</v>
      </c>
      <c r="D417" s="708"/>
      <c r="E417" s="708"/>
      <c r="F417" s="708"/>
      <c r="G417" s="708"/>
      <c r="H417" s="708">
        <v>5</v>
      </c>
      <c r="K417" s="265" t="s">
        <v>3794</v>
      </c>
    </row>
    <row r="418" spans="1:11" ht="63.75">
      <c r="A418" s="708" t="s">
        <v>2589</v>
      </c>
      <c r="B418" s="708" t="s">
        <v>2590</v>
      </c>
      <c r="C418" s="708" t="s">
        <v>1213</v>
      </c>
      <c r="D418" s="708"/>
      <c r="E418" s="708"/>
      <c r="F418" s="708"/>
      <c r="G418" s="708"/>
      <c r="H418" s="708">
        <v>5</v>
      </c>
      <c r="K418" s="265" t="s">
        <v>3795</v>
      </c>
    </row>
    <row r="419" spans="1:11" ht="63.75">
      <c r="A419" s="708" t="s">
        <v>2591</v>
      </c>
      <c r="B419" s="708" t="s">
        <v>2592</v>
      </c>
      <c r="C419" s="708" t="s">
        <v>1213</v>
      </c>
      <c r="D419" s="708"/>
      <c r="E419" s="708"/>
      <c r="F419" s="708"/>
      <c r="G419" s="708"/>
      <c r="H419" s="708">
        <v>5</v>
      </c>
      <c r="K419" s="265" t="s">
        <v>3796</v>
      </c>
    </row>
    <row r="420" spans="1:11" ht="63.75">
      <c r="A420" s="708" t="s">
        <v>2593</v>
      </c>
      <c r="B420" s="708" t="s">
        <v>2594</v>
      </c>
      <c r="C420" s="708" t="s">
        <v>1213</v>
      </c>
      <c r="D420" s="708"/>
      <c r="E420" s="708"/>
      <c r="F420" s="708"/>
      <c r="G420" s="708"/>
      <c r="H420" s="708">
        <v>5</v>
      </c>
      <c r="K420" s="265" t="s">
        <v>3797</v>
      </c>
    </row>
    <row r="421" spans="1:11" ht="63.75">
      <c r="A421" s="708" t="s">
        <v>2595</v>
      </c>
      <c r="B421" s="708" t="s">
        <v>2596</v>
      </c>
      <c r="C421" s="708" t="s">
        <v>1213</v>
      </c>
      <c r="D421" s="708"/>
      <c r="E421" s="708"/>
      <c r="F421" s="708"/>
      <c r="G421" s="708"/>
      <c r="H421" s="708">
        <v>5</v>
      </c>
      <c r="K421" s="265" t="s">
        <v>3798</v>
      </c>
    </row>
    <row r="422" spans="1:11" ht="63.75">
      <c r="A422" s="708" t="s">
        <v>2597</v>
      </c>
      <c r="B422" s="708" t="s">
        <v>2598</v>
      </c>
      <c r="C422" s="708" t="s">
        <v>1213</v>
      </c>
      <c r="D422" s="708"/>
      <c r="E422" s="708"/>
      <c r="F422" s="708"/>
      <c r="G422" s="708"/>
      <c r="H422" s="708">
        <v>5</v>
      </c>
      <c r="K422" s="265" t="s">
        <v>3799</v>
      </c>
    </row>
    <row r="423" spans="1:11" ht="63.75">
      <c r="A423" s="708" t="s">
        <v>2599</v>
      </c>
      <c r="B423" s="708" t="s">
        <v>2600</v>
      </c>
      <c r="C423" s="708" t="s">
        <v>1213</v>
      </c>
      <c r="D423" s="708"/>
      <c r="E423" s="708"/>
      <c r="F423" s="708"/>
      <c r="G423" s="708"/>
      <c r="H423" s="708">
        <v>5</v>
      </c>
      <c r="K423" s="265" t="s">
        <v>3801</v>
      </c>
    </row>
    <row r="424" spans="1:11" ht="63.75">
      <c r="A424" s="708" t="s">
        <v>2601</v>
      </c>
      <c r="B424" s="708" t="s">
        <v>2602</v>
      </c>
      <c r="C424" s="708" t="s">
        <v>1213</v>
      </c>
      <c r="D424" s="708"/>
      <c r="E424" s="708"/>
      <c r="F424" s="708"/>
      <c r="G424" s="708"/>
      <c r="H424" s="708">
        <v>5</v>
      </c>
      <c r="K424" s="265" t="s">
        <v>3803</v>
      </c>
    </row>
    <row r="425" spans="1:11" ht="51">
      <c r="A425" s="708" t="s">
        <v>2603</v>
      </c>
      <c r="B425" s="708" t="s">
        <v>2604</v>
      </c>
      <c r="C425" s="708" t="s">
        <v>1213</v>
      </c>
      <c r="D425" s="708"/>
      <c r="E425" s="708"/>
      <c r="F425" s="708"/>
      <c r="G425" s="708"/>
      <c r="H425" s="708">
        <v>10</v>
      </c>
      <c r="K425" s="265" t="s">
        <v>3805</v>
      </c>
    </row>
    <row r="426" spans="1:11" ht="63.75">
      <c r="A426" s="708" t="s">
        <v>2605</v>
      </c>
      <c r="B426" s="708" t="s">
        <v>2606</v>
      </c>
      <c r="C426" s="708" t="s">
        <v>1213</v>
      </c>
      <c r="D426" s="708"/>
      <c r="E426" s="708"/>
      <c r="F426" s="708"/>
      <c r="G426" s="708"/>
      <c r="H426" s="708">
        <v>10</v>
      </c>
      <c r="K426" s="265" t="s">
        <v>3807</v>
      </c>
    </row>
    <row r="427" spans="1:11" ht="63.75">
      <c r="A427" s="708" t="s">
        <v>2607</v>
      </c>
      <c r="B427" s="708" t="s">
        <v>2608</v>
      </c>
      <c r="C427" s="708" t="s">
        <v>1213</v>
      </c>
      <c r="D427" s="708"/>
      <c r="E427" s="708"/>
      <c r="F427" s="708"/>
      <c r="G427" s="708"/>
      <c r="H427" s="708">
        <v>10</v>
      </c>
      <c r="K427" s="265" t="s">
        <v>3809</v>
      </c>
    </row>
    <row r="428" spans="1:11" ht="63.75">
      <c r="A428" s="708" t="s">
        <v>2609</v>
      </c>
      <c r="B428" s="708" t="s">
        <v>2610</v>
      </c>
      <c r="C428" s="708" t="s">
        <v>1213</v>
      </c>
      <c r="D428" s="708"/>
      <c r="E428" s="708"/>
      <c r="F428" s="708"/>
      <c r="G428" s="708"/>
      <c r="H428" s="708">
        <v>10</v>
      </c>
      <c r="K428" s="265" t="s">
        <v>3811</v>
      </c>
    </row>
    <row r="429" spans="1:11" ht="63.75">
      <c r="A429" s="708" t="s">
        <v>2611</v>
      </c>
      <c r="B429" s="708" t="s">
        <v>2612</v>
      </c>
      <c r="C429" s="708" t="s">
        <v>1213</v>
      </c>
      <c r="D429" s="708"/>
      <c r="E429" s="708"/>
      <c r="F429" s="708"/>
      <c r="G429" s="708"/>
      <c r="H429" s="708">
        <v>10</v>
      </c>
      <c r="K429" s="265" t="s">
        <v>3813</v>
      </c>
    </row>
    <row r="430" spans="1:11" ht="51">
      <c r="A430" s="708" t="s">
        <v>2613</v>
      </c>
      <c r="B430" s="708" t="s">
        <v>2614</v>
      </c>
      <c r="C430" s="708" t="s">
        <v>1213</v>
      </c>
      <c r="D430" s="708"/>
      <c r="E430" s="708"/>
      <c r="F430" s="708"/>
      <c r="G430" s="708"/>
      <c r="H430" s="708">
        <v>10</v>
      </c>
      <c r="K430" s="265" t="s">
        <v>3815</v>
      </c>
    </row>
    <row r="431" spans="1:11" ht="51">
      <c r="A431" s="708" t="s">
        <v>2615</v>
      </c>
      <c r="B431" s="708" t="s">
        <v>2616</v>
      </c>
      <c r="C431" s="708" t="s">
        <v>1213</v>
      </c>
      <c r="D431" s="708"/>
      <c r="E431" s="708"/>
      <c r="F431" s="708"/>
      <c r="G431" s="708"/>
      <c r="H431" s="708">
        <v>10</v>
      </c>
      <c r="K431" s="265" t="s">
        <v>3817</v>
      </c>
    </row>
    <row r="432" spans="1:11" ht="51">
      <c r="A432" s="708" t="s">
        <v>2617</v>
      </c>
      <c r="B432" s="708" t="s">
        <v>2618</v>
      </c>
      <c r="C432" s="708" t="s">
        <v>1213</v>
      </c>
      <c r="D432" s="708"/>
      <c r="E432" s="708"/>
      <c r="F432" s="708"/>
      <c r="G432" s="708"/>
      <c r="H432" s="708">
        <v>10</v>
      </c>
      <c r="K432" s="265" t="s">
        <v>3819</v>
      </c>
    </row>
    <row r="433" spans="1:11" ht="63.75">
      <c r="A433" s="708" t="s">
        <v>2619</v>
      </c>
      <c r="B433" s="708" t="s">
        <v>2620</v>
      </c>
      <c r="C433" s="708" t="s">
        <v>1213</v>
      </c>
      <c r="D433" s="708"/>
      <c r="E433" s="708"/>
      <c r="F433" s="708"/>
      <c r="G433" s="708"/>
      <c r="H433" s="708">
        <v>10</v>
      </c>
      <c r="K433" s="265" t="s">
        <v>3821</v>
      </c>
    </row>
    <row r="434" spans="1:11" ht="63.75">
      <c r="A434" s="708" t="s">
        <v>2621</v>
      </c>
      <c r="B434" s="708" t="s">
        <v>2622</v>
      </c>
      <c r="C434" s="708" t="s">
        <v>1213</v>
      </c>
      <c r="D434" s="708"/>
      <c r="E434" s="708"/>
      <c r="F434" s="708"/>
      <c r="G434" s="708"/>
      <c r="H434" s="708">
        <v>10</v>
      </c>
      <c r="K434" s="265" t="s">
        <v>3823</v>
      </c>
    </row>
    <row r="435" spans="1:11" ht="63.75">
      <c r="A435" s="708" t="s">
        <v>2623</v>
      </c>
      <c r="B435" s="708" t="s">
        <v>2624</v>
      </c>
      <c r="C435" s="708" t="s">
        <v>1213</v>
      </c>
      <c r="D435" s="708"/>
      <c r="E435" s="708"/>
      <c r="F435" s="708"/>
      <c r="G435" s="708"/>
      <c r="H435" s="708">
        <v>10</v>
      </c>
      <c r="K435" s="265" t="s">
        <v>3825</v>
      </c>
    </row>
    <row r="436" spans="1:11" ht="63.75">
      <c r="A436" s="708" t="s">
        <v>2625</v>
      </c>
      <c r="B436" s="708" t="s">
        <v>2626</v>
      </c>
      <c r="C436" s="708" t="s">
        <v>1213</v>
      </c>
      <c r="D436" s="708"/>
      <c r="E436" s="708"/>
      <c r="F436" s="708"/>
      <c r="G436" s="708"/>
      <c r="H436" s="708">
        <v>10</v>
      </c>
      <c r="K436" s="265" t="s">
        <v>3827</v>
      </c>
    </row>
    <row r="437" spans="1:11" ht="63.75">
      <c r="A437" s="708" t="s">
        <v>2627</v>
      </c>
      <c r="B437" s="708" t="s">
        <v>2628</v>
      </c>
      <c r="C437" s="708" t="s">
        <v>1213</v>
      </c>
      <c r="D437" s="708"/>
      <c r="E437" s="708"/>
      <c r="F437" s="708"/>
      <c r="G437" s="708"/>
      <c r="H437" s="708">
        <v>10</v>
      </c>
      <c r="K437" s="265" t="s">
        <v>3829</v>
      </c>
    </row>
    <row r="438" spans="1:11" ht="63.75">
      <c r="A438" s="708" t="s">
        <v>2629</v>
      </c>
      <c r="B438" s="708" t="s">
        <v>2630</v>
      </c>
      <c r="C438" s="708" t="s">
        <v>1213</v>
      </c>
      <c r="D438" s="708"/>
      <c r="E438" s="708"/>
      <c r="F438" s="708"/>
      <c r="G438" s="708"/>
      <c r="H438" s="708">
        <v>10</v>
      </c>
      <c r="K438" s="265" t="s">
        <v>3831</v>
      </c>
    </row>
    <row r="439" spans="1:11" ht="63.75">
      <c r="A439" s="708" t="s">
        <v>2631</v>
      </c>
      <c r="B439" s="708" t="s">
        <v>2632</v>
      </c>
      <c r="C439" s="708" t="s">
        <v>1213</v>
      </c>
      <c r="D439" s="708"/>
      <c r="E439" s="708"/>
      <c r="F439" s="708"/>
      <c r="G439" s="708"/>
      <c r="H439" s="708">
        <v>10</v>
      </c>
      <c r="K439" s="265" t="s">
        <v>3833</v>
      </c>
    </row>
    <row r="440" spans="1:11" ht="63.75">
      <c r="A440" s="708" t="s">
        <v>2633</v>
      </c>
      <c r="B440" s="708" t="s">
        <v>2634</v>
      </c>
      <c r="C440" s="708" t="s">
        <v>1213</v>
      </c>
      <c r="D440" s="708"/>
      <c r="E440" s="708"/>
      <c r="F440" s="708"/>
      <c r="G440" s="708"/>
      <c r="H440" s="708">
        <v>10</v>
      </c>
      <c r="K440" s="265" t="s">
        <v>3835</v>
      </c>
    </row>
    <row r="441" spans="1:11" ht="51">
      <c r="A441" s="708" t="s">
        <v>2635</v>
      </c>
      <c r="B441" s="708" t="s">
        <v>2636</v>
      </c>
      <c r="C441" s="708"/>
      <c r="D441" s="708" t="s">
        <v>2155</v>
      </c>
      <c r="E441" s="708"/>
      <c r="F441" s="708"/>
      <c r="G441" s="708"/>
      <c r="H441" s="708"/>
      <c r="K441" s="265" t="s">
        <v>3837</v>
      </c>
    </row>
    <row r="442" spans="1:11" ht="76.5">
      <c r="A442" s="708" t="s">
        <v>1081</v>
      </c>
      <c r="B442" s="708" t="s">
        <v>2637</v>
      </c>
      <c r="C442" s="708"/>
      <c r="D442" s="708" t="s">
        <v>2155</v>
      </c>
      <c r="E442" s="708"/>
      <c r="F442" s="708"/>
      <c r="G442" s="708"/>
      <c r="H442" s="708"/>
      <c r="K442" s="265" t="s">
        <v>3839</v>
      </c>
    </row>
    <row r="443" spans="1:11" ht="89.25">
      <c r="A443" s="708" t="s">
        <v>1082</v>
      </c>
      <c r="B443" s="708" t="s">
        <v>2638</v>
      </c>
      <c r="C443" s="708"/>
      <c r="D443" s="708" t="s">
        <v>2155</v>
      </c>
      <c r="E443" s="708"/>
      <c r="F443" s="708"/>
      <c r="G443" s="708"/>
      <c r="H443" s="708"/>
      <c r="K443" s="265" t="s">
        <v>3841</v>
      </c>
    </row>
    <row r="444" spans="1:11" ht="89.25">
      <c r="A444" s="708" t="s">
        <v>1083</v>
      </c>
      <c r="B444" s="708" t="s">
        <v>2639</v>
      </c>
      <c r="C444" s="708"/>
      <c r="D444" s="708" t="s">
        <v>2155</v>
      </c>
      <c r="E444" s="708"/>
      <c r="F444" s="708"/>
      <c r="G444" s="708"/>
      <c r="H444" s="708"/>
      <c r="K444" s="265" t="s">
        <v>3843</v>
      </c>
    </row>
    <row r="445" spans="1:11" ht="89.25">
      <c r="A445" s="708" t="s">
        <v>1084</v>
      </c>
      <c r="B445" s="708" t="s">
        <v>2640</v>
      </c>
      <c r="C445" s="708"/>
      <c r="D445" s="708" t="s">
        <v>2155</v>
      </c>
      <c r="E445" s="708"/>
      <c r="F445" s="708"/>
      <c r="G445" s="708"/>
      <c r="H445" s="708"/>
      <c r="K445" s="265" t="s">
        <v>3845</v>
      </c>
    </row>
    <row r="446" spans="1:11" ht="76.5">
      <c r="A446" s="708" t="s">
        <v>2641</v>
      </c>
      <c r="B446" s="708" t="s">
        <v>2642</v>
      </c>
      <c r="C446" s="708"/>
      <c r="D446" s="708" t="s">
        <v>2155</v>
      </c>
      <c r="E446" s="708"/>
      <c r="F446" s="708"/>
      <c r="G446" s="708"/>
      <c r="H446" s="708"/>
      <c r="K446" s="265" t="s">
        <v>3847</v>
      </c>
    </row>
    <row r="447" spans="1:11" ht="89.25">
      <c r="A447" s="708" t="s">
        <v>1085</v>
      </c>
      <c r="B447" s="708" t="s">
        <v>2643</v>
      </c>
      <c r="C447" s="708"/>
      <c r="D447" s="708" t="s">
        <v>2155</v>
      </c>
      <c r="E447" s="708"/>
      <c r="F447" s="708"/>
      <c r="G447" s="708"/>
      <c r="H447" s="708"/>
      <c r="K447" s="265" t="s">
        <v>3849</v>
      </c>
    </row>
    <row r="448" spans="1:11" ht="76.5">
      <c r="A448" s="708" t="s">
        <v>1086</v>
      </c>
      <c r="B448" s="708" t="s">
        <v>2644</v>
      </c>
      <c r="C448" s="708"/>
      <c r="D448" s="708" t="s">
        <v>2155</v>
      </c>
      <c r="E448" s="708"/>
      <c r="F448" s="708"/>
      <c r="G448" s="708"/>
      <c r="H448" s="708"/>
      <c r="K448" s="265" t="s">
        <v>3851</v>
      </c>
    </row>
    <row r="449" spans="1:11" ht="76.5">
      <c r="A449" s="708" t="s">
        <v>1087</v>
      </c>
      <c r="B449" s="708" t="s">
        <v>2645</v>
      </c>
      <c r="C449" s="708"/>
      <c r="D449" s="708" t="s">
        <v>2155</v>
      </c>
      <c r="E449" s="708"/>
      <c r="F449" s="708"/>
      <c r="G449" s="708"/>
      <c r="H449" s="708"/>
      <c r="K449" s="265" t="s">
        <v>3853</v>
      </c>
    </row>
    <row r="450" spans="1:11" ht="89.25">
      <c r="A450" s="708" t="s">
        <v>1088</v>
      </c>
      <c r="B450" s="708" t="s">
        <v>2646</v>
      </c>
      <c r="C450" s="708"/>
      <c r="D450" s="708" t="s">
        <v>2155</v>
      </c>
      <c r="E450" s="708"/>
      <c r="F450" s="708"/>
      <c r="G450" s="708"/>
      <c r="H450" s="708"/>
      <c r="K450" s="265" t="s">
        <v>3855</v>
      </c>
    </row>
    <row r="451" spans="1:11" ht="51">
      <c r="A451" s="708" t="s">
        <v>2647</v>
      </c>
      <c r="B451" s="708" t="s">
        <v>2648</v>
      </c>
      <c r="C451" s="708"/>
      <c r="D451" s="708" t="s">
        <v>2092</v>
      </c>
      <c r="E451" s="708"/>
      <c r="F451" s="708"/>
      <c r="G451" s="708"/>
      <c r="H451" s="708"/>
      <c r="K451" s="265" t="s">
        <v>3857</v>
      </c>
    </row>
    <row r="452" spans="1:11" ht="76.5">
      <c r="A452" s="708" t="s">
        <v>2649</v>
      </c>
      <c r="B452" s="708" t="s">
        <v>2650</v>
      </c>
      <c r="C452" s="708"/>
      <c r="D452" s="708" t="s">
        <v>2092</v>
      </c>
      <c r="E452" s="708"/>
      <c r="F452" s="708"/>
      <c r="G452" s="708"/>
      <c r="H452" s="708"/>
      <c r="K452" s="265" t="s">
        <v>3859</v>
      </c>
    </row>
    <row r="453" spans="1:11" ht="76.5">
      <c r="A453" s="708" t="s">
        <v>2651</v>
      </c>
      <c r="B453" s="708" t="s">
        <v>2652</v>
      </c>
      <c r="C453" s="708"/>
      <c r="D453" s="708" t="s">
        <v>2092</v>
      </c>
      <c r="E453" s="708"/>
      <c r="F453" s="708"/>
      <c r="G453" s="708"/>
      <c r="H453" s="708"/>
      <c r="K453" s="265" t="s">
        <v>3861</v>
      </c>
    </row>
    <row r="454" spans="1:11" ht="63.75">
      <c r="A454" s="708" t="s">
        <v>2653</v>
      </c>
      <c r="B454" s="708" t="s">
        <v>2654</v>
      </c>
      <c r="C454" s="708"/>
      <c r="D454" s="708" t="s">
        <v>2092</v>
      </c>
      <c r="E454" s="708"/>
      <c r="F454" s="708"/>
      <c r="G454" s="708"/>
      <c r="H454" s="708"/>
      <c r="K454" s="265" t="s">
        <v>3863</v>
      </c>
    </row>
    <row r="455" spans="1:11" ht="76.5">
      <c r="A455" s="708" t="s">
        <v>2655</v>
      </c>
      <c r="B455" s="708" t="s">
        <v>2656</v>
      </c>
      <c r="C455" s="708"/>
      <c r="D455" s="708" t="s">
        <v>2092</v>
      </c>
      <c r="E455" s="708"/>
      <c r="F455" s="708"/>
      <c r="G455" s="708"/>
      <c r="H455" s="708"/>
      <c r="K455" s="265" t="s">
        <v>3865</v>
      </c>
    </row>
    <row r="456" spans="1:11" ht="76.5">
      <c r="A456" s="708" t="s">
        <v>2657</v>
      </c>
      <c r="B456" s="708" t="s">
        <v>2658</v>
      </c>
      <c r="C456" s="708"/>
      <c r="D456" s="708" t="s">
        <v>2092</v>
      </c>
      <c r="E456" s="708"/>
      <c r="F456" s="708"/>
      <c r="G456" s="708"/>
      <c r="H456" s="708"/>
      <c r="K456" s="265" t="s">
        <v>3867</v>
      </c>
    </row>
    <row r="457" spans="1:11" ht="51">
      <c r="A457" s="708" t="s">
        <v>1524</v>
      </c>
      <c r="B457" s="708" t="s">
        <v>2659</v>
      </c>
      <c r="C457" s="708" t="s">
        <v>1213</v>
      </c>
      <c r="D457" s="708"/>
      <c r="E457" s="708"/>
      <c r="F457" s="708"/>
      <c r="G457" s="708"/>
      <c r="H457" s="708"/>
      <c r="K457" s="265" t="s">
        <v>3869</v>
      </c>
    </row>
    <row r="458" spans="1:11" ht="76.5">
      <c r="A458" s="708" t="s">
        <v>1523</v>
      </c>
      <c r="B458" s="708" t="s">
        <v>1287</v>
      </c>
      <c r="C458" s="708" t="s">
        <v>1213</v>
      </c>
      <c r="D458" s="708"/>
      <c r="E458" s="708"/>
      <c r="F458" s="708"/>
      <c r="G458" s="708"/>
      <c r="H458" s="708"/>
      <c r="K458" s="265" t="s">
        <v>3871</v>
      </c>
    </row>
    <row r="459" spans="1:11" ht="63.75">
      <c r="A459" s="708" t="s">
        <v>2660</v>
      </c>
      <c r="B459" s="708" t="s">
        <v>2661</v>
      </c>
      <c r="C459" s="708" t="s">
        <v>1213</v>
      </c>
      <c r="D459" s="708"/>
      <c r="E459" s="708"/>
      <c r="F459" s="708"/>
      <c r="G459" s="708"/>
      <c r="H459" s="708"/>
      <c r="K459" s="265" t="s">
        <v>3873</v>
      </c>
    </row>
    <row r="460" spans="1:11" ht="63.75">
      <c r="A460" s="708" t="s">
        <v>2662</v>
      </c>
      <c r="B460" s="708" t="s">
        <v>2663</v>
      </c>
      <c r="C460" s="708" t="s">
        <v>1213</v>
      </c>
      <c r="D460" s="708"/>
      <c r="E460" s="708"/>
      <c r="F460" s="708"/>
      <c r="G460" s="708"/>
      <c r="H460" s="708"/>
      <c r="K460" s="265" t="s">
        <v>3875</v>
      </c>
    </row>
    <row r="461" spans="1:11" ht="63.75">
      <c r="A461" s="708" t="s">
        <v>2664</v>
      </c>
      <c r="B461" s="708" t="s">
        <v>2665</v>
      </c>
      <c r="C461" s="708" t="s">
        <v>1213</v>
      </c>
      <c r="D461" s="708"/>
      <c r="E461" s="708"/>
      <c r="F461" s="708"/>
      <c r="G461" s="708"/>
      <c r="H461" s="708"/>
      <c r="K461" s="265" t="s">
        <v>3877</v>
      </c>
    </row>
    <row r="462" spans="1:11" ht="63.75">
      <c r="A462" s="708" t="s">
        <v>2666</v>
      </c>
      <c r="B462" s="708" t="s">
        <v>2667</v>
      </c>
      <c r="C462" s="708" t="s">
        <v>1213</v>
      </c>
      <c r="D462" s="708"/>
      <c r="E462" s="708"/>
      <c r="F462" s="708"/>
      <c r="G462" s="708"/>
      <c r="H462" s="708"/>
      <c r="K462" s="265" t="s">
        <v>3879</v>
      </c>
    </row>
    <row r="463" spans="1:11" ht="63.75">
      <c r="A463" s="708" t="s">
        <v>2668</v>
      </c>
      <c r="B463" s="708" t="s">
        <v>2669</v>
      </c>
      <c r="C463" s="708" t="s">
        <v>1213</v>
      </c>
      <c r="D463" s="708"/>
      <c r="E463" s="708"/>
      <c r="F463" s="708"/>
      <c r="G463" s="708"/>
      <c r="H463" s="708"/>
      <c r="K463" s="265" t="s">
        <v>3881</v>
      </c>
    </row>
    <row r="464" spans="1:11" ht="63.75">
      <c r="A464" s="708" t="s">
        <v>2670</v>
      </c>
      <c r="B464" s="708" t="s">
        <v>2671</v>
      </c>
      <c r="C464" s="708" t="s">
        <v>1213</v>
      </c>
      <c r="D464" s="708"/>
      <c r="E464" s="708"/>
      <c r="F464" s="708"/>
      <c r="G464" s="708"/>
      <c r="H464" s="708"/>
      <c r="K464" s="265" t="s">
        <v>3883</v>
      </c>
    </row>
    <row r="465" spans="1:11" ht="63.75">
      <c r="A465" s="708" t="s">
        <v>2672</v>
      </c>
      <c r="B465" s="708" t="s">
        <v>2673</v>
      </c>
      <c r="C465" s="708" t="s">
        <v>1213</v>
      </c>
      <c r="D465" s="708"/>
      <c r="E465" s="708"/>
      <c r="F465" s="708"/>
      <c r="G465" s="708"/>
      <c r="H465" s="708"/>
      <c r="K465" s="265" t="s">
        <v>3885</v>
      </c>
    </row>
    <row r="466" spans="1:11" ht="76.5">
      <c r="A466" s="708" t="s">
        <v>2674</v>
      </c>
      <c r="B466" s="708" t="s">
        <v>2675</v>
      </c>
      <c r="C466" s="708" t="s">
        <v>1213</v>
      </c>
      <c r="D466" s="708"/>
      <c r="E466" s="708"/>
      <c r="F466" s="708"/>
      <c r="G466" s="708"/>
      <c r="H466" s="708"/>
      <c r="K466" s="265" t="s">
        <v>3907</v>
      </c>
    </row>
    <row r="467" spans="1:11" ht="76.5">
      <c r="A467" s="708" t="s">
        <v>2676</v>
      </c>
      <c r="B467" s="708" t="s">
        <v>2677</v>
      </c>
      <c r="C467" s="708" t="s">
        <v>1213</v>
      </c>
      <c r="D467" s="708"/>
      <c r="E467" s="708"/>
      <c r="F467" s="708"/>
      <c r="G467" s="708"/>
      <c r="H467" s="708"/>
      <c r="K467" s="265" t="s">
        <v>3909</v>
      </c>
    </row>
    <row r="468" spans="1:11" ht="76.5">
      <c r="A468" s="708" t="s">
        <v>2678</v>
      </c>
      <c r="B468" s="708" t="s">
        <v>2679</v>
      </c>
      <c r="C468" s="708" t="s">
        <v>1213</v>
      </c>
      <c r="D468" s="708"/>
      <c r="E468" s="708"/>
      <c r="F468" s="708"/>
      <c r="G468" s="708"/>
      <c r="H468" s="708"/>
      <c r="K468" s="265" t="s">
        <v>3911</v>
      </c>
    </row>
    <row r="469" spans="1:11" ht="76.5">
      <c r="A469" s="708" t="s">
        <v>2680</v>
      </c>
      <c r="B469" s="708" t="s">
        <v>2681</v>
      </c>
      <c r="C469" s="708" t="s">
        <v>1213</v>
      </c>
      <c r="D469" s="708"/>
      <c r="E469" s="708"/>
      <c r="F469" s="708"/>
      <c r="G469" s="708"/>
      <c r="H469" s="708"/>
      <c r="K469" s="265" t="s">
        <v>3913</v>
      </c>
    </row>
    <row r="470" spans="1:11" ht="76.5">
      <c r="A470" s="708" t="s">
        <v>2682</v>
      </c>
      <c r="B470" s="708" t="s">
        <v>2683</v>
      </c>
      <c r="C470" s="708" t="s">
        <v>1213</v>
      </c>
      <c r="D470" s="708"/>
      <c r="E470" s="708"/>
      <c r="F470" s="708"/>
      <c r="G470" s="708"/>
      <c r="H470" s="708"/>
      <c r="K470" s="265" t="s">
        <v>3915</v>
      </c>
    </row>
    <row r="471" spans="1:11" ht="76.5">
      <c r="A471" s="708" t="s">
        <v>2684</v>
      </c>
      <c r="B471" s="708" t="s">
        <v>2685</v>
      </c>
      <c r="C471" s="708" t="s">
        <v>1213</v>
      </c>
      <c r="D471" s="708"/>
      <c r="E471" s="708"/>
      <c r="F471" s="708"/>
      <c r="G471" s="708"/>
      <c r="H471" s="708"/>
      <c r="K471" s="265" t="s">
        <v>3917</v>
      </c>
    </row>
    <row r="472" spans="1:11" ht="76.5">
      <c r="A472" s="708" t="s">
        <v>2686</v>
      </c>
      <c r="B472" s="708" t="s">
        <v>2687</v>
      </c>
      <c r="C472" s="708" t="s">
        <v>1213</v>
      </c>
      <c r="D472" s="708"/>
      <c r="E472" s="708"/>
      <c r="F472" s="708"/>
      <c r="G472" s="708"/>
      <c r="H472" s="708"/>
      <c r="K472" s="265" t="s">
        <v>3919</v>
      </c>
    </row>
    <row r="473" spans="1:11" ht="76.5">
      <c r="A473" s="708" t="s">
        <v>2688</v>
      </c>
      <c r="B473" s="708" t="s">
        <v>2689</v>
      </c>
      <c r="C473" s="708" t="s">
        <v>1213</v>
      </c>
      <c r="D473" s="708"/>
      <c r="E473" s="708"/>
      <c r="F473" s="708"/>
      <c r="G473" s="708"/>
      <c r="H473" s="708"/>
      <c r="K473" s="265" t="s">
        <v>3921</v>
      </c>
    </row>
    <row r="474" spans="1:11" ht="76.5">
      <c r="A474" s="708" t="s">
        <v>2690</v>
      </c>
      <c r="B474" s="708" t="s">
        <v>2691</v>
      </c>
      <c r="C474" s="708" t="s">
        <v>1213</v>
      </c>
      <c r="D474" s="708"/>
      <c r="E474" s="708"/>
      <c r="F474" s="708"/>
      <c r="G474" s="708"/>
      <c r="H474" s="708"/>
      <c r="K474" s="265" t="s">
        <v>3923</v>
      </c>
    </row>
    <row r="475" spans="1:11" ht="76.5">
      <c r="A475" s="708" t="s">
        <v>2692</v>
      </c>
      <c r="B475" s="708" t="s">
        <v>2693</v>
      </c>
      <c r="C475" s="708" t="s">
        <v>1213</v>
      </c>
      <c r="D475" s="708"/>
      <c r="E475" s="708"/>
      <c r="F475" s="708"/>
      <c r="G475" s="708"/>
      <c r="H475" s="708"/>
      <c r="K475" s="265" t="s">
        <v>3925</v>
      </c>
    </row>
    <row r="476" spans="1:11" ht="76.5">
      <c r="A476" s="708" t="s">
        <v>2694</v>
      </c>
      <c r="B476" s="708" t="s">
        <v>2695</v>
      </c>
      <c r="C476" s="708" t="s">
        <v>1213</v>
      </c>
      <c r="D476" s="708"/>
      <c r="E476" s="708"/>
      <c r="F476" s="708"/>
      <c r="G476" s="708"/>
      <c r="H476" s="708"/>
      <c r="K476" s="265" t="s">
        <v>3927</v>
      </c>
    </row>
    <row r="477" spans="1:11" ht="89.25">
      <c r="A477" s="708" t="s">
        <v>2696</v>
      </c>
      <c r="B477" s="708" t="s">
        <v>2697</v>
      </c>
      <c r="C477" s="708" t="s">
        <v>1213</v>
      </c>
      <c r="D477" s="708"/>
      <c r="E477" s="708"/>
      <c r="F477" s="708"/>
      <c r="G477" s="708"/>
      <c r="H477" s="708"/>
      <c r="K477" s="265" t="s">
        <v>3929</v>
      </c>
    </row>
    <row r="478" spans="1:11" ht="89.25">
      <c r="A478" s="708" t="s">
        <v>2698</v>
      </c>
      <c r="B478" s="708" t="s">
        <v>2699</v>
      </c>
      <c r="C478" s="708" t="s">
        <v>1213</v>
      </c>
      <c r="D478" s="708"/>
      <c r="E478" s="708"/>
      <c r="F478" s="708"/>
      <c r="G478" s="708"/>
      <c r="H478" s="708"/>
      <c r="K478" s="265" t="s">
        <v>3931</v>
      </c>
    </row>
    <row r="479" spans="1:11" ht="89.25">
      <c r="A479" s="708" t="s">
        <v>2700</v>
      </c>
      <c r="B479" s="708" t="s">
        <v>2701</v>
      </c>
      <c r="C479" s="708" t="s">
        <v>1213</v>
      </c>
      <c r="D479" s="708"/>
      <c r="E479" s="708"/>
      <c r="F479" s="708"/>
      <c r="G479" s="708"/>
      <c r="H479" s="708"/>
      <c r="K479" s="265" t="s">
        <v>3933</v>
      </c>
    </row>
    <row r="480" spans="1:11" ht="89.25">
      <c r="A480" s="708" t="s">
        <v>2702</v>
      </c>
      <c r="B480" s="708" t="s">
        <v>2703</v>
      </c>
      <c r="C480" s="708" t="s">
        <v>1213</v>
      </c>
      <c r="D480" s="708"/>
      <c r="E480" s="708"/>
      <c r="F480" s="708"/>
      <c r="G480" s="708"/>
      <c r="H480" s="708"/>
      <c r="K480" s="265" t="s">
        <v>3935</v>
      </c>
    </row>
    <row r="481" spans="1:11" ht="38.25">
      <c r="A481" s="708" t="s">
        <v>2704</v>
      </c>
      <c r="B481" s="708" t="s">
        <v>2705</v>
      </c>
      <c r="C481" s="708" t="s">
        <v>1</v>
      </c>
      <c r="D481" s="708"/>
      <c r="E481" s="708"/>
      <c r="F481" s="708"/>
      <c r="G481" s="708"/>
      <c r="H481" s="708"/>
      <c r="K481" s="265" t="s">
        <v>3937</v>
      </c>
    </row>
    <row r="482" spans="1:11" ht="63.75">
      <c r="A482" s="708" t="s">
        <v>2706</v>
      </c>
      <c r="B482" s="708" t="s">
        <v>2707</v>
      </c>
      <c r="C482" s="708" t="s">
        <v>1</v>
      </c>
      <c r="D482" s="708"/>
      <c r="E482" s="708"/>
      <c r="F482" s="708"/>
      <c r="G482" s="708"/>
      <c r="H482" s="708"/>
      <c r="K482" s="265" t="s">
        <v>3939</v>
      </c>
    </row>
    <row r="483" spans="1:11" ht="63.75">
      <c r="A483" s="708" t="s">
        <v>2708</v>
      </c>
      <c r="B483" s="708" t="s">
        <v>2709</v>
      </c>
      <c r="C483" s="708" t="s">
        <v>1</v>
      </c>
      <c r="D483" s="708"/>
      <c r="E483" s="708"/>
      <c r="F483" s="708"/>
      <c r="G483" s="708"/>
      <c r="H483" s="708"/>
      <c r="K483" s="265" t="s">
        <v>3941</v>
      </c>
    </row>
    <row r="484" spans="1:11" ht="63.75">
      <c r="A484" s="708" t="s">
        <v>2710</v>
      </c>
      <c r="B484" s="708" t="s">
        <v>2711</v>
      </c>
      <c r="C484" s="708" t="s">
        <v>1</v>
      </c>
      <c r="D484" s="708"/>
      <c r="E484" s="708"/>
      <c r="F484" s="708"/>
      <c r="G484" s="708"/>
      <c r="H484" s="708"/>
      <c r="K484" s="265" t="s">
        <v>3943</v>
      </c>
    </row>
    <row r="485" spans="1:11" ht="63.75">
      <c r="A485" s="708" t="s">
        <v>2712</v>
      </c>
      <c r="B485" s="708" t="s">
        <v>2713</v>
      </c>
      <c r="C485" s="708" t="s">
        <v>1</v>
      </c>
      <c r="D485" s="708"/>
      <c r="E485" s="708"/>
      <c r="F485" s="708"/>
      <c r="G485" s="708"/>
      <c r="H485" s="708"/>
      <c r="K485" s="265" t="s">
        <v>3945</v>
      </c>
    </row>
    <row r="486" spans="1:11" ht="63.75">
      <c r="A486" s="708" t="s">
        <v>2714</v>
      </c>
      <c r="B486" s="708" t="s">
        <v>2715</v>
      </c>
      <c r="C486" s="708" t="s">
        <v>1</v>
      </c>
      <c r="D486" s="708"/>
      <c r="E486" s="708"/>
      <c r="F486" s="708"/>
      <c r="G486" s="708"/>
      <c r="H486" s="708"/>
      <c r="K486" s="265" t="s">
        <v>3947</v>
      </c>
    </row>
    <row r="487" spans="1:11" ht="76.5">
      <c r="A487" s="708" t="s">
        <v>2716</v>
      </c>
      <c r="B487" s="708" t="s">
        <v>2717</v>
      </c>
      <c r="C487" s="708" t="s">
        <v>1</v>
      </c>
      <c r="D487" s="708"/>
      <c r="E487" s="708"/>
      <c r="F487" s="708"/>
      <c r="G487" s="708"/>
      <c r="H487" s="708"/>
      <c r="K487" s="265" t="s">
        <v>3949</v>
      </c>
    </row>
    <row r="488" spans="1:11" ht="76.5">
      <c r="A488" s="708" t="s">
        <v>2718</v>
      </c>
      <c r="B488" s="708" t="s">
        <v>2719</v>
      </c>
      <c r="C488" s="708" t="s">
        <v>1</v>
      </c>
      <c r="D488" s="708"/>
      <c r="E488" s="708"/>
      <c r="F488" s="708"/>
      <c r="G488" s="708"/>
      <c r="H488" s="708"/>
      <c r="K488" s="265" t="s">
        <v>3951</v>
      </c>
    </row>
    <row r="489" spans="1:11" ht="76.5">
      <c r="A489" s="708" t="s">
        <v>2720</v>
      </c>
      <c r="B489" s="708" t="s">
        <v>2721</v>
      </c>
      <c r="C489" s="708" t="s">
        <v>1</v>
      </c>
      <c r="D489" s="708"/>
      <c r="E489" s="708"/>
      <c r="F489" s="708"/>
      <c r="G489" s="708"/>
      <c r="H489" s="708"/>
      <c r="K489" s="265" t="s">
        <v>3953</v>
      </c>
    </row>
    <row r="490" spans="1:11" ht="76.5">
      <c r="A490" s="708" t="s">
        <v>2722</v>
      </c>
      <c r="B490" s="708" t="s">
        <v>2723</v>
      </c>
      <c r="C490" s="708" t="s">
        <v>1</v>
      </c>
      <c r="D490" s="708"/>
      <c r="E490" s="708"/>
      <c r="F490" s="708"/>
      <c r="G490" s="708"/>
      <c r="H490" s="708"/>
      <c r="K490" s="265" t="s">
        <v>3955</v>
      </c>
    </row>
    <row r="491" spans="1:11" ht="51">
      <c r="A491" s="708" t="s">
        <v>2724</v>
      </c>
      <c r="B491" s="708" t="s">
        <v>842</v>
      </c>
      <c r="C491" s="708" t="s">
        <v>0</v>
      </c>
      <c r="D491" s="708"/>
      <c r="E491" s="708"/>
      <c r="F491" s="708"/>
      <c r="G491" s="708"/>
      <c r="H491" s="708"/>
      <c r="K491" s="265" t="s">
        <v>3957</v>
      </c>
    </row>
    <row r="492" spans="1:11" ht="51">
      <c r="A492" s="708" t="s">
        <v>843</v>
      </c>
      <c r="B492" s="708" t="s">
        <v>844</v>
      </c>
      <c r="C492" s="708" t="s">
        <v>0</v>
      </c>
      <c r="D492" s="708"/>
      <c r="E492" s="708"/>
      <c r="F492" s="708"/>
      <c r="G492" s="708"/>
      <c r="H492" s="708"/>
      <c r="K492" s="265" t="s">
        <v>3959</v>
      </c>
    </row>
    <row r="493" spans="1:11" ht="63.75">
      <c r="A493" s="708" t="s">
        <v>845</v>
      </c>
      <c r="B493" s="708" t="s">
        <v>846</v>
      </c>
      <c r="C493" s="708" t="s">
        <v>0</v>
      </c>
      <c r="D493" s="708"/>
      <c r="E493" s="708"/>
      <c r="F493" s="708"/>
      <c r="G493" s="708"/>
      <c r="H493" s="708"/>
      <c r="K493" s="265" t="s">
        <v>3961</v>
      </c>
    </row>
    <row r="494" spans="1:11" ht="63.75">
      <c r="A494" s="708" t="s">
        <v>847</v>
      </c>
      <c r="B494" s="708" t="s">
        <v>848</v>
      </c>
      <c r="C494" s="708" t="s">
        <v>0</v>
      </c>
      <c r="D494" s="708"/>
      <c r="E494" s="708"/>
      <c r="F494" s="708"/>
      <c r="G494" s="708"/>
      <c r="H494" s="708"/>
      <c r="K494" s="265" t="s">
        <v>3963</v>
      </c>
    </row>
    <row r="495" spans="1:11" ht="51">
      <c r="A495" s="708" t="s">
        <v>872</v>
      </c>
      <c r="B495" s="708" t="s">
        <v>2725</v>
      </c>
      <c r="C495" s="708" t="s">
        <v>0</v>
      </c>
      <c r="D495" s="708"/>
      <c r="E495" s="708"/>
      <c r="F495" s="708"/>
      <c r="G495" s="708"/>
      <c r="H495" s="708"/>
      <c r="K495" s="265" t="s">
        <v>3965</v>
      </c>
    </row>
    <row r="496" spans="1:11" ht="76.5">
      <c r="A496" s="708" t="s">
        <v>849</v>
      </c>
      <c r="B496" s="708" t="s">
        <v>850</v>
      </c>
      <c r="C496" s="708" t="s">
        <v>0</v>
      </c>
      <c r="D496" s="708"/>
      <c r="E496" s="708"/>
      <c r="F496" s="708"/>
      <c r="G496" s="708"/>
      <c r="H496" s="708"/>
      <c r="K496" s="265" t="s">
        <v>3967</v>
      </c>
    </row>
    <row r="497" spans="1:11" ht="76.5">
      <c r="A497" s="708" t="s">
        <v>851</v>
      </c>
      <c r="B497" s="708" t="s">
        <v>852</v>
      </c>
      <c r="C497" s="708" t="s">
        <v>0</v>
      </c>
      <c r="D497" s="708"/>
      <c r="E497" s="708"/>
      <c r="F497" s="708"/>
      <c r="G497" s="708"/>
      <c r="H497" s="708"/>
      <c r="K497" s="265" t="s">
        <v>3969</v>
      </c>
    </row>
    <row r="498" spans="1:11" ht="89.25">
      <c r="A498" s="708" t="s">
        <v>853</v>
      </c>
      <c r="B498" s="708" t="s">
        <v>854</v>
      </c>
      <c r="C498" s="708" t="s">
        <v>0</v>
      </c>
      <c r="D498" s="708"/>
      <c r="E498" s="708"/>
      <c r="F498" s="708"/>
      <c r="G498" s="708"/>
      <c r="H498" s="708"/>
      <c r="K498" s="265" t="s">
        <v>3971</v>
      </c>
    </row>
    <row r="499" spans="1:11" ht="89.25">
      <c r="A499" s="708" t="s">
        <v>873</v>
      </c>
      <c r="B499" s="708" t="s">
        <v>874</v>
      </c>
      <c r="C499" s="708" t="s">
        <v>0</v>
      </c>
      <c r="D499" s="708"/>
      <c r="E499" s="708"/>
      <c r="F499" s="708"/>
      <c r="G499" s="708"/>
      <c r="H499" s="708"/>
      <c r="K499" s="265" t="s">
        <v>3973</v>
      </c>
    </row>
    <row r="500" spans="1:11" ht="51">
      <c r="A500" s="708" t="s">
        <v>2726</v>
      </c>
      <c r="B500" s="708" t="s">
        <v>2727</v>
      </c>
      <c r="C500" s="708" t="s">
        <v>1213</v>
      </c>
      <c r="D500" s="708"/>
      <c r="E500" s="708"/>
      <c r="F500" s="708"/>
      <c r="G500" s="708"/>
      <c r="H500" s="708"/>
      <c r="K500" s="265" t="s">
        <v>3975</v>
      </c>
    </row>
    <row r="501" spans="1:11" ht="51">
      <c r="A501" s="708" t="s">
        <v>2728</v>
      </c>
      <c r="B501" s="708" t="s">
        <v>2729</v>
      </c>
      <c r="C501" s="708" t="s">
        <v>1213</v>
      </c>
      <c r="D501" s="708"/>
      <c r="E501" s="708"/>
      <c r="F501" s="708"/>
      <c r="G501" s="708"/>
      <c r="H501" s="708"/>
      <c r="K501" s="265" t="s">
        <v>3977</v>
      </c>
    </row>
    <row r="502" spans="1:11" ht="51">
      <c r="A502" s="708" t="s">
        <v>2730</v>
      </c>
      <c r="B502" s="708" t="s">
        <v>2731</v>
      </c>
      <c r="C502" s="708" t="s">
        <v>1213</v>
      </c>
      <c r="D502" s="708"/>
      <c r="E502" s="708"/>
      <c r="F502" s="708"/>
      <c r="G502" s="708"/>
      <c r="H502" s="708"/>
      <c r="K502" s="265" t="s">
        <v>3979</v>
      </c>
    </row>
    <row r="503" spans="1:11" ht="51">
      <c r="A503" s="708" t="s">
        <v>2732</v>
      </c>
      <c r="B503" s="708" t="s">
        <v>2733</v>
      </c>
      <c r="C503" s="708" t="s">
        <v>1213</v>
      </c>
      <c r="D503" s="708"/>
      <c r="E503" s="708"/>
      <c r="F503" s="708"/>
      <c r="G503" s="708"/>
      <c r="H503" s="708"/>
      <c r="K503" s="265" t="s">
        <v>3981</v>
      </c>
    </row>
    <row r="504" spans="1:11" ht="51">
      <c r="A504" s="708" t="s">
        <v>1285</v>
      </c>
      <c r="B504" s="708" t="s">
        <v>1286</v>
      </c>
      <c r="C504" s="708" t="s">
        <v>1787</v>
      </c>
      <c r="D504" s="708"/>
      <c r="E504" s="708"/>
      <c r="F504" s="708"/>
      <c r="G504" s="708"/>
      <c r="H504" s="708"/>
      <c r="K504" s="265" t="s">
        <v>3983</v>
      </c>
    </row>
    <row r="505" spans="1:11" ht="76.5">
      <c r="A505" s="708" t="s">
        <v>2734</v>
      </c>
      <c r="B505" s="708" t="s">
        <v>2735</v>
      </c>
      <c r="C505" s="708" t="s">
        <v>1213</v>
      </c>
      <c r="D505" s="708"/>
      <c r="E505" s="708"/>
      <c r="F505" s="708"/>
      <c r="G505" s="708"/>
      <c r="H505" s="708"/>
      <c r="K505" s="265" t="s">
        <v>3985</v>
      </c>
    </row>
    <row r="506" spans="1:11" ht="76.5">
      <c r="A506" s="708" t="s">
        <v>2736</v>
      </c>
      <c r="B506" s="708" t="s">
        <v>2737</v>
      </c>
      <c r="C506" s="708" t="s">
        <v>1213</v>
      </c>
      <c r="D506" s="708"/>
      <c r="E506" s="708"/>
      <c r="F506" s="708"/>
      <c r="G506" s="708"/>
      <c r="H506" s="708"/>
      <c r="K506" s="265" t="s">
        <v>3987</v>
      </c>
    </row>
    <row r="507" spans="1:11" ht="76.5">
      <c r="A507" s="708" t="s">
        <v>2738</v>
      </c>
      <c r="B507" s="708" t="s">
        <v>2739</v>
      </c>
      <c r="C507" s="708" t="s">
        <v>1213</v>
      </c>
      <c r="D507" s="708"/>
      <c r="E507" s="708"/>
      <c r="F507" s="708"/>
      <c r="G507" s="708"/>
      <c r="H507" s="708"/>
      <c r="K507" s="265" t="s">
        <v>3989</v>
      </c>
    </row>
    <row r="508" spans="1:11" ht="76.5">
      <c r="A508" s="708" t="s">
        <v>2740</v>
      </c>
      <c r="B508" s="708" t="s">
        <v>2741</v>
      </c>
      <c r="C508" s="708" t="s">
        <v>1213</v>
      </c>
      <c r="D508" s="708"/>
      <c r="E508" s="708"/>
      <c r="F508" s="708"/>
      <c r="G508" s="708"/>
      <c r="H508" s="708"/>
      <c r="K508" s="265" t="s">
        <v>3991</v>
      </c>
    </row>
    <row r="509" spans="1:11" ht="51">
      <c r="A509" s="708" t="s">
        <v>2742</v>
      </c>
      <c r="B509" s="708" t="s">
        <v>2743</v>
      </c>
      <c r="C509" s="708" t="s">
        <v>1213</v>
      </c>
      <c r="D509" s="708"/>
      <c r="E509" s="708"/>
      <c r="F509" s="708"/>
      <c r="G509" s="708"/>
      <c r="H509" s="708"/>
      <c r="K509" s="265" t="s">
        <v>3993</v>
      </c>
    </row>
    <row r="510" spans="1:11" ht="51">
      <c r="A510" s="708" t="s">
        <v>2744</v>
      </c>
      <c r="B510" s="708" t="s">
        <v>2745</v>
      </c>
      <c r="C510" s="708" t="s">
        <v>1213</v>
      </c>
      <c r="D510" s="708"/>
      <c r="E510" s="708"/>
      <c r="F510" s="708"/>
      <c r="G510" s="708"/>
      <c r="H510" s="708"/>
      <c r="K510" s="265" t="s">
        <v>3995</v>
      </c>
    </row>
    <row r="511" spans="1:11" ht="51">
      <c r="A511" s="708" t="s">
        <v>2746</v>
      </c>
      <c r="B511" s="708" t="s">
        <v>2747</v>
      </c>
      <c r="C511" s="708" t="s">
        <v>1213</v>
      </c>
      <c r="D511" s="708"/>
      <c r="E511" s="708"/>
      <c r="F511" s="708"/>
      <c r="G511" s="708"/>
      <c r="H511" s="708"/>
      <c r="K511" s="265" t="s">
        <v>3997</v>
      </c>
    </row>
    <row r="512" spans="1:11" ht="76.5">
      <c r="A512" s="708" t="s">
        <v>2748</v>
      </c>
      <c r="B512" s="708" t="s">
        <v>2749</v>
      </c>
      <c r="C512" s="708" t="s">
        <v>1213</v>
      </c>
      <c r="D512" s="708"/>
      <c r="E512" s="708"/>
      <c r="F512" s="708"/>
      <c r="G512" s="708"/>
      <c r="H512" s="708"/>
      <c r="K512" s="265" t="s">
        <v>3999</v>
      </c>
    </row>
    <row r="513" spans="1:11" ht="76.5">
      <c r="A513" s="708" t="s">
        <v>2750</v>
      </c>
      <c r="B513" s="708" t="s">
        <v>2751</v>
      </c>
      <c r="C513" s="708" t="s">
        <v>1213</v>
      </c>
      <c r="D513" s="708"/>
      <c r="E513" s="708"/>
      <c r="F513" s="708"/>
      <c r="G513" s="708"/>
      <c r="H513" s="708"/>
      <c r="K513" s="265" t="s">
        <v>4001</v>
      </c>
    </row>
    <row r="514" spans="1:11" ht="76.5">
      <c r="A514" s="708" t="s">
        <v>2752</v>
      </c>
      <c r="B514" s="708" t="s">
        <v>2753</v>
      </c>
      <c r="C514" s="708" t="s">
        <v>1213</v>
      </c>
      <c r="D514" s="708"/>
      <c r="E514" s="708"/>
      <c r="F514" s="708"/>
      <c r="G514" s="708"/>
      <c r="H514" s="708"/>
      <c r="K514" s="265" t="s">
        <v>4003</v>
      </c>
    </row>
    <row r="515" spans="1:11" ht="51">
      <c r="A515" s="708" t="s">
        <v>1115</v>
      </c>
      <c r="B515" s="708" t="s">
        <v>1116</v>
      </c>
      <c r="C515" s="708" t="s">
        <v>1</v>
      </c>
      <c r="D515" s="708"/>
      <c r="E515" s="708"/>
      <c r="F515" s="708"/>
      <c r="G515" s="708"/>
      <c r="H515" s="708"/>
      <c r="K515" s="265" t="s">
        <v>4005</v>
      </c>
    </row>
    <row r="516" spans="1:11" ht="63.75">
      <c r="A516" s="708" t="s">
        <v>1117</v>
      </c>
      <c r="B516" s="708" t="s">
        <v>1118</v>
      </c>
      <c r="C516" s="708" t="s">
        <v>1</v>
      </c>
      <c r="D516" s="708"/>
      <c r="E516" s="708"/>
      <c r="F516" s="708"/>
      <c r="G516" s="708"/>
      <c r="H516" s="708"/>
      <c r="K516" s="265" t="s">
        <v>4007</v>
      </c>
    </row>
    <row r="517" spans="1:11" ht="63.75">
      <c r="A517" s="708" t="s">
        <v>1119</v>
      </c>
      <c r="B517" s="708" t="s">
        <v>1120</v>
      </c>
      <c r="C517" s="708" t="s">
        <v>1</v>
      </c>
      <c r="D517" s="708"/>
      <c r="E517" s="708"/>
      <c r="F517" s="708"/>
      <c r="G517" s="708"/>
      <c r="H517" s="708"/>
      <c r="K517" s="265" t="s">
        <v>4009</v>
      </c>
    </row>
    <row r="518" spans="1:11" ht="51">
      <c r="A518" s="708" t="s">
        <v>1121</v>
      </c>
      <c r="B518" s="708" t="s">
        <v>1122</v>
      </c>
      <c r="C518" s="708" t="s">
        <v>1</v>
      </c>
      <c r="D518" s="708"/>
      <c r="E518" s="708"/>
      <c r="F518" s="708"/>
      <c r="G518" s="708"/>
      <c r="H518" s="708"/>
      <c r="K518" s="265" t="s">
        <v>4011</v>
      </c>
    </row>
    <row r="519" spans="1:11" ht="63.75">
      <c r="A519" s="708" t="s">
        <v>2754</v>
      </c>
      <c r="B519" s="708" t="s">
        <v>2755</v>
      </c>
      <c r="C519" s="708" t="s">
        <v>1</v>
      </c>
      <c r="D519" s="708"/>
      <c r="E519" s="708"/>
      <c r="F519" s="708"/>
      <c r="G519" s="708"/>
      <c r="H519" s="708"/>
      <c r="K519" s="265" t="s">
        <v>4013</v>
      </c>
    </row>
    <row r="520" spans="1:11" ht="63.75">
      <c r="A520" s="708" t="s">
        <v>2756</v>
      </c>
      <c r="B520" s="708" t="s">
        <v>2757</v>
      </c>
      <c r="C520" s="708" t="s">
        <v>1</v>
      </c>
      <c r="D520" s="708"/>
      <c r="E520" s="708"/>
      <c r="F520" s="708"/>
      <c r="G520" s="708"/>
      <c r="H520" s="708"/>
      <c r="K520" s="265" t="s">
        <v>4015</v>
      </c>
    </row>
    <row r="521" spans="1:11" ht="63.75">
      <c r="A521" s="708" t="s">
        <v>2758</v>
      </c>
      <c r="B521" s="708" t="s">
        <v>2759</v>
      </c>
      <c r="C521" s="708" t="s">
        <v>1</v>
      </c>
      <c r="D521" s="708"/>
      <c r="E521" s="708"/>
      <c r="F521" s="708"/>
      <c r="G521" s="708"/>
      <c r="H521" s="708"/>
      <c r="K521" s="265" t="s">
        <v>4017</v>
      </c>
    </row>
    <row r="522" spans="1:11" ht="63.75">
      <c r="A522" s="708" t="s">
        <v>2760</v>
      </c>
      <c r="B522" s="708" t="s">
        <v>2761</v>
      </c>
      <c r="C522" s="708" t="s">
        <v>1</v>
      </c>
      <c r="D522" s="708"/>
      <c r="E522" s="708"/>
      <c r="F522" s="708"/>
      <c r="G522" s="708"/>
      <c r="H522" s="708"/>
      <c r="K522" s="265" t="s">
        <v>4019</v>
      </c>
    </row>
    <row r="523" spans="1:11" ht="63.75">
      <c r="A523" s="708" t="s">
        <v>1089</v>
      </c>
      <c r="B523" s="708" t="s">
        <v>2762</v>
      </c>
      <c r="C523" s="708"/>
      <c r="D523" s="708" t="s">
        <v>1529</v>
      </c>
      <c r="E523" s="708"/>
      <c r="F523" s="708"/>
      <c r="G523" s="708"/>
      <c r="H523" s="708"/>
      <c r="K523" s="265" t="s">
        <v>4021</v>
      </c>
    </row>
    <row r="524" spans="1:11" ht="76.5">
      <c r="A524" s="708" t="s">
        <v>1090</v>
      </c>
      <c r="B524" s="708" t="s">
        <v>2763</v>
      </c>
      <c r="C524" s="708"/>
      <c r="D524" s="708" t="s">
        <v>1529</v>
      </c>
      <c r="E524" s="708"/>
      <c r="F524" s="708"/>
      <c r="G524" s="708"/>
      <c r="H524" s="708"/>
      <c r="K524" s="265" t="s">
        <v>4023</v>
      </c>
    </row>
    <row r="525" spans="1:11" ht="89.25">
      <c r="A525" s="708" t="s">
        <v>1091</v>
      </c>
      <c r="B525" s="708" t="s">
        <v>2764</v>
      </c>
      <c r="C525" s="708"/>
      <c r="D525" s="708" t="s">
        <v>1529</v>
      </c>
      <c r="E525" s="708"/>
      <c r="F525" s="708"/>
      <c r="G525" s="708"/>
      <c r="H525" s="708"/>
      <c r="K525" s="265" t="s">
        <v>4025</v>
      </c>
    </row>
    <row r="526" spans="1:11" ht="89.25">
      <c r="A526" s="708" t="s">
        <v>1092</v>
      </c>
      <c r="B526" s="708" t="s">
        <v>2765</v>
      </c>
      <c r="C526" s="708"/>
      <c r="D526" s="708" t="s">
        <v>1529</v>
      </c>
      <c r="E526" s="708"/>
      <c r="F526" s="708"/>
      <c r="G526" s="708"/>
      <c r="H526" s="708"/>
      <c r="K526" s="265" t="s">
        <v>4027</v>
      </c>
    </row>
    <row r="527" spans="1:11" ht="89.25">
      <c r="A527" s="708" t="s">
        <v>1093</v>
      </c>
      <c r="B527" s="708" t="s">
        <v>2766</v>
      </c>
      <c r="C527" s="708"/>
      <c r="D527" s="708" t="s">
        <v>1529</v>
      </c>
      <c r="E527" s="708"/>
      <c r="F527" s="708"/>
      <c r="G527" s="708"/>
      <c r="H527" s="708"/>
      <c r="K527" s="265" t="s">
        <v>4029</v>
      </c>
    </row>
    <row r="528" spans="1:11" ht="76.5">
      <c r="A528" s="708" t="s">
        <v>1094</v>
      </c>
      <c r="B528" s="708" t="s">
        <v>2767</v>
      </c>
      <c r="C528" s="708"/>
      <c r="D528" s="708" t="s">
        <v>1529</v>
      </c>
      <c r="E528" s="708"/>
      <c r="F528" s="708"/>
      <c r="G528" s="708"/>
      <c r="H528" s="708"/>
      <c r="K528" s="265" t="s">
        <v>4031</v>
      </c>
    </row>
    <row r="529" spans="1:11" ht="89.25">
      <c r="A529" s="708" t="s">
        <v>1095</v>
      </c>
      <c r="B529" s="708" t="s">
        <v>2768</v>
      </c>
      <c r="C529" s="708"/>
      <c r="D529" s="708" t="s">
        <v>1529</v>
      </c>
      <c r="E529" s="708"/>
      <c r="F529" s="708"/>
      <c r="G529" s="708"/>
      <c r="H529" s="708"/>
      <c r="K529" s="265" t="s">
        <v>4033</v>
      </c>
    </row>
    <row r="530" spans="1:11" ht="89.25">
      <c r="A530" s="708" t="s">
        <v>1096</v>
      </c>
      <c r="B530" s="708" t="s">
        <v>2769</v>
      </c>
      <c r="C530" s="708"/>
      <c r="D530" s="708" t="s">
        <v>1529</v>
      </c>
      <c r="E530" s="708"/>
      <c r="F530" s="708"/>
      <c r="G530" s="708"/>
      <c r="H530" s="708"/>
      <c r="K530" s="265" t="s">
        <v>4035</v>
      </c>
    </row>
    <row r="531" spans="1:11" ht="76.5">
      <c r="A531" s="708" t="s">
        <v>1097</v>
      </c>
      <c r="B531" s="708" t="s">
        <v>2770</v>
      </c>
      <c r="C531" s="708"/>
      <c r="D531" s="708" t="s">
        <v>1529</v>
      </c>
      <c r="E531" s="708"/>
      <c r="F531" s="708"/>
      <c r="G531" s="708"/>
      <c r="H531" s="708"/>
      <c r="K531" s="265" t="s">
        <v>4037</v>
      </c>
    </row>
    <row r="532" spans="1:11" ht="89.25">
      <c r="A532" s="708" t="s">
        <v>1098</v>
      </c>
      <c r="B532" s="708" t="s">
        <v>2771</v>
      </c>
      <c r="C532" s="708"/>
      <c r="D532" s="708" t="s">
        <v>1529</v>
      </c>
      <c r="E532" s="708"/>
      <c r="F532" s="708"/>
      <c r="G532" s="708"/>
      <c r="H532" s="708"/>
      <c r="K532" s="265" t="s">
        <v>4039</v>
      </c>
    </row>
    <row r="533" spans="1:11" ht="51">
      <c r="A533" s="708" t="s">
        <v>2772</v>
      </c>
      <c r="B533" s="708" t="s">
        <v>2773</v>
      </c>
      <c r="C533" s="708"/>
      <c r="D533" s="708"/>
      <c r="E533" s="708"/>
      <c r="F533" s="708"/>
      <c r="G533" s="708"/>
      <c r="H533" s="708"/>
      <c r="K533" s="265" t="s">
        <v>4041</v>
      </c>
    </row>
    <row r="534" spans="1:11" ht="76.5">
      <c r="A534" s="708" t="s">
        <v>2774</v>
      </c>
      <c r="B534" s="708" t="s">
        <v>2775</v>
      </c>
      <c r="C534" s="708" t="s">
        <v>0</v>
      </c>
      <c r="D534" s="708"/>
      <c r="E534" s="708"/>
      <c r="F534" s="708"/>
      <c r="G534" s="708"/>
      <c r="H534" s="708"/>
      <c r="K534" s="265" t="s">
        <v>4043</v>
      </c>
    </row>
    <row r="535" spans="1:11" ht="63.75">
      <c r="A535" s="708" t="s">
        <v>2776</v>
      </c>
      <c r="B535" s="708" t="s">
        <v>2777</v>
      </c>
      <c r="C535" s="708" t="s">
        <v>0</v>
      </c>
      <c r="D535" s="708"/>
      <c r="E535" s="708"/>
      <c r="F535" s="708"/>
      <c r="G535" s="708"/>
      <c r="H535" s="708"/>
      <c r="K535" s="265" t="s">
        <v>4045</v>
      </c>
    </row>
    <row r="536" spans="1:11" ht="76.5">
      <c r="A536" s="708" t="s">
        <v>2778</v>
      </c>
      <c r="B536" s="708" t="s">
        <v>2779</v>
      </c>
      <c r="C536" s="708" t="s">
        <v>0</v>
      </c>
      <c r="D536" s="708"/>
      <c r="E536" s="708"/>
      <c r="F536" s="708"/>
      <c r="G536" s="708"/>
      <c r="H536" s="708"/>
      <c r="K536" s="265" t="s">
        <v>4047</v>
      </c>
    </row>
    <row r="537" spans="1:11" ht="76.5">
      <c r="A537" s="708" t="s">
        <v>2780</v>
      </c>
      <c r="B537" s="708" t="s">
        <v>2781</v>
      </c>
      <c r="C537" s="708" t="s">
        <v>0</v>
      </c>
      <c r="D537" s="708"/>
      <c r="E537" s="708"/>
      <c r="F537" s="708"/>
      <c r="G537" s="708"/>
      <c r="H537" s="708"/>
      <c r="K537" s="265" t="s">
        <v>4049</v>
      </c>
    </row>
    <row r="538" spans="1:11" ht="76.5">
      <c r="A538" s="708" t="s">
        <v>2782</v>
      </c>
      <c r="B538" s="708" t="s">
        <v>2783</v>
      </c>
      <c r="C538" s="708" t="s">
        <v>0</v>
      </c>
      <c r="D538" s="708"/>
      <c r="E538" s="708"/>
      <c r="F538" s="708"/>
      <c r="G538" s="708"/>
      <c r="H538" s="708"/>
      <c r="K538" s="265" t="s">
        <v>4051</v>
      </c>
    </row>
    <row r="539" spans="1:11" ht="76.5">
      <c r="A539" s="708" t="s">
        <v>2784</v>
      </c>
      <c r="B539" s="708" t="s">
        <v>2785</v>
      </c>
      <c r="C539" s="708" t="s">
        <v>0</v>
      </c>
      <c r="D539" s="708"/>
      <c r="E539" s="708"/>
      <c r="F539" s="708"/>
      <c r="G539" s="708"/>
      <c r="H539" s="708"/>
      <c r="K539" s="265" t="s">
        <v>4053</v>
      </c>
    </row>
    <row r="540" spans="1:11" ht="89.25">
      <c r="A540" s="708" t="s">
        <v>2786</v>
      </c>
      <c r="B540" s="708" t="s">
        <v>2787</v>
      </c>
      <c r="C540" s="708" t="s">
        <v>0</v>
      </c>
      <c r="D540" s="708"/>
      <c r="E540" s="708"/>
      <c r="F540" s="708"/>
      <c r="G540" s="708"/>
      <c r="H540" s="708"/>
      <c r="K540" s="265" t="s">
        <v>4055</v>
      </c>
    </row>
    <row r="541" spans="1:11" ht="89.25">
      <c r="A541" s="708" t="s">
        <v>2788</v>
      </c>
      <c r="B541" s="708" t="s">
        <v>2789</v>
      </c>
      <c r="C541" s="708" t="s">
        <v>0</v>
      </c>
      <c r="D541" s="708"/>
      <c r="E541" s="708"/>
      <c r="F541" s="708"/>
      <c r="G541" s="708"/>
      <c r="H541" s="708"/>
      <c r="K541" s="265" t="s">
        <v>4057</v>
      </c>
    </row>
    <row r="542" spans="1:11" ht="76.5">
      <c r="A542" s="708" t="s">
        <v>2790</v>
      </c>
      <c r="B542" s="708" t="s">
        <v>2791</v>
      </c>
      <c r="C542" s="708" t="s">
        <v>0</v>
      </c>
      <c r="D542" s="708"/>
      <c r="E542" s="708"/>
      <c r="F542" s="708"/>
      <c r="G542" s="708"/>
      <c r="H542" s="708"/>
      <c r="K542" s="265" t="s">
        <v>4059</v>
      </c>
    </row>
    <row r="543" spans="1:11" ht="63.75">
      <c r="A543" s="708" t="s">
        <v>2792</v>
      </c>
      <c r="B543" s="708" t="s">
        <v>2793</v>
      </c>
      <c r="C543" s="708" t="s">
        <v>1</v>
      </c>
      <c r="D543" s="708"/>
      <c r="E543" s="708"/>
      <c r="F543" s="708"/>
      <c r="G543" s="708"/>
      <c r="H543" s="708"/>
      <c r="K543" s="265" t="s">
        <v>4061</v>
      </c>
    </row>
    <row r="544" spans="1:11" ht="63.75">
      <c r="A544" s="708" t="s">
        <v>2794</v>
      </c>
      <c r="B544" s="708" t="s">
        <v>2795</v>
      </c>
      <c r="C544" s="708" t="s">
        <v>1</v>
      </c>
      <c r="D544" s="708"/>
      <c r="E544" s="708"/>
      <c r="F544" s="708"/>
      <c r="G544" s="708"/>
      <c r="H544" s="708"/>
      <c r="K544" s="265" t="s">
        <v>4063</v>
      </c>
    </row>
    <row r="545" spans="1:11" ht="63.75">
      <c r="A545" s="708" t="s">
        <v>2796</v>
      </c>
      <c r="B545" s="708" t="s">
        <v>2797</v>
      </c>
      <c r="C545" s="708" t="s">
        <v>1</v>
      </c>
      <c r="D545" s="708"/>
      <c r="E545" s="708"/>
      <c r="F545" s="708"/>
      <c r="G545" s="708"/>
      <c r="H545" s="708"/>
      <c r="K545" s="265" t="s">
        <v>4065</v>
      </c>
    </row>
    <row r="546" spans="1:11" ht="63.75">
      <c r="A546" s="708" t="s">
        <v>2798</v>
      </c>
      <c r="B546" s="708" t="s">
        <v>2799</v>
      </c>
      <c r="C546" s="708" t="s">
        <v>1</v>
      </c>
      <c r="D546" s="708"/>
      <c r="E546" s="708"/>
      <c r="F546" s="708"/>
      <c r="G546" s="708"/>
      <c r="H546" s="708"/>
      <c r="K546" s="265" t="s">
        <v>4067</v>
      </c>
    </row>
    <row r="547" spans="1:11" ht="76.5">
      <c r="A547" s="708" t="s">
        <v>2800</v>
      </c>
      <c r="B547" s="708" t="s">
        <v>2801</v>
      </c>
      <c r="C547" s="708" t="s">
        <v>1</v>
      </c>
      <c r="D547" s="708"/>
      <c r="E547" s="708"/>
      <c r="F547" s="708"/>
      <c r="G547" s="708"/>
      <c r="H547" s="708"/>
      <c r="K547" s="265" t="s">
        <v>4069</v>
      </c>
    </row>
    <row r="548" spans="1:11" ht="76.5">
      <c r="A548" s="708" t="s">
        <v>2802</v>
      </c>
      <c r="B548" s="708" t="s">
        <v>2803</v>
      </c>
      <c r="C548" s="708" t="s">
        <v>1</v>
      </c>
      <c r="D548" s="708"/>
      <c r="E548" s="708"/>
      <c r="F548" s="708"/>
      <c r="G548" s="708"/>
      <c r="H548" s="708"/>
      <c r="K548" s="265" t="s">
        <v>4071</v>
      </c>
    </row>
    <row r="549" spans="1:11" ht="76.5">
      <c r="A549" s="708" t="s">
        <v>2804</v>
      </c>
      <c r="B549" s="708" t="s">
        <v>2805</v>
      </c>
      <c r="C549" s="708" t="s">
        <v>1</v>
      </c>
      <c r="D549" s="708"/>
      <c r="E549" s="708"/>
      <c r="F549" s="708"/>
      <c r="G549" s="708"/>
      <c r="H549" s="708"/>
      <c r="K549" s="265" t="s">
        <v>4073</v>
      </c>
    </row>
    <row r="550" spans="1:11" ht="76.5">
      <c r="A550" s="708" t="s">
        <v>2806</v>
      </c>
      <c r="B550" s="708" t="s">
        <v>2807</v>
      </c>
      <c r="C550" s="708" t="s">
        <v>1</v>
      </c>
      <c r="D550" s="708"/>
      <c r="E550" s="708"/>
      <c r="F550" s="708"/>
      <c r="G550" s="708"/>
      <c r="H550" s="708"/>
      <c r="K550" s="265" t="s">
        <v>4075</v>
      </c>
    </row>
    <row r="551" spans="1:11" ht="76.5">
      <c r="A551" s="708" t="s">
        <v>2808</v>
      </c>
      <c r="B551" s="708" t="s">
        <v>2809</v>
      </c>
      <c r="C551" s="708" t="s">
        <v>1213</v>
      </c>
      <c r="D551" s="708"/>
      <c r="E551" s="708"/>
      <c r="F551" s="708"/>
      <c r="G551" s="708"/>
      <c r="H551" s="708"/>
      <c r="K551" s="265" t="s">
        <v>4077</v>
      </c>
    </row>
    <row r="552" spans="1:11" ht="76.5">
      <c r="A552" s="708" t="s">
        <v>2810</v>
      </c>
      <c r="B552" s="708" t="s">
        <v>2811</v>
      </c>
      <c r="C552" s="708" t="s">
        <v>1213</v>
      </c>
      <c r="D552" s="708"/>
      <c r="E552" s="708"/>
      <c r="F552" s="708"/>
      <c r="G552" s="708"/>
      <c r="H552" s="708"/>
      <c r="K552" s="265" t="s">
        <v>4079</v>
      </c>
    </row>
    <row r="553" spans="1:11" ht="76.5">
      <c r="A553" s="708" t="s">
        <v>2812</v>
      </c>
      <c r="B553" s="708" t="s">
        <v>2813</v>
      </c>
      <c r="C553" s="708" t="s">
        <v>1213</v>
      </c>
      <c r="D553" s="708"/>
      <c r="E553" s="708"/>
      <c r="F553" s="708"/>
      <c r="G553" s="708"/>
      <c r="H553" s="708"/>
      <c r="K553" s="265" t="s">
        <v>4081</v>
      </c>
    </row>
    <row r="554" spans="1:11" ht="76.5">
      <c r="A554" s="708" t="s">
        <v>2814</v>
      </c>
      <c r="B554" s="708" t="s">
        <v>2815</v>
      </c>
      <c r="C554" s="708" t="s">
        <v>1213</v>
      </c>
      <c r="D554" s="708"/>
      <c r="E554" s="708"/>
      <c r="F554" s="708"/>
      <c r="G554" s="708"/>
      <c r="H554" s="708"/>
      <c r="K554" s="265" t="s">
        <v>4083</v>
      </c>
    </row>
    <row r="555" spans="1:11" ht="76.5">
      <c r="A555" s="708" t="s">
        <v>2816</v>
      </c>
      <c r="B555" s="708" t="s">
        <v>2817</v>
      </c>
      <c r="C555" s="708" t="s">
        <v>1213</v>
      </c>
      <c r="D555" s="708"/>
      <c r="E555" s="708"/>
      <c r="F555" s="708"/>
      <c r="G555" s="708"/>
      <c r="H555" s="708"/>
      <c r="K555" s="265" t="s">
        <v>4085</v>
      </c>
    </row>
    <row r="556" spans="1:11" ht="76.5">
      <c r="A556" s="708" t="s">
        <v>2818</v>
      </c>
      <c r="B556" s="708" t="s">
        <v>2819</v>
      </c>
      <c r="C556" s="708" t="s">
        <v>1213</v>
      </c>
      <c r="D556" s="708"/>
      <c r="E556" s="708"/>
      <c r="F556" s="708"/>
      <c r="G556" s="708"/>
      <c r="H556" s="708"/>
      <c r="K556" s="265" t="s">
        <v>4087</v>
      </c>
    </row>
    <row r="557" spans="1:11" ht="89.25">
      <c r="A557" s="708" t="s">
        <v>2820</v>
      </c>
      <c r="B557" s="708" t="s">
        <v>2821</v>
      </c>
      <c r="C557" s="708" t="s">
        <v>1213</v>
      </c>
      <c r="D557" s="708"/>
      <c r="E557" s="708"/>
      <c r="F557" s="708"/>
      <c r="G557" s="708"/>
      <c r="H557" s="708"/>
      <c r="K557" s="265" t="s">
        <v>4089</v>
      </c>
    </row>
    <row r="558" spans="1:11" ht="89.25">
      <c r="A558" s="708" t="s">
        <v>2822</v>
      </c>
      <c r="B558" s="708" t="s">
        <v>2823</v>
      </c>
      <c r="C558" s="708" t="s">
        <v>1213</v>
      </c>
      <c r="D558" s="708"/>
      <c r="E558" s="708"/>
      <c r="F558" s="708"/>
      <c r="G558" s="708"/>
      <c r="H558" s="708"/>
      <c r="K558" s="265" t="s">
        <v>4091</v>
      </c>
    </row>
    <row r="559" spans="1:11" ht="89.25">
      <c r="A559" s="708" t="s">
        <v>2824</v>
      </c>
      <c r="B559" s="708" t="s">
        <v>2825</v>
      </c>
      <c r="C559" s="708" t="s">
        <v>1213</v>
      </c>
      <c r="D559" s="708"/>
      <c r="E559" s="708"/>
      <c r="F559" s="708"/>
      <c r="G559" s="708"/>
      <c r="H559" s="708"/>
      <c r="K559" s="265" t="s">
        <v>4093</v>
      </c>
    </row>
    <row r="560" spans="1:11" ht="89.25">
      <c r="A560" s="708" t="s">
        <v>2826</v>
      </c>
      <c r="B560" s="708" t="s">
        <v>2827</v>
      </c>
      <c r="C560" s="708" t="s">
        <v>1213</v>
      </c>
      <c r="D560" s="708"/>
      <c r="E560" s="708"/>
      <c r="F560" s="708"/>
      <c r="G560" s="708"/>
      <c r="H560" s="708"/>
      <c r="K560" s="265" t="s">
        <v>4095</v>
      </c>
    </row>
    <row r="561" spans="1:11" ht="76.5">
      <c r="A561" s="708" t="s">
        <v>2828</v>
      </c>
      <c r="B561" s="708" t="s">
        <v>2829</v>
      </c>
      <c r="C561" s="708" t="s">
        <v>1787</v>
      </c>
      <c r="D561" s="708"/>
      <c r="E561" s="708"/>
      <c r="F561" s="708"/>
      <c r="G561" s="708"/>
      <c r="H561" s="708"/>
      <c r="K561" s="265" t="s">
        <v>4097</v>
      </c>
    </row>
    <row r="562" spans="1:11" ht="89.25">
      <c r="A562" s="708" t="s">
        <v>2830</v>
      </c>
      <c r="B562" s="708" t="s">
        <v>2831</v>
      </c>
      <c r="C562" s="708" t="s">
        <v>1213</v>
      </c>
      <c r="D562" s="708"/>
      <c r="E562" s="708"/>
      <c r="F562" s="708"/>
      <c r="G562" s="708"/>
      <c r="H562" s="708"/>
      <c r="K562" s="265" t="s">
        <v>4099</v>
      </c>
    </row>
    <row r="563" spans="1:11" ht="89.25">
      <c r="A563" s="708" t="s">
        <v>2832</v>
      </c>
      <c r="B563" s="708" t="s">
        <v>2833</v>
      </c>
      <c r="C563" s="708" t="s">
        <v>1213</v>
      </c>
      <c r="D563" s="708"/>
      <c r="E563" s="708"/>
      <c r="F563" s="708"/>
      <c r="G563" s="708"/>
      <c r="H563" s="708"/>
      <c r="K563" s="265" t="s">
        <v>4101</v>
      </c>
    </row>
    <row r="564" spans="1:11" ht="89.25">
      <c r="A564" s="708" t="s">
        <v>2834</v>
      </c>
      <c r="B564" s="708" t="s">
        <v>2835</v>
      </c>
      <c r="C564" s="708" t="s">
        <v>1213</v>
      </c>
      <c r="D564" s="708"/>
      <c r="E564" s="708"/>
      <c r="F564" s="708"/>
      <c r="G564" s="708"/>
      <c r="H564" s="708"/>
      <c r="K564" s="265" t="s">
        <v>4103</v>
      </c>
    </row>
    <row r="565" spans="1:11" ht="89.25">
      <c r="A565" s="708" t="s">
        <v>2836</v>
      </c>
      <c r="B565" s="708" t="s">
        <v>2837</v>
      </c>
      <c r="C565" s="708" t="s">
        <v>1213</v>
      </c>
      <c r="D565" s="708"/>
      <c r="E565" s="708"/>
      <c r="F565" s="708"/>
      <c r="G565" s="708"/>
      <c r="H565" s="708"/>
      <c r="K565" s="265" t="s">
        <v>4105</v>
      </c>
    </row>
    <row r="566" spans="1:11" ht="89.25">
      <c r="A566" s="708" t="s">
        <v>2838</v>
      </c>
      <c r="B566" s="708" t="s">
        <v>2839</v>
      </c>
      <c r="C566" s="708" t="s">
        <v>1213</v>
      </c>
      <c r="D566" s="708"/>
      <c r="E566" s="708"/>
      <c r="F566" s="708"/>
      <c r="G566" s="708"/>
      <c r="H566" s="708"/>
      <c r="K566" s="265" t="s">
        <v>4107</v>
      </c>
    </row>
    <row r="567" spans="1:11" ht="63.75">
      <c r="A567" s="708" t="s">
        <v>2840</v>
      </c>
      <c r="B567" s="708" t="s">
        <v>2841</v>
      </c>
      <c r="C567" s="708" t="s">
        <v>1</v>
      </c>
      <c r="D567" s="708"/>
      <c r="E567" s="708"/>
      <c r="F567" s="708"/>
      <c r="G567" s="708">
        <v>10</v>
      </c>
      <c r="H567" s="708"/>
      <c r="K567" s="265" t="s">
        <v>4109</v>
      </c>
    </row>
    <row r="568" spans="1:11" ht="63.75">
      <c r="A568" s="708" t="s">
        <v>2842</v>
      </c>
      <c r="B568" s="708" t="s">
        <v>2843</v>
      </c>
      <c r="C568" s="708" t="s">
        <v>1</v>
      </c>
      <c r="D568" s="708"/>
      <c r="E568" s="708"/>
      <c r="F568" s="708"/>
      <c r="G568" s="708">
        <v>10</v>
      </c>
      <c r="H568" s="708"/>
      <c r="K568" s="265" t="s">
        <v>4111</v>
      </c>
    </row>
    <row r="569" spans="1:11" ht="63.75">
      <c r="A569" s="708" t="s">
        <v>2844</v>
      </c>
      <c r="B569" s="708" t="s">
        <v>2845</v>
      </c>
      <c r="C569" s="708" t="s">
        <v>1</v>
      </c>
      <c r="D569" s="708"/>
      <c r="E569" s="708"/>
      <c r="F569" s="708"/>
      <c r="G569" s="708">
        <v>10</v>
      </c>
      <c r="H569" s="708"/>
      <c r="K569" s="265" t="s">
        <v>4113</v>
      </c>
    </row>
    <row r="570" spans="1:11" ht="63.75">
      <c r="A570" s="708" t="s">
        <v>2846</v>
      </c>
      <c r="B570" s="708" t="s">
        <v>2847</v>
      </c>
      <c r="C570" s="708" t="s">
        <v>1</v>
      </c>
      <c r="D570" s="708"/>
      <c r="E570" s="708"/>
      <c r="F570" s="708"/>
      <c r="G570" s="708">
        <v>10</v>
      </c>
      <c r="H570" s="708"/>
      <c r="K570" s="265" t="s">
        <v>4195</v>
      </c>
    </row>
    <row r="571" spans="1:11" ht="63.75">
      <c r="A571" s="708" t="s">
        <v>2848</v>
      </c>
      <c r="B571" s="708" t="s">
        <v>2849</v>
      </c>
      <c r="C571" s="708" t="s">
        <v>1</v>
      </c>
      <c r="D571" s="708"/>
      <c r="E571" s="708"/>
      <c r="F571" s="708"/>
      <c r="G571" s="708">
        <v>10</v>
      </c>
      <c r="H571" s="708"/>
      <c r="K571" s="265" t="s">
        <v>4197</v>
      </c>
    </row>
    <row r="572" spans="1:11" ht="63.75">
      <c r="A572" s="708" t="s">
        <v>2850</v>
      </c>
      <c r="B572" s="708" t="s">
        <v>2851</v>
      </c>
      <c r="C572" s="708" t="s">
        <v>1</v>
      </c>
      <c r="D572" s="708"/>
      <c r="E572" s="708"/>
      <c r="F572" s="708"/>
      <c r="G572" s="708">
        <v>10</v>
      </c>
      <c r="H572" s="708"/>
      <c r="K572" s="265" t="s">
        <v>4199</v>
      </c>
    </row>
    <row r="573" spans="1:11" ht="76.5">
      <c r="A573" s="708" t="s">
        <v>2852</v>
      </c>
      <c r="B573" s="708" t="s">
        <v>2853</v>
      </c>
      <c r="C573" s="708" t="s">
        <v>1</v>
      </c>
      <c r="D573" s="708"/>
      <c r="E573" s="708"/>
      <c r="F573" s="708"/>
      <c r="G573" s="708">
        <v>10</v>
      </c>
      <c r="H573" s="708"/>
      <c r="K573" s="265" t="s">
        <v>4201</v>
      </c>
    </row>
    <row r="574" spans="1:11" ht="76.5">
      <c r="A574" s="708" t="s">
        <v>2854</v>
      </c>
      <c r="B574" s="708" t="s">
        <v>2855</v>
      </c>
      <c r="C574" s="708" t="s">
        <v>1</v>
      </c>
      <c r="D574" s="708"/>
      <c r="E574" s="708"/>
      <c r="F574" s="708"/>
      <c r="G574" s="708">
        <v>10</v>
      </c>
      <c r="H574" s="708"/>
      <c r="K574" s="265" t="s">
        <v>4203</v>
      </c>
    </row>
    <row r="575" spans="1:11" ht="76.5">
      <c r="A575" s="708" t="s">
        <v>2856</v>
      </c>
      <c r="B575" s="708" t="s">
        <v>2857</v>
      </c>
      <c r="C575" s="708" t="s">
        <v>1</v>
      </c>
      <c r="D575" s="708"/>
      <c r="E575" s="708"/>
      <c r="F575" s="708"/>
      <c r="G575" s="708">
        <v>10</v>
      </c>
      <c r="H575" s="708"/>
      <c r="K575" s="265" t="s">
        <v>4205</v>
      </c>
    </row>
    <row r="576" spans="1:11" ht="76.5">
      <c r="A576" s="708" t="s">
        <v>2858</v>
      </c>
      <c r="B576" s="708" t="s">
        <v>2859</v>
      </c>
      <c r="C576" s="708" t="s">
        <v>1</v>
      </c>
      <c r="D576" s="708"/>
      <c r="E576" s="708"/>
      <c r="F576" s="708"/>
      <c r="G576" s="708">
        <v>10</v>
      </c>
      <c r="H576" s="708"/>
      <c r="K576" s="265" t="s">
        <v>4207</v>
      </c>
    </row>
    <row r="577" spans="1:11" ht="63.75">
      <c r="A577" s="708" t="s">
        <v>2860</v>
      </c>
      <c r="B577" s="708" t="s">
        <v>2861</v>
      </c>
      <c r="C577" s="708" t="s">
        <v>1</v>
      </c>
      <c r="D577" s="708"/>
      <c r="E577" s="708"/>
      <c r="F577" s="708"/>
      <c r="G577" s="708">
        <v>10</v>
      </c>
      <c r="H577" s="708"/>
      <c r="K577" s="265" t="s">
        <v>4209</v>
      </c>
    </row>
    <row r="578" spans="1:11" ht="76.5">
      <c r="A578" s="708" t="s">
        <v>2862</v>
      </c>
      <c r="B578" s="708" t="s">
        <v>2863</v>
      </c>
      <c r="C578" s="708" t="s">
        <v>1</v>
      </c>
      <c r="D578" s="708"/>
      <c r="E578" s="708"/>
      <c r="F578" s="708"/>
      <c r="G578" s="708">
        <v>10</v>
      </c>
      <c r="H578" s="708"/>
      <c r="K578" s="265" t="s">
        <v>4211</v>
      </c>
    </row>
    <row r="579" spans="1:11" ht="76.5">
      <c r="A579" s="708" t="s">
        <v>2864</v>
      </c>
      <c r="B579" s="708" t="s">
        <v>2865</v>
      </c>
      <c r="C579" s="708" t="s">
        <v>1</v>
      </c>
      <c r="D579" s="708"/>
      <c r="E579" s="708"/>
      <c r="F579" s="708"/>
      <c r="G579" s="708">
        <v>10</v>
      </c>
      <c r="H579" s="708"/>
      <c r="K579" s="265" t="s">
        <v>4213</v>
      </c>
    </row>
    <row r="580" spans="1:11" ht="76.5">
      <c r="A580" s="708" t="s">
        <v>2866</v>
      </c>
      <c r="B580" s="708" t="s">
        <v>2867</v>
      </c>
      <c r="C580" s="708" t="s">
        <v>1</v>
      </c>
      <c r="D580" s="708"/>
      <c r="E580" s="708"/>
      <c r="F580" s="708"/>
      <c r="G580" s="708">
        <v>10</v>
      </c>
      <c r="H580" s="708"/>
      <c r="K580" s="265" t="s">
        <v>4215</v>
      </c>
    </row>
    <row r="581" spans="1:11" ht="76.5">
      <c r="A581" s="708" t="s">
        <v>2868</v>
      </c>
      <c r="B581" s="708" t="s">
        <v>2869</v>
      </c>
      <c r="C581" s="708" t="s">
        <v>1</v>
      </c>
      <c r="D581" s="708"/>
      <c r="E581" s="708"/>
      <c r="F581" s="708"/>
      <c r="G581" s="708">
        <v>10</v>
      </c>
      <c r="H581" s="708"/>
      <c r="K581" s="265" t="s">
        <v>4217</v>
      </c>
    </row>
    <row r="582" spans="1:11" ht="76.5">
      <c r="A582" s="708" t="s">
        <v>2870</v>
      </c>
      <c r="B582" s="708" t="s">
        <v>2871</v>
      </c>
      <c r="C582" s="708" t="s">
        <v>1</v>
      </c>
      <c r="D582" s="708"/>
      <c r="E582" s="708"/>
      <c r="F582" s="708"/>
      <c r="G582" s="708">
        <v>10</v>
      </c>
      <c r="H582" s="708"/>
      <c r="K582" s="265" t="s">
        <v>4219</v>
      </c>
    </row>
    <row r="583" spans="1:11" ht="76.5">
      <c r="A583" s="708" t="s">
        <v>2872</v>
      </c>
      <c r="B583" s="708" t="s">
        <v>2873</v>
      </c>
      <c r="C583" s="708" t="s">
        <v>1</v>
      </c>
      <c r="D583" s="708"/>
      <c r="E583" s="708"/>
      <c r="F583" s="708"/>
      <c r="G583" s="708">
        <v>10</v>
      </c>
      <c r="H583" s="708"/>
      <c r="K583" s="265" t="s">
        <v>4221</v>
      </c>
    </row>
    <row r="584" spans="1:11" ht="76.5">
      <c r="A584" s="708" t="s">
        <v>2874</v>
      </c>
      <c r="B584" s="708" t="s">
        <v>2875</v>
      </c>
      <c r="C584" s="708" t="s">
        <v>1</v>
      </c>
      <c r="D584" s="708"/>
      <c r="E584" s="708"/>
      <c r="F584" s="708"/>
      <c r="G584" s="708">
        <v>10</v>
      </c>
      <c r="H584" s="708"/>
      <c r="K584" s="265" t="s">
        <v>4223</v>
      </c>
    </row>
    <row r="585" spans="1:11" ht="76.5">
      <c r="A585" s="708" t="s">
        <v>2876</v>
      </c>
      <c r="B585" s="708" t="s">
        <v>2877</v>
      </c>
      <c r="C585" s="708" t="s">
        <v>1</v>
      </c>
      <c r="D585" s="708"/>
      <c r="E585" s="708"/>
      <c r="F585" s="708"/>
      <c r="G585" s="708">
        <v>10</v>
      </c>
      <c r="H585" s="708"/>
      <c r="K585" s="265" t="s">
        <v>4225</v>
      </c>
    </row>
    <row r="586" spans="1:11" ht="76.5">
      <c r="A586" s="708" t="s">
        <v>2878</v>
      </c>
      <c r="B586" s="708" t="s">
        <v>2879</v>
      </c>
      <c r="C586" s="708" t="s">
        <v>1</v>
      </c>
      <c r="D586" s="708"/>
      <c r="E586" s="708"/>
      <c r="F586" s="708"/>
      <c r="G586" s="708">
        <v>10</v>
      </c>
      <c r="H586" s="708"/>
      <c r="K586" s="265" t="s">
        <v>4227</v>
      </c>
    </row>
    <row r="587" spans="1:11" ht="51">
      <c r="A587" s="708" t="s">
        <v>2880</v>
      </c>
      <c r="B587" s="708" t="s">
        <v>2881</v>
      </c>
      <c r="C587" s="708" t="s">
        <v>1</v>
      </c>
      <c r="D587" s="708"/>
      <c r="E587" s="708"/>
      <c r="F587" s="708"/>
      <c r="G587" s="708"/>
      <c r="H587" s="708">
        <v>10</v>
      </c>
      <c r="K587" s="265" t="s">
        <v>4229</v>
      </c>
    </row>
    <row r="588" spans="1:11" ht="51">
      <c r="A588" s="708" t="s">
        <v>2882</v>
      </c>
      <c r="B588" s="708" t="s">
        <v>2883</v>
      </c>
      <c r="C588" s="708" t="s">
        <v>1</v>
      </c>
      <c r="D588" s="708"/>
      <c r="E588" s="708"/>
      <c r="F588" s="708"/>
      <c r="G588" s="708"/>
      <c r="H588" s="708">
        <v>10</v>
      </c>
      <c r="K588" s="265" t="s">
        <v>4231</v>
      </c>
    </row>
    <row r="589" spans="1:11" ht="51">
      <c r="A589" s="708" t="s">
        <v>2884</v>
      </c>
      <c r="B589" s="708" t="s">
        <v>2885</v>
      </c>
      <c r="C589" s="708" t="s">
        <v>1</v>
      </c>
      <c r="D589" s="708"/>
      <c r="E589" s="708"/>
      <c r="F589" s="708"/>
      <c r="G589" s="708"/>
      <c r="H589" s="708">
        <v>10</v>
      </c>
      <c r="K589" s="265" t="s">
        <v>4233</v>
      </c>
    </row>
    <row r="590" spans="1:11" ht="51">
      <c r="A590" s="708" t="s">
        <v>2886</v>
      </c>
      <c r="B590" s="708" t="s">
        <v>2887</v>
      </c>
      <c r="C590" s="708" t="s">
        <v>1</v>
      </c>
      <c r="D590" s="708"/>
      <c r="E590" s="708"/>
      <c r="F590" s="708"/>
      <c r="G590" s="708"/>
      <c r="H590" s="708">
        <v>10</v>
      </c>
      <c r="K590" s="265" t="s">
        <v>4235</v>
      </c>
    </row>
    <row r="591" spans="1:11" ht="51">
      <c r="A591" s="708" t="s">
        <v>2888</v>
      </c>
      <c r="B591" s="708" t="s">
        <v>2889</v>
      </c>
      <c r="C591" s="708" t="s">
        <v>1</v>
      </c>
      <c r="D591" s="708"/>
      <c r="E591" s="708"/>
      <c r="F591" s="708"/>
      <c r="G591" s="708"/>
      <c r="H591" s="708">
        <v>10</v>
      </c>
      <c r="K591" s="265" t="s">
        <v>4237</v>
      </c>
    </row>
    <row r="592" spans="1:11" ht="63.75">
      <c r="A592" s="708" t="s">
        <v>2890</v>
      </c>
      <c r="B592" s="708" t="s">
        <v>2891</v>
      </c>
      <c r="C592" s="708" t="s">
        <v>1</v>
      </c>
      <c r="D592" s="708"/>
      <c r="E592" s="708"/>
      <c r="F592" s="708"/>
      <c r="G592" s="708"/>
      <c r="H592" s="708">
        <v>10</v>
      </c>
      <c r="K592" s="265" t="s">
        <v>4239</v>
      </c>
    </row>
    <row r="593" spans="1:11" ht="63.75">
      <c r="A593" s="708" t="s">
        <v>2892</v>
      </c>
      <c r="B593" s="708" t="s">
        <v>2893</v>
      </c>
      <c r="C593" s="708" t="s">
        <v>1</v>
      </c>
      <c r="D593" s="708"/>
      <c r="E593" s="708"/>
      <c r="F593" s="708"/>
      <c r="G593" s="708"/>
      <c r="H593" s="708">
        <v>10</v>
      </c>
      <c r="K593" s="265" t="s">
        <v>4241</v>
      </c>
    </row>
    <row r="594" spans="1:11" ht="63.75">
      <c r="A594" s="708" t="s">
        <v>2894</v>
      </c>
      <c r="B594" s="708" t="s">
        <v>2895</v>
      </c>
      <c r="C594" s="708" t="s">
        <v>1</v>
      </c>
      <c r="D594" s="708"/>
      <c r="E594" s="708"/>
      <c r="F594" s="708"/>
      <c r="G594" s="708"/>
      <c r="H594" s="708">
        <v>10</v>
      </c>
      <c r="K594" s="265" t="s">
        <v>4243</v>
      </c>
    </row>
    <row r="595" spans="1:11" ht="63.75">
      <c r="A595" s="708" t="s">
        <v>2896</v>
      </c>
      <c r="B595" s="708" t="s">
        <v>2897</v>
      </c>
      <c r="C595" s="708" t="s">
        <v>1</v>
      </c>
      <c r="D595" s="708"/>
      <c r="E595" s="708"/>
      <c r="F595" s="708"/>
      <c r="G595" s="708"/>
      <c r="H595" s="708">
        <v>10</v>
      </c>
      <c r="K595" s="265" t="s">
        <v>4245</v>
      </c>
    </row>
    <row r="596" spans="1:11" ht="63.75">
      <c r="A596" s="708" t="s">
        <v>2898</v>
      </c>
      <c r="B596" s="708" t="s">
        <v>2899</v>
      </c>
      <c r="C596" s="708" t="s">
        <v>1</v>
      </c>
      <c r="D596" s="708"/>
      <c r="E596" s="708"/>
      <c r="F596" s="708"/>
      <c r="G596" s="708"/>
      <c r="H596" s="708">
        <v>10</v>
      </c>
      <c r="K596" s="265" t="s">
        <v>4247</v>
      </c>
    </row>
    <row r="597" spans="1:11" ht="63.75">
      <c r="A597" s="708" t="s">
        <v>2900</v>
      </c>
      <c r="B597" s="708" t="s">
        <v>2901</v>
      </c>
      <c r="C597" s="708" t="s">
        <v>1</v>
      </c>
      <c r="D597" s="708"/>
      <c r="E597" s="708"/>
      <c r="F597" s="708"/>
      <c r="G597" s="708"/>
      <c r="H597" s="708">
        <v>10</v>
      </c>
      <c r="K597" s="265" t="s">
        <v>4249</v>
      </c>
    </row>
    <row r="598" spans="1:11" ht="76.5">
      <c r="A598" s="708" t="s">
        <v>2902</v>
      </c>
      <c r="B598" s="708" t="s">
        <v>2903</v>
      </c>
      <c r="C598" s="708" t="s">
        <v>1</v>
      </c>
      <c r="D598" s="708"/>
      <c r="E598" s="708"/>
      <c r="F598" s="708"/>
      <c r="G598" s="708"/>
      <c r="H598" s="708">
        <v>10</v>
      </c>
      <c r="K598" s="265" t="s">
        <v>4251</v>
      </c>
    </row>
    <row r="599" spans="1:11" ht="76.5">
      <c r="A599" s="708" t="s">
        <v>2904</v>
      </c>
      <c r="B599" s="708" t="s">
        <v>2905</v>
      </c>
      <c r="C599" s="708" t="s">
        <v>1</v>
      </c>
      <c r="D599" s="708"/>
      <c r="E599" s="708"/>
      <c r="F599" s="708"/>
      <c r="G599" s="708"/>
      <c r="H599" s="708">
        <v>10</v>
      </c>
      <c r="K599" s="265" t="s">
        <v>4253</v>
      </c>
    </row>
    <row r="600" spans="1:11" ht="76.5">
      <c r="A600" s="708" t="s">
        <v>2906</v>
      </c>
      <c r="B600" s="708" t="s">
        <v>2907</v>
      </c>
      <c r="C600" s="708" t="s">
        <v>1</v>
      </c>
      <c r="D600" s="708"/>
      <c r="E600" s="708"/>
      <c r="F600" s="708"/>
      <c r="G600" s="708"/>
      <c r="H600" s="708">
        <v>10</v>
      </c>
      <c r="K600" s="265" t="s">
        <v>4255</v>
      </c>
    </row>
    <row r="601" spans="1:11" ht="76.5">
      <c r="A601" s="708" t="s">
        <v>2908</v>
      </c>
      <c r="B601" s="708" t="s">
        <v>2909</v>
      </c>
      <c r="C601" s="708" t="s">
        <v>1</v>
      </c>
      <c r="D601" s="708"/>
      <c r="E601" s="708"/>
      <c r="F601" s="708"/>
      <c r="G601" s="708"/>
      <c r="H601" s="708">
        <v>10</v>
      </c>
      <c r="K601" s="265" t="s">
        <v>4257</v>
      </c>
    </row>
    <row r="602" spans="1:11" ht="76.5">
      <c r="A602" s="708" t="s">
        <v>2910</v>
      </c>
      <c r="B602" s="708" t="s">
        <v>2911</v>
      </c>
      <c r="C602" s="708" t="s">
        <v>1</v>
      </c>
      <c r="D602" s="708"/>
      <c r="E602" s="708"/>
      <c r="F602" s="708"/>
      <c r="G602" s="708"/>
      <c r="H602" s="708">
        <v>10</v>
      </c>
      <c r="K602" s="265" t="s">
        <v>4259</v>
      </c>
    </row>
    <row r="603" spans="1:11" ht="76.5">
      <c r="A603" s="708" t="s">
        <v>2912</v>
      </c>
      <c r="B603" s="708" t="s">
        <v>2913</v>
      </c>
      <c r="C603" s="708" t="s">
        <v>1</v>
      </c>
      <c r="D603" s="708"/>
      <c r="E603" s="708"/>
      <c r="F603" s="708"/>
      <c r="G603" s="708"/>
      <c r="H603" s="708">
        <v>10</v>
      </c>
      <c r="K603" s="265" t="s">
        <v>4261</v>
      </c>
    </row>
    <row r="604" spans="1:11" ht="76.5">
      <c r="A604" s="708" t="s">
        <v>2914</v>
      </c>
      <c r="B604" s="708" t="s">
        <v>2915</v>
      </c>
      <c r="C604" s="708" t="s">
        <v>1</v>
      </c>
      <c r="D604" s="708"/>
      <c r="E604" s="708"/>
      <c r="F604" s="708"/>
      <c r="G604" s="708"/>
      <c r="H604" s="708">
        <v>10</v>
      </c>
      <c r="K604" s="265" t="s">
        <v>4263</v>
      </c>
    </row>
    <row r="605" spans="1:11" ht="76.5">
      <c r="A605" s="708" t="s">
        <v>2916</v>
      </c>
      <c r="B605" s="708" t="s">
        <v>2917</v>
      </c>
      <c r="C605" s="708" t="s">
        <v>1</v>
      </c>
      <c r="D605" s="708"/>
      <c r="E605" s="708"/>
      <c r="F605" s="708"/>
      <c r="G605" s="708"/>
      <c r="H605" s="708">
        <v>10</v>
      </c>
      <c r="K605" s="265" t="s">
        <v>4265</v>
      </c>
    </row>
    <row r="606" spans="1:11" ht="76.5">
      <c r="A606" s="708" t="s">
        <v>2918</v>
      </c>
      <c r="B606" s="708" t="s">
        <v>2919</v>
      </c>
      <c r="C606" s="708" t="s">
        <v>1</v>
      </c>
      <c r="D606" s="708"/>
      <c r="E606" s="708"/>
      <c r="F606" s="708"/>
      <c r="G606" s="708"/>
      <c r="H606" s="708">
        <v>10</v>
      </c>
      <c r="K606" s="265" t="s">
        <v>4267</v>
      </c>
    </row>
    <row r="607" spans="1:11" ht="51">
      <c r="A607" s="708" t="s">
        <v>2920</v>
      </c>
      <c r="B607" s="708" t="s">
        <v>2921</v>
      </c>
      <c r="C607" s="708" t="s">
        <v>1</v>
      </c>
      <c r="D607" s="708"/>
      <c r="E607" s="708"/>
      <c r="F607" s="708"/>
      <c r="G607" s="708"/>
      <c r="H607" s="708">
        <v>15</v>
      </c>
      <c r="K607" s="265" t="s">
        <v>4269</v>
      </c>
    </row>
    <row r="608" spans="1:11" ht="51">
      <c r="A608" s="708" t="s">
        <v>2922</v>
      </c>
      <c r="B608" s="708" t="s">
        <v>2923</v>
      </c>
      <c r="C608" s="708" t="s">
        <v>1</v>
      </c>
      <c r="D608" s="708"/>
      <c r="E608" s="708"/>
      <c r="F608" s="708"/>
      <c r="G608" s="708"/>
      <c r="H608" s="708">
        <v>15</v>
      </c>
      <c r="K608" s="265" t="s">
        <v>4271</v>
      </c>
    </row>
    <row r="609" spans="1:11" ht="51">
      <c r="A609" s="708" t="s">
        <v>2924</v>
      </c>
      <c r="B609" s="708" t="s">
        <v>2925</v>
      </c>
      <c r="C609" s="708" t="s">
        <v>1</v>
      </c>
      <c r="D609" s="708"/>
      <c r="E609" s="708"/>
      <c r="F609" s="708"/>
      <c r="G609" s="708"/>
      <c r="H609" s="708">
        <v>15</v>
      </c>
      <c r="K609" s="265" t="s">
        <v>4273</v>
      </c>
    </row>
    <row r="610" spans="1:11" ht="51">
      <c r="A610" s="708" t="s">
        <v>2926</v>
      </c>
      <c r="B610" s="708" t="s">
        <v>2927</v>
      </c>
      <c r="C610" s="708" t="s">
        <v>1</v>
      </c>
      <c r="D610" s="708"/>
      <c r="E610" s="708"/>
      <c r="F610" s="708"/>
      <c r="G610" s="708"/>
      <c r="H610" s="708">
        <v>15</v>
      </c>
      <c r="K610" s="265" t="s">
        <v>4275</v>
      </c>
    </row>
    <row r="611" spans="1:11" ht="51">
      <c r="A611" s="708" t="s">
        <v>2928</v>
      </c>
      <c r="B611" s="708" t="s">
        <v>2929</v>
      </c>
      <c r="C611" s="708" t="s">
        <v>1</v>
      </c>
      <c r="D611" s="708"/>
      <c r="E611" s="708"/>
      <c r="F611" s="708"/>
      <c r="G611" s="708"/>
      <c r="H611" s="708">
        <v>15</v>
      </c>
      <c r="K611" s="265" t="s">
        <v>4277</v>
      </c>
    </row>
    <row r="612" spans="1:11" ht="63.75">
      <c r="A612" s="708" t="s">
        <v>2930</v>
      </c>
      <c r="B612" s="708" t="s">
        <v>2931</v>
      </c>
      <c r="C612" s="708" t="s">
        <v>1</v>
      </c>
      <c r="D612" s="708"/>
      <c r="E612" s="708"/>
      <c r="F612" s="708"/>
      <c r="G612" s="708"/>
      <c r="H612" s="708">
        <v>15</v>
      </c>
      <c r="K612" s="265" t="s">
        <v>4279</v>
      </c>
    </row>
    <row r="613" spans="1:11" ht="63.75">
      <c r="A613" s="708" t="s">
        <v>2932</v>
      </c>
      <c r="B613" s="708" t="s">
        <v>2933</v>
      </c>
      <c r="C613" s="708" t="s">
        <v>1</v>
      </c>
      <c r="D613" s="708"/>
      <c r="E613" s="708"/>
      <c r="F613" s="708"/>
      <c r="G613" s="708"/>
      <c r="H613" s="708">
        <v>15</v>
      </c>
      <c r="K613" s="265" t="s">
        <v>4281</v>
      </c>
    </row>
    <row r="614" spans="1:11" ht="63.75">
      <c r="A614" s="708" t="s">
        <v>2934</v>
      </c>
      <c r="B614" s="708" t="s">
        <v>2935</v>
      </c>
      <c r="C614" s="708" t="s">
        <v>1</v>
      </c>
      <c r="D614" s="708"/>
      <c r="E614" s="708"/>
      <c r="F614" s="708"/>
      <c r="G614" s="708"/>
      <c r="H614" s="708">
        <v>15</v>
      </c>
      <c r="K614" s="265" t="s">
        <v>4283</v>
      </c>
    </row>
    <row r="615" spans="1:11" ht="63.75">
      <c r="A615" s="708" t="s">
        <v>2936</v>
      </c>
      <c r="B615" s="708" t="s">
        <v>2937</v>
      </c>
      <c r="C615" s="708" t="s">
        <v>1</v>
      </c>
      <c r="D615" s="708"/>
      <c r="E615" s="708"/>
      <c r="F615" s="708"/>
      <c r="G615" s="708"/>
      <c r="H615" s="708">
        <v>15</v>
      </c>
      <c r="K615" s="265" t="s">
        <v>4285</v>
      </c>
    </row>
    <row r="616" spans="1:11" ht="63.75">
      <c r="A616" s="708" t="s">
        <v>2938</v>
      </c>
      <c r="B616" s="708" t="s">
        <v>2939</v>
      </c>
      <c r="C616" s="708" t="s">
        <v>1</v>
      </c>
      <c r="D616" s="708"/>
      <c r="E616" s="708"/>
      <c r="F616" s="708"/>
      <c r="G616" s="708"/>
      <c r="H616" s="708">
        <v>15</v>
      </c>
      <c r="K616" s="265" t="s">
        <v>4287</v>
      </c>
    </row>
    <row r="617" spans="1:11" ht="63.75">
      <c r="A617" s="708" t="s">
        <v>2940</v>
      </c>
      <c r="B617" s="708" t="s">
        <v>2941</v>
      </c>
      <c r="C617" s="708" t="s">
        <v>1</v>
      </c>
      <c r="D617" s="708"/>
      <c r="E617" s="708"/>
      <c r="F617" s="708"/>
      <c r="G617" s="708"/>
      <c r="H617" s="708">
        <v>15</v>
      </c>
      <c r="K617" s="265" t="s">
        <v>4289</v>
      </c>
    </row>
    <row r="618" spans="1:11" ht="76.5">
      <c r="A618" s="708" t="s">
        <v>2942</v>
      </c>
      <c r="B618" s="708" t="s">
        <v>2943</v>
      </c>
      <c r="C618" s="708" t="s">
        <v>1</v>
      </c>
      <c r="D618" s="708"/>
      <c r="E618" s="708"/>
      <c r="F618" s="708"/>
      <c r="G618" s="708"/>
      <c r="H618" s="708">
        <v>15</v>
      </c>
      <c r="K618" s="265" t="s">
        <v>4291</v>
      </c>
    </row>
    <row r="619" spans="1:11" ht="76.5">
      <c r="A619" s="708" t="s">
        <v>2944</v>
      </c>
      <c r="B619" s="708" t="s">
        <v>2945</v>
      </c>
      <c r="C619" s="708" t="s">
        <v>1</v>
      </c>
      <c r="D619" s="708"/>
      <c r="E619" s="708"/>
      <c r="F619" s="708"/>
      <c r="G619" s="708"/>
      <c r="H619" s="708">
        <v>15</v>
      </c>
      <c r="K619" s="265" t="s">
        <v>4293</v>
      </c>
    </row>
    <row r="620" spans="1:11" ht="76.5">
      <c r="A620" s="708" t="s">
        <v>2946</v>
      </c>
      <c r="B620" s="708" t="s">
        <v>2947</v>
      </c>
      <c r="C620" s="708" t="s">
        <v>1</v>
      </c>
      <c r="D620" s="708"/>
      <c r="E620" s="708"/>
      <c r="F620" s="708"/>
      <c r="G620" s="708"/>
      <c r="H620" s="708">
        <v>15</v>
      </c>
      <c r="K620" s="265" t="s">
        <v>4295</v>
      </c>
    </row>
    <row r="621" spans="1:11" ht="76.5">
      <c r="A621" s="708" t="s">
        <v>2948</v>
      </c>
      <c r="B621" s="708" t="s">
        <v>2949</v>
      </c>
      <c r="C621" s="708" t="s">
        <v>1</v>
      </c>
      <c r="D621" s="708"/>
      <c r="E621" s="708"/>
      <c r="F621" s="708"/>
      <c r="G621" s="708"/>
      <c r="H621" s="708">
        <v>15</v>
      </c>
      <c r="K621" s="265" t="s">
        <v>4297</v>
      </c>
    </row>
    <row r="622" spans="1:11" ht="76.5">
      <c r="A622" s="708" t="s">
        <v>2950</v>
      </c>
      <c r="B622" s="708" t="s">
        <v>2951</v>
      </c>
      <c r="C622" s="708" t="s">
        <v>1</v>
      </c>
      <c r="D622" s="708"/>
      <c r="E622" s="708"/>
      <c r="F622" s="708"/>
      <c r="G622" s="708"/>
      <c r="H622" s="708">
        <v>15</v>
      </c>
      <c r="K622" s="265" t="s">
        <v>4299</v>
      </c>
    </row>
    <row r="623" spans="1:11" ht="76.5">
      <c r="A623" s="708" t="s">
        <v>2952</v>
      </c>
      <c r="B623" s="708" t="s">
        <v>2953</v>
      </c>
      <c r="C623" s="708" t="s">
        <v>1</v>
      </c>
      <c r="D623" s="708"/>
      <c r="E623" s="708"/>
      <c r="F623" s="708"/>
      <c r="G623" s="708"/>
      <c r="H623" s="708">
        <v>15</v>
      </c>
      <c r="K623" s="265" t="s">
        <v>4301</v>
      </c>
    </row>
    <row r="624" spans="1:11" ht="76.5">
      <c r="A624" s="708" t="s">
        <v>2954</v>
      </c>
      <c r="B624" s="708" t="s">
        <v>2955</v>
      </c>
      <c r="C624" s="708" t="s">
        <v>1</v>
      </c>
      <c r="D624" s="708"/>
      <c r="E624" s="708"/>
      <c r="F624" s="708"/>
      <c r="G624" s="708"/>
      <c r="H624" s="708">
        <v>15</v>
      </c>
      <c r="K624" s="265" t="s">
        <v>4303</v>
      </c>
    </row>
    <row r="625" spans="1:11" ht="76.5">
      <c r="A625" s="708" t="s">
        <v>2956</v>
      </c>
      <c r="B625" s="708" t="s">
        <v>2957</v>
      </c>
      <c r="C625" s="708" t="s">
        <v>1</v>
      </c>
      <c r="D625" s="708"/>
      <c r="E625" s="708"/>
      <c r="F625" s="708"/>
      <c r="G625" s="708"/>
      <c r="H625" s="708">
        <v>15</v>
      </c>
      <c r="K625" s="265" t="s">
        <v>4305</v>
      </c>
    </row>
    <row r="626" spans="1:11" ht="76.5">
      <c r="A626" s="708" t="s">
        <v>2958</v>
      </c>
      <c r="B626" s="708" t="s">
        <v>2959</v>
      </c>
      <c r="C626" s="708" t="s">
        <v>1</v>
      </c>
      <c r="D626" s="708"/>
      <c r="E626" s="708"/>
      <c r="F626" s="708"/>
      <c r="G626" s="708"/>
      <c r="H626" s="708">
        <v>15</v>
      </c>
      <c r="K626" s="265" t="s">
        <v>4307</v>
      </c>
    </row>
    <row r="627" spans="1:11" ht="76.5">
      <c r="A627" s="708" t="s">
        <v>2960</v>
      </c>
      <c r="B627" s="708" t="s">
        <v>2961</v>
      </c>
      <c r="C627" s="708" t="s">
        <v>1</v>
      </c>
      <c r="D627" s="708"/>
      <c r="E627" s="708"/>
      <c r="F627" s="708"/>
      <c r="G627" s="708">
        <v>10</v>
      </c>
      <c r="H627" s="708"/>
      <c r="K627" s="265" t="s">
        <v>4309</v>
      </c>
    </row>
    <row r="628" spans="1:11" ht="76.5">
      <c r="A628" s="708" t="s">
        <v>2962</v>
      </c>
      <c r="B628" s="708" t="s">
        <v>2963</v>
      </c>
      <c r="C628" s="708" t="s">
        <v>1</v>
      </c>
      <c r="D628" s="708"/>
      <c r="E628" s="708"/>
      <c r="F628" s="708"/>
      <c r="G628" s="708"/>
      <c r="H628" s="708">
        <v>10</v>
      </c>
      <c r="K628" s="265" t="s">
        <v>4311</v>
      </c>
    </row>
    <row r="629" spans="1:11" ht="76.5">
      <c r="A629" s="708" t="s">
        <v>2964</v>
      </c>
      <c r="B629" s="708" t="s">
        <v>2965</v>
      </c>
      <c r="C629" s="708" t="s">
        <v>1</v>
      </c>
      <c r="D629" s="708"/>
      <c r="E629" s="708"/>
      <c r="F629" s="708"/>
      <c r="G629" s="708"/>
      <c r="H629" s="708">
        <v>15</v>
      </c>
      <c r="K629" s="265" t="s">
        <v>4313</v>
      </c>
    </row>
    <row r="630" spans="1:11" ht="76.5">
      <c r="A630" s="708" t="s">
        <v>2966</v>
      </c>
      <c r="B630" s="708" t="s">
        <v>2967</v>
      </c>
      <c r="C630" s="708" t="s">
        <v>1</v>
      </c>
      <c r="D630" s="708"/>
      <c r="E630" s="708"/>
      <c r="F630" s="708"/>
      <c r="G630" s="708">
        <v>10</v>
      </c>
      <c r="H630" s="708"/>
      <c r="K630" s="265" t="s">
        <v>4315</v>
      </c>
    </row>
    <row r="631" spans="1:11" ht="76.5">
      <c r="A631" s="708" t="s">
        <v>2968</v>
      </c>
      <c r="B631" s="708" t="s">
        <v>2969</v>
      </c>
      <c r="C631" s="708" t="s">
        <v>1</v>
      </c>
      <c r="D631" s="708"/>
      <c r="E631" s="708"/>
      <c r="F631" s="708"/>
      <c r="G631" s="708"/>
      <c r="H631" s="708">
        <v>10</v>
      </c>
      <c r="K631" s="265" t="s">
        <v>4317</v>
      </c>
    </row>
    <row r="632" spans="1:11" ht="76.5">
      <c r="A632" s="708" t="s">
        <v>2970</v>
      </c>
      <c r="B632" s="708" t="s">
        <v>2971</v>
      </c>
      <c r="C632" s="708" t="s">
        <v>1</v>
      </c>
      <c r="D632" s="708"/>
      <c r="E632" s="708"/>
      <c r="F632" s="708"/>
      <c r="G632" s="708"/>
      <c r="H632" s="708">
        <v>15</v>
      </c>
      <c r="K632" s="265" t="s">
        <v>4319</v>
      </c>
    </row>
    <row r="633" spans="1:11" ht="76.5">
      <c r="A633" s="708" t="s">
        <v>2972</v>
      </c>
      <c r="B633" s="708" t="s">
        <v>2973</v>
      </c>
      <c r="C633" s="708" t="s">
        <v>1</v>
      </c>
      <c r="D633" s="708"/>
      <c r="E633" s="708"/>
      <c r="F633" s="708"/>
      <c r="G633" s="708"/>
      <c r="H633" s="708"/>
      <c r="K633" s="265" t="s">
        <v>4321</v>
      </c>
    </row>
    <row r="634" spans="1:11" ht="76.5">
      <c r="A634" s="708" t="s">
        <v>2974</v>
      </c>
      <c r="B634" s="708" t="s">
        <v>2975</v>
      </c>
      <c r="C634" s="708" t="s">
        <v>1</v>
      </c>
      <c r="D634" s="708"/>
      <c r="E634" s="708"/>
      <c r="F634" s="708"/>
      <c r="G634" s="708"/>
      <c r="H634" s="708"/>
      <c r="K634" s="265" t="s">
        <v>4323</v>
      </c>
    </row>
    <row r="635" spans="1:11" ht="76.5">
      <c r="A635" s="708" t="s">
        <v>2976</v>
      </c>
      <c r="B635" s="708" t="s">
        <v>2977</v>
      </c>
      <c r="C635" s="708" t="s">
        <v>1</v>
      </c>
      <c r="D635" s="708"/>
      <c r="E635" s="708"/>
      <c r="F635" s="708">
        <v>5</v>
      </c>
      <c r="G635" s="708"/>
      <c r="H635" s="708"/>
      <c r="K635" s="265" t="s">
        <v>4325</v>
      </c>
    </row>
    <row r="636" spans="1:11" ht="76.5">
      <c r="A636" s="708" t="s">
        <v>2978</v>
      </c>
      <c r="B636" s="708" t="s">
        <v>2979</v>
      </c>
      <c r="C636" s="708" t="s">
        <v>1</v>
      </c>
      <c r="D636" s="708"/>
      <c r="E636" s="708"/>
      <c r="F636" s="708">
        <v>5</v>
      </c>
      <c r="G636" s="708"/>
      <c r="H636" s="708"/>
      <c r="K636" s="265" t="s">
        <v>4327</v>
      </c>
    </row>
    <row r="637" spans="1:11" ht="76.5">
      <c r="A637" s="708" t="s">
        <v>2980</v>
      </c>
      <c r="B637" s="708" t="s">
        <v>2981</v>
      </c>
      <c r="C637" s="708" t="s">
        <v>1</v>
      </c>
      <c r="D637" s="708"/>
      <c r="E637" s="708"/>
      <c r="F637" s="708">
        <v>5</v>
      </c>
      <c r="G637" s="708"/>
      <c r="H637" s="708"/>
      <c r="K637" s="265" t="s">
        <v>4329</v>
      </c>
    </row>
    <row r="638" spans="1:11" ht="76.5">
      <c r="A638" s="708" t="s">
        <v>2982</v>
      </c>
      <c r="B638" s="708" t="s">
        <v>2983</v>
      </c>
      <c r="C638" s="708" t="s">
        <v>1</v>
      </c>
      <c r="D638" s="708"/>
      <c r="E638" s="708"/>
      <c r="F638" s="708">
        <v>5</v>
      </c>
      <c r="G638" s="708"/>
      <c r="H638" s="708"/>
      <c r="K638" s="265" t="s">
        <v>4331</v>
      </c>
    </row>
    <row r="639" spans="1:11" ht="76.5">
      <c r="A639" s="708" t="s">
        <v>2984</v>
      </c>
      <c r="B639" s="708" t="s">
        <v>2985</v>
      </c>
      <c r="C639" s="708" t="s">
        <v>1</v>
      </c>
      <c r="D639" s="708"/>
      <c r="E639" s="708"/>
      <c r="F639" s="708">
        <v>5</v>
      </c>
      <c r="G639" s="708"/>
      <c r="H639" s="708"/>
      <c r="K639" s="265" t="s">
        <v>4333</v>
      </c>
    </row>
    <row r="640" spans="1:11" ht="76.5">
      <c r="A640" s="708" t="s">
        <v>2986</v>
      </c>
      <c r="B640" s="708" t="s">
        <v>2987</v>
      </c>
      <c r="C640" s="708" t="s">
        <v>1</v>
      </c>
      <c r="D640" s="708"/>
      <c r="E640" s="708"/>
      <c r="F640" s="708">
        <v>5</v>
      </c>
      <c r="G640" s="708"/>
      <c r="H640" s="708"/>
      <c r="K640" s="265" t="s">
        <v>4335</v>
      </c>
    </row>
    <row r="641" spans="1:11" ht="89.25">
      <c r="A641" s="708" t="s">
        <v>2988</v>
      </c>
      <c r="B641" s="708" t="s">
        <v>2989</v>
      </c>
      <c r="C641" s="708" t="s">
        <v>1</v>
      </c>
      <c r="D641" s="708"/>
      <c r="E641" s="708"/>
      <c r="F641" s="708">
        <v>5</v>
      </c>
      <c r="G641" s="708"/>
      <c r="H641" s="708"/>
      <c r="K641" s="265" t="s">
        <v>4337</v>
      </c>
    </row>
    <row r="642" spans="1:11" ht="89.25">
      <c r="A642" s="708" t="s">
        <v>2990</v>
      </c>
      <c r="B642" s="708" t="s">
        <v>2991</v>
      </c>
      <c r="C642" s="708" t="s">
        <v>1</v>
      </c>
      <c r="D642" s="708"/>
      <c r="E642" s="708"/>
      <c r="F642" s="708">
        <v>5</v>
      </c>
      <c r="G642" s="708"/>
      <c r="H642" s="708"/>
      <c r="K642" s="265" t="s">
        <v>4339</v>
      </c>
    </row>
    <row r="643" spans="1:11" ht="89.25">
      <c r="A643" s="708" t="s">
        <v>2992</v>
      </c>
      <c r="B643" s="708" t="s">
        <v>2993</v>
      </c>
      <c r="C643" s="708" t="s">
        <v>1</v>
      </c>
      <c r="D643" s="708"/>
      <c r="E643" s="708"/>
      <c r="F643" s="708">
        <v>5</v>
      </c>
      <c r="G643" s="708"/>
      <c r="H643" s="708"/>
      <c r="K643" s="265" t="s">
        <v>4341</v>
      </c>
    </row>
    <row r="644" spans="1:11" ht="89.25">
      <c r="A644" s="708" t="s">
        <v>2994</v>
      </c>
      <c r="B644" s="708" t="s">
        <v>2995</v>
      </c>
      <c r="C644" s="708" t="s">
        <v>1</v>
      </c>
      <c r="D644" s="708"/>
      <c r="E644" s="708"/>
      <c r="F644" s="708">
        <v>5</v>
      </c>
      <c r="G644" s="708"/>
      <c r="H644" s="708"/>
      <c r="K644" s="265" t="s">
        <v>4343</v>
      </c>
    </row>
    <row r="645" spans="1:11" ht="76.5">
      <c r="A645" s="708" t="s">
        <v>2996</v>
      </c>
      <c r="B645" s="708" t="s">
        <v>2997</v>
      </c>
      <c r="C645" s="708" t="s">
        <v>1</v>
      </c>
      <c r="D645" s="708"/>
      <c r="E645" s="708"/>
      <c r="F645" s="708"/>
      <c r="G645" s="708">
        <v>5</v>
      </c>
      <c r="H645" s="708"/>
      <c r="K645" s="265" t="s">
        <v>4345</v>
      </c>
    </row>
    <row r="646" spans="1:11" ht="76.5">
      <c r="A646" s="708" t="s">
        <v>2998</v>
      </c>
      <c r="B646" s="708" t="s">
        <v>2999</v>
      </c>
      <c r="C646" s="708" t="s">
        <v>1</v>
      </c>
      <c r="D646" s="708"/>
      <c r="E646" s="708"/>
      <c r="F646" s="708"/>
      <c r="G646" s="708">
        <v>5</v>
      </c>
      <c r="H646" s="708"/>
      <c r="K646" s="265" t="s">
        <v>4347</v>
      </c>
    </row>
    <row r="647" spans="1:11" ht="76.5">
      <c r="A647" s="708" t="s">
        <v>3000</v>
      </c>
      <c r="B647" s="708" t="s">
        <v>3001</v>
      </c>
      <c r="C647" s="708" t="s">
        <v>1</v>
      </c>
      <c r="D647" s="708"/>
      <c r="E647" s="708"/>
      <c r="F647" s="708"/>
      <c r="G647" s="708">
        <v>5</v>
      </c>
      <c r="H647" s="708"/>
      <c r="K647" s="265" t="s">
        <v>4349</v>
      </c>
    </row>
    <row r="648" spans="1:11" ht="76.5">
      <c r="A648" s="708" t="s">
        <v>3002</v>
      </c>
      <c r="B648" s="708" t="s">
        <v>3003</v>
      </c>
      <c r="C648" s="708" t="s">
        <v>1</v>
      </c>
      <c r="D648" s="708"/>
      <c r="E648" s="708"/>
      <c r="F648" s="708"/>
      <c r="G648" s="708">
        <v>5</v>
      </c>
      <c r="H648" s="708"/>
      <c r="K648" s="265" t="s">
        <v>4351</v>
      </c>
    </row>
    <row r="649" spans="1:11" ht="76.5">
      <c r="A649" s="708" t="s">
        <v>3004</v>
      </c>
      <c r="B649" s="708" t="s">
        <v>3005</v>
      </c>
      <c r="C649" s="708" t="s">
        <v>1</v>
      </c>
      <c r="D649" s="708"/>
      <c r="E649" s="708"/>
      <c r="F649" s="708"/>
      <c r="G649" s="708">
        <v>5</v>
      </c>
      <c r="H649" s="708"/>
      <c r="K649" s="265" t="s">
        <v>4353</v>
      </c>
    </row>
    <row r="650" spans="1:11" ht="76.5">
      <c r="A650" s="708" t="s">
        <v>3006</v>
      </c>
      <c r="B650" s="708" t="s">
        <v>3007</v>
      </c>
      <c r="C650" s="708" t="s">
        <v>1</v>
      </c>
      <c r="D650" s="708"/>
      <c r="E650" s="708"/>
      <c r="F650" s="708"/>
      <c r="G650" s="708">
        <v>5</v>
      </c>
      <c r="H650" s="708"/>
      <c r="K650" s="265" t="s">
        <v>4355</v>
      </c>
    </row>
    <row r="651" spans="1:11" ht="76.5">
      <c r="A651" s="708" t="s">
        <v>3008</v>
      </c>
      <c r="B651" s="708" t="s">
        <v>3009</v>
      </c>
      <c r="C651" s="708" t="s">
        <v>1</v>
      </c>
      <c r="D651" s="708"/>
      <c r="E651" s="708"/>
      <c r="F651" s="708"/>
      <c r="G651" s="708">
        <v>5</v>
      </c>
      <c r="H651" s="708"/>
      <c r="K651" s="265" t="s">
        <v>4357</v>
      </c>
    </row>
    <row r="652" spans="1:11" ht="76.5">
      <c r="A652" s="708" t="s">
        <v>3010</v>
      </c>
      <c r="B652" s="708" t="s">
        <v>3011</v>
      </c>
      <c r="C652" s="708" t="s">
        <v>1</v>
      </c>
      <c r="D652" s="708"/>
      <c r="E652" s="708"/>
      <c r="F652" s="708"/>
      <c r="G652" s="708">
        <v>5</v>
      </c>
      <c r="H652" s="708"/>
      <c r="K652" s="265" t="s">
        <v>4359</v>
      </c>
    </row>
    <row r="653" spans="1:11" ht="89.25">
      <c r="A653" s="708" t="s">
        <v>3012</v>
      </c>
      <c r="B653" s="708" t="s">
        <v>3013</v>
      </c>
      <c r="C653" s="708" t="s">
        <v>1</v>
      </c>
      <c r="D653" s="708"/>
      <c r="E653" s="708"/>
      <c r="F653" s="708"/>
      <c r="G653" s="708">
        <v>5</v>
      </c>
      <c r="H653" s="708"/>
      <c r="K653" s="265" t="s">
        <v>4361</v>
      </c>
    </row>
    <row r="654" spans="1:11" ht="89.25">
      <c r="A654" s="708" t="s">
        <v>3014</v>
      </c>
      <c r="B654" s="708" t="s">
        <v>3015</v>
      </c>
      <c r="C654" s="708" t="s">
        <v>1</v>
      </c>
      <c r="D654" s="708"/>
      <c r="E654" s="708"/>
      <c r="F654" s="708"/>
      <c r="G654" s="708">
        <v>5</v>
      </c>
      <c r="H654" s="708"/>
      <c r="K654" s="265" t="s">
        <v>4363</v>
      </c>
    </row>
    <row r="655" spans="1:11" ht="63.75">
      <c r="A655" s="708" t="s">
        <v>3016</v>
      </c>
      <c r="B655" s="708" t="s">
        <v>3017</v>
      </c>
      <c r="C655" s="708" t="s">
        <v>1</v>
      </c>
      <c r="D655" s="708"/>
      <c r="E655" s="708"/>
      <c r="F655" s="708"/>
      <c r="G655" s="708"/>
      <c r="H655" s="708">
        <v>5</v>
      </c>
      <c r="K655" s="265" t="s">
        <v>4365</v>
      </c>
    </row>
    <row r="656" spans="1:11" ht="63.75">
      <c r="A656" s="708" t="s">
        <v>3018</v>
      </c>
      <c r="B656" s="708" t="s">
        <v>3019</v>
      </c>
      <c r="C656" s="708" t="s">
        <v>1</v>
      </c>
      <c r="D656" s="708"/>
      <c r="E656" s="708"/>
      <c r="F656" s="708"/>
      <c r="G656" s="708"/>
      <c r="H656" s="708">
        <v>5</v>
      </c>
      <c r="K656" s="265" t="s">
        <v>4367</v>
      </c>
    </row>
    <row r="657" spans="1:11" ht="63.75">
      <c r="A657" s="708" t="s">
        <v>3020</v>
      </c>
      <c r="B657" s="708" t="s">
        <v>3021</v>
      </c>
      <c r="C657" s="708" t="s">
        <v>1</v>
      </c>
      <c r="D657" s="708"/>
      <c r="E657" s="708"/>
      <c r="F657" s="708"/>
      <c r="G657" s="708"/>
      <c r="H657" s="708">
        <v>5</v>
      </c>
      <c r="K657" s="265" t="s">
        <v>4369</v>
      </c>
    </row>
    <row r="658" spans="1:11" ht="63.75">
      <c r="A658" s="708" t="s">
        <v>3022</v>
      </c>
      <c r="B658" s="708" t="s">
        <v>3023</v>
      </c>
      <c r="C658" s="708" t="s">
        <v>1</v>
      </c>
      <c r="D658" s="708"/>
      <c r="E658" s="708"/>
      <c r="F658" s="708"/>
      <c r="G658" s="708"/>
      <c r="H658" s="708">
        <v>5</v>
      </c>
      <c r="K658" s="265" t="s">
        <v>4371</v>
      </c>
    </row>
    <row r="659" spans="1:11" ht="63.75">
      <c r="A659" s="708" t="s">
        <v>3024</v>
      </c>
      <c r="B659" s="708" t="s">
        <v>3025</v>
      </c>
      <c r="C659" s="708" t="s">
        <v>1</v>
      </c>
      <c r="D659" s="708"/>
      <c r="E659" s="708"/>
      <c r="F659" s="708"/>
      <c r="G659" s="708"/>
      <c r="H659" s="708">
        <v>5</v>
      </c>
      <c r="K659" s="265" t="s">
        <v>4373</v>
      </c>
    </row>
    <row r="660" spans="1:11" ht="76.5">
      <c r="A660" s="708" t="s">
        <v>3026</v>
      </c>
      <c r="B660" s="708" t="s">
        <v>3027</v>
      </c>
      <c r="C660" s="708" t="s">
        <v>1</v>
      </c>
      <c r="D660" s="708"/>
      <c r="E660" s="708"/>
      <c r="F660" s="708"/>
      <c r="G660" s="708"/>
      <c r="H660" s="708">
        <v>5</v>
      </c>
      <c r="K660" s="265" t="s">
        <v>4375</v>
      </c>
    </row>
    <row r="661" spans="1:11" ht="76.5">
      <c r="A661" s="708" t="s">
        <v>3028</v>
      </c>
      <c r="B661" s="708" t="s">
        <v>3029</v>
      </c>
      <c r="C661" s="708" t="s">
        <v>1</v>
      </c>
      <c r="D661" s="708"/>
      <c r="E661" s="708"/>
      <c r="F661" s="708"/>
      <c r="G661" s="708"/>
      <c r="H661" s="708">
        <v>5</v>
      </c>
      <c r="K661" s="265" t="s">
        <v>4377</v>
      </c>
    </row>
    <row r="662" spans="1:11" ht="76.5">
      <c r="A662" s="708" t="s">
        <v>3030</v>
      </c>
      <c r="B662" s="708" t="s">
        <v>3031</v>
      </c>
      <c r="C662" s="708" t="s">
        <v>1</v>
      </c>
      <c r="D662" s="708"/>
      <c r="E662" s="708"/>
      <c r="F662" s="708"/>
      <c r="G662" s="708"/>
      <c r="H662" s="708">
        <v>5</v>
      </c>
      <c r="K662" s="265" t="s">
        <v>4379</v>
      </c>
    </row>
    <row r="663" spans="1:11" ht="76.5">
      <c r="A663" s="708" t="s">
        <v>3032</v>
      </c>
      <c r="B663" s="708" t="s">
        <v>3033</v>
      </c>
      <c r="C663" s="708" t="s">
        <v>1</v>
      </c>
      <c r="D663" s="708"/>
      <c r="E663" s="708"/>
      <c r="F663" s="708"/>
      <c r="G663" s="708"/>
      <c r="H663" s="708">
        <v>5</v>
      </c>
      <c r="K663" s="265" t="s">
        <v>4380</v>
      </c>
    </row>
    <row r="664" spans="1:11" ht="76.5">
      <c r="A664" s="708" t="s">
        <v>3034</v>
      </c>
      <c r="B664" s="708" t="s">
        <v>3035</v>
      </c>
      <c r="C664" s="708" t="s">
        <v>1</v>
      </c>
      <c r="D664" s="708"/>
      <c r="E664" s="708"/>
      <c r="F664" s="708"/>
      <c r="G664" s="708"/>
      <c r="H664" s="708">
        <v>5</v>
      </c>
      <c r="K664" s="265" t="s">
        <v>4381</v>
      </c>
    </row>
    <row r="665" spans="1:11" ht="63.75">
      <c r="A665" s="708" t="s">
        <v>3036</v>
      </c>
      <c r="B665" s="708" t="s">
        <v>3037</v>
      </c>
      <c r="C665" s="708" t="s">
        <v>1</v>
      </c>
      <c r="D665" s="708"/>
      <c r="E665" s="708"/>
      <c r="F665" s="708"/>
      <c r="G665" s="708"/>
      <c r="H665" s="708">
        <v>10</v>
      </c>
      <c r="K665" s="265" t="s">
        <v>4382</v>
      </c>
    </row>
    <row r="666" spans="1:11" ht="63.75">
      <c r="A666" s="708" t="s">
        <v>3038</v>
      </c>
      <c r="B666" s="708" t="s">
        <v>3039</v>
      </c>
      <c r="C666" s="708" t="s">
        <v>1</v>
      </c>
      <c r="D666" s="708"/>
      <c r="E666" s="708"/>
      <c r="F666" s="708"/>
      <c r="G666" s="708"/>
      <c r="H666" s="708">
        <v>10</v>
      </c>
      <c r="K666" s="265" t="s">
        <v>4383</v>
      </c>
    </row>
    <row r="667" spans="1:11" ht="63.75">
      <c r="A667" s="708" t="s">
        <v>3040</v>
      </c>
      <c r="B667" s="708" t="s">
        <v>3041</v>
      </c>
      <c r="C667" s="708" t="s">
        <v>1</v>
      </c>
      <c r="D667" s="708"/>
      <c r="E667" s="708"/>
      <c r="F667" s="708"/>
      <c r="G667" s="708"/>
      <c r="H667" s="708">
        <v>10</v>
      </c>
      <c r="K667" s="265" t="s">
        <v>4384</v>
      </c>
    </row>
    <row r="668" spans="1:11" ht="63.75">
      <c r="A668" s="708" t="s">
        <v>3042</v>
      </c>
      <c r="B668" s="708" t="s">
        <v>3043</v>
      </c>
      <c r="C668" s="708" t="s">
        <v>1</v>
      </c>
      <c r="D668" s="708"/>
      <c r="E668" s="708"/>
      <c r="F668" s="708"/>
      <c r="G668" s="708"/>
      <c r="H668" s="708">
        <v>10</v>
      </c>
      <c r="K668" s="265" t="s">
        <v>4385</v>
      </c>
    </row>
    <row r="669" spans="1:11" ht="63.75">
      <c r="A669" s="708" t="s">
        <v>3044</v>
      </c>
      <c r="B669" s="708" t="s">
        <v>3045</v>
      </c>
      <c r="C669" s="708" t="s">
        <v>1</v>
      </c>
      <c r="D669" s="708"/>
      <c r="E669" s="708"/>
      <c r="F669" s="708"/>
      <c r="G669" s="708"/>
      <c r="H669" s="708">
        <v>10</v>
      </c>
      <c r="K669" s="265" t="s">
        <v>4386</v>
      </c>
    </row>
    <row r="670" spans="1:11" ht="76.5">
      <c r="A670" s="708" t="s">
        <v>3046</v>
      </c>
      <c r="B670" s="708" t="s">
        <v>3047</v>
      </c>
      <c r="C670" s="708" t="s">
        <v>1</v>
      </c>
      <c r="D670" s="708"/>
      <c r="E670" s="708"/>
      <c r="F670" s="708"/>
      <c r="G670" s="708"/>
      <c r="H670" s="708">
        <v>10</v>
      </c>
      <c r="K670" s="265" t="s">
        <v>4387</v>
      </c>
    </row>
    <row r="671" spans="1:11" ht="76.5">
      <c r="A671" s="708" t="s">
        <v>3048</v>
      </c>
      <c r="B671" s="708" t="s">
        <v>3049</v>
      </c>
      <c r="C671" s="708" t="s">
        <v>1</v>
      </c>
      <c r="D671" s="708"/>
      <c r="E671" s="708"/>
      <c r="F671" s="708"/>
      <c r="G671" s="708"/>
      <c r="H671" s="708">
        <v>10</v>
      </c>
      <c r="K671" s="265" t="s">
        <v>4389</v>
      </c>
    </row>
    <row r="672" spans="1:11" ht="76.5">
      <c r="A672" s="708" t="s">
        <v>3050</v>
      </c>
      <c r="B672" s="708" t="s">
        <v>3051</v>
      </c>
      <c r="C672" s="708" t="s">
        <v>1</v>
      </c>
      <c r="D672" s="708"/>
      <c r="E672" s="708"/>
      <c r="F672" s="708"/>
      <c r="G672" s="708"/>
      <c r="H672" s="708">
        <v>10</v>
      </c>
      <c r="K672" s="265" t="s">
        <v>4391</v>
      </c>
    </row>
    <row r="673" spans="1:11" ht="76.5">
      <c r="A673" s="708" t="s">
        <v>3052</v>
      </c>
      <c r="B673" s="708" t="s">
        <v>3053</v>
      </c>
      <c r="C673" s="708" t="s">
        <v>1</v>
      </c>
      <c r="D673" s="708"/>
      <c r="E673" s="708"/>
      <c r="F673" s="708"/>
      <c r="G673" s="708"/>
      <c r="H673" s="708">
        <v>10</v>
      </c>
      <c r="K673" s="265" t="s">
        <v>4393</v>
      </c>
    </row>
    <row r="674" spans="1:11" ht="76.5">
      <c r="A674" s="708" t="s">
        <v>3054</v>
      </c>
      <c r="B674" s="708" t="s">
        <v>3055</v>
      </c>
      <c r="C674" s="708" t="s">
        <v>1</v>
      </c>
      <c r="D674" s="708"/>
      <c r="E674" s="708"/>
      <c r="F674" s="708"/>
      <c r="G674" s="708"/>
      <c r="H674" s="708">
        <v>10</v>
      </c>
      <c r="K674" s="265" t="s">
        <v>4395</v>
      </c>
    </row>
    <row r="675" spans="1:11" ht="76.5">
      <c r="A675" s="708" t="s">
        <v>3056</v>
      </c>
      <c r="B675" s="708" t="s">
        <v>3057</v>
      </c>
      <c r="C675" s="708" t="s">
        <v>1</v>
      </c>
      <c r="D675" s="708"/>
      <c r="E675" s="708"/>
      <c r="F675" s="708">
        <v>5</v>
      </c>
      <c r="G675" s="708"/>
      <c r="H675" s="708"/>
      <c r="K675" s="265" t="s">
        <v>4397</v>
      </c>
    </row>
    <row r="676" spans="1:11" ht="89.25">
      <c r="A676" s="708" t="s">
        <v>3058</v>
      </c>
      <c r="B676" s="708" t="s">
        <v>3059</v>
      </c>
      <c r="C676" s="708" t="s">
        <v>1</v>
      </c>
      <c r="D676" s="708"/>
      <c r="E676" s="708"/>
      <c r="F676" s="708"/>
      <c r="G676" s="708">
        <v>5</v>
      </c>
      <c r="H676" s="708"/>
      <c r="K676" s="265" t="s">
        <v>4399</v>
      </c>
    </row>
    <row r="677" spans="1:11" ht="89.25">
      <c r="A677" s="708" t="s">
        <v>3060</v>
      </c>
      <c r="B677" s="708" t="s">
        <v>3061</v>
      </c>
      <c r="C677" s="708" t="s">
        <v>1</v>
      </c>
      <c r="D677" s="708"/>
      <c r="E677" s="708"/>
      <c r="F677" s="708"/>
      <c r="G677" s="708"/>
      <c r="H677" s="708">
        <v>5</v>
      </c>
      <c r="K677" s="265" t="s">
        <v>4401</v>
      </c>
    </row>
    <row r="678" spans="1:11" ht="89.25">
      <c r="A678" s="708" t="s">
        <v>3062</v>
      </c>
      <c r="B678" s="708" t="s">
        <v>3063</v>
      </c>
      <c r="C678" s="708" t="s">
        <v>1</v>
      </c>
      <c r="D678" s="708"/>
      <c r="E678" s="708"/>
      <c r="F678" s="708"/>
      <c r="G678" s="708"/>
      <c r="H678" s="708">
        <v>10</v>
      </c>
      <c r="K678" s="265" t="s">
        <v>4473</v>
      </c>
    </row>
    <row r="679" spans="1:11" ht="89.25">
      <c r="A679" s="708" t="s">
        <v>3064</v>
      </c>
      <c r="B679" s="708" t="s">
        <v>3065</v>
      </c>
      <c r="C679" s="708" t="s">
        <v>1</v>
      </c>
      <c r="D679" s="708"/>
      <c r="E679" s="708"/>
      <c r="F679" s="708">
        <v>5</v>
      </c>
      <c r="G679" s="708"/>
      <c r="H679" s="708"/>
      <c r="K679" s="265" t="s">
        <v>4475</v>
      </c>
    </row>
    <row r="680" spans="1:11" ht="89.25">
      <c r="A680" s="708" t="s">
        <v>3066</v>
      </c>
      <c r="B680" s="708" t="s">
        <v>3067</v>
      </c>
      <c r="C680" s="708" t="s">
        <v>1</v>
      </c>
      <c r="D680" s="708"/>
      <c r="E680" s="708"/>
      <c r="F680" s="708"/>
      <c r="G680" s="708">
        <v>5</v>
      </c>
      <c r="H680" s="708"/>
      <c r="K680" s="265" t="s">
        <v>4477</v>
      </c>
    </row>
    <row r="681" spans="1:11" ht="89.25">
      <c r="A681" s="708" t="s">
        <v>3068</v>
      </c>
      <c r="B681" s="708" t="s">
        <v>3069</v>
      </c>
      <c r="C681" s="708" t="s">
        <v>1</v>
      </c>
      <c r="D681" s="708"/>
      <c r="E681" s="708"/>
      <c r="F681" s="708"/>
      <c r="G681" s="708"/>
      <c r="H681" s="708">
        <v>5</v>
      </c>
      <c r="K681" s="265" t="s">
        <v>4479</v>
      </c>
    </row>
    <row r="682" spans="1:11" ht="89.25">
      <c r="A682" s="708" t="s">
        <v>3070</v>
      </c>
      <c r="B682" s="708" t="s">
        <v>3071</v>
      </c>
      <c r="C682" s="708" t="s">
        <v>1</v>
      </c>
      <c r="D682" s="708"/>
      <c r="E682" s="708"/>
      <c r="F682" s="708"/>
      <c r="G682" s="708"/>
      <c r="H682" s="708">
        <v>10</v>
      </c>
      <c r="K682" s="265" t="s">
        <v>4481</v>
      </c>
    </row>
    <row r="683" spans="1:11" ht="76.5">
      <c r="A683" s="708" t="s">
        <v>3072</v>
      </c>
      <c r="B683" s="708" t="s">
        <v>3073</v>
      </c>
      <c r="C683" s="708" t="s">
        <v>1</v>
      </c>
      <c r="D683" s="708"/>
      <c r="E683" s="708"/>
      <c r="F683" s="708"/>
      <c r="G683" s="708">
        <v>10</v>
      </c>
      <c r="H683" s="708"/>
      <c r="K683" s="265" t="s">
        <v>4483</v>
      </c>
    </row>
    <row r="684" spans="1:11" ht="76.5">
      <c r="A684" s="708" t="s">
        <v>3074</v>
      </c>
      <c r="B684" s="708" t="s">
        <v>3075</v>
      </c>
      <c r="C684" s="708" t="s">
        <v>1</v>
      </c>
      <c r="D684" s="708"/>
      <c r="E684" s="708"/>
      <c r="F684" s="708"/>
      <c r="G684" s="708">
        <v>10</v>
      </c>
      <c r="H684" s="708"/>
      <c r="K684" s="265" t="s">
        <v>4485</v>
      </c>
    </row>
    <row r="685" spans="1:11" ht="76.5">
      <c r="A685" s="708" t="s">
        <v>3076</v>
      </c>
      <c r="B685" s="708" t="s">
        <v>3077</v>
      </c>
      <c r="C685" s="708" t="s">
        <v>1</v>
      </c>
      <c r="D685" s="708"/>
      <c r="E685" s="708"/>
      <c r="F685" s="708"/>
      <c r="G685" s="708">
        <v>10</v>
      </c>
      <c r="H685" s="708"/>
      <c r="K685" s="265" t="s">
        <v>4487</v>
      </c>
    </row>
    <row r="686" spans="1:11" ht="76.5">
      <c r="A686" s="708" t="s">
        <v>3078</v>
      </c>
      <c r="B686" s="708" t="s">
        <v>3079</v>
      </c>
      <c r="C686" s="708" t="s">
        <v>1</v>
      </c>
      <c r="D686" s="708"/>
      <c r="E686" s="708"/>
      <c r="F686" s="708"/>
      <c r="G686" s="708">
        <v>10</v>
      </c>
      <c r="H686" s="708"/>
      <c r="K686" s="265" t="s">
        <v>4489</v>
      </c>
    </row>
    <row r="687" spans="1:11" ht="76.5">
      <c r="A687" s="708" t="s">
        <v>3080</v>
      </c>
      <c r="B687" s="708" t="s">
        <v>3081</v>
      </c>
      <c r="C687" s="708" t="s">
        <v>1</v>
      </c>
      <c r="D687" s="708"/>
      <c r="E687" s="708"/>
      <c r="F687" s="708"/>
      <c r="G687" s="708">
        <v>10</v>
      </c>
      <c r="H687" s="708"/>
      <c r="K687" s="265" t="s">
        <v>4491</v>
      </c>
    </row>
    <row r="688" spans="1:11" ht="76.5">
      <c r="A688" s="708" t="s">
        <v>3082</v>
      </c>
      <c r="B688" s="708" t="s">
        <v>3083</v>
      </c>
      <c r="C688" s="708" t="s">
        <v>1</v>
      </c>
      <c r="D688" s="708"/>
      <c r="E688" s="708"/>
      <c r="F688" s="708"/>
      <c r="G688" s="708">
        <v>10</v>
      </c>
      <c r="H688" s="708"/>
      <c r="K688" s="265" t="s">
        <v>4493</v>
      </c>
    </row>
    <row r="689" spans="1:11" ht="76.5">
      <c r="A689" s="708" t="s">
        <v>3084</v>
      </c>
      <c r="B689" s="708" t="s">
        <v>3085</v>
      </c>
      <c r="C689" s="708" t="s">
        <v>1</v>
      </c>
      <c r="D689" s="708"/>
      <c r="E689" s="708"/>
      <c r="F689" s="708"/>
      <c r="G689" s="708">
        <v>10</v>
      </c>
      <c r="H689" s="708"/>
      <c r="K689" s="265" t="s">
        <v>4495</v>
      </c>
    </row>
    <row r="690" spans="1:11" ht="76.5">
      <c r="A690" s="708" t="s">
        <v>3086</v>
      </c>
      <c r="B690" s="708" t="s">
        <v>3087</v>
      </c>
      <c r="C690" s="708" t="s">
        <v>1</v>
      </c>
      <c r="D690" s="708"/>
      <c r="E690" s="708"/>
      <c r="F690" s="708"/>
      <c r="G690" s="708">
        <v>10</v>
      </c>
      <c r="H690" s="708"/>
    </row>
    <row r="691" spans="1:11" ht="89.25">
      <c r="A691" s="708" t="s">
        <v>3088</v>
      </c>
      <c r="B691" s="708" t="s">
        <v>3089</v>
      </c>
      <c r="C691" s="708" t="s">
        <v>1</v>
      </c>
      <c r="D691" s="708"/>
      <c r="E691" s="708"/>
      <c r="F691" s="708"/>
      <c r="G691" s="708">
        <v>10</v>
      </c>
      <c r="H691" s="708"/>
    </row>
    <row r="692" spans="1:11" ht="89.25">
      <c r="A692" s="708" t="s">
        <v>3090</v>
      </c>
      <c r="B692" s="708" t="s">
        <v>3091</v>
      </c>
      <c r="C692" s="708" t="s">
        <v>1</v>
      </c>
      <c r="D692" s="708"/>
      <c r="E692" s="708"/>
      <c r="F692" s="708"/>
      <c r="G692" s="708">
        <v>10</v>
      </c>
      <c r="H692" s="708"/>
    </row>
    <row r="693" spans="1:11" ht="63.75">
      <c r="A693" s="708" t="s">
        <v>3092</v>
      </c>
      <c r="B693" s="708" t="s">
        <v>3093</v>
      </c>
      <c r="C693" s="708" t="s">
        <v>1</v>
      </c>
      <c r="D693" s="708"/>
      <c r="E693" s="708"/>
      <c r="F693" s="708"/>
      <c r="G693" s="708"/>
      <c r="H693" s="708">
        <v>10</v>
      </c>
    </row>
    <row r="694" spans="1:11" ht="63.75">
      <c r="A694" s="708" t="s">
        <v>3094</v>
      </c>
      <c r="B694" s="708" t="s">
        <v>3095</v>
      </c>
      <c r="C694" s="708" t="s">
        <v>1</v>
      </c>
      <c r="D694" s="708"/>
      <c r="E694" s="708"/>
      <c r="F694" s="708"/>
      <c r="G694" s="708"/>
      <c r="H694" s="708">
        <v>10</v>
      </c>
    </row>
    <row r="695" spans="1:11" ht="63.75">
      <c r="A695" s="708" t="s">
        <v>3096</v>
      </c>
      <c r="B695" s="708" t="s">
        <v>3097</v>
      </c>
      <c r="C695" s="708" t="s">
        <v>1</v>
      </c>
      <c r="D695" s="708"/>
      <c r="E695" s="708"/>
      <c r="F695" s="708"/>
      <c r="G695" s="708"/>
      <c r="H695" s="708">
        <v>10</v>
      </c>
    </row>
    <row r="696" spans="1:11" ht="63.75">
      <c r="A696" s="708" t="s">
        <v>3098</v>
      </c>
      <c r="B696" s="708" t="s">
        <v>3099</v>
      </c>
      <c r="C696" s="708" t="s">
        <v>1</v>
      </c>
      <c r="D696" s="708"/>
      <c r="E696" s="708"/>
      <c r="F696" s="708"/>
      <c r="G696" s="708"/>
      <c r="H696" s="708">
        <v>10</v>
      </c>
    </row>
    <row r="697" spans="1:11" ht="63.75">
      <c r="A697" s="708" t="s">
        <v>3100</v>
      </c>
      <c r="B697" s="708" t="s">
        <v>3101</v>
      </c>
      <c r="C697" s="708" t="s">
        <v>1</v>
      </c>
      <c r="D697" s="708"/>
      <c r="E697" s="708"/>
      <c r="F697" s="708"/>
      <c r="G697" s="708"/>
      <c r="H697" s="708">
        <v>10</v>
      </c>
    </row>
    <row r="698" spans="1:11" ht="76.5">
      <c r="A698" s="708" t="s">
        <v>3102</v>
      </c>
      <c r="B698" s="708" t="s">
        <v>3103</v>
      </c>
      <c r="C698" s="708" t="s">
        <v>1</v>
      </c>
      <c r="D698" s="708"/>
      <c r="E698" s="708"/>
      <c r="F698" s="708"/>
      <c r="G698" s="708"/>
      <c r="H698" s="708">
        <v>10</v>
      </c>
    </row>
    <row r="699" spans="1:11" ht="76.5">
      <c r="A699" s="708" t="s">
        <v>3104</v>
      </c>
      <c r="B699" s="708" t="s">
        <v>3105</v>
      </c>
      <c r="C699" s="708" t="s">
        <v>1</v>
      </c>
      <c r="D699" s="708"/>
      <c r="E699" s="708"/>
      <c r="F699" s="708"/>
      <c r="G699" s="708"/>
      <c r="H699" s="708">
        <v>10</v>
      </c>
    </row>
    <row r="700" spans="1:11" ht="76.5">
      <c r="A700" s="708" t="s">
        <v>3106</v>
      </c>
      <c r="B700" s="708" t="s">
        <v>3107</v>
      </c>
      <c r="C700" s="708" t="s">
        <v>1</v>
      </c>
      <c r="D700" s="708"/>
      <c r="E700" s="708"/>
      <c r="F700" s="708"/>
      <c r="G700" s="708"/>
      <c r="H700" s="708">
        <v>10</v>
      </c>
    </row>
    <row r="701" spans="1:11" ht="76.5">
      <c r="A701" s="708" t="s">
        <v>3108</v>
      </c>
      <c r="B701" s="708" t="s">
        <v>3109</v>
      </c>
      <c r="C701" s="708" t="s">
        <v>1</v>
      </c>
      <c r="D701" s="708"/>
      <c r="E701" s="708"/>
      <c r="F701" s="708"/>
      <c r="G701" s="708"/>
      <c r="H701" s="708">
        <v>10</v>
      </c>
    </row>
    <row r="702" spans="1:11" ht="76.5">
      <c r="A702" s="708" t="s">
        <v>3110</v>
      </c>
      <c r="B702" s="708" t="s">
        <v>3111</v>
      </c>
      <c r="C702" s="708" t="s">
        <v>1</v>
      </c>
      <c r="D702" s="708"/>
      <c r="E702" s="708"/>
      <c r="F702" s="708"/>
      <c r="G702" s="708"/>
      <c r="H702" s="708">
        <v>10</v>
      </c>
    </row>
    <row r="703" spans="1:11" ht="63.75">
      <c r="A703" s="708" t="s">
        <v>3112</v>
      </c>
      <c r="B703" s="708" t="s">
        <v>3113</v>
      </c>
      <c r="C703" s="708" t="s">
        <v>1</v>
      </c>
      <c r="D703" s="708"/>
      <c r="E703" s="708"/>
      <c r="F703" s="708"/>
      <c r="G703" s="708"/>
      <c r="H703" s="708">
        <v>15</v>
      </c>
    </row>
    <row r="704" spans="1:11" ht="63.75">
      <c r="A704" s="708" t="s">
        <v>3114</v>
      </c>
      <c r="B704" s="708" t="s">
        <v>3115</v>
      </c>
      <c r="C704" s="708" t="s">
        <v>1</v>
      </c>
      <c r="D704" s="708"/>
      <c r="E704" s="708"/>
      <c r="F704" s="708"/>
      <c r="G704" s="708"/>
      <c r="H704" s="708">
        <v>15</v>
      </c>
    </row>
    <row r="705" spans="1:8" ht="63.75">
      <c r="A705" s="708" t="s">
        <v>3116</v>
      </c>
      <c r="B705" s="708" t="s">
        <v>3117</v>
      </c>
      <c r="C705" s="708" t="s">
        <v>1</v>
      </c>
      <c r="D705" s="708"/>
      <c r="E705" s="708"/>
      <c r="F705" s="708"/>
      <c r="G705" s="708"/>
      <c r="H705" s="708">
        <v>15</v>
      </c>
    </row>
    <row r="706" spans="1:8" ht="63.75">
      <c r="A706" s="708" t="s">
        <v>3118</v>
      </c>
      <c r="B706" s="708" t="s">
        <v>3119</v>
      </c>
      <c r="C706" s="708" t="s">
        <v>1</v>
      </c>
      <c r="D706" s="708"/>
      <c r="E706" s="708"/>
      <c r="F706" s="708"/>
      <c r="G706" s="708"/>
      <c r="H706" s="708">
        <v>15</v>
      </c>
    </row>
    <row r="707" spans="1:8" ht="63.75">
      <c r="A707" s="708" t="s">
        <v>3120</v>
      </c>
      <c r="B707" s="708" t="s">
        <v>3121</v>
      </c>
      <c r="C707" s="708" t="s">
        <v>1</v>
      </c>
      <c r="D707" s="708"/>
      <c r="E707" s="708"/>
      <c r="F707" s="708"/>
      <c r="G707" s="708"/>
      <c r="H707" s="708">
        <v>15</v>
      </c>
    </row>
    <row r="708" spans="1:8" ht="76.5">
      <c r="A708" s="708" t="s">
        <v>3122</v>
      </c>
      <c r="B708" s="708" t="s">
        <v>3123</v>
      </c>
      <c r="C708" s="708" t="s">
        <v>1</v>
      </c>
      <c r="D708" s="708"/>
      <c r="E708" s="708"/>
      <c r="F708" s="708"/>
      <c r="G708" s="708"/>
      <c r="H708" s="708">
        <v>15</v>
      </c>
    </row>
    <row r="709" spans="1:8" ht="76.5">
      <c r="A709" s="708" t="s">
        <v>3124</v>
      </c>
      <c r="B709" s="708" t="s">
        <v>3125</v>
      </c>
      <c r="C709" s="708" t="s">
        <v>1</v>
      </c>
      <c r="D709" s="708"/>
      <c r="E709" s="708"/>
      <c r="F709" s="708"/>
      <c r="G709" s="708"/>
      <c r="H709" s="708">
        <v>15</v>
      </c>
    </row>
    <row r="710" spans="1:8" ht="76.5">
      <c r="A710" s="708" t="s">
        <v>3126</v>
      </c>
      <c r="B710" s="708" t="s">
        <v>3127</v>
      </c>
      <c r="C710" s="708" t="s">
        <v>1</v>
      </c>
      <c r="D710" s="708"/>
      <c r="E710" s="708"/>
      <c r="F710" s="708"/>
      <c r="G710" s="708"/>
      <c r="H710" s="708">
        <v>15</v>
      </c>
    </row>
    <row r="711" spans="1:8" ht="76.5">
      <c r="A711" s="708" t="s">
        <v>3128</v>
      </c>
      <c r="B711" s="708" t="s">
        <v>3129</v>
      </c>
      <c r="C711" s="708" t="s">
        <v>1</v>
      </c>
      <c r="D711" s="708"/>
      <c r="E711" s="708"/>
      <c r="F711" s="708"/>
      <c r="G711" s="708"/>
      <c r="H711" s="708">
        <v>15</v>
      </c>
    </row>
    <row r="712" spans="1:8" ht="76.5">
      <c r="A712" s="708" t="s">
        <v>3130</v>
      </c>
      <c r="B712" s="708" t="s">
        <v>3131</v>
      </c>
      <c r="C712" s="708" t="s">
        <v>1</v>
      </c>
      <c r="D712" s="708"/>
      <c r="E712" s="708"/>
      <c r="F712" s="708"/>
      <c r="G712" s="708"/>
      <c r="H712" s="708">
        <v>15</v>
      </c>
    </row>
    <row r="713" spans="1:8" ht="89.25">
      <c r="A713" s="708" t="s">
        <v>3132</v>
      </c>
      <c r="B713" s="708" t="s">
        <v>3133</v>
      </c>
      <c r="C713" s="708" t="s">
        <v>1</v>
      </c>
      <c r="D713" s="708"/>
      <c r="E713" s="708"/>
      <c r="F713" s="708"/>
      <c r="G713" s="708">
        <v>10</v>
      </c>
      <c r="H713" s="708"/>
    </row>
    <row r="714" spans="1:8" ht="89.25">
      <c r="A714" s="708" t="s">
        <v>3134</v>
      </c>
      <c r="B714" s="708" t="s">
        <v>3135</v>
      </c>
      <c r="C714" s="708" t="s">
        <v>1</v>
      </c>
      <c r="D714" s="708"/>
      <c r="E714" s="708"/>
      <c r="F714" s="708"/>
      <c r="G714" s="708"/>
      <c r="H714" s="708">
        <v>10</v>
      </c>
    </row>
    <row r="715" spans="1:8" ht="89.25">
      <c r="A715" s="708" t="s">
        <v>3136</v>
      </c>
      <c r="B715" s="708" t="s">
        <v>3137</v>
      </c>
      <c r="C715" s="708" t="s">
        <v>1</v>
      </c>
      <c r="D715" s="708"/>
      <c r="E715" s="708"/>
      <c r="F715" s="708"/>
      <c r="G715" s="708"/>
      <c r="H715" s="708">
        <v>15</v>
      </c>
    </row>
    <row r="716" spans="1:8" ht="89.25">
      <c r="A716" s="708" t="s">
        <v>3138</v>
      </c>
      <c r="B716" s="708" t="s">
        <v>3139</v>
      </c>
      <c r="C716" s="708" t="s">
        <v>1</v>
      </c>
      <c r="D716" s="708"/>
      <c r="E716" s="708"/>
      <c r="F716" s="708"/>
      <c r="G716" s="708">
        <v>10</v>
      </c>
      <c r="H716" s="708"/>
    </row>
    <row r="717" spans="1:8" ht="89.25">
      <c r="A717" s="708" t="s">
        <v>3140</v>
      </c>
      <c r="B717" s="708" t="s">
        <v>3141</v>
      </c>
      <c r="C717" s="708" t="s">
        <v>1</v>
      </c>
      <c r="D717" s="708"/>
      <c r="E717" s="708"/>
      <c r="F717" s="708"/>
      <c r="G717" s="708"/>
      <c r="H717" s="708">
        <v>10</v>
      </c>
    </row>
    <row r="718" spans="1:8" ht="89.25">
      <c r="A718" s="708" t="s">
        <v>3142</v>
      </c>
      <c r="B718" s="708" t="s">
        <v>3143</v>
      </c>
      <c r="C718" s="708" t="s">
        <v>1</v>
      </c>
      <c r="D718" s="708"/>
      <c r="E718" s="708"/>
      <c r="F718" s="708"/>
      <c r="G718" s="708"/>
      <c r="H718" s="708">
        <v>15</v>
      </c>
    </row>
    <row r="719" spans="1:8" ht="63.75">
      <c r="A719" s="708" t="s">
        <v>3144</v>
      </c>
      <c r="B719" s="708" t="s">
        <v>3145</v>
      </c>
      <c r="C719" s="708" t="s">
        <v>1213</v>
      </c>
      <c r="D719" s="708"/>
      <c r="E719" s="708"/>
      <c r="F719" s="708">
        <v>5</v>
      </c>
      <c r="G719" s="708"/>
      <c r="H719" s="708"/>
    </row>
    <row r="720" spans="1:8" ht="63.75">
      <c r="A720" s="708" t="s">
        <v>3146</v>
      </c>
      <c r="B720" s="708" t="s">
        <v>3147</v>
      </c>
      <c r="C720" s="708" t="s">
        <v>1213</v>
      </c>
      <c r="D720" s="708"/>
      <c r="E720" s="708"/>
      <c r="F720" s="708">
        <v>5</v>
      </c>
      <c r="G720" s="708"/>
      <c r="H720" s="708"/>
    </row>
    <row r="721" spans="1:8" ht="63.75">
      <c r="A721" s="708" t="s">
        <v>3148</v>
      </c>
      <c r="B721" s="708" t="s">
        <v>3149</v>
      </c>
      <c r="C721" s="708" t="s">
        <v>1213</v>
      </c>
      <c r="D721" s="708"/>
      <c r="E721" s="708"/>
      <c r="F721" s="708">
        <v>5</v>
      </c>
      <c r="G721" s="708"/>
      <c r="H721" s="708"/>
    </row>
    <row r="722" spans="1:8" ht="63.75">
      <c r="A722" s="708" t="s">
        <v>3150</v>
      </c>
      <c r="B722" s="708" t="s">
        <v>3151</v>
      </c>
      <c r="C722" s="708" t="s">
        <v>1213</v>
      </c>
      <c r="D722" s="708"/>
      <c r="E722" s="708"/>
      <c r="F722" s="708">
        <v>5</v>
      </c>
      <c r="G722" s="708"/>
      <c r="H722" s="708"/>
    </row>
    <row r="723" spans="1:8" ht="76.5">
      <c r="A723" s="708" t="s">
        <v>3152</v>
      </c>
      <c r="B723" s="708" t="s">
        <v>3153</v>
      </c>
      <c r="C723" s="708" t="s">
        <v>1213</v>
      </c>
      <c r="D723" s="708"/>
      <c r="E723" s="708"/>
      <c r="F723" s="708">
        <v>5</v>
      </c>
      <c r="G723" s="708"/>
      <c r="H723" s="708"/>
    </row>
    <row r="724" spans="1:8" ht="76.5">
      <c r="A724" s="708" t="s">
        <v>3154</v>
      </c>
      <c r="B724" s="708" t="s">
        <v>3155</v>
      </c>
      <c r="C724" s="708" t="s">
        <v>1213</v>
      </c>
      <c r="D724" s="708"/>
      <c r="E724" s="708"/>
      <c r="F724" s="708">
        <v>5</v>
      </c>
      <c r="G724" s="708"/>
      <c r="H724" s="708"/>
    </row>
    <row r="725" spans="1:8" ht="76.5">
      <c r="A725" s="708" t="s">
        <v>3156</v>
      </c>
      <c r="B725" s="708" t="s">
        <v>3157</v>
      </c>
      <c r="C725" s="708" t="s">
        <v>1213</v>
      </c>
      <c r="D725" s="708"/>
      <c r="E725" s="708"/>
      <c r="F725" s="708">
        <v>5</v>
      </c>
      <c r="G725" s="708"/>
      <c r="H725" s="708"/>
    </row>
    <row r="726" spans="1:8" ht="76.5">
      <c r="A726" s="708" t="s">
        <v>3158</v>
      </c>
      <c r="B726" s="708" t="s">
        <v>3159</v>
      </c>
      <c r="C726" s="708" t="s">
        <v>1213</v>
      </c>
      <c r="D726" s="708"/>
      <c r="E726" s="708"/>
      <c r="F726" s="708">
        <v>5</v>
      </c>
      <c r="G726" s="708"/>
      <c r="H726" s="708"/>
    </row>
    <row r="727" spans="1:8" ht="51">
      <c r="A727" s="708" t="s">
        <v>3160</v>
      </c>
      <c r="B727" s="708" t="s">
        <v>3161</v>
      </c>
      <c r="C727" s="708" t="s">
        <v>1213</v>
      </c>
      <c r="D727" s="708"/>
      <c r="E727" s="708"/>
      <c r="F727" s="708"/>
      <c r="G727" s="708">
        <v>5</v>
      </c>
      <c r="H727" s="708"/>
    </row>
    <row r="728" spans="1:8" ht="51">
      <c r="A728" s="708" t="s">
        <v>3162</v>
      </c>
      <c r="B728" s="708" t="s">
        <v>3163</v>
      </c>
      <c r="C728" s="708" t="s">
        <v>1213</v>
      </c>
      <c r="D728" s="708"/>
      <c r="E728" s="708"/>
      <c r="F728" s="708"/>
      <c r="G728" s="708">
        <v>5</v>
      </c>
      <c r="H728" s="708"/>
    </row>
    <row r="729" spans="1:8" ht="51">
      <c r="A729" s="708" t="s">
        <v>3164</v>
      </c>
      <c r="B729" s="708" t="s">
        <v>3165</v>
      </c>
      <c r="C729" s="708" t="s">
        <v>1213</v>
      </c>
      <c r="D729" s="708"/>
      <c r="E729" s="708"/>
      <c r="F729" s="708"/>
      <c r="G729" s="708">
        <v>5</v>
      </c>
      <c r="H729" s="708"/>
    </row>
    <row r="730" spans="1:8" ht="51">
      <c r="A730" s="708" t="s">
        <v>3166</v>
      </c>
      <c r="B730" s="708" t="s">
        <v>3167</v>
      </c>
      <c r="C730" s="708" t="s">
        <v>1213</v>
      </c>
      <c r="D730" s="708"/>
      <c r="E730" s="708"/>
      <c r="F730" s="708"/>
      <c r="G730" s="708">
        <v>5</v>
      </c>
      <c r="H730" s="708"/>
    </row>
    <row r="731" spans="1:8" ht="63.75">
      <c r="A731" s="708" t="s">
        <v>3168</v>
      </c>
      <c r="B731" s="708" t="s">
        <v>3169</v>
      </c>
      <c r="C731" s="708" t="s">
        <v>1213</v>
      </c>
      <c r="D731" s="708"/>
      <c r="E731" s="708"/>
      <c r="F731" s="708"/>
      <c r="G731" s="708">
        <v>5</v>
      </c>
      <c r="H731" s="708"/>
    </row>
    <row r="732" spans="1:8" ht="63.75">
      <c r="A732" s="708" t="s">
        <v>3170</v>
      </c>
      <c r="B732" s="708" t="s">
        <v>3171</v>
      </c>
      <c r="C732" s="708" t="s">
        <v>1213</v>
      </c>
      <c r="D732" s="708"/>
      <c r="E732" s="708"/>
      <c r="F732" s="708"/>
      <c r="G732" s="708">
        <v>5</v>
      </c>
      <c r="H732" s="708"/>
    </row>
    <row r="733" spans="1:8" ht="63.75">
      <c r="A733" s="708" t="s">
        <v>3172</v>
      </c>
      <c r="B733" s="708" t="s">
        <v>3173</v>
      </c>
      <c r="C733" s="708" t="s">
        <v>1213</v>
      </c>
      <c r="D733" s="708"/>
      <c r="E733" s="708"/>
      <c r="F733" s="708"/>
      <c r="G733" s="708">
        <v>5</v>
      </c>
      <c r="H733" s="708"/>
    </row>
    <row r="734" spans="1:8" ht="63.75">
      <c r="A734" s="708" t="s">
        <v>3174</v>
      </c>
      <c r="B734" s="708" t="s">
        <v>3175</v>
      </c>
      <c r="C734" s="708" t="s">
        <v>1213</v>
      </c>
      <c r="D734" s="708"/>
      <c r="E734" s="708"/>
      <c r="F734" s="708"/>
      <c r="G734" s="708">
        <v>5</v>
      </c>
      <c r="H734" s="708"/>
    </row>
    <row r="735" spans="1:8" ht="51">
      <c r="A735" s="708" t="s">
        <v>3176</v>
      </c>
      <c r="B735" s="708" t="s">
        <v>3177</v>
      </c>
      <c r="C735" s="708" t="s">
        <v>1213</v>
      </c>
      <c r="D735" s="708"/>
      <c r="E735" s="708"/>
      <c r="F735" s="708"/>
      <c r="G735" s="708"/>
      <c r="H735" s="708">
        <v>5</v>
      </c>
    </row>
    <row r="736" spans="1:8" ht="51">
      <c r="A736" s="708" t="s">
        <v>3178</v>
      </c>
      <c r="B736" s="708" t="s">
        <v>3179</v>
      </c>
      <c r="C736" s="708" t="s">
        <v>1213</v>
      </c>
      <c r="D736" s="708"/>
      <c r="E736" s="708"/>
      <c r="F736" s="708"/>
      <c r="G736" s="708"/>
      <c r="H736" s="708">
        <v>5</v>
      </c>
    </row>
    <row r="737" spans="1:8" ht="51">
      <c r="A737" s="708" t="s">
        <v>3180</v>
      </c>
      <c r="B737" s="708" t="s">
        <v>3181</v>
      </c>
      <c r="C737" s="708" t="s">
        <v>1213</v>
      </c>
      <c r="D737" s="708"/>
      <c r="E737" s="708"/>
      <c r="F737" s="708"/>
      <c r="G737" s="708"/>
      <c r="H737" s="708">
        <v>5</v>
      </c>
    </row>
    <row r="738" spans="1:8" ht="51">
      <c r="A738" s="708" t="s">
        <v>3182</v>
      </c>
      <c r="B738" s="708" t="s">
        <v>3183</v>
      </c>
      <c r="C738" s="708" t="s">
        <v>1213</v>
      </c>
      <c r="D738" s="708"/>
      <c r="E738" s="708"/>
      <c r="F738" s="708"/>
      <c r="G738" s="708"/>
      <c r="H738" s="708">
        <v>5</v>
      </c>
    </row>
    <row r="739" spans="1:8" ht="63.75">
      <c r="A739" s="708" t="s">
        <v>3184</v>
      </c>
      <c r="B739" s="708" t="s">
        <v>3185</v>
      </c>
      <c r="C739" s="708" t="s">
        <v>1213</v>
      </c>
      <c r="D739" s="708"/>
      <c r="E739" s="708"/>
      <c r="F739" s="708"/>
      <c r="G739" s="708"/>
      <c r="H739" s="708">
        <v>5</v>
      </c>
    </row>
    <row r="740" spans="1:8" ht="63.75">
      <c r="A740" s="708" t="s">
        <v>3186</v>
      </c>
      <c r="B740" s="708" t="s">
        <v>3187</v>
      </c>
      <c r="C740" s="708" t="s">
        <v>1213</v>
      </c>
      <c r="D740" s="708"/>
      <c r="E740" s="708"/>
      <c r="F740" s="708"/>
      <c r="G740" s="708"/>
      <c r="H740" s="708">
        <v>5</v>
      </c>
    </row>
    <row r="741" spans="1:8" ht="63.75">
      <c r="A741" s="708" t="s">
        <v>3188</v>
      </c>
      <c r="B741" s="708" t="s">
        <v>3189</v>
      </c>
      <c r="C741" s="708" t="s">
        <v>1213</v>
      </c>
      <c r="D741" s="708"/>
      <c r="E741" s="708"/>
      <c r="F741" s="708"/>
      <c r="G741" s="708"/>
      <c r="H741" s="708">
        <v>5</v>
      </c>
    </row>
    <row r="742" spans="1:8" ht="63.75">
      <c r="A742" s="708" t="s">
        <v>3190</v>
      </c>
      <c r="B742" s="708" t="s">
        <v>3191</v>
      </c>
      <c r="C742" s="708" t="s">
        <v>1213</v>
      </c>
      <c r="D742" s="708"/>
      <c r="E742" s="708"/>
      <c r="F742" s="708"/>
      <c r="G742" s="708"/>
      <c r="H742" s="708">
        <v>5</v>
      </c>
    </row>
    <row r="743" spans="1:8" ht="51">
      <c r="A743" s="708" t="s">
        <v>3192</v>
      </c>
      <c r="B743" s="708" t="s">
        <v>3193</v>
      </c>
      <c r="C743" s="708" t="s">
        <v>1213</v>
      </c>
      <c r="D743" s="708"/>
      <c r="E743" s="708"/>
      <c r="F743" s="708"/>
      <c r="G743" s="708"/>
      <c r="H743" s="708">
        <v>10</v>
      </c>
    </row>
    <row r="744" spans="1:8" ht="51">
      <c r="A744" s="708" t="s">
        <v>3194</v>
      </c>
      <c r="B744" s="708" t="s">
        <v>3195</v>
      </c>
      <c r="C744" s="708" t="s">
        <v>1213</v>
      </c>
      <c r="D744" s="708"/>
      <c r="E744" s="708"/>
      <c r="F744" s="708"/>
      <c r="G744" s="708"/>
      <c r="H744" s="708">
        <v>10</v>
      </c>
    </row>
    <row r="745" spans="1:8" ht="51">
      <c r="A745" s="708" t="s">
        <v>3196</v>
      </c>
      <c r="B745" s="708" t="s">
        <v>3197</v>
      </c>
      <c r="C745" s="708" t="s">
        <v>1213</v>
      </c>
      <c r="D745" s="708"/>
      <c r="E745" s="708"/>
      <c r="F745" s="708"/>
      <c r="G745" s="708"/>
      <c r="H745" s="708">
        <v>10</v>
      </c>
    </row>
    <row r="746" spans="1:8" ht="51">
      <c r="A746" s="708" t="s">
        <v>3198</v>
      </c>
      <c r="B746" s="708" t="s">
        <v>3199</v>
      </c>
      <c r="C746" s="708" t="s">
        <v>1213</v>
      </c>
      <c r="D746" s="708"/>
      <c r="E746" s="708"/>
      <c r="F746" s="708"/>
      <c r="G746" s="708"/>
      <c r="H746" s="708">
        <v>10</v>
      </c>
    </row>
    <row r="747" spans="1:8" ht="63.75">
      <c r="A747" s="708" t="s">
        <v>3200</v>
      </c>
      <c r="B747" s="708" t="s">
        <v>3201</v>
      </c>
      <c r="C747" s="708" t="s">
        <v>1213</v>
      </c>
      <c r="D747" s="708"/>
      <c r="E747" s="708"/>
      <c r="F747" s="708"/>
      <c r="G747" s="708"/>
      <c r="H747" s="708">
        <v>10</v>
      </c>
    </row>
    <row r="748" spans="1:8" ht="63.75">
      <c r="A748" s="708" t="s">
        <v>3202</v>
      </c>
      <c r="B748" s="708" t="s">
        <v>3203</v>
      </c>
      <c r="C748" s="708" t="s">
        <v>1213</v>
      </c>
      <c r="D748" s="708"/>
      <c r="E748" s="708"/>
      <c r="F748" s="708"/>
      <c r="G748" s="708"/>
      <c r="H748" s="708">
        <v>10</v>
      </c>
    </row>
    <row r="749" spans="1:8" ht="63.75">
      <c r="A749" s="708" t="s">
        <v>3204</v>
      </c>
      <c r="B749" s="708" t="s">
        <v>3205</v>
      </c>
      <c r="C749" s="708" t="s">
        <v>1213</v>
      </c>
      <c r="D749" s="708"/>
      <c r="E749" s="708"/>
      <c r="F749" s="708"/>
      <c r="G749" s="708"/>
      <c r="H749" s="708">
        <v>10</v>
      </c>
    </row>
    <row r="750" spans="1:8" ht="63.75">
      <c r="A750" s="708" t="s">
        <v>3206</v>
      </c>
      <c r="B750" s="708" t="s">
        <v>3207</v>
      </c>
      <c r="C750" s="708" t="s">
        <v>1213</v>
      </c>
      <c r="D750" s="708"/>
      <c r="E750" s="708"/>
      <c r="F750" s="708"/>
      <c r="G750" s="708"/>
      <c r="H750" s="708">
        <v>10</v>
      </c>
    </row>
    <row r="751" spans="1:8" ht="63.75">
      <c r="A751" s="708" t="s">
        <v>3208</v>
      </c>
      <c r="B751" s="708" t="s">
        <v>3209</v>
      </c>
      <c r="C751" s="708"/>
      <c r="D751" s="708" t="s">
        <v>2044</v>
      </c>
      <c r="E751" s="708"/>
      <c r="F751" s="708">
        <v>5</v>
      </c>
      <c r="G751" s="708"/>
      <c r="H751" s="708"/>
    </row>
    <row r="752" spans="1:8" ht="63.75">
      <c r="A752" s="708" t="s">
        <v>3210</v>
      </c>
      <c r="B752" s="708" t="s">
        <v>3211</v>
      </c>
      <c r="C752" s="708"/>
      <c r="D752" s="708" t="s">
        <v>2044</v>
      </c>
      <c r="E752" s="708"/>
      <c r="F752" s="708">
        <v>5</v>
      </c>
      <c r="G752" s="708"/>
      <c r="H752" s="708"/>
    </row>
    <row r="753" spans="1:8" ht="63.75">
      <c r="A753" s="708" t="s">
        <v>3212</v>
      </c>
      <c r="B753" s="708" t="s">
        <v>3213</v>
      </c>
      <c r="C753" s="708"/>
      <c r="D753" s="708" t="s">
        <v>2044</v>
      </c>
      <c r="E753" s="708"/>
      <c r="F753" s="708">
        <v>5</v>
      </c>
      <c r="G753" s="708"/>
      <c r="H753" s="708"/>
    </row>
    <row r="754" spans="1:8" ht="63.75">
      <c r="A754" s="708" t="s">
        <v>3214</v>
      </c>
      <c r="B754" s="708" t="s">
        <v>3215</v>
      </c>
      <c r="C754" s="708"/>
      <c r="D754" s="708" t="s">
        <v>2044</v>
      </c>
      <c r="E754" s="708"/>
      <c r="F754" s="708">
        <v>5</v>
      </c>
      <c r="G754" s="708"/>
      <c r="H754" s="708"/>
    </row>
    <row r="755" spans="1:8" ht="76.5">
      <c r="A755" s="708" t="s">
        <v>3216</v>
      </c>
      <c r="B755" s="708" t="s">
        <v>3217</v>
      </c>
      <c r="C755" s="708"/>
      <c r="D755" s="708" t="s">
        <v>2044</v>
      </c>
      <c r="E755" s="708"/>
      <c r="F755" s="708">
        <v>5</v>
      </c>
      <c r="G755" s="708"/>
      <c r="H755" s="708"/>
    </row>
    <row r="756" spans="1:8" ht="76.5">
      <c r="A756" s="708" t="s">
        <v>3218</v>
      </c>
      <c r="B756" s="708" t="s">
        <v>3219</v>
      </c>
      <c r="C756" s="708"/>
      <c r="D756" s="708" t="s">
        <v>2044</v>
      </c>
      <c r="E756" s="708"/>
      <c r="F756" s="708">
        <v>5</v>
      </c>
      <c r="G756" s="708"/>
      <c r="H756" s="708"/>
    </row>
    <row r="757" spans="1:8" ht="76.5">
      <c r="A757" s="708" t="s">
        <v>3220</v>
      </c>
      <c r="B757" s="708" t="s">
        <v>3221</v>
      </c>
      <c r="C757" s="708"/>
      <c r="D757" s="708" t="s">
        <v>2044</v>
      </c>
      <c r="E757" s="708"/>
      <c r="F757" s="708">
        <v>5</v>
      </c>
      <c r="G757" s="708"/>
      <c r="H757" s="708"/>
    </row>
    <row r="758" spans="1:8" ht="76.5">
      <c r="A758" s="708" t="s">
        <v>3222</v>
      </c>
      <c r="B758" s="708" t="s">
        <v>3223</v>
      </c>
      <c r="C758" s="708"/>
      <c r="D758" s="708" t="s">
        <v>2044</v>
      </c>
      <c r="E758" s="708"/>
      <c r="F758" s="708">
        <v>5</v>
      </c>
      <c r="G758" s="708"/>
      <c r="H758" s="708"/>
    </row>
    <row r="759" spans="1:8" ht="76.5">
      <c r="A759" s="708" t="s">
        <v>3224</v>
      </c>
      <c r="B759" s="708" t="s">
        <v>3225</v>
      </c>
      <c r="C759" s="708"/>
      <c r="D759" s="708" t="s">
        <v>2044</v>
      </c>
      <c r="E759" s="708"/>
      <c r="F759" s="708">
        <v>5</v>
      </c>
      <c r="G759" s="708"/>
      <c r="H759" s="708"/>
    </row>
    <row r="760" spans="1:8" ht="76.5">
      <c r="A760" s="708" t="s">
        <v>3226</v>
      </c>
      <c r="B760" s="708" t="s">
        <v>3227</v>
      </c>
      <c r="C760" s="708"/>
      <c r="D760" s="708" t="s">
        <v>2044</v>
      </c>
      <c r="E760" s="708"/>
      <c r="F760" s="708">
        <v>5</v>
      </c>
      <c r="G760" s="708"/>
      <c r="H760" s="708"/>
    </row>
    <row r="761" spans="1:8" ht="51">
      <c r="A761" s="708" t="s">
        <v>3228</v>
      </c>
      <c r="B761" s="708" t="s">
        <v>3229</v>
      </c>
      <c r="C761" s="708"/>
      <c r="D761" s="708" t="s">
        <v>2044</v>
      </c>
      <c r="E761" s="708"/>
      <c r="F761" s="708"/>
      <c r="G761" s="708">
        <v>5</v>
      </c>
      <c r="H761" s="708"/>
    </row>
    <row r="762" spans="1:8" ht="63.75">
      <c r="A762" s="708" t="s">
        <v>3230</v>
      </c>
      <c r="B762" s="708" t="s">
        <v>3231</v>
      </c>
      <c r="C762" s="708"/>
      <c r="D762" s="708" t="s">
        <v>2044</v>
      </c>
      <c r="E762" s="708"/>
      <c r="F762" s="708"/>
      <c r="G762" s="708">
        <v>5</v>
      </c>
      <c r="H762" s="708"/>
    </row>
    <row r="763" spans="1:8" ht="63.75">
      <c r="A763" s="708" t="s">
        <v>3232</v>
      </c>
      <c r="B763" s="708" t="s">
        <v>3233</v>
      </c>
      <c r="C763" s="708"/>
      <c r="D763" s="708" t="s">
        <v>2044</v>
      </c>
      <c r="E763" s="708"/>
      <c r="F763" s="708"/>
      <c r="G763" s="708">
        <v>5</v>
      </c>
      <c r="H763" s="708"/>
    </row>
    <row r="764" spans="1:8" ht="63.75">
      <c r="A764" s="708" t="s">
        <v>3234</v>
      </c>
      <c r="B764" s="708" t="s">
        <v>3235</v>
      </c>
      <c r="C764" s="708"/>
      <c r="D764" s="708" t="s">
        <v>2044</v>
      </c>
      <c r="E764" s="708"/>
      <c r="F764" s="708"/>
      <c r="G764" s="708">
        <v>5</v>
      </c>
      <c r="H764" s="708"/>
    </row>
    <row r="765" spans="1:8" ht="63.75">
      <c r="A765" s="708" t="s">
        <v>3236</v>
      </c>
      <c r="B765" s="708" t="s">
        <v>3237</v>
      </c>
      <c r="C765" s="708"/>
      <c r="D765" s="708" t="s">
        <v>2044</v>
      </c>
      <c r="E765" s="708"/>
      <c r="F765" s="708"/>
      <c r="G765" s="708">
        <v>5</v>
      </c>
      <c r="H765" s="708"/>
    </row>
    <row r="766" spans="1:8" ht="63.75">
      <c r="A766" s="708" t="s">
        <v>3238</v>
      </c>
      <c r="B766" s="708" t="s">
        <v>3239</v>
      </c>
      <c r="C766" s="708"/>
      <c r="D766" s="708" t="s">
        <v>2044</v>
      </c>
      <c r="E766" s="708"/>
      <c r="F766" s="708"/>
      <c r="G766" s="708">
        <v>5</v>
      </c>
      <c r="H766" s="708"/>
    </row>
    <row r="767" spans="1:8" ht="76.5">
      <c r="A767" s="708" t="s">
        <v>3240</v>
      </c>
      <c r="B767" s="708" t="s">
        <v>3241</v>
      </c>
      <c r="C767" s="708"/>
      <c r="D767" s="708" t="s">
        <v>2044</v>
      </c>
      <c r="E767" s="708"/>
      <c r="F767" s="708"/>
      <c r="G767" s="708">
        <v>5</v>
      </c>
      <c r="H767" s="708"/>
    </row>
    <row r="768" spans="1:8" ht="76.5">
      <c r="A768" s="708" t="s">
        <v>3242</v>
      </c>
      <c r="B768" s="708" t="s">
        <v>3243</v>
      </c>
      <c r="C768" s="708"/>
      <c r="D768" s="708" t="s">
        <v>2044</v>
      </c>
      <c r="E768" s="708"/>
      <c r="F768" s="708"/>
      <c r="G768" s="708">
        <v>5</v>
      </c>
      <c r="H768" s="708"/>
    </row>
    <row r="769" spans="1:8" ht="76.5">
      <c r="A769" s="708" t="s">
        <v>3244</v>
      </c>
      <c r="B769" s="708" t="s">
        <v>3245</v>
      </c>
      <c r="C769" s="708"/>
      <c r="D769" s="708" t="s">
        <v>2044</v>
      </c>
      <c r="E769" s="708"/>
      <c r="F769" s="708"/>
      <c r="G769" s="708">
        <v>5</v>
      </c>
      <c r="H769" s="708"/>
    </row>
    <row r="770" spans="1:8" ht="76.5">
      <c r="A770" s="708" t="s">
        <v>3246</v>
      </c>
      <c r="B770" s="708" t="s">
        <v>3247</v>
      </c>
      <c r="C770" s="708"/>
      <c r="D770" s="708" t="s">
        <v>2044</v>
      </c>
      <c r="E770" s="708"/>
      <c r="F770" s="708"/>
      <c r="G770" s="708">
        <v>5</v>
      </c>
      <c r="H770" s="708"/>
    </row>
    <row r="771" spans="1:8" ht="51">
      <c r="A771" s="708" t="s">
        <v>3248</v>
      </c>
      <c r="B771" s="708" t="s">
        <v>3249</v>
      </c>
      <c r="C771" s="708"/>
      <c r="D771" s="708" t="s">
        <v>2044</v>
      </c>
      <c r="E771" s="708"/>
      <c r="F771" s="708"/>
      <c r="G771" s="708"/>
      <c r="H771" s="708">
        <v>5</v>
      </c>
    </row>
    <row r="772" spans="1:8" ht="63.75">
      <c r="A772" s="708" t="s">
        <v>3250</v>
      </c>
      <c r="B772" s="708" t="s">
        <v>3251</v>
      </c>
      <c r="C772" s="708"/>
      <c r="D772" s="708" t="s">
        <v>2044</v>
      </c>
      <c r="E772" s="708"/>
      <c r="F772" s="708"/>
      <c r="G772" s="708"/>
      <c r="H772" s="708">
        <v>5</v>
      </c>
    </row>
    <row r="773" spans="1:8" ht="63.75">
      <c r="A773" s="708" t="s">
        <v>3252</v>
      </c>
      <c r="B773" s="708" t="s">
        <v>3253</v>
      </c>
      <c r="C773" s="708"/>
      <c r="D773" s="708" t="s">
        <v>2044</v>
      </c>
      <c r="E773" s="708"/>
      <c r="F773" s="708"/>
      <c r="G773" s="708"/>
      <c r="H773" s="708">
        <v>5</v>
      </c>
    </row>
    <row r="774" spans="1:8" ht="63.75">
      <c r="A774" s="708" t="s">
        <v>3254</v>
      </c>
      <c r="B774" s="708" t="s">
        <v>3255</v>
      </c>
      <c r="C774" s="708"/>
      <c r="D774" s="708" t="s">
        <v>2044</v>
      </c>
      <c r="E774" s="708"/>
      <c r="F774" s="708"/>
      <c r="G774" s="708"/>
      <c r="H774" s="708">
        <v>5</v>
      </c>
    </row>
    <row r="775" spans="1:8" ht="63.75">
      <c r="A775" s="708" t="s">
        <v>3256</v>
      </c>
      <c r="B775" s="708" t="s">
        <v>3257</v>
      </c>
      <c r="C775" s="708"/>
      <c r="D775" s="708" t="s">
        <v>2044</v>
      </c>
      <c r="E775" s="708"/>
      <c r="F775" s="708"/>
      <c r="G775" s="708"/>
      <c r="H775" s="708">
        <v>5</v>
      </c>
    </row>
    <row r="776" spans="1:8" ht="63.75">
      <c r="A776" s="708" t="s">
        <v>3258</v>
      </c>
      <c r="B776" s="708" t="s">
        <v>3259</v>
      </c>
      <c r="C776" s="708"/>
      <c r="D776" s="708" t="s">
        <v>2044</v>
      </c>
      <c r="E776" s="708"/>
      <c r="F776" s="708"/>
      <c r="G776" s="708"/>
      <c r="H776" s="708">
        <v>5</v>
      </c>
    </row>
    <row r="777" spans="1:8" ht="76.5">
      <c r="A777" s="708" t="s">
        <v>3260</v>
      </c>
      <c r="B777" s="708" t="s">
        <v>3261</v>
      </c>
      <c r="C777" s="708"/>
      <c r="D777" s="708" t="s">
        <v>2044</v>
      </c>
      <c r="E777" s="708"/>
      <c r="F777" s="708"/>
      <c r="G777" s="708"/>
      <c r="H777" s="708">
        <v>5</v>
      </c>
    </row>
    <row r="778" spans="1:8" ht="76.5">
      <c r="A778" s="708" t="s">
        <v>3262</v>
      </c>
      <c r="B778" s="708" t="s">
        <v>3263</v>
      </c>
      <c r="C778" s="708"/>
      <c r="D778" s="708" t="s">
        <v>2044</v>
      </c>
      <c r="E778" s="708"/>
      <c r="F778" s="708"/>
      <c r="G778" s="708"/>
      <c r="H778" s="708">
        <v>5</v>
      </c>
    </row>
    <row r="779" spans="1:8" ht="76.5">
      <c r="A779" s="708" t="s">
        <v>3264</v>
      </c>
      <c r="B779" s="708" t="s">
        <v>3265</v>
      </c>
      <c r="C779" s="708"/>
      <c r="D779" s="708" t="s">
        <v>2044</v>
      </c>
      <c r="E779" s="708"/>
      <c r="F779" s="708"/>
      <c r="G779" s="708"/>
      <c r="H779" s="708">
        <v>5</v>
      </c>
    </row>
    <row r="780" spans="1:8" ht="76.5">
      <c r="A780" s="708" t="s">
        <v>3266</v>
      </c>
      <c r="B780" s="708" t="s">
        <v>3267</v>
      </c>
      <c r="C780" s="708"/>
      <c r="D780" s="708" t="s">
        <v>2044</v>
      </c>
      <c r="E780" s="708"/>
      <c r="F780" s="708"/>
      <c r="G780" s="708"/>
      <c r="H780" s="708">
        <v>5</v>
      </c>
    </row>
    <row r="781" spans="1:8" ht="51">
      <c r="A781" s="708" t="s">
        <v>3268</v>
      </c>
      <c r="B781" s="708" t="s">
        <v>3269</v>
      </c>
      <c r="C781" s="708"/>
      <c r="D781" s="708" t="s">
        <v>2044</v>
      </c>
      <c r="E781" s="708"/>
      <c r="F781" s="708"/>
      <c r="G781" s="708"/>
      <c r="H781" s="708">
        <v>10</v>
      </c>
    </row>
    <row r="782" spans="1:8" ht="63.75">
      <c r="A782" s="708" t="s">
        <v>3270</v>
      </c>
      <c r="B782" s="708" t="s">
        <v>3271</v>
      </c>
      <c r="C782" s="708"/>
      <c r="D782" s="708" t="s">
        <v>2044</v>
      </c>
      <c r="E782" s="708"/>
      <c r="F782" s="708"/>
      <c r="G782" s="708"/>
      <c r="H782" s="708">
        <v>10</v>
      </c>
    </row>
    <row r="783" spans="1:8" ht="63.75">
      <c r="A783" s="708" t="s">
        <v>3272</v>
      </c>
      <c r="B783" s="708" t="s">
        <v>3273</v>
      </c>
      <c r="C783" s="708"/>
      <c r="D783" s="708" t="s">
        <v>2044</v>
      </c>
      <c r="E783" s="708"/>
      <c r="F783" s="708"/>
      <c r="G783" s="708"/>
      <c r="H783" s="708">
        <v>10</v>
      </c>
    </row>
    <row r="784" spans="1:8" ht="63.75">
      <c r="A784" s="708" t="s">
        <v>3274</v>
      </c>
      <c r="B784" s="708" t="s">
        <v>3275</v>
      </c>
      <c r="C784" s="708"/>
      <c r="D784" s="708" t="s">
        <v>2044</v>
      </c>
      <c r="E784" s="708"/>
      <c r="F784" s="708"/>
      <c r="G784" s="708"/>
      <c r="H784" s="708">
        <v>10</v>
      </c>
    </row>
    <row r="785" spans="1:8" ht="63.75">
      <c r="A785" s="708" t="s">
        <v>3276</v>
      </c>
      <c r="B785" s="708" t="s">
        <v>3277</v>
      </c>
      <c r="C785" s="708"/>
      <c r="D785" s="708" t="s">
        <v>2044</v>
      </c>
      <c r="E785" s="708"/>
      <c r="F785" s="708"/>
      <c r="G785" s="708"/>
      <c r="H785" s="708">
        <v>10</v>
      </c>
    </row>
    <row r="786" spans="1:8" ht="63.75">
      <c r="A786" s="708" t="s">
        <v>3278</v>
      </c>
      <c r="B786" s="708" t="s">
        <v>3279</v>
      </c>
      <c r="C786" s="708"/>
      <c r="D786" s="708" t="s">
        <v>2044</v>
      </c>
      <c r="E786" s="708"/>
      <c r="F786" s="708"/>
      <c r="G786" s="708"/>
      <c r="H786" s="708">
        <v>10</v>
      </c>
    </row>
    <row r="787" spans="1:8" ht="76.5">
      <c r="A787" s="708" t="s">
        <v>3280</v>
      </c>
      <c r="B787" s="708" t="s">
        <v>3281</v>
      </c>
      <c r="C787" s="708"/>
      <c r="D787" s="708" t="s">
        <v>2044</v>
      </c>
      <c r="E787" s="708"/>
      <c r="F787" s="708"/>
      <c r="G787" s="708"/>
      <c r="H787" s="708">
        <v>10</v>
      </c>
    </row>
    <row r="788" spans="1:8" ht="76.5">
      <c r="A788" s="708" t="s">
        <v>3282</v>
      </c>
      <c r="B788" s="708" t="s">
        <v>3283</v>
      </c>
      <c r="C788" s="708"/>
      <c r="D788" s="708" t="s">
        <v>2044</v>
      </c>
      <c r="E788" s="708"/>
      <c r="F788" s="708"/>
      <c r="G788" s="708"/>
      <c r="H788" s="708">
        <v>10</v>
      </c>
    </row>
    <row r="789" spans="1:8" ht="76.5">
      <c r="A789" s="708" t="s">
        <v>3284</v>
      </c>
      <c r="B789" s="708" t="s">
        <v>3285</v>
      </c>
      <c r="C789" s="708"/>
      <c r="D789" s="708" t="s">
        <v>2044</v>
      </c>
      <c r="E789" s="708"/>
      <c r="F789" s="708"/>
      <c r="G789" s="708"/>
      <c r="H789" s="708">
        <v>10</v>
      </c>
    </row>
    <row r="790" spans="1:8" ht="76.5">
      <c r="A790" s="708" t="s">
        <v>3286</v>
      </c>
      <c r="B790" s="708" t="s">
        <v>3287</v>
      </c>
      <c r="C790" s="708"/>
      <c r="D790" s="708" t="s">
        <v>2044</v>
      </c>
      <c r="E790" s="708"/>
      <c r="F790" s="708"/>
      <c r="G790" s="708"/>
      <c r="H790" s="708">
        <v>10</v>
      </c>
    </row>
    <row r="791" spans="1:8" ht="63.75">
      <c r="A791" s="708" t="s">
        <v>3288</v>
      </c>
      <c r="B791" s="708" t="s">
        <v>3289</v>
      </c>
      <c r="C791" s="708" t="s">
        <v>1213</v>
      </c>
      <c r="D791" s="708"/>
      <c r="E791" s="708"/>
      <c r="F791" s="708">
        <v>5</v>
      </c>
      <c r="G791" s="708"/>
      <c r="H791" s="708"/>
    </row>
    <row r="792" spans="1:8" ht="76.5">
      <c r="A792" s="708" t="s">
        <v>3290</v>
      </c>
      <c r="B792" s="708" t="s">
        <v>3291</v>
      </c>
      <c r="C792" s="708" t="s">
        <v>1213</v>
      </c>
      <c r="D792" s="708"/>
      <c r="E792" s="708"/>
      <c r="F792" s="708">
        <v>5</v>
      </c>
      <c r="G792" s="708"/>
      <c r="H792" s="708"/>
    </row>
    <row r="793" spans="1:8" ht="76.5">
      <c r="A793" s="708" t="s">
        <v>3292</v>
      </c>
      <c r="B793" s="708" t="s">
        <v>3293</v>
      </c>
      <c r="C793" s="708" t="s">
        <v>1213</v>
      </c>
      <c r="D793" s="708"/>
      <c r="E793" s="708"/>
      <c r="F793" s="708">
        <v>5</v>
      </c>
      <c r="G793" s="708"/>
      <c r="H793" s="708"/>
    </row>
    <row r="794" spans="1:8" ht="76.5">
      <c r="A794" s="708" t="s">
        <v>3294</v>
      </c>
      <c r="B794" s="708" t="s">
        <v>3295</v>
      </c>
      <c r="C794" s="708" t="s">
        <v>1213</v>
      </c>
      <c r="D794" s="708"/>
      <c r="E794" s="708"/>
      <c r="F794" s="708">
        <v>5</v>
      </c>
      <c r="G794" s="708"/>
      <c r="H794" s="708"/>
    </row>
    <row r="795" spans="1:8" ht="76.5">
      <c r="A795" s="708" t="s">
        <v>3296</v>
      </c>
      <c r="B795" s="708" t="s">
        <v>3297</v>
      </c>
      <c r="C795" s="708" t="s">
        <v>1213</v>
      </c>
      <c r="D795" s="708"/>
      <c r="E795" s="708"/>
      <c r="F795" s="708">
        <v>5</v>
      </c>
      <c r="G795" s="708"/>
      <c r="H795" s="708"/>
    </row>
    <row r="796" spans="1:8" ht="76.5">
      <c r="A796" s="708" t="s">
        <v>3298</v>
      </c>
      <c r="B796" s="708" t="s">
        <v>3299</v>
      </c>
      <c r="C796" s="708" t="s">
        <v>1213</v>
      </c>
      <c r="D796" s="708"/>
      <c r="E796" s="708"/>
      <c r="F796" s="708">
        <v>5</v>
      </c>
      <c r="G796" s="708"/>
      <c r="H796" s="708"/>
    </row>
    <row r="797" spans="1:8" ht="76.5">
      <c r="A797" s="708" t="s">
        <v>3300</v>
      </c>
      <c r="B797" s="708" t="s">
        <v>3301</v>
      </c>
      <c r="C797" s="708" t="s">
        <v>1213</v>
      </c>
      <c r="D797" s="708"/>
      <c r="E797" s="708"/>
      <c r="F797" s="708">
        <v>5</v>
      </c>
      <c r="G797" s="708"/>
      <c r="H797" s="708"/>
    </row>
    <row r="798" spans="1:8" ht="76.5">
      <c r="A798" s="708" t="s">
        <v>3302</v>
      </c>
      <c r="B798" s="708" t="s">
        <v>3303</v>
      </c>
      <c r="C798" s="708" t="s">
        <v>1213</v>
      </c>
      <c r="D798" s="708"/>
      <c r="E798" s="708"/>
      <c r="F798" s="708">
        <v>5</v>
      </c>
      <c r="G798" s="708"/>
      <c r="H798" s="708"/>
    </row>
    <row r="799" spans="1:8" ht="76.5">
      <c r="A799" s="708" t="s">
        <v>3304</v>
      </c>
      <c r="B799" s="708" t="s">
        <v>3305</v>
      </c>
      <c r="C799" s="708" t="s">
        <v>1213</v>
      </c>
      <c r="D799" s="708"/>
      <c r="E799" s="708"/>
      <c r="F799" s="708">
        <v>5</v>
      </c>
      <c r="G799" s="708"/>
      <c r="H799" s="708"/>
    </row>
    <row r="800" spans="1:8" ht="89.25">
      <c r="A800" s="708" t="s">
        <v>3306</v>
      </c>
      <c r="B800" s="708" t="s">
        <v>3307</v>
      </c>
      <c r="C800" s="708" t="s">
        <v>1213</v>
      </c>
      <c r="D800" s="708"/>
      <c r="E800" s="708"/>
      <c r="F800" s="708">
        <v>5</v>
      </c>
      <c r="G800" s="708"/>
      <c r="H800" s="708"/>
    </row>
    <row r="801" spans="1:8" ht="89.25">
      <c r="A801" s="708" t="s">
        <v>3308</v>
      </c>
      <c r="B801" s="708" t="s">
        <v>3309</v>
      </c>
      <c r="C801" s="708" t="s">
        <v>1213</v>
      </c>
      <c r="D801" s="708"/>
      <c r="E801" s="708"/>
      <c r="F801" s="708">
        <v>5</v>
      </c>
      <c r="G801" s="708"/>
      <c r="H801" s="708"/>
    </row>
    <row r="802" spans="1:8" ht="89.25">
      <c r="A802" s="708" t="s">
        <v>3310</v>
      </c>
      <c r="B802" s="708" t="s">
        <v>3311</v>
      </c>
      <c r="C802" s="708" t="s">
        <v>1213</v>
      </c>
      <c r="D802" s="708"/>
      <c r="E802" s="708"/>
      <c r="F802" s="708">
        <v>5</v>
      </c>
      <c r="G802" s="708"/>
      <c r="H802" s="708"/>
    </row>
    <row r="803" spans="1:8" ht="89.25">
      <c r="A803" s="708" t="s">
        <v>3312</v>
      </c>
      <c r="B803" s="708" t="s">
        <v>3313</v>
      </c>
      <c r="C803" s="708" t="s">
        <v>1213</v>
      </c>
      <c r="D803" s="708"/>
      <c r="E803" s="708"/>
      <c r="F803" s="708">
        <v>5</v>
      </c>
      <c r="G803" s="708"/>
      <c r="H803" s="708"/>
    </row>
    <row r="804" spans="1:8" ht="89.25">
      <c r="A804" s="708" t="s">
        <v>3314</v>
      </c>
      <c r="B804" s="708" t="s">
        <v>3315</v>
      </c>
      <c r="C804" s="708" t="s">
        <v>1213</v>
      </c>
      <c r="D804" s="708"/>
      <c r="E804" s="708"/>
      <c r="F804" s="708">
        <v>5</v>
      </c>
      <c r="G804" s="708"/>
      <c r="H804" s="708"/>
    </row>
    <row r="805" spans="1:8" ht="89.25">
      <c r="A805" s="708" t="s">
        <v>3316</v>
      </c>
      <c r="B805" s="708" t="s">
        <v>3317</v>
      </c>
      <c r="C805" s="708" t="s">
        <v>1213</v>
      </c>
      <c r="D805" s="708"/>
      <c r="E805" s="708"/>
      <c r="F805" s="708">
        <v>5</v>
      </c>
      <c r="G805" s="708"/>
      <c r="H805" s="708"/>
    </row>
    <row r="806" spans="1:8" ht="89.25">
      <c r="A806" s="708" t="s">
        <v>3318</v>
      </c>
      <c r="B806" s="708" t="s">
        <v>3319</v>
      </c>
      <c r="C806" s="708" t="s">
        <v>1213</v>
      </c>
      <c r="D806" s="708"/>
      <c r="E806" s="708"/>
      <c r="F806" s="708">
        <v>5</v>
      </c>
      <c r="G806" s="708"/>
      <c r="H806" s="708"/>
    </row>
    <row r="807" spans="1:8" ht="63.75">
      <c r="A807" s="708" t="s">
        <v>3320</v>
      </c>
      <c r="B807" s="708" t="s">
        <v>3321</v>
      </c>
      <c r="C807" s="708" t="s">
        <v>1213</v>
      </c>
      <c r="D807" s="708"/>
      <c r="E807" s="708"/>
      <c r="F807" s="708"/>
      <c r="G807" s="708">
        <v>5</v>
      </c>
      <c r="H807" s="708"/>
    </row>
    <row r="808" spans="1:8" ht="76.5">
      <c r="A808" s="708" t="s">
        <v>3322</v>
      </c>
      <c r="B808" s="708" t="s">
        <v>3323</v>
      </c>
      <c r="C808" s="708" t="s">
        <v>1213</v>
      </c>
      <c r="D808" s="708"/>
      <c r="E808" s="708"/>
      <c r="F808" s="708"/>
      <c r="G808" s="708">
        <v>5</v>
      </c>
      <c r="H808" s="708"/>
    </row>
    <row r="809" spans="1:8" ht="76.5">
      <c r="A809" s="708" t="s">
        <v>3324</v>
      </c>
      <c r="B809" s="708" t="s">
        <v>3325</v>
      </c>
      <c r="C809" s="708" t="s">
        <v>1213</v>
      </c>
      <c r="D809" s="708"/>
      <c r="E809" s="708"/>
      <c r="F809" s="708"/>
      <c r="G809" s="708">
        <v>5</v>
      </c>
      <c r="H809" s="708"/>
    </row>
    <row r="810" spans="1:8" ht="76.5">
      <c r="A810" s="708" t="s">
        <v>3326</v>
      </c>
      <c r="B810" s="708" t="s">
        <v>3327</v>
      </c>
      <c r="C810" s="708" t="s">
        <v>1213</v>
      </c>
      <c r="D810" s="708"/>
      <c r="E810" s="708"/>
      <c r="F810" s="708"/>
      <c r="G810" s="708">
        <v>5</v>
      </c>
      <c r="H810" s="708"/>
    </row>
    <row r="811" spans="1:8" ht="76.5">
      <c r="A811" s="708" t="s">
        <v>3328</v>
      </c>
      <c r="B811" s="708" t="s">
        <v>3329</v>
      </c>
      <c r="C811" s="708" t="s">
        <v>1213</v>
      </c>
      <c r="D811" s="708"/>
      <c r="E811" s="708"/>
      <c r="F811" s="708"/>
      <c r="G811" s="708">
        <v>5</v>
      </c>
      <c r="H811" s="708"/>
    </row>
    <row r="812" spans="1:8" ht="76.5">
      <c r="A812" s="708" t="s">
        <v>3330</v>
      </c>
      <c r="B812" s="708" t="s">
        <v>3331</v>
      </c>
      <c r="C812" s="708" t="s">
        <v>1213</v>
      </c>
      <c r="D812" s="708"/>
      <c r="E812" s="708"/>
      <c r="F812" s="708"/>
      <c r="G812" s="708">
        <v>5</v>
      </c>
      <c r="H812" s="708"/>
    </row>
    <row r="813" spans="1:8" ht="76.5">
      <c r="A813" s="708" t="s">
        <v>3332</v>
      </c>
      <c r="B813" s="708" t="s">
        <v>3333</v>
      </c>
      <c r="C813" s="708" t="s">
        <v>1213</v>
      </c>
      <c r="D813" s="708"/>
      <c r="E813" s="708"/>
      <c r="F813" s="708"/>
      <c r="G813" s="708">
        <v>5</v>
      </c>
      <c r="H813" s="708"/>
    </row>
    <row r="814" spans="1:8" ht="76.5">
      <c r="A814" s="708" t="s">
        <v>3334</v>
      </c>
      <c r="B814" s="708" t="s">
        <v>3335</v>
      </c>
      <c r="C814" s="708" t="s">
        <v>1213</v>
      </c>
      <c r="D814" s="708"/>
      <c r="E814" s="708"/>
      <c r="F814" s="708"/>
      <c r="G814" s="708">
        <v>5</v>
      </c>
      <c r="H814" s="708"/>
    </row>
    <row r="815" spans="1:8" ht="76.5">
      <c r="A815" s="708" t="s">
        <v>3336</v>
      </c>
      <c r="B815" s="708" t="s">
        <v>3337</v>
      </c>
      <c r="C815" s="708" t="s">
        <v>1213</v>
      </c>
      <c r="D815" s="708"/>
      <c r="E815" s="708"/>
      <c r="F815" s="708"/>
      <c r="G815" s="708">
        <v>5</v>
      </c>
      <c r="H815" s="708"/>
    </row>
    <row r="816" spans="1:8" ht="76.5">
      <c r="A816" s="708" t="s">
        <v>3338</v>
      </c>
      <c r="B816" s="708" t="s">
        <v>3339</v>
      </c>
      <c r="C816" s="708" t="s">
        <v>1213</v>
      </c>
      <c r="D816" s="708"/>
      <c r="E816" s="708"/>
      <c r="F816" s="708"/>
      <c r="G816" s="708">
        <v>5</v>
      </c>
      <c r="H816" s="708"/>
    </row>
    <row r="817" spans="1:8" ht="76.5">
      <c r="A817" s="708" t="s">
        <v>3340</v>
      </c>
      <c r="B817" s="708" t="s">
        <v>3341</v>
      </c>
      <c r="C817" s="708" t="s">
        <v>1213</v>
      </c>
      <c r="D817" s="708"/>
      <c r="E817" s="708"/>
      <c r="F817" s="708"/>
      <c r="G817" s="708">
        <v>5</v>
      </c>
      <c r="H817" s="708"/>
    </row>
    <row r="818" spans="1:8" ht="76.5">
      <c r="A818" s="708" t="s">
        <v>3342</v>
      </c>
      <c r="B818" s="708" t="s">
        <v>3343</v>
      </c>
      <c r="C818" s="708" t="s">
        <v>1213</v>
      </c>
      <c r="D818" s="708"/>
      <c r="E818" s="708"/>
      <c r="F818" s="708"/>
      <c r="G818" s="708">
        <v>5</v>
      </c>
      <c r="H818" s="708"/>
    </row>
    <row r="819" spans="1:8" ht="76.5">
      <c r="A819" s="708" t="s">
        <v>3344</v>
      </c>
      <c r="B819" s="708" t="s">
        <v>3345</v>
      </c>
      <c r="C819" s="708" t="s">
        <v>1213</v>
      </c>
      <c r="D819" s="708"/>
      <c r="E819" s="708"/>
      <c r="F819" s="708"/>
      <c r="G819" s="708">
        <v>5</v>
      </c>
      <c r="H819" s="708"/>
    </row>
    <row r="820" spans="1:8" ht="76.5">
      <c r="A820" s="708" t="s">
        <v>3346</v>
      </c>
      <c r="B820" s="708" t="s">
        <v>3347</v>
      </c>
      <c r="C820" s="708" t="s">
        <v>1213</v>
      </c>
      <c r="D820" s="708"/>
      <c r="E820" s="708"/>
      <c r="F820" s="708"/>
      <c r="G820" s="708">
        <v>5</v>
      </c>
      <c r="H820" s="708"/>
    </row>
    <row r="821" spans="1:8" ht="76.5">
      <c r="A821" s="708" t="s">
        <v>3348</v>
      </c>
      <c r="B821" s="708" t="s">
        <v>3349</v>
      </c>
      <c r="C821" s="708" t="s">
        <v>1213</v>
      </c>
      <c r="D821" s="708"/>
      <c r="E821" s="708"/>
      <c r="F821" s="708"/>
      <c r="G821" s="708">
        <v>5</v>
      </c>
      <c r="H821" s="708"/>
    </row>
    <row r="822" spans="1:8" ht="76.5">
      <c r="A822" s="708" t="s">
        <v>3350</v>
      </c>
      <c r="B822" s="708" t="s">
        <v>3351</v>
      </c>
      <c r="C822" s="708" t="s">
        <v>1213</v>
      </c>
      <c r="D822" s="708"/>
      <c r="E822" s="708"/>
      <c r="F822" s="708"/>
      <c r="G822" s="708">
        <v>5</v>
      </c>
      <c r="H822" s="708"/>
    </row>
    <row r="823" spans="1:8" ht="63.75">
      <c r="A823" s="708" t="s">
        <v>3352</v>
      </c>
      <c r="B823" s="708" t="s">
        <v>3353</v>
      </c>
      <c r="C823" s="708" t="s">
        <v>1213</v>
      </c>
      <c r="D823" s="708"/>
      <c r="E823" s="708"/>
      <c r="F823" s="708"/>
      <c r="G823" s="708"/>
      <c r="H823" s="708">
        <v>5</v>
      </c>
    </row>
    <row r="824" spans="1:8" ht="76.5">
      <c r="A824" s="708" t="s">
        <v>3354</v>
      </c>
      <c r="B824" s="708" t="s">
        <v>3355</v>
      </c>
      <c r="C824" s="708" t="s">
        <v>1213</v>
      </c>
      <c r="D824" s="708"/>
      <c r="E824" s="708"/>
      <c r="F824" s="708"/>
      <c r="G824" s="708"/>
      <c r="H824" s="708">
        <v>5</v>
      </c>
    </row>
    <row r="825" spans="1:8" ht="76.5">
      <c r="A825" s="708" t="s">
        <v>3356</v>
      </c>
      <c r="B825" s="708" t="s">
        <v>3357</v>
      </c>
      <c r="C825" s="708" t="s">
        <v>1213</v>
      </c>
      <c r="D825" s="708"/>
      <c r="E825" s="708"/>
      <c r="F825" s="708"/>
      <c r="G825" s="708"/>
      <c r="H825" s="708">
        <v>5</v>
      </c>
    </row>
    <row r="826" spans="1:8" ht="76.5">
      <c r="A826" s="708" t="s">
        <v>3358</v>
      </c>
      <c r="B826" s="708" t="s">
        <v>3359</v>
      </c>
      <c r="C826" s="708" t="s">
        <v>1213</v>
      </c>
      <c r="D826" s="708"/>
      <c r="E826" s="708"/>
      <c r="F826" s="708"/>
      <c r="G826" s="708"/>
      <c r="H826" s="708">
        <v>5</v>
      </c>
    </row>
    <row r="827" spans="1:8" ht="76.5">
      <c r="A827" s="708" t="s">
        <v>3360</v>
      </c>
      <c r="B827" s="708" t="s">
        <v>3361</v>
      </c>
      <c r="C827" s="708" t="s">
        <v>1213</v>
      </c>
      <c r="D827" s="708"/>
      <c r="E827" s="708"/>
      <c r="F827" s="708"/>
      <c r="G827" s="708"/>
      <c r="H827" s="708">
        <v>5</v>
      </c>
    </row>
    <row r="828" spans="1:8" ht="76.5">
      <c r="A828" s="708" t="s">
        <v>3362</v>
      </c>
      <c r="B828" s="708" t="s">
        <v>3363</v>
      </c>
      <c r="C828" s="708" t="s">
        <v>1213</v>
      </c>
      <c r="D828" s="708"/>
      <c r="E828" s="708"/>
      <c r="F828" s="708"/>
      <c r="G828" s="708"/>
      <c r="H828" s="708">
        <v>5</v>
      </c>
    </row>
    <row r="829" spans="1:8" ht="76.5">
      <c r="A829" s="708" t="s">
        <v>3364</v>
      </c>
      <c r="B829" s="708" t="s">
        <v>3365</v>
      </c>
      <c r="C829" s="708" t="s">
        <v>1213</v>
      </c>
      <c r="D829" s="708"/>
      <c r="E829" s="708"/>
      <c r="F829" s="708"/>
      <c r="G829" s="708"/>
      <c r="H829" s="708">
        <v>5</v>
      </c>
    </row>
    <row r="830" spans="1:8" ht="76.5">
      <c r="A830" s="708" t="s">
        <v>3366</v>
      </c>
      <c r="B830" s="708" t="s">
        <v>3367</v>
      </c>
      <c r="C830" s="708" t="s">
        <v>1213</v>
      </c>
      <c r="D830" s="708"/>
      <c r="E830" s="708"/>
      <c r="F830" s="708"/>
      <c r="G830" s="708"/>
      <c r="H830" s="708">
        <v>5</v>
      </c>
    </row>
    <row r="831" spans="1:8" ht="76.5">
      <c r="A831" s="708" t="s">
        <v>3368</v>
      </c>
      <c r="B831" s="708" t="s">
        <v>3369</v>
      </c>
      <c r="C831" s="708" t="s">
        <v>1213</v>
      </c>
      <c r="D831" s="708"/>
      <c r="E831" s="708"/>
      <c r="F831" s="708"/>
      <c r="G831" s="708"/>
      <c r="H831" s="708">
        <v>5</v>
      </c>
    </row>
    <row r="832" spans="1:8" ht="76.5">
      <c r="A832" s="708" t="s">
        <v>3370</v>
      </c>
      <c r="B832" s="708" t="s">
        <v>3371</v>
      </c>
      <c r="C832" s="708" t="s">
        <v>1213</v>
      </c>
      <c r="D832" s="708"/>
      <c r="E832" s="708"/>
      <c r="F832" s="708"/>
      <c r="G832" s="708"/>
      <c r="H832" s="708">
        <v>5</v>
      </c>
    </row>
    <row r="833" spans="1:8" ht="76.5">
      <c r="A833" s="708" t="s">
        <v>3372</v>
      </c>
      <c r="B833" s="708" t="s">
        <v>3373</v>
      </c>
      <c r="C833" s="708" t="s">
        <v>1213</v>
      </c>
      <c r="D833" s="708"/>
      <c r="E833" s="708"/>
      <c r="F833" s="708"/>
      <c r="G833" s="708"/>
      <c r="H833" s="708">
        <v>5</v>
      </c>
    </row>
    <row r="834" spans="1:8" ht="76.5">
      <c r="A834" s="708" t="s">
        <v>3374</v>
      </c>
      <c r="B834" s="708" t="s">
        <v>3375</v>
      </c>
      <c r="C834" s="708" t="s">
        <v>1213</v>
      </c>
      <c r="D834" s="708"/>
      <c r="E834" s="708"/>
      <c r="F834" s="708"/>
      <c r="G834" s="708"/>
      <c r="H834" s="708">
        <v>5</v>
      </c>
    </row>
    <row r="835" spans="1:8" ht="76.5">
      <c r="A835" s="708" t="s">
        <v>3376</v>
      </c>
      <c r="B835" s="708" t="s">
        <v>3377</v>
      </c>
      <c r="C835" s="708" t="s">
        <v>1213</v>
      </c>
      <c r="D835" s="708"/>
      <c r="E835" s="708"/>
      <c r="F835" s="708"/>
      <c r="G835" s="708"/>
      <c r="H835" s="708">
        <v>5</v>
      </c>
    </row>
    <row r="836" spans="1:8" ht="76.5">
      <c r="A836" s="708" t="s">
        <v>3378</v>
      </c>
      <c r="B836" s="708" t="s">
        <v>3379</v>
      </c>
      <c r="C836" s="708" t="s">
        <v>1213</v>
      </c>
      <c r="D836" s="708"/>
      <c r="E836" s="708"/>
      <c r="F836" s="708"/>
      <c r="G836" s="708"/>
      <c r="H836" s="708">
        <v>5</v>
      </c>
    </row>
    <row r="837" spans="1:8" ht="76.5">
      <c r="A837" s="708" t="s">
        <v>3380</v>
      </c>
      <c r="B837" s="708" t="s">
        <v>3381</v>
      </c>
      <c r="C837" s="708" t="s">
        <v>1213</v>
      </c>
      <c r="D837" s="708"/>
      <c r="E837" s="708"/>
      <c r="F837" s="708"/>
      <c r="G837" s="708"/>
      <c r="H837" s="708">
        <v>5</v>
      </c>
    </row>
    <row r="838" spans="1:8" ht="76.5">
      <c r="A838" s="708" t="s">
        <v>3382</v>
      </c>
      <c r="B838" s="708" t="s">
        <v>3383</v>
      </c>
      <c r="C838" s="708" t="s">
        <v>1213</v>
      </c>
      <c r="D838" s="708"/>
      <c r="E838" s="708"/>
      <c r="F838" s="708"/>
      <c r="G838" s="708"/>
      <c r="H838" s="708">
        <v>5</v>
      </c>
    </row>
    <row r="839" spans="1:8" ht="63.75">
      <c r="A839" s="708" t="s">
        <v>3384</v>
      </c>
      <c r="B839" s="708" t="s">
        <v>3385</v>
      </c>
      <c r="C839" s="708" t="s">
        <v>1213</v>
      </c>
      <c r="D839" s="708"/>
      <c r="E839" s="708"/>
      <c r="F839" s="708"/>
      <c r="G839" s="708"/>
      <c r="H839" s="708">
        <v>10</v>
      </c>
    </row>
    <row r="840" spans="1:8" ht="76.5">
      <c r="A840" s="708" t="s">
        <v>3386</v>
      </c>
      <c r="B840" s="708" t="s">
        <v>3387</v>
      </c>
      <c r="C840" s="708" t="s">
        <v>1213</v>
      </c>
      <c r="D840" s="708"/>
      <c r="E840" s="708"/>
      <c r="F840" s="708"/>
      <c r="G840" s="708"/>
      <c r="H840" s="708">
        <v>10</v>
      </c>
    </row>
    <row r="841" spans="1:8" ht="76.5">
      <c r="A841" s="708" t="s">
        <v>3388</v>
      </c>
      <c r="B841" s="708" t="s">
        <v>3389</v>
      </c>
      <c r="C841" s="708" t="s">
        <v>1213</v>
      </c>
      <c r="D841" s="708"/>
      <c r="E841" s="708"/>
      <c r="F841" s="708"/>
      <c r="G841" s="708"/>
      <c r="H841" s="708">
        <v>10</v>
      </c>
    </row>
    <row r="842" spans="1:8" ht="76.5">
      <c r="A842" s="708" t="s">
        <v>3390</v>
      </c>
      <c r="B842" s="708" t="s">
        <v>3391</v>
      </c>
      <c r="C842" s="708" t="s">
        <v>1213</v>
      </c>
      <c r="D842" s="708"/>
      <c r="E842" s="708"/>
      <c r="F842" s="708"/>
      <c r="G842" s="708"/>
      <c r="H842" s="708">
        <v>10</v>
      </c>
    </row>
    <row r="843" spans="1:8" ht="76.5">
      <c r="A843" s="708" t="s">
        <v>3392</v>
      </c>
      <c r="B843" s="708" t="s">
        <v>3393</v>
      </c>
      <c r="C843" s="708" t="s">
        <v>1213</v>
      </c>
      <c r="D843" s="708"/>
      <c r="E843" s="708"/>
      <c r="F843" s="708"/>
      <c r="G843" s="708"/>
      <c r="H843" s="708">
        <v>10</v>
      </c>
    </row>
    <row r="844" spans="1:8" ht="76.5">
      <c r="A844" s="708" t="s">
        <v>3394</v>
      </c>
      <c r="B844" s="708" t="s">
        <v>3395</v>
      </c>
      <c r="C844" s="708" t="s">
        <v>1213</v>
      </c>
      <c r="D844" s="708"/>
      <c r="E844" s="708"/>
      <c r="F844" s="708"/>
      <c r="G844" s="708"/>
      <c r="H844" s="708">
        <v>10</v>
      </c>
    </row>
    <row r="845" spans="1:8" ht="76.5">
      <c r="A845" s="708" t="s">
        <v>3396</v>
      </c>
      <c r="B845" s="708" t="s">
        <v>3397</v>
      </c>
      <c r="C845" s="708" t="s">
        <v>1213</v>
      </c>
      <c r="D845" s="708"/>
      <c r="E845" s="708"/>
      <c r="F845" s="708"/>
      <c r="G845" s="708"/>
      <c r="H845" s="708">
        <v>10</v>
      </c>
    </row>
    <row r="846" spans="1:8" ht="76.5">
      <c r="A846" s="708" t="s">
        <v>3398</v>
      </c>
      <c r="B846" s="708" t="s">
        <v>3399</v>
      </c>
      <c r="C846" s="708" t="s">
        <v>1213</v>
      </c>
      <c r="D846" s="708"/>
      <c r="E846" s="708"/>
      <c r="F846" s="708"/>
      <c r="G846" s="708"/>
      <c r="H846" s="708">
        <v>10</v>
      </c>
    </row>
    <row r="847" spans="1:8" ht="76.5">
      <c r="A847" s="708" t="s">
        <v>3400</v>
      </c>
      <c r="B847" s="708" t="s">
        <v>3401</v>
      </c>
      <c r="C847" s="708" t="s">
        <v>1213</v>
      </c>
      <c r="D847" s="708"/>
      <c r="E847" s="708"/>
      <c r="F847" s="708"/>
      <c r="G847" s="708"/>
      <c r="H847" s="708">
        <v>10</v>
      </c>
    </row>
    <row r="848" spans="1:8" ht="76.5">
      <c r="A848" s="708" t="s">
        <v>3402</v>
      </c>
      <c r="B848" s="708" t="s">
        <v>3403</v>
      </c>
      <c r="C848" s="708" t="s">
        <v>1213</v>
      </c>
      <c r="D848" s="708"/>
      <c r="E848" s="708"/>
      <c r="F848" s="708"/>
      <c r="G848" s="708"/>
      <c r="H848" s="708">
        <v>10</v>
      </c>
    </row>
    <row r="849" spans="1:8" ht="76.5">
      <c r="A849" s="708" t="s">
        <v>3404</v>
      </c>
      <c r="B849" s="708" t="s">
        <v>3405</v>
      </c>
      <c r="C849" s="708" t="s">
        <v>1213</v>
      </c>
      <c r="D849" s="708"/>
      <c r="E849" s="708"/>
      <c r="F849" s="708"/>
      <c r="G849" s="708"/>
      <c r="H849" s="708">
        <v>10</v>
      </c>
    </row>
    <row r="850" spans="1:8" ht="76.5">
      <c r="A850" s="708" t="s">
        <v>3406</v>
      </c>
      <c r="B850" s="708" t="s">
        <v>3407</v>
      </c>
      <c r="C850" s="708" t="s">
        <v>1213</v>
      </c>
      <c r="D850" s="708"/>
      <c r="E850" s="708"/>
      <c r="F850" s="708"/>
      <c r="G850" s="708"/>
      <c r="H850" s="708">
        <v>10</v>
      </c>
    </row>
    <row r="851" spans="1:8" ht="76.5">
      <c r="A851" s="708" t="s">
        <v>3408</v>
      </c>
      <c r="B851" s="708" t="s">
        <v>3409</v>
      </c>
      <c r="C851" s="708" t="s">
        <v>1213</v>
      </c>
      <c r="D851" s="708"/>
      <c r="E851" s="708"/>
      <c r="F851" s="708"/>
      <c r="G851" s="708"/>
      <c r="H851" s="708">
        <v>10</v>
      </c>
    </row>
    <row r="852" spans="1:8" ht="76.5">
      <c r="A852" s="708" t="s">
        <v>3410</v>
      </c>
      <c r="B852" s="708" t="s">
        <v>3411</v>
      </c>
      <c r="C852" s="708" t="s">
        <v>1213</v>
      </c>
      <c r="D852" s="708"/>
      <c r="E852" s="708"/>
      <c r="F852" s="708"/>
      <c r="G852" s="708"/>
      <c r="H852" s="708">
        <v>10</v>
      </c>
    </row>
    <row r="853" spans="1:8" ht="76.5">
      <c r="A853" s="708" t="s">
        <v>3412</v>
      </c>
      <c r="B853" s="708" t="s">
        <v>3413</v>
      </c>
      <c r="C853" s="708" t="s">
        <v>1213</v>
      </c>
      <c r="D853" s="708"/>
      <c r="E853" s="708"/>
      <c r="F853" s="708"/>
      <c r="G853" s="708"/>
      <c r="H853" s="708">
        <v>10</v>
      </c>
    </row>
    <row r="854" spans="1:8" ht="76.5">
      <c r="A854" s="708" t="s">
        <v>3414</v>
      </c>
      <c r="B854" s="708" t="s">
        <v>3415</v>
      </c>
      <c r="C854" s="708" t="s">
        <v>1213</v>
      </c>
      <c r="D854" s="708"/>
      <c r="E854" s="708"/>
      <c r="F854" s="708"/>
      <c r="G854" s="708"/>
      <c r="H854" s="708">
        <v>10</v>
      </c>
    </row>
    <row r="855" spans="1:8" ht="51">
      <c r="A855" s="708" t="s">
        <v>3416</v>
      </c>
      <c r="B855" s="708" t="s">
        <v>3417</v>
      </c>
      <c r="C855" s="708" t="s">
        <v>1213</v>
      </c>
      <c r="D855" s="708"/>
      <c r="E855" s="708"/>
      <c r="F855" s="708"/>
      <c r="G855" s="708">
        <v>5</v>
      </c>
      <c r="H855" s="708"/>
    </row>
    <row r="856" spans="1:8" ht="63.75">
      <c r="A856" s="708" t="s">
        <v>3418</v>
      </c>
      <c r="B856" s="708" t="s">
        <v>3419</v>
      </c>
      <c r="C856" s="708" t="s">
        <v>1213</v>
      </c>
      <c r="D856" s="708"/>
      <c r="E856" s="708"/>
      <c r="F856" s="708"/>
      <c r="G856" s="708">
        <v>5</v>
      </c>
      <c r="H856" s="708"/>
    </row>
    <row r="857" spans="1:8" ht="51">
      <c r="A857" s="708" t="s">
        <v>3420</v>
      </c>
      <c r="B857" s="708" t="s">
        <v>3421</v>
      </c>
      <c r="C857" s="708" t="s">
        <v>1213</v>
      </c>
      <c r="D857" s="708"/>
      <c r="E857" s="708"/>
      <c r="F857" s="708"/>
      <c r="G857" s="708"/>
      <c r="H857" s="708">
        <v>5</v>
      </c>
    </row>
    <row r="858" spans="1:8" ht="63.75">
      <c r="A858" s="708" t="s">
        <v>3422</v>
      </c>
      <c r="B858" s="708" t="s">
        <v>3423</v>
      </c>
      <c r="C858" s="708" t="s">
        <v>1213</v>
      </c>
      <c r="D858" s="708"/>
      <c r="E858" s="708"/>
      <c r="F858" s="708"/>
      <c r="G858" s="708"/>
      <c r="H858" s="708">
        <v>5</v>
      </c>
    </row>
    <row r="859" spans="1:8" ht="51">
      <c r="A859" s="708" t="s">
        <v>3424</v>
      </c>
      <c r="B859" s="708" t="s">
        <v>3425</v>
      </c>
      <c r="C859" s="708" t="s">
        <v>1213</v>
      </c>
      <c r="D859" s="708"/>
      <c r="E859" s="708"/>
      <c r="F859" s="708"/>
      <c r="G859" s="708"/>
      <c r="H859" s="708">
        <v>10</v>
      </c>
    </row>
    <row r="860" spans="1:8" ht="63.75">
      <c r="A860" s="708" t="s">
        <v>3426</v>
      </c>
      <c r="B860" s="708" t="s">
        <v>3427</v>
      </c>
      <c r="C860" s="708" t="s">
        <v>1213</v>
      </c>
      <c r="D860" s="708"/>
      <c r="E860" s="708"/>
      <c r="F860" s="708"/>
      <c r="G860" s="708"/>
      <c r="H860" s="708">
        <v>10</v>
      </c>
    </row>
    <row r="861" spans="1:8" ht="76.5">
      <c r="A861" s="708" t="s">
        <v>3428</v>
      </c>
      <c r="B861" s="708" t="s">
        <v>3429</v>
      </c>
      <c r="C861" s="708" t="s">
        <v>1213</v>
      </c>
      <c r="D861" s="708"/>
      <c r="E861" s="708"/>
      <c r="F861" s="708"/>
      <c r="G861" s="708">
        <v>5</v>
      </c>
      <c r="H861" s="708"/>
    </row>
    <row r="862" spans="1:8" ht="76.5">
      <c r="A862" s="708" t="s">
        <v>3430</v>
      </c>
      <c r="B862" s="708" t="s">
        <v>3431</v>
      </c>
      <c r="C862" s="708" t="s">
        <v>1213</v>
      </c>
      <c r="D862" s="708"/>
      <c r="E862" s="708"/>
      <c r="F862" s="708"/>
      <c r="G862" s="708">
        <v>5</v>
      </c>
      <c r="H862" s="708"/>
    </row>
    <row r="863" spans="1:8" ht="76.5">
      <c r="A863" s="708" t="s">
        <v>3432</v>
      </c>
      <c r="B863" s="708" t="s">
        <v>3433</v>
      </c>
      <c r="C863" s="708" t="s">
        <v>1213</v>
      </c>
      <c r="D863" s="708"/>
      <c r="E863" s="708"/>
      <c r="F863" s="708"/>
      <c r="G863" s="708"/>
      <c r="H863" s="708">
        <v>5</v>
      </c>
    </row>
    <row r="864" spans="1:8" ht="76.5">
      <c r="A864" s="708" t="s">
        <v>3434</v>
      </c>
      <c r="B864" s="708" t="s">
        <v>3435</v>
      </c>
      <c r="C864" s="708" t="s">
        <v>1213</v>
      </c>
      <c r="D864" s="708"/>
      <c r="E864" s="708"/>
      <c r="F864" s="708"/>
      <c r="G864" s="708"/>
      <c r="H864" s="708">
        <v>5</v>
      </c>
    </row>
    <row r="865" spans="1:8" ht="76.5">
      <c r="A865" s="708" t="s">
        <v>3436</v>
      </c>
      <c r="B865" s="708" t="s">
        <v>3437</v>
      </c>
      <c r="C865" s="708" t="s">
        <v>1213</v>
      </c>
      <c r="D865" s="708"/>
      <c r="E865" s="708"/>
      <c r="F865" s="708"/>
      <c r="G865" s="708"/>
      <c r="H865" s="708">
        <v>10</v>
      </c>
    </row>
    <row r="866" spans="1:8" ht="76.5">
      <c r="A866" s="708" t="s">
        <v>3438</v>
      </c>
      <c r="B866" s="708" t="s">
        <v>3439</v>
      </c>
      <c r="C866" s="708" t="s">
        <v>1213</v>
      </c>
      <c r="D866" s="708"/>
      <c r="E866" s="708"/>
      <c r="F866" s="708"/>
      <c r="G866" s="708"/>
      <c r="H866" s="708">
        <v>10</v>
      </c>
    </row>
    <row r="867" spans="1:8" ht="63.75">
      <c r="A867" s="708" t="s">
        <v>3440</v>
      </c>
      <c r="B867" s="708" t="s">
        <v>3441</v>
      </c>
      <c r="C867" s="708" t="s">
        <v>1213</v>
      </c>
      <c r="D867" s="708"/>
      <c r="E867" s="708"/>
      <c r="F867" s="708"/>
      <c r="G867" s="708">
        <v>5</v>
      </c>
      <c r="H867" s="708"/>
    </row>
    <row r="868" spans="1:8" ht="76.5">
      <c r="A868" s="708" t="s">
        <v>3442</v>
      </c>
      <c r="B868" s="708" t="s">
        <v>3443</v>
      </c>
      <c r="C868" s="708" t="s">
        <v>1213</v>
      </c>
      <c r="D868" s="708"/>
      <c r="E868" s="708"/>
      <c r="F868" s="708"/>
      <c r="G868" s="708">
        <v>5</v>
      </c>
      <c r="H868" s="708"/>
    </row>
    <row r="869" spans="1:8" ht="63.75">
      <c r="A869" s="708" t="s">
        <v>3444</v>
      </c>
      <c r="B869" s="708" t="s">
        <v>3445</v>
      </c>
      <c r="C869" s="708" t="s">
        <v>1213</v>
      </c>
      <c r="D869" s="708"/>
      <c r="E869" s="708"/>
      <c r="F869" s="708"/>
      <c r="G869" s="708"/>
      <c r="H869" s="708">
        <v>5</v>
      </c>
    </row>
    <row r="870" spans="1:8" ht="76.5">
      <c r="A870" s="708" t="s">
        <v>3446</v>
      </c>
      <c r="B870" s="708" t="s">
        <v>3447</v>
      </c>
      <c r="C870" s="708" t="s">
        <v>1213</v>
      </c>
      <c r="D870" s="708"/>
      <c r="E870" s="708"/>
      <c r="F870" s="708"/>
      <c r="G870" s="708"/>
      <c r="H870" s="708">
        <v>5</v>
      </c>
    </row>
    <row r="871" spans="1:8" ht="63.75">
      <c r="A871" s="708" t="s">
        <v>3448</v>
      </c>
      <c r="B871" s="708" t="s">
        <v>3449</v>
      </c>
      <c r="C871" s="708" t="s">
        <v>1213</v>
      </c>
      <c r="D871" s="708"/>
      <c r="E871" s="708"/>
      <c r="F871" s="708"/>
      <c r="G871" s="708"/>
      <c r="H871" s="708">
        <v>10</v>
      </c>
    </row>
    <row r="872" spans="1:8" ht="76.5">
      <c r="A872" s="708" t="s">
        <v>3450</v>
      </c>
      <c r="B872" s="708" t="s">
        <v>3451</v>
      </c>
      <c r="C872" s="708" t="s">
        <v>1213</v>
      </c>
      <c r="D872" s="708"/>
      <c r="E872" s="708"/>
      <c r="F872" s="708"/>
      <c r="G872" s="708"/>
      <c r="H872" s="708">
        <v>10</v>
      </c>
    </row>
    <row r="873" spans="1:8" ht="76.5">
      <c r="A873" s="708" t="s">
        <v>3452</v>
      </c>
      <c r="B873" s="708" t="s">
        <v>3453</v>
      </c>
      <c r="C873" s="708" t="s">
        <v>1213</v>
      </c>
      <c r="D873" s="708"/>
      <c r="E873" s="708"/>
      <c r="F873" s="708"/>
      <c r="G873" s="708">
        <v>5</v>
      </c>
      <c r="H873" s="708"/>
    </row>
    <row r="874" spans="1:8" ht="89.25">
      <c r="A874" s="708" t="s">
        <v>3454</v>
      </c>
      <c r="B874" s="708" t="s">
        <v>3455</v>
      </c>
      <c r="C874" s="708" t="s">
        <v>1213</v>
      </c>
      <c r="D874" s="708"/>
      <c r="E874" s="708"/>
      <c r="F874" s="708"/>
      <c r="G874" s="708">
        <v>5</v>
      </c>
      <c r="H874" s="708"/>
    </row>
    <row r="875" spans="1:8" ht="76.5">
      <c r="A875" s="708" t="s">
        <v>3456</v>
      </c>
      <c r="B875" s="708" t="s">
        <v>3457</v>
      </c>
      <c r="C875" s="708" t="s">
        <v>1213</v>
      </c>
      <c r="D875" s="708"/>
      <c r="E875" s="708"/>
      <c r="F875" s="708"/>
      <c r="G875" s="708"/>
      <c r="H875" s="708">
        <v>5</v>
      </c>
    </row>
    <row r="876" spans="1:8" ht="89.25">
      <c r="A876" s="708" t="s">
        <v>3458</v>
      </c>
      <c r="B876" s="708" t="s">
        <v>3459</v>
      </c>
      <c r="C876" s="708" t="s">
        <v>1213</v>
      </c>
      <c r="D876" s="708"/>
      <c r="E876" s="708"/>
      <c r="F876" s="708"/>
      <c r="G876" s="708"/>
      <c r="H876" s="708">
        <v>5</v>
      </c>
    </row>
    <row r="877" spans="1:8" ht="76.5">
      <c r="A877" s="708" t="s">
        <v>3460</v>
      </c>
      <c r="B877" s="708" t="s">
        <v>3461</v>
      </c>
      <c r="C877" s="708" t="s">
        <v>1213</v>
      </c>
      <c r="D877" s="708"/>
      <c r="E877" s="708"/>
      <c r="F877" s="708"/>
      <c r="G877" s="708"/>
      <c r="H877" s="708">
        <v>10</v>
      </c>
    </row>
    <row r="878" spans="1:8" ht="89.25">
      <c r="A878" s="708" t="s">
        <v>3462</v>
      </c>
      <c r="B878" s="708" t="s">
        <v>3463</v>
      </c>
      <c r="C878" s="708" t="s">
        <v>1213</v>
      </c>
      <c r="D878" s="708"/>
      <c r="E878" s="708"/>
      <c r="F878" s="708"/>
      <c r="G878" s="708"/>
      <c r="H878" s="708">
        <v>10</v>
      </c>
    </row>
    <row r="879" spans="1:8" ht="51">
      <c r="A879" s="708" t="s">
        <v>3464</v>
      </c>
      <c r="B879" s="708" t="s">
        <v>3465</v>
      </c>
      <c r="C879" s="708" t="s">
        <v>1213</v>
      </c>
      <c r="D879" s="708"/>
      <c r="E879" s="708"/>
      <c r="F879" s="708">
        <v>10</v>
      </c>
      <c r="G879" s="708"/>
      <c r="H879" s="708"/>
    </row>
    <row r="880" spans="1:8" ht="63.75">
      <c r="A880" s="708" t="s">
        <v>3466</v>
      </c>
      <c r="B880" s="708" t="s">
        <v>3467</v>
      </c>
      <c r="C880" s="708" t="s">
        <v>1213</v>
      </c>
      <c r="D880" s="708"/>
      <c r="E880" s="708"/>
      <c r="F880" s="708">
        <v>10</v>
      </c>
      <c r="G880" s="708"/>
      <c r="H880" s="708"/>
    </row>
    <row r="881" spans="1:8" ht="63.75">
      <c r="A881" s="708" t="s">
        <v>3468</v>
      </c>
      <c r="B881" s="708" t="s">
        <v>3469</v>
      </c>
      <c r="C881" s="708" t="s">
        <v>1213</v>
      </c>
      <c r="D881" s="708"/>
      <c r="E881" s="708"/>
      <c r="F881" s="708">
        <v>10</v>
      </c>
      <c r="G881" s="708"/>
      <c r="H881" s="708"/>
    </row>
    <row r="882" spans="1:8" ht="63.75">
      <c r="A882" s="708" t="s">
        <v>3470</v>
      </c>
      <c r="B882" s="708" t="s">
        <v>3471</v>
      </c>
      <c r="C882" s="708" t="s">
        <v>1213</v>
      </c>
      <c r="D882" s="708"/>
      <c r="E882" s="708"/>
      <c r="F882" s="708">
        <v>10</v>
      </c>
      <c r="G882" s="708"/>
      <c r="H882" s="708"/>
    </row>
    <row r="883" spans="1:8" ht="63.75">
      <c r="A883" s="708" t="s">
        <v>3472</v>
      </c>
      <c r="B883" s="708" t="s">
        <v>3473</v>
      </c>
      <c r="C883" s="708" t="s">
        <v>1213</v>
      </c>
      <c r="D883" s="708"/>
      <c r="E883" s="708"/>
      <c r="F883" s="708">
        <v>10</v>
      </c>
      <c r="G883" s="708"/>
      <c r="H883" s="708"/>
    </row>
    <row r="884" spans="1:8" ht="63.75">
      <c r="A884" s="708" t="s">
        <v>3474</v>
      </c>
      <c r="B884" s="708" t="s">
        <v>3475</v>
      </c>
      <c r="C884" s="708" t="s">
        <v>1213</v>
      </c>
      <c r="D884" s="708"/>
      <c r="E884" s="708"/>
      <c r="F884" s="708">
        <v>10</v>
      </c>
      <c r="G884" s="708"/>
      <c r="H884" s="708"/>
    </row>
    <row r="885" spans="1:8" ht="63.75">
      <c r="A885" s="708" t="s">
        <v>3476</v>
      </c>
      <c r="B885" s="708" t="s">
        <v>3477</v>
      </c>
      <c r="C885" s="708" t="s">
        <v>1213</v>
      </c>
      <c r="D885" s="708"/>
      <c r="E885" s="708"/>
      <c r="F885" s="708">
        <v>10</v>
      </c>
      <c r="G885" s="708"/>
      <c r="H885" s="708"/>
    </row>
    <row r="886" spans="1:8" ht="63.75">
      <c r="A886" s="708" t="s">
        <v>3478</v>
      </c>
      <c r="B886" s="708" t="s">
        <v>3479</v>
      </c>
      <c r="C886" s="708" t="s">
        <v>1213</v>
      </c>
      <c r="D886" s="708"/>
      <c r="E886" s="708"/>
      <c r="F886" s="708">
        <v>10</v>
      </c>
      <c r="G886" s="708"/>
      <c r="H886" s="708"/>
    </row>
    <row r="887" spans="1:8" ht="63.75">
      <c r="A887" s="708" t="s">
        <v>3480</v>
      </c>
      <c r="B887" s="708" t="s">
        <v>3481</v>
      </c>
      <c r="C887" s="708" t="s">
        <v>1213</v>
      </c>
      <c r="D887" s="708"/>
      <c r="E887" s="708"/>
      <c r="F887" s="708">
        <v>10</v>
      </c>
      <c r="G887" s="708"/>
      <c r="H887" s="708"/>
    </row>
    <row r="888" spans="1:8" ht="76.5">
      <c r="A888" s="708" t="s">
        <v>3482</v>
      </c>
      <c r="B888" s="708" t="s">
        <v>3483</v>
      </c>
      <c r="C888" s="708" t="s">
        <v>1213</v>
      </c>
      <c r="D888" s="708"/>
      <c r="E888" s="708"/>
      <c r="F888" s="708">
        <v>10</v>
      </c>
      <c r="G888" s="708"/>
      <c r="H888" s="708"/>
    </row>
    <row r="889" spans="1:8" ht="76.5">
      <c r="A889" s="708" t="s">
        <v>3484</v>
      </c>
      <c r="B889" s="708" t="s">
        <v>3485</v>
      </c>
      <c r="C889" s="708" t="s">
        <v>1213</v>
      </c>
      <c r="D889" s="708"/>
      <c r="E889" s="708"/>
      <c r="F889" s="708">
        <v>10</v>
      </c>
      <c r="G889" s="708"/>
      <c r="H889" s="708"/>
    </row>
    <row r="890" spans="1:8" ht="76.5">
      <c r="A890" s="708" t="s">
        <v>3486</v>
      </c>
      <c r="B890" s="708" t="s">
        <v>3487</v>
      </c>
      <c r="C890" s="708" t="s">
        <v>1213</v>
      </c>
      <c r="D890" s="708"/>
      <c r="E890" s="708"/>
      <c r="F890" s="708">
        <v>10</v>
      </c>
      <c r="G890" s="708"/>
      <c r="H890" s="708"/>
    </row>
    <row r="891" spans="1:8" ht="76.5">
      <c r="A891" s="708" t="s">
        <v>3488</v>
      </c>
      <c r="B891" s="708" t="s">
        <v>3489</v>
      </c>
      <c r="C891" s="708" t="s">
        <v>1213</v>
      </c>
      <c r="D891" s="708"/>
      <c r="E891" s="708"/>
      <c r="F891" s="708">
        <v>10</v>
      </c>
      <c r="G891" s="708"/>
      <c r="H891" s="708"/>
    </row>
    <row r="892" spans="1:8" ht="76.5">
      <c r="A892" s="708" t="s">
        <v>3490</v>
      </c>
      <c r="B892" s="708" t="s">
        <v>3491</v>
      </c>
      <c r="C892" s="708" t="s">
        <v>1213</v>
      </c>
      <c r="D892" s="708"/>
      <c r="E892" s="708"/>
      <c r="F892" s="708">
        <v>10</v>
      </c>
      <c r="G892" s="708"/>
      <c r="H892" s="708"/>
    </row>
    <row r="893" spans="1:8" ht="76.5">
      <c r="A893" s="708" t="s">
        <v>3492</v>
      </c>
      <c r="B893" s="708" t="s">
        <v>3493</v>
      </c>
      <c r="C893" s="708" t="s">
        <v>1213</v>
      </c>
      <c r="D893" s="708"/>
      <c r="E893" s="708"/>
      <c r="F893" s="708">
        <v>10</v>
      </c>
      <c r="G893" s="708"/>
      <c r="H893" s="708"/>
    </row>
    <row r="894" spans="1:8" ht="76.5">
      <c r="A894" s="708" t="s">
        <v>3494</v>
      </c>
      <c r="B894" s="708" t="s">
        <v>3495</v>
      </c>
      <c r="C894" s="708" t="s">
        <v>1213</v>
      </c>
      <c r="D894" s="708"/>
      <c r="E894" s="708"/>
      <c r="F894" s="708">
        <v>10</v>
      </c>
      <c r="G894" s="708"/>
      <c r="H894" s="708"/>
    </row>
    <row r="895" spans="1:8" ht="51">
      <c r="A895" s="708" t="s">
        <v>3496</v>
      </c>
      <c r="B895" s="708" t="s">
        <v>3497</v>
      </c>
      <c r="C895" s="708" t="s">
        <v>1213</v>
      </c>
      <c r="D895" s="708"/>
      <c r="E895" s="708"/>
      <c r="F895" s="708"/>
      <c r="G895" s="708">
        <v>10</v>
      </c>
      <c r="H895" s="708"/>
    </row>
    <row r="896" spans="1:8" ht="51">
      <c r="A896" s="708" t="s">
        <v>3498</v>
      </c>
      <c r="B896" s="708" t="s">
        <v>3499</v>
      </c>
      <c r="C896" s="708" t="s">
        <v>1213</v>
      </c>
      <c r="D896" s="708"/>
      <c r="E896" s="708"/>
      <c r="F896" s="708"/>
      <c r="G896" s="708">
        <v>10</v>
      </c>
      <c r="H896" s="708"/>
    </row>
    <row r="897" spans="1:8" ht="51">
      <c r="A897" s="708" t="s">
        <v>3500</v>
      </c>
      <c r="B897" s="708" t="s">
        <v>3501</v>
      </c>
      <c r="C897" s="708" t="s">
        <v>1213</v>
      </c>
      <c r="D897" s="708"/>
      <c r="E897" s="708"/>
      <c r="F897" s="708"/>
      <c r="G897" s="708">
        <v>10</v>
      </c>
      <c r="H897" s="708"/>
    </row>
    <row r="898" spans="1:8" ht="51">
      <c r="A898" s="708" t="s">
        <v>3502</v>
      </c>
      <c r="B898" s="708" t="s">
        <v>3503</v>
      </c>
      <c r="C898" s="708" t="s">
        <v>1213</v>
      </c>
      <c r="D898" s="708"/>
      <c r="E898" s="708"/>
      <c r="F898" s="708"/>
      <c r="G898" s="708">
        <v>10</v>
      </c>
      <c r="H898" s="708"/>
    </row>
    <row r="899" spans="1:8" ht="51">
      <c r="A899" s="708" t="s">
        <v>3504</v>
      </c>
      <c r="B899" s="708" t="s">
        <v>3505</v>
      </c>
      <c r="C899" s="708" t="s">
        <v>1213</v>
      </c>
      <c r="D899" s="708"/>
      <c r="E899" s="708"/>
      <c r="F899" s="708"/>
      <c r="G899" s="708">
        <v>10</v>
      </c>
      <c r="H899" s="708"/>
    </row>
    <row r="900" spans="1:8" ht="51">
      <c r="A900" s="708" t="s">
        <v>3506</v>
      </c>
      <c r="B900" s="708" t="s">
        <v>3507</v>
      </c>
      <c r="C900" s="708" t="s">
        <v>1213</v>
      </c>
      <c r="D900" s="708"/>
      <c r="E900" s="708"/>
      <c r="F900" s="708"/>
      <c r="G900" s="708">
        <v>10</v>
      </c>
      <c r="H900" s="708"/>
    </row>
    <row r="901" spans="1:8" ht="51">
      <c r="A901" s="708" t="s">
        <v>3508</v>
      </c>
      <c r="B901" s="708" t="s">
        <v>3509</v>
      </c>
      <c r="C901" s="708" t="s">
        <v>1213</v>
      </c>
      <c r="D901" s="708"/>
      <c r="E901" s="708"/>
      <c r="F901" s="708"/>
      <c r="G901" s="708">
        <v>10</v>
      </c>
      <c r="H901" s="708"/>
    </row>
    <row r="902" spans="1:8" ht="51">
      <c r="A902" s="708" t="s">
        <v>3510</v>
      </c>
      <c r="B902" s="708" t="s">
        <v>3511</v>
      </c>
      <c r="C902" s="708" t="s">
        <v>1213</v>
      </c>
      <c r="D902" s="708"/>
      <c r="E902" s="708"/>
      <c r="F902" s="708"/>
      <c r="G902" s="708">
        <v>10</v>
      </c>
      <c r="H902" s="708"/>
    </row>
    <row r="903" spans="1:8" ht="63.75">
      <c r="A903" s="708" t="s">
        <v>3512</v>
      </c>
      <c r="B903" s="708" t="s">
        <v>3513</v>
      </c>
      <c r="C903" s="708" t="s">
        <v>1213</v>
      </c>
      <c r="D903" s="708"/>
      <c r="E903" s="708"/>
      <c r="F903" s="708"/>
      <c r="G903" s="708">
        <v>10</v>
      </c>
      <c r="H903" s="708"/>
    </row>
    <row r="904" spans="1:8" ht="63.75">
      <c r="A904" s="708" t="s">
        <v>3514</v>
      </c>
      <c r="B904" s="708" t="s">
        <v>3515</v>
      </c>
      <c r="C904" s="708" t="s">
        <v>1213</v>
      </c>
      <c r="D904" s="708"/>
      <c r="E904" s="708"/>
      <c r="F904" s="708"/>
      <c r="G904" s="708">
        <v>10</v>
      </c>
      <c r="H904" s="708"/>
    </row>
    <row r="905" spans="1:8" ht="63.75">
      <c r="A905" s="708" t="s">
        <v>3516</v>
      </c>
      <c r="B905" s="708" t="s">
        <v>3517</v>
      </c>
      <c r="C905" s="708" t="s">
        <v>1213</v>
      </c>
      <c r="D905" s="708"/>
      <c r="E905" s="708"/>
      <c r="F905" s="708"/>
      <c r="G905" s="708">
        <v>10</v>
      </c>
      <c r="H905" s="708"/>
    </row>
    <row r="906" spans="1:8" ht="63.75">
      <c r="A906" s="708" t="s">
        <v>3518</v>
      </c>
      <c r="B906" s="708" t="s">
        <v>3519</v>
      </c>
      <c r="C906" s="708" t="s">
        <v>1213</v>
      </c>
      <c r="D906" s="708"/>
      <c r="E906" s="708"/>
      <c r="F906" s="708"/>
      <c r="G906" s="708">
        <v>10</v>
      </c>
      <c r="H906" s="708"/>
    </row>
    <row r="907" spans="1:8" ht="63.75">
      <c r="A907" s="708" t="s">
        <v>3520</v>
      </c>
      <c r="B907" s="708" t="s">
        <v>3521</v>
      </c>
      <c r="C907" s="708" t="s">
        <v>1213</v>
      </c>
      <c r="D907" s="708"/>
      <c r="E907" s="708"/>
      <c r="F907" s="708"/>
      <c r="G907" s="708">
        <v>10</v>
      </c>
      <c r="H907" s="708"/>
    </row>
    <row r="908" spans="1:8" ht="63.75">
      <c r="A908" s="708" t="s">
        <v>3522</v>
      </c>
      <c r="B908" s="708" t="s">
        <v>3523</v>
      </c>
      <c r="C908" s="708" t="s">
        <v>1213</v>
      </c>
      <c r="D908" s="708"/>
      <c r="E908" s="708"/>
      <c r="F908" s="708"/>
      <c r="G908" s="708">
        <v>10</v>
      </c>
      <c r="H908" s="708"/>
    </row>
    <row r="909" spans="1:8" ht="63.75">
      <c r="A909" s="708" t="s">
        <v>3524</v>
      </c>
      <c r="B909" s="708" t="s">
        <v>3525</v>
      </c>
      <c r="C909" s="708" t="s">
        <v>1213</v>
      </c>
      <c r="D909" s="708"/>
      <c r="E909" s="708"/>
      <c r="F909" s="708"/>
      <c r="G909" s="708">
        <v>10</v>
      </c>
      <c r="H909" s="708"/>
    </row>
    <row r="910" spans="1:8" ht="63.75">
      <c r="A910" s="708" t="s">
        <v>3526</v>
      </c>
      <c r="B910" s="708" t="s">
        <v>3527</v>
      </c>
      <c r="C910" s="708" t="s">
        <v>1213</v>
      </c>
      <c r="D910" s="708"/>
      <c r="E910" s="708"/>
      <c r="F910" s="708"/>
      <c r="G910" s="708">
        <v>10</v>
      </c>
      <c r="H910" s="708"/>
    </row>
    <row r="911" spans="1:8" ht="51">
      <c r="A911" s="708" t="s">
        <v>3528</v>
      </c>
      <c r="B911" s="708" t="s">
        <v>3529</v>
      </c>
      <c r="C911" s="708" t="s">
        <v>1213</v>
      </c>
      <c r="D911" s="708"/>
      <c r="E911" s="708"/>
      <c r="F911" s="708"/>
      <c r="G911" s="708"/>
      <c r="H911" s="708">
        <v>10</v>
      </c>
    </row>
    <row r="912" spans="1:8" ht="51">
      <c r="A912" s="708" t="s">
        <v>3530</v>
      </c>
      <c r="B912" s="708" t="s">
        <v>3531</v>
      </c>
      <c r="C912" s="708" t="s">
        <v>1213</v>
      </c>
      <c r="D912" s="708"/>
      <c r="E912" s="708"/>
      <c r="F912" s="708"/>
      <c r="G912" s="708"/>
      <c r="H912" s="708">
        <v>10</v>
      </c>
    </row>
    <row r="913" spans="1:8" ht="51">
      <c r="A913" s="708" t="s">
        <v>3532</v>
      </c>
      <c r="B913" s="708" t="s">
        <v>3533</v>
      </c>
      <c r="C913" s="708" t="s">
        <v>1213</v>
      </c>
      <c r="D913" s="708"/>
      <c r="E913" s="708"/>
      <c r="F913" s="708"/>
      <c r="G913" s="708"/>
      <c r="H913" s="708">
        <v>10</v>
      </c>
    </row>
    <row r="914" spans="1:8" ht="51">
      <c r="A914" s="708" t="s">
        <v>3534</v>
      </c>
      <c r="B914" s="708" t="s">
        <v>3535</v>
      </c>
      <c r="C914" s="708" t="s">
        <v>1213</v>
      </c>
      <c r="D914" s="708"/>
      <c r="E914" s="708"/>
      <c r="F914" s="708"/>
      <c r="G914" s="708"/>
      <c r="H914" s="708">
        <v>10</v>
      </c>
    </row>
    <row r="915" spans="1:8" ht="51">
      <c r="A915" s="708" t="s">
        <v>3536</v>
      </c>
      <c r="B915" s="708" t="s">
        <v>3537</v>
      </c>
      <c r="C915" s="708" t="s">
        <v>1213</v>
      </c>
      <c r="D915" s="708"/>
      <c r="E915" s="708"/>
      <c r="F915" s="708"/>
      <c r="G915" s="708"/>
      <c r="H915" s="708">
        <v>10</v>
      </c>
    </row>
    <row r="916" spans="1:8" ht="51">
      <c r="A916" s="708" t="s">
        <v>3538</v>
      </c>
      <c r="B916" s="708" t="s">
        <v>3539</v>
      </c>
      <c r="C916" s="708" t="s">
        <v>1213</v>
      </c>
      <c r="D916" s="708"/>
      <c r="E916" s="708"/>
      <c r="F916" s="708"/>
      <c r="G916" s="708"/>
      <c r="H916" s="708">
        <v>10</v>
      </c>
    </row>
    <row r="917" spans="1:8" ht="51">
      <c r="A917" s="708" t="s">
        <v>3540</v>
      </c>
      <c r="B917" s="708" t="s">
        <v>3541</v>
      </c>
      <c r="C917" s="708" t="s">
        <v>1213</v>
      </c>
      <c r="D917" s="708"/>
      <c r="E917" s="708"/>
      <c r="F917" s="708"/>
      <c r="G917" s="708"/>
      <c r="H917" s="708">
        <v>10</v>
      </c>
    </row>
    <row r="918" spans="1:8" ht="51">
      <c r="A918" s="708" t="s">
        <v>3542</v>
      </c>
      <c r="B918" s="708" t="s">
        <v>3543</v>
      </c>
      <c r="C918" s="708" t="s">
        <v>1213</v>
      </c>
      <c r="D918" s="708"/>
      <c r="E918" s="708"/>
      <c r="F918" s="708"/>
      <c r="G918" s="708"/>
      <c r="H918" s="708">
        <v>10</v>
      </c>
    </row>
    <row r="919" spans="1:8" ht="63.75">
      <c r="A919" s="708" t="s">
        <v>3544</v>
      </c>
      <c r="B919" s="708" t="s">
        <v>3545</v>
      </c>
      <c r="C919" s="708" t="s">
        <v>1213</v>
      </c>
      <c r="D919" s="708"/>
      <c r="E919" s="708"/>
      <c r="F919" s="708"/>
      <c r="G919" s="708"/>
      <c r="H919" s="708">
        <v>10</v>
      </c>
    </row>
    <row r="920" spans="1:8" ht="63.75">
      <c r="A920" s="708" t="s">
        <v>3546</v>
      </c>
      <c r="B920" s="708" t="s">
        <v>3547</v>
      </c>
      <c r="C920" s="708" t="s">
        <v>1213</v>
      </c>
      <c r="D920" s="708"/>
      <c r="E920" s="708"/>
      <c r="F920" s="708"/>
      <c r="G920" s="708"/>
      <c r="H920" s="708">
        <v>10</v>
      </c>
    </row>
    <row r="921" spans="1:8" ht="63.75">
      <c r="A921" s="708" t="s">
        <v>3548</v>
      </c>
      <c r="B921" s="708" t="s">
        <v>3549</v>
      </c>
      <c r="C921" s="708" t="s">
        <v>1213</v>
      </c>
      <c r="D921" s="708"/>
      <c r="E921" s="708"/>
      <c r="F921" s="708"/>
      <c r="G921" s="708"/>
      <c r="H921" s="708">
        <v>10</v>
      </c>
    </row>
    <row r="922" spans="1:8" ht="63.75">
      <c r="A922" s="708" t="s">
        <v>3550</v>
      </c>
      <c r="B922" s="708" t="s">
        <v>3551</v>
      </c>
      <c r="C922" s="708" t="s">
        <v>1213</v>
      </c>
      <c r="D922" s="708"/>
      <c r="E922" s="708"/>
      <c r="F922" s="708"/>
      <c r="G922" s="708"/>
      <c r="H922" s="708">
        <v>10</v>
      </c>
    </row>
    <row r="923" spans="1:8" ht="63.75">
      <c r="A923" s="708" t="s">
        <v>3552</v>
      </c>
      <c r="B923" s="708" t="s">
        <v>3553</v>
      </c>
      <c r="C923" s="708" t="s">
        <v>1213</v>
      </c>
      <c r="D923" s="708"/>
      <c r="E923" s="708"/>
      <c r="F923" s="708"/>
      <c r="G923" s="708"/>
      <c r="H923" s="708">
        <v>10</v>
      </c>
    </row>
    <row r="924" spans="1:8" ht="63.75">
      <c r="A924" s="708" t="s">
        <v>3554</v>
      </c>
      <c r="B924" s="708" t="s">
        <v>3555</v>
      </c>
      <c r="C924" s="708" t="s">
        <v>1213</v>
      </c>
      <c r="D924" s="708"/>
      <c r="E924" s="708"/>
      <c r="F924" s="708"/>
      <c r="G924" s="708"/>
      <c r="H924" s="708">
        <v>10</v>
      </c>
    </row>
    <row r="925" spans="1:8" ht="63.75">
      <c r="A925" s="708" t="s">
        <v>3556</v>
      </c>
      <c r="B925" s="708" t="s">
        <v>3557</v>
      </c>
      <c r="C925" s="708" t="s">
        <v>1213</v>
      </c>
      <c r="D925" s="708"/>
      <c r="E925" s="708"/>
      <c r="F925" s="708"/>
      <c r="G925" s="708"/>
      <c r="H925" s="708">
        <v>10</v>
      </c>
    </row>
    <row r="926" spans="1:8" ht="63.75">
      <c r="A926" s="708" t="s">
        <v>3558</v>
      </c>
      <c r="B926" s="708" t="s">
        <v>3559</v>
      </c>
      <c r="C926" s="708" t="s">
        <v>1213</v>
      </c>
      <c r="D926" s="708"/>
      <c r="E926" s="708"/>
      <c r="F926" s="708"/>
      <c r="G926" s="708"/>
      <c r="H926" s="708">
        <v>10</v>
      </c>
    </row>
    <row r="927" spans="1:8" ht="51">
      <c r="A927" s="708" t="s">
        <v>3560</v>
      </c>
      <c r="B927" s="708" t="s">
        <v>3561</v>
      </c>
      <c r="C927" s="708" t="s">
        <v>1213</v>
      </c>
      <c r="D927" s="708"/>
      <c r="E927" s="708"/>
      <c r="F927" s="708"/>
      <c r="G927" s="708"/>
      <c r="H927" s="708">
        <v>15</v>
      </c>
    </row>
    <row r="928" spans="1:8" ht="51">
      <c r="A928" s="708" t="s">
        <v>3562</v>
      </c>
      <c r="B928" s="708" t="s">
        <v>3563</v>
      </c>
      <c r="C928" s="708" t="s">
        <v>1213</v>
      </c>
      <c r="D928" s="708"/>
      <c r="E928" s="708"/>
      <c r="F928" s="708"/>
      <c r="G928" s="708"/>
      <c r="H928" s="708">
        <v>15</v>
      </c>
    </row>
    <row r="929" spans="1:8" ht="51">
      <c r="A929" s="708" t="s">
        <v>3564</v>
      </c>
      <c r="B929" s="708" t="s">
        <v>3565</v>
      </c>
      <c r="C929" s="708" t="s">
        <v>1213</v>
      </c>
      <c r="D929" s="708"/>
      <c r="E929" s="708"/>
      <c r="F929" s="708"/>
      <c r="G929" s="708"/>
      <c r="H929" s="708">
        <v>15</v>
      </c>
    </row>
    <row r="930" spans="1:8" ht="51">
      <c r="A930" s="708" t="s">
        <v>3566</v>
      </c>
      <c r="B930" s="708" t="s">
        <v>3567</v>
      </c>
      <c r="C930" s="708" t="s">
        <v>1213</v>
      </c>
      <c r="D930" s="708"/>
      <c r="E930" s="708"/>
      <c r="F930" s="708"/>
      <c r="G930" s="708"/>
      <c r="H930" s="708">
        <v>15</v>
      </c>
    </row>
    <row r="931" spans="1:8" ht="51">
      <c r="A931" s="708" t="s">
        <v>3568</v>
      </c>
      <c r="B931" s="708" t="s">
        <v>3569</v>
      </c>
      <c r="C931" s="708" t="s">
        <v>1213</v>
      </c>
      <c r="D931" s="708"/>
      <c r="E931" s="708"/>
      <c r="F931" s="708"/>
      <c r="G931" s="708"/>
      <c r="H931" s="708">
        <v>15</v>
      </c>
    </row>
    <row r="932" spans="1:8" ht="51">
      <c r="A932" s="708" t="s">
        <v>3570</v>
      </c>
      <c r="B932" s="708" t="s">
        <v>3571</v>
      </c>
      <c r="C932" s="708" t="s">
        <v>1213</v>
      </c>
      <c r="D932" s="708"/>
      <c r="E932" s="708"/>
      <c r="F932" s="708"/>
      <c r="G932" s="708"/>
      <c r="H932" s="708">
        <v>15</v>
      </c>
    </row>
    <row r="933" spans="1:8" ht="51">
      <c r="A933" s="708" t="s">
        <v>3572</v>
      </c>
      <c r="B933" s="708" t="s">
        <v>3573</v>
      </c>
      <c r="C933" s="708" t="s">
        <v>1213</v>
      </c>
      <c r="D933" s="708"/>
      <c r="E933" s="708"/>
      <c r="F933" s="708"/>
      <c r="G933" s="708"/>
      <c r="H933" s="708">
        <v>15</v>
      </c>
    </row>
    <row r="934" spans="1:8" ht="51">
      <c r="A934" s="708" t="s">
        <v>3574</v>
      </c>
      <c r="B934" s="708" t="s">
        <v>3575</v>
      </c>
      <c r="C934" s="708" t="s">
        <v>1213</v>
      </c>
      <c r="D934" s="708"/>
      <c r="E934" s="708"/>
      <c r="F934" s="708"/>
      <c r="G934" s="708"/>
      <c r="H934" s="708">
        <v>15</v>
      </c>
    </row>
    <row r="935" spans="1:8" ht="63.75">
      <c r="A935" s="708" t="s">
        <v>3576</v>
      </c>
      <c r="B935" s="708" t="s">
        <v>3577</v>
      </c>
      <c r="C935" s="708" t="s">
        <v>1213</v>
      </c>
      <c r="D935" s="708"/>
      <c r="E935" s="708"/>
      <c r="F935" s="708"/>
      <c r="G935" s="708"/>
      <c r="H935" s="708">
        <v>15</v>
      </c>
    </row>
    <row r="936" spans="1:8" ht="63.75">
      <c r="A936" s="708" t="s">
        <v>3578</v>
      </c>
      <c r="B936" s="708" t="s">
        <v>3579</v>
      </c>
      <c r="C936" s="708" t="s">
        <v>1213</v>
      </c>
      <c r="D936" s="708"/>
      <c r="E936" s="708"/>
      <c r="F936" s="708"/>
      <c r="G936" s="708"/>
      <c r="H936" s="708">
        <v>15</v>
      </c>
    </row>
    <row r="937" spans="1:8" ht="63.75">
      <c r="A937" s="708" t="s">
        <v>3580</v>
      </c>
      <c r="B937" s="708" t="s">
        <v>3581</v>
      </c>
      <c r="C937" s="708" t="s">
        <v>1213</v>
      </c>
      <c r="D937" s="708"/>
      <c r="E937" s="708"/>
      <c r="F937" s="708"/>
      <c r="G937" s="708"/>
      <c r="H937" s="708">
        <v>15</v>
      </c>
    </row>
    <row r="938" spans="1:8" ht="63.75">
      <c r="A938" s="708" t="s">
        <v>3582</v>
      </c>
      <c r="B938" s="708" t="s">
        <v>3583</v>
      </c>
      <c r="C938" s="708" t="s">
        <v>1213</v>
      </c>
      <c r="D938" s="708"/>
      <c r="E938" s="708"/>
      <c r="F938" s="708"/>
      <c r="G938" s="708"/>
      <c r="H938" s="708">
        <v>15</v>
      </c>
    </row>
    <row r="939" spans="1:8" ht="63.75">
      <c r="A939" s="708" t="s">
        <v>3584</v>
      </c>
      <c r="B939" s="708" t="s">
        <v>3585</v>
      </c>
      <c r="C939" s="708" t="s">
        <v>1213</v>
      </c>
      <c r="D939" s="708"/>
      <c r="E939" s="708"/>
      <c r="F939" s="708"/>
      <c r="G939" s="708"/>
      <c r="H939" s="708">
        <v>15</v>
      </c>
    </row>
    <row r="940" spans="1:8" ht="63.75">
      <c r="A940" s="708" t="s">
        <v>3586</v>
      </c>
      <c r="B940" s="708" t="s">
        <v>3587</v>
      </c>
      <c r="C940" s="708" t="s">
        <v>1213</v>
      </c>
      <c r="D940" s="708"/>
      <c r="E940" s="708"/>
      <c r="F940" s="708"/>
      <c r="G940" s="708"/>
      <c r="H940" s="708">
        <v>15</v>
      </c>
    </row>
    <row r="941" spans="1:8" ht="63.75">
      <c r="A941" s="708" t="s">
        <v>3588</v>
      </c>
      <c r="B941" s="708" t="s">
        <v>3589</v>
      </c>
      <c r="C941" s="708" t="s">
        <v>1213</v>
      </c>
      <c r="D941" s="708"/>
      <c r="E941" s="708"/>
      <c r="F941" s="708"/>
      <c r="G941" s="708"/>
      <c r="H941" s="708">
        <v>15</v>
      </c>
    </row>
    <row r="942" spans="1:8" ht="63.75">
      <c r="A942" s="708" t="s">
        <v>3590</v>
      </c>
      <c r="B942" s="708" t="s">
        <v>3591</v>
      </c>
      <c r="C942" s="708" t="s">
        <v>1213</v>
      </c>
      <c r="D942" s="708"/>
      <c r="E942" s="708"/>
      <c r="F942" s="708"/>
      <c r="G942" s="708"/>
      <c r="H942" s="708">
        <v>15</v>
      </c>
    </row>
    <row r="943" spans="1:8" ht="63.75">
      <c r="A943" s="708" t="s">
        <v>3592</v>
      </c>
      <c r="B943" s="708" t="s">
        <v>3593</v>
      </c>
      <c r="C943" s="708" t="s">
        <v>1213</v>
      </c>
      <c r="D943" s="708"/>
      <c r="E943" s="708"/>
      <c r="F943" s="708">
        <v>10</v>
      </c>
      <c r="G943" s="708"/>
      <c r="H943" s="708"/>
    </row>
    <row r="944" spans="1:8" ht="63.75">
      <c r="A944" s="708" t="s">
        <v>3594</v>
      </c>
      <c r="B944" s="708" t="s">
        <v>3595</v>
      </c>
      <c r="C944" s="708" t="s">
        <v>1213</v>
      </c>
      <c r="D944" s="708"/>
      <c r="E944" s="708"/>
      <c r="F944" s="708">
        <v>10</v>
      </c>
      <c r="G944" s="708"/>
      <c r="H944" s="708"/>
    </row>
    <row r="945" spans="1:8" ht="63.75">
      <c r="A945" s="708" t="s">
        <v>3596</v>
      </c>
      <c r="B945" s="708" t="s">
        <v>3597</v>
      </c>
      <c r="C945" s="708" t="s">
        <v>1213</v>
      </c>
      <c r="D945" s="708"/>
      <c r="E945" s="708"/>
      <c r="F945" s="708">
        <v>10</v>
      </c>
      <c r="G945" s="708"/>
      <c r="H945" s="708"/>
    </row>
    <row r="946" spans="1:8" ht="63.75">
      <c r="A946" s="708" t="s">
        <v>3598</v>
      </c>
      <c r="B946" s="708" t="s">
        <v>3599</v>
      </c>
      <c r="C946" s="708" t="s">
        <v>1213</v>
      </c>
      <c r="D946" s="708"/>
      <c r="E946" s="708"/>
      <c r="F946" s="708">
        <v>10</v>
      </c>
      <c r="G946" s="708"/>
      <c r="H946" s="708"/>
    </row>
    <row r="947" spans="1:8" ht="76.5">
      <c r="A947" s="708" t="s">
        <v>3600</v>
      </c>
      <c r="B947" s="708" t="s">
        <v>3601</v>
      </c>
      <c r="C947" s="708" t="s">
        <v>1213</v>
      </c>
      <c r="D947" s="708"/>
      <c r="E947" s="708"/>
      <c r="F947" s="708">
        <v>10</v>
      </c>
      <c r="G947" s="708"/>
      <c r="H947" s="708"/>
    </row>
    <row r="948" spans="1:8" ht="76.5">
      <c r="A948" s="708" t="s">
        <v>3602</v>
      </c>
      <c r="B948" s="708" t="s">
        <v>3603</v>
      </c>
      <c r="C948" s="708" t="s">
        <v>1213</v>
      </c>
      <c r="D948" s="708"/>
      <c r="E948" s="708"/>
      <c r="F948" s="708">
        <v>10</v>
      </c>
      <c r="G948" s="708"/>
      <c r="H948" s="708"/>
    </row>
    <row r="949" spans="1:8" ht="76.5">
      <c r="A949" s="708" t="s">
        <v>3604</v>
      </c>
      <c r="B949" s="708" t="s">
        <v>3605</v>
      </c>
      <c r="C949" s="708" t="s">
        <v>1213</v>
      </c>
      <c r="D949" s="708"/>
      <c r="E949" s="708"/>
      <c r="F949" s="708">
        <v>10</v>
      </c>
      <c r="G949" s="708"/>
      <c r="H949" s="708"/>
    </row>
    <row r="950" spans="1:8" ht="76.5">
      <c r="A950" s="708" t="s">
        <v>3606</v>
      </c>
      <c r="B950" s="708" t="s">
        <v>3607</v>
      </c>
      <c r="C950" s="708" t="s">
        <v>1213</v>
      </c>
      <c r="D950" s="708"/>
      <c r="E950" s="708"/>
      <c r="F950" s="708">
        <v>10</v>
      </c>
      <c r="G950" s="708"/>
      <c r="H950" s="708"/>
    </row>
    <row r="951" spans="1:8" ht="51">
      <c r="A951" s="708" t="s">
        <v>3608</v>
      </c>
      <c r="B951" s="708" t="s">
        <v>3609</v>
      </c>
      <c r="C951" s="708" t="s">
        <v>1213</v>
      </c>
      <c r="D951" s="708"/>
      <c r="E951" s="708"/>
      <c r="F951" s="708"/>
      <c r="G951" s="708">
        <v>10</v>
      </c>
      <c r="H951" s="708"/>
    </row>
    <row r="952" spans="1:8" ht="51">
      <c r="A952" s="708" t="s">
        <v>3610</v>
      </c>
      <c r="B952" s="708" t="s">
        <v>3611</v>
      </c>
      <c r="C952" s="708" t="s">
        <v>1213</v>
      </c>
      <c r="D952" s="708"/>
      <c r="E952" s="708"/>
      <c r="F952" s="708"/>
      <c r="G952" s="708">
        <v>10</v>
      </c>
      <c r="H952" s="708"/>
    </row>
    <row r="953" spans="1:8" ht="51">
      <c r="A953" s="708" t="s">
        <v>3612</v>
      </c>
      <c r="B953" s="708" t="s">
        <v>3613</v>
      </c>
      <c r="C953" s="708" t="s">
        <v>1213</v>
      </c>
      <c r="D953" s="708"/>
      <c r="E953" s="708"/>
      <c r="F953" s="708"/>
      <c r="G953" s="708">
        <v>10</v>
      </c>
      <c r="H953" s="708"/>
    </row>
    <row r="954" spans="1:8" ht="51">
      <c r="A954" s="708" t="s">
        <v>3614</v>
      </c>
      <c r="B954" s="708" t="s">
        <v>3615</v>
      </c>
      <c r="C954" s="708" t="s">
        <v>1213</v>
      </c>
      <c r="D954" s="708"/>
      <c r="E954" s="708"/>
      <c r="F954" s="708"/>
      <c r="G954" s="708">
        <v>10</v>
      </c>
      <c r="H954" s="708"/>
    </row>
    <row r="955" spans="1:8" ht="63.75">
      <c r="A955" s="708" t="s">
        <v>3616</v>
      </c>
      <c r="B955" s="708" t="s">
        <v>3617</v>
      </c>
      <c r="C955" s="708" t="s">
        <v>1213</v>
      </c>
      <c r="D955" s="708"/>
      <c r="E955" s="708"/>
      <c r="F955" s="708"/>
      <c r="G955" s="708">
        <v>10</v>
      </c>
      <c r="H955" s="708"/>
    </row>
    <row r="956" spans="1:8" ht="63.75">
      <c r="A956" s="708" t="s">
        <v>3618</v>
      </c>
      <c r="B956" s="708" t="s">
        <v>3619</v>
      </c>
      <c r="C956" s="708" t="s">
        <v>1213</v>
      </c>
      <c r="D956" s="708"/>
      <c r="E956" s="708"/>
      <c r="F956" s="708"/>
      <c r="G956" s="708">
        <v>10</v>
      </c>
      <c r="H956" s="708"/>
    </row>
    <row r="957" spans="1:8" ht="63.75">
      <c r="A957" s="708" t="s">
        <v>3620</v>
      </c>
      <c r="B957" s="708" t="s">
        <v>3621</v>
      </c>
      <c r="C957" s="708" t="s">
        <v>1213</v>
      </c>
      <c r="D957" s="708"/>
      <c r="E957" s="708"/>
      <c r="F957" s="708"/>
      <c r="G957" s="708">
        <v>10</v>
      </c>
      <c r="H957" s="708"/>
    </row>
    <row r="958" spans="1:8" ht="63.75">
      <c r="A958" s="708" t="s">
        <v>3622</v>
      </c>
      <c r="B958" s="708" t="s">
        <v>3623</v>
      </c>
      <c r="C958" s="708" t="s">
        <v>1213</v>
      </c>
      <c r="D958" s="708"/>
      <c r="E958" s="708"/>
      <c r="F958" s="708"/>
      <c r="G958" s="708">
        <v>10</v>
      </c>
      <c r="H958" s="708"/>
    </row>
    <row r="959" spans="1:8" ht="51">
      <c r="A959" s="708" t="s">
        <v>3624</v>
      </c>
      <c r="B959" s="708" t="s">
        <v>3193</v>
      </c>
      <c r="C959" s="708" t="s">
        <v>1213</v>
      </c>
      <c r="D959" s="708"/>
      <c r="E959" s="708"/>
      <c r="F959" s="708"/>
      <c r="G959" s="708"/>
      <c r="H959" s="708">
        <v>10</v>
      </c>
    </row>
    <row r="960" spans="1:8" ht="51">
      <c r="A960" s="708" t="s">
        <v>3625</v>
      </c>
      <c r="B960" s="708" t="s">
        <v>3195</v>
      </c>
      <c r="C960" s="708" t="s">
        <v>1213</v>
      </c>
      <c r="D960" s="708"/>
      <c r="E960" s="708"/>
      <c r="F960" s="708"/>
      <c r="G960" s="708"/>
      <c r="H960" s="708">
        <v>10</v>
      </c>
    </row>
    <row r="961" spans="1:8" ht="51">
      <c r="A961" s="708" t="s">
        <v>3626</v>
      </c>
      <c r="B961" s="708" t="s">
        <v>3197</v>
      </c>
      <c r="C961" s="708" t="s">
        <v>1213</v>
      </c>
      <c r="D961" s="708"/>
      <c r="E961" s="708"/>
      <c r="F961" s="708"/>
      <c r="G961" s="708"/>
      <c r="H961" s="708">
        <v>10</v>
      </c>
    </row>
    <row r="962" spans="1:8" ht="51">
      <c r="A962" s="708" t="s">
        <v>3627</v>
      </c>
      <c r="B962" s="708" t="s">
        <v>3199</v>
      </c>
      <c r="C962" s="708" t="s">
        <v>1213</v>
      </c>
      <c r="D962" s="708"/>
      <c r="E962" s="708"/>
      <c r="F962" s="708"/>
      <c r="G962" s="708"/>
      <c r="H962" s="708">
        <v>10</v>
      </c>
    </row>
    <row r="963" spans="1:8" ht="63.75">
      <c r="A963" s="708" t="s">
        <v>3628</v>
      </c>
      <c r="B963" s="708" t="s">
        <v>3201</v>
      </c>
      <c r="C963" s="708" t="s">
        <v>1213</v>
      </c>
      <c r="D963" s="708"/>
      <c r="E963" s="708"/>
      <c r="F963" s="708"/>
      <c r="G963" s="708"/>
      <c r="H963" s="708">
        <v>10</v>
      </c>
    </row>
    <row r="964" spans="1:8" ht="63.75">
      <c r="A964" s="708" t="s">
        <v>3629</v>
      </c>
      <c r="B964" s="708" t="s">
        <v>3203</v>
      </c>
      <c r="C964" s="708" t="s">
        <v>1213</v>
      </c>
      <c r="D964" s="708"/>
      <c r="E964" s="708"/>
      <c r="F964" s="708"/>
      <c r="G964" s="708"/>
      <c r="H964" s="708">
        <v>10</v>
      </c>
    </row>
    <row r="965" spans="1:8" ht="63.75">
      <c r="A965" s="708" t="s">
        <v>3630</v>
      </c>
      <c r="B965" s="708" t="s">
        <v>3205</v>
      </c>
      <c r="C965" s="708" t="s">
        <v>1213</v>
      </c>
      <c r="D965" s="708"/>
      <c r="E965" s="708"/>
      <c r="F965" s="708"/>
      <c r="G965" s="708"/>
      <c r="H965" s="708">
        <v>10</v>
      </c>
    </row>
    <row r="966" spans="1:8" ht="63.75">
      <c r="A966" s="708" t="s">
        <v>3631</v>
      </c>
      <c r="B966" s="708" t="s">
        <v>3207</v>
      </c>
      <c r="C966" s="708" t="s">
        <v>1213</v>
      </c>
      <c r="D966" s="708"/>
      <c r="E966" s="708"/>
      <c r="F966" s="708"/>
      <c r="G966" s="708"/>
      <c r="H966" s="708">
        <v>10</v>
      </c>
    </row>
    <row r="967" spans="1:8" ht="51">
      <c r="A967" s="708" t="s">
        <v>3632</v>
      </c>
      <c r="B967" s="708" t="s">
        <v>3633</v>
      </c>
      <c r="C967" s="708" t="s">
        <v>1213</v>
      </c>
      <c r="D967" s="708"/>
      <c r="E967" s="708"/>
      <c r="F967" s="708"/>
      <c r="G967" s="708"/>
      <c r="H967" s="708">
        <v>15</v>
      </c>
    </row>
    <row r="968" spans="1:8" ht="51">
      <c r="A968" s="708" t="s">
        <v>3634</v>
      </c>
      <c r="B968" s="708" t="s">
        <v>3635</v>
      </c>
      <c r="C968" s="708" t="s">
        <v>1213</v>
      </c>
      <c r="D968" s="708"/>
      <c r="E968" s="708"/>
      <c r="F968" s="708"/>
      <c r="G968" s="708"/>
      <c r="H968" s="708">
        <v>15</v>
      </c>
    </row>
    <row r="969" spans="1:8" ht="51">
      <c r="A969" s="708" t="s">
        <v>3636</v>
      </c>
      <c r="B969" s="708" t="s">
        <v>3637</v>
      </c>
      <c r="C969" s="708" t="s">
        <v>1213</v>
      </c>
      <c r="D969" s="708"/>
      <c r="E969" s="708"/>
      <c r="F969" s="708"/>
      <c r="G969" s="708"/>
      <c r="H969" s="708">
        <v>15</v>
      </c>
    </row>
    <row r="970" spans="1:8" ht="51">
      <c r="A970" s="708" t="s">
        <v>3638</v>
      </c>
      <c r="B970" s="708" t="s">
        <v>3639</v>
      </c>
      <c r="C970" s="708" t="s">
        <v>1213</v>
      </c>
      <c r="D970" s="708"/>
      <c r="E970" s="708"/>
      <c r="F970" s="708"/>
      <c r="G970" s="708"/>
      <c r="H970" s="708">
        <v>15</v>
      </c>
    </row>
    <row r="971" spans="1:8" ht="63.75">
      <c r="A971" s="708" t="s">
        <v>3640</v>
      </c>
      <c r="B971" s="708" t="s">
        <v>3641</v>
      </c>
      <c r="C971" s="708" t="s">
        <v>1213</v>
      </c>
      <c r="D971" s="708"/>
      <c r="E971" s="708"/>
      <c r="F971" s="708"/>
      <c r="G971" s="708"/>
      <c r="H971" s="708">
        <v>15</v>
      </c>
    </row>
    <row r="972" spans="1:8" ht="63.75">
      <c r="A972" s="708" t="s">
        <v>3642</v>
      </c>
      <c r="B972" s="708" t="s">
        <v>3643</v>
      </c>
      <c r="C972" s="708" t="s">
        <v>1213</v>
      </c>
      <c r="D972" s="708"/>
      <c r="E972" s="708"/>
      <c r="F972" s="708"/>
      <c r="G972" s="708"/>
      <c r="H972" s="708">
        <v>15</v>
      </c>
    </row>
    <row r="973" spans="1:8" ht="63.75">
      <c r="A973" s="708" t="s">
        <v>3644</v>
      </c>
      <c r="B973" s="708" t="s">
        <v>3645</v>
      </c>
      <c r="C973" s="708" t="s">
        <v>1213</v>
      </c>
      <c r="D973" s="708"/>
      <c r="E973" s="708"/>
      <c r="F973" s="708"/>
      <c r="G973" s="708"/>
      <c r="H973" s="708">
        <v>15</v>
      </c>
    </row>
    <row r="974" spans="1:8" ht="63.75">
      <c r="A974" s="708" t="s">
        <v>3646</v>
      </c>
      <c r="B974" s="708" t="s">
        <v>3647</v>
      </c>
      <c r="C974" s="708" t="s">
        <v>1213</v>
      </c>
      <c r="D974" s="708"/>
      <c r="E974" s="708"/>
      <c r="F974" s="708"/>
      <c r="G974" s="708"/>
      <c r="H974" s="708">
        <v>15</v>
      </c>
    </row>
    <row r="975" spans="1:8" ht="63.75">
      <c r="A975" s="708" t="s">
        <v>3648</v>
      </c>
      <c r="B975" s="708" t="s">
        <v>3649</v>
      </c>
      <c r="C975" s="708"/>
      <c r="D975" s="708" t="s">
        <v>2044</v>
      </c>
      <c r="E975" s="708"/>
      <c r="F975" s="708">
        <v>10</v>
      </c>
      <c r="G975" s="708"/>
      <c r="H975" s="708"/>
    </row>
    <row r="976" spans="1:8" ht="63.75">
      <c r="A976" s="708" t="s">
        <v>3650</v>
      </c>
      <c r="B976" s="708" t="s">
        <v>3651</v>
      </c>
      <c r="C976" s="708"/>
      <c r="D976" s="708" t="s">
        <v>2044</v>
      </c>
      <c r="E976" s="708"/>
      <c r="F976" s="708">
        <v>10</v>
      </c>
      <c r="G976" s="708"/>
      <c r="H976" s="708"/>
    </row>
    <row r="977" spans="1:8" ht="63.75">
      <c r="A977" s="708" t="s">
        <v>3652</v>
      </c>
      <c r="B977" s="708" t="s">
        <v>3653</v>
      </c>
      <c r="C977" s="708"/>
      <c r="D977" s="708" t="s">
        <v>2044</v>
      </c>
      <c r="E977" s="708"/>
      <c r="F977" s="708">
        <v>10</v>
      </c>
      <c r="G977" s="708"/>
      <c r="H977" s="708"/>
    </row>
    <row r="978" spans="1:8" ht="63.75">
      <c r="A978" s="708" t="s">
        <v>3654</v>
      </c>
      <c r="B978" s="708" t="s">
        <v>3655</v>
      </c>
      <c r="C978" s="708"/>
      <c r="D978" s="708" t="s">
        <v>2044</v>
      </c>
      <c r="E978" s="708"/>
      <c r="F978" s="708">
        <v>10</v>
      </c>
      <c r="G978" s="708"/>
      <c r="H978" s="708"/>
    </row>
    <row r="979" spans="1:8" ht="76.5">
      <c r="A979" s="708" t="s">
        <v>3656</v>
      </c>
      <c r="B979" s="708" t="s">
        <v>3657</v>
      </c>
      <c r="C979" s="708"/>
      <c r="D979" s="708" t="s">
        <v>2044</v>
      </c>
      <c r="E979" s="708"/>
      <c r="F979" s="708">
        <v>10</v>
      </c>
      <c r="G979" s="708"/>
      <c r="H979" s="708"/>
    </row>
    <row r="980" spans="1:8" ht="76.5">
      <c r="A980" s="708" t="s">
        <v>3658</v>
      </c>
      <c r="B980" s="708" t="s">
        <v>3659</v>
      </c>
      <c r="C980" s="708"/>
      <c r="D980" s="708" t="s">
        <v>2044</v>
      </c>
      <c r="E980" s="708"/>
      <c r="F980" s="708">
        <v>10</v>
      </c>
      <c r="G980" s="708"/>
      <c r="H980" s="708"/>
    </row>
    <row r="981" spans="1:8" ht="76.5">
      <c r="A981" s="708" t="s">
        <v>3660</v>
      </c>
      <c r="B981" s="708" t="s">
        <v>3661</v>
      </c>
      <c r="C981" s="708"/>
      <c r="D981" s="708" t="s">
        <v>2044</v>
      </c>
      <c r="E981" s="708"/>
      <c r="F981" s="708">
        <v>10</v>
      </c>
      <c r="G981" s="708"/>
      <c r="H981" s="708"/>
    </row>
    <row r="982" spans="1:8" ht="76.5">
      <c r="A982" s="708" t="s">
        <v>3662</v>
      </c>
      <c r="B982" s="708" t="s">
        <v>3663</v>
      </c>
      <c r="C982" s="708"/>
      <c r="D982" s="708" t="s">
        <v>2044</v>
      </c>
      <c r="E982" s="708"/>
      <c r="F982" s="708">
        <v>10</v>
      </c>
      <c r="G982" s="708"/>
      <c r="H982" s="708"/>
    </row>
    <row r="983" spans="1:8" ht="76.5">
      <c r="A983" s="708" t="s">
        <v>3664</v>
      </c>
      <c r="B983" s="708" t="s">
        <v>3665</v>
      </c>
      <c r="C983" s="708"/>
      <c r="D983" s="708" t="s">
        <v>2044</v>
      </c>
      <c r="E983" s="708"/>
      <c r="F983" s="708">
        <v>10</v>
      </c>
      <c r="G983" s="708"/>
      <c r="H983" s="708"/>
    </row>
    <row r="984" spans="1:8" ht="76.5">
      <c r="A984" s="708" t="s">
        <v>3666</v>
      </c>
      <c r="B984" s="708" t="s">
        <v>3667</v>
      </c>
      <c r="C984" s="708"/>
      <c r="D984" s="708" t="s">
        <v>2044</v>
      </c>
      <c r="E984" s="708"/>
      <c r="F984" s="708">
        <v>10</v>
      </c>
      <c r="G984" s="708"/>
      <c r="H984" s="708"/>
    </row>
    <row r="985" spans="1:8" ht="51">
      <c r="A985" s="708" t="s">
        <v>3668</v>
      </c>
      <c r="B985" s="708" t="s">
        <v>3669</v>
      </c>
      <c r="C985" s="708"/>
      <c r="D985" s="708" t="s">
        <v>2044</v>
      </c>
      <c r="E985" s="708"/>
      <c r="F985" s="708"/>
      <c r="G985" s="708">
        <v>10</v>
      </c>
      <c r="H985" s="708"/>
    </row>
    <row r="986" spans="1:8" ht="63.75">
      <c r="A986" s="708" t="s">
        <v>3670</v>
      </c>
      <c r="B986" s="708" t="s">
        <v>3671</v>
      </c>
      <c r="C986" s="708"/>
      <c r="D986" s="708" t="s">
        <v>2044</v>
      </c>
      <c r="E986" s="708"/>
      <c r="F986" s="708"/>
      <c r="G986" s="708">
        <v>10</v>
      </c>
      <c r="H986" s="708"/>
    </row>
    <row r="987" spans="1:8" ht="63.75">
      <c r="A987" s="708" t="s">
        <v>3672</v>
      </c>
      <c r="B987" s="708" t="s">
        <v>3673</v>
      </c>
      <c r="C987" s="708"/>
      <c r="D987" s="708" t="s">
        <v>2044</v>
      </c>
      <c r="E987" s="708"/>
      <c r="F987" s="708"/>
      <c r="G987" s="708">
        <v>10</v>
      </c>
      <c r="H987" s="708"/>
    </row>
    <row r="988" spans="1:8" ht="63.75">
      <c r="A988" s="708" t="s">
        <v>3674</v>
      </c>
      <c r="B988" s="708" t="s">
        <v>3675</v>
      </c>
      <c r="C988" s="708"/>
      <c r="D988" s="708" t="s">
        <v>2044</v>
      </c>
      <c r="E988" s="708"/>
      <c r="F988" s="708"/>
      <c r="G988" s="708">
        <v>10</v>
      </c>
      <c r="H988" s="708"/>
    </row>
    <row r="989" spans="1:8" ht="63.75">
      <c r="A989" s="708" t="s">
        <v>3676</v>
      </c>
      <c r="B989" s="708" t="s">
        <v>3677</v>
      </c>
      <c r="C989" s="708"/>
      <c r="D989" s="708" t="s">
        <v>2044</v>
      </c>
      <c r="E989" s="708"/>
      <c r="F989" s="708"/>
      <c r="G989" s="708">
        <v>10</v>
      </c>
      <c r="H989" s="708"/>
    </row>
    <row r="990" spans="1:8" ht="63.75">
      <c r="A990" s="708" t="s">
        <v>3678</v>
      </c>
      <c r="B990" s="708" t="s">
        <v>3679</v>
      </c>
      <c r="C990" s="708"/>
      <c r="D990" s="708" t="s">
        <v>2044</v>
      </c>
      <c r="E990" s="708"/>
      <c r="F990" s="708"/>
      <c r="G990" s="708">
        <v>10</v>
      </c>
      <c r="H990" s="708"/>
    </row>
    <row r="991" spans="1:8" ht="76.5">
      <c r="A991" s="708" t="s">
        <v>3680</v>
      </c>
      <c r="B991" s="708" t="s">
        <v>3681</v>
      </c>
      <c r="C991" s="708"/>
      <c r="D991" s="708" t="s">
        <v>2044</v>
      </c>
      <c r="E991" s="708"/>
      <c r="F991" s="708"/>
      <c r="G991" s="708">
        <v>10</v>
      </c>
      <c r="H991" s="708"/>
    </row>
    <row r="992" spans="1:8" ht="76.5">
      <c r="A992" s="708" t="s">
        <v>3682</v>
      </c>
      <c r="B992" s="708" t="s">
        <v>3683</v>
      </c>
      <c r="C992" s="708"/>
      <c r="D992" s="708" t="s">
        <v>2044</v>
      </c>
      <c r="E992" s="708"/>
      <c r="F992" s="708"/>
      <c r="G992" s="708">
        <v>10</v>
      </c>
      <c r="H992" s="708"/>
    </row>
    <row r="993" spans="1:8" ht="76.5">
      <c r="A993" s="708" t="s">
        <v>3684</v>
      </c>
      <c r="B993" s="708" t="s">
        <v>3685</v>
      </c>
      <c r="C993" s="708"/>
      <c r="D993" s="708" t="s">
        <v>2044</v>
      </c>
      <c r="E993" s="708"/>
      <c r="F993" s="708"/>
      <c r="G993" s="708">
        <v>10</v>
      </c>
      <c r="H993" s="708"/>
    </row>
    <row r="994" spans="1:8" ht="76.5">
      <c r="A994" s="708" t="s">
        <v>3686</v>
      </c>
      <c r="B994" s="708" t="s">
        <v>3687</v>
      </c>
      <c r="C994" s="708"/>
      <c r="D994" s="708" t="s">
        <v>2044</v>
      </c>
      <c r="E994" s="708"/>
      <c r="F994" s="708"/>
      <c r="G994" s="708">
        <v>10</v>
      </c>
      <c r="H994" s="708"/>
    </row>
    <row r="995" spans="1:8" ht="51">
      <c r="A995" s="708" t="s">
        <v>3688</v>
      </c>
      <c r="B995" s="708" t="s">
        <v>3269</v>
      </c>
      <c r="C995" s="708"/>
      <c r="D995" s="708" t="s">
        <v>2044</v>
      </c>
      <c r="E995" s="708"/>
      <c r="F995" s="708"/>
      <c r="G995" s="708"/>
      <c r="H995" s="708">
        <v>10</v>
      </c>
    </row>
    <row r="996" spans="1:8" ht="63.75">
      <c r="A996" s="708" t="s">
        <v>3689</v>
      </c>
      <c r="B996" s="708" t="s">
        <v>3271</v>
      </c>
      <c r="C996" s="708"/>
      <c r="D996" s="708" t="s">
        <v>2044</v>
      </c>
      <c r="E996" s="708"/>
      <c r="F996" s="708"/>
      <c r="G996" s="708"/>
      <c r="H996" s="708">
        <v>10</v>
      </c>
    </row>
    <row r="997" spans="1:8" ht="63.75">
      <c r="A997" s="708" t="s">
        <v>3690</v>
      </c>
      <c r="B997" s="708" t="s">
        <v>3273</v>
      </c>
      <c r="C997" s="708"/>
      <c r="D997" s="708" t="s">
        <v>2044</v>
      </c>
      <c r="E997" s="708"/>
      <c r="F997" s="708"/>
      <c r="G997" s="708"/>
      <c r="H997" s="708">
        <v>10</v>
      </c>
    </row>
    <row r="998" spans="1:8" ht="63.75">
      <c r="A998" s="708" t="s">
        <v>3691</v>
      </c>
      <c r="B998" s="708" t="s">
        <v>3275</v>
      </c>
      <c r="C998" s="708"/>
      <c r="D998" s="708" t="s">
        <v>2044</v>
      </c>
      <c r="E998" s="708"/>
      <c r="F998" s="708"/>
      <c r="G998" s="708"/>
      <c r="H998" s="708">
        <v>10</v>
      </c>
    </row>
    <row r="999" spans="1:8" ht="63.75">
      <c r="A999" s="708" t="s">
        <v>3692</v>
      </c>
      <c r="B999" s="708" t="s">
        <v>3277</v>
      </c>
      <c r="C999" s="708"/>
      <c r="D999" s="708" t="s">
        <v>2044</v>
      </c>
      <c r="E999" s="708"/>
      <c r="F999" s="708"/>
      <c r="G999" s="708"/>
      <c r="H999" s="708">
        <v>10</v>
      </c>
    </row>
    <row r="1000" spans="1:8" ht="63.75">
      <c r="A1000" s="708" t="s">
        <v>3693</v>
      </c>
      <c r="B1000" s="708" t="s">
        <v>3279</v>
      </c>
      <c r="C1000" s="708"/>
      <c r="D1000" s="708" t="s">
        <v>2044</v>
      </c>
      <c r="E1000" s="708"/>
      <c r="F1000" s="708"/>
      <c r="G1000" s="708"/>
      <c r="H1000" s="708">
        <v>10</v>
      </c>
    </row>
    <row r="1001" spans="1:8" ht="76.5">
      <c r="A1001" s="708" t="s">
        <v>3694</v>
      </c>
      <c r="B1001" s="708" t="s">
        <v>3281</v>
      </c>
      <c r="C1001" s="708"/>
      <c r="D1001" s="708" t="s">
        <v>2044</v>
      </c>
      <c r="E1001" s="708"/>
      <c r="F1001" s="708"/>
      <c r="G1001" s="708"/>
      <c r="H1001" s="708">
        <v>10</v>
      </c>
    </row>
    <row r="1002" spans="1:8" ht="76.5">
      <c r="A1002" s="708" t="s">
        <v>3695</v>
      </c>
      <c r="B1002" s="708" t="s">
        <v>3283</v>
      </c>
      <c r="C1002" s="708"/>
      <c r="D1002" s="708" t="s">
        <v>2044</v>
      </c>
      <c r="E1002" s="708"/>
      <c r="F1002" s="708"/>
      <c r="G1002" s="708"/>
      <c r="H1002" s="708">
        <v>10</v>
      </c>
    </row>
    <row r="1003" spans="1:8" ht="76.5">
      <c r="A1003" s="708" t="s">
        <v>3696</v>
      </c>
      <c r="B1003" s="708" t="s">
        <v>3285</v>
      </c>
      <c r="C1003" s="708"/>
      <c r="D1003" s="708" t="s">
        <v>2044</v>
      </c>
      <c r="E1003" s="708"/>
      <c r="F1003" s="708"/>
      <c r="G1003" s="708"/>
      <c r="H1003" s="708">
        <v>10</v>
      </c>
    </row>
    <row r="1004" spans="1:8" ht="76.5">
      <c r="A1004" s="708" t="s">
        <v>3697</v>
      </c>
      <c r="B1004" s="708" t="s">
        <v>3287</v>
      </c>
      <c r="C1004" s="708"/>
      <c r="D1004" s="708" t="s">
        <v>2044</v>
      </c>
      <c r="E1004" s="708"/>
      <c r="F1004" s="708"/>
      <c r="G1004" s="708"/>
      <c r="H1004" s="708">
        <v>10</v>
      </c>
    </row>
    <row r="1005" spans="1:8" ht="51">
      <c r="A1005" s="708" t="s">
        <v>3698</v>
      </c>
      <c r="B1005" s="708" t="s">
        <v>3699</v>
      </c>
      <c r="C1005" s="708"/>
      <c r="D1005" s="708" t="s">
        <v>2044</v>
      </c>
      <c r="E1005" s="708"/>
      <c r="F1005" s="708"/>
      <c r="G1005" s="708"/>
      <c r="H1005" s="708">
        <v>15</v>
      </c>
    </row>
    <row r="1006" spans="1:8" ht="63.75">
      <c r="A1006" s="708" t="s">
        <v>3700</v>
      </c>
      <c r="B1006" s="708" t="s">
        <v>3701</v>
      </c>
      <c r="C1006" s="708"/>
      <c r="D1006" s="708" t="s">
        <v>2044</v>
      </c>
      <c r="E1006" s="708"/>
      <c r="F1006" s="708"/>
      <c r="G1006" s="708"/>
      <c r="H1006" s="708">
        <v>15</v>
      </c>
    </row>
    <row r="1007" spans="1:8" ht="63.75">
      <c r="A1007" s="708" t="s">
        <v>3702</v>
      </c>
      <c r="B1007" s="708" t="s">
        <v>3703</v>
      </c>
      <c r="C1007" s="708"/>
      <c r="D1007" s="708" t="s">
        <v>2044</v>
      </c>
      <c r="E1007" s="708"/>
      <c r="F1007" s="708"/>
      <c r="G1007" s="708"/>
      <c r="H1007" s="708">
        <v>15</v>
      </c>
    </row>
    <row r="1008" spans="1:8" ht="63.75">
      <c r="A1008" s="708" t="s">
        <v>3704</v>
      </c>
      <c r="B1008" s="708" t="s">
        <v>3705</v>
      </c>
      <c r="C1008" s="708"/>
      <c r="D1008" s="708" t="s">
        <v>2044</v>
      </c>
      <c r="E1008" s="708"/>
      <c r="F1008" s="708"/>
      <c r="G1008" s="708"/>
      <c r="H1008" s="708">
        <v>15</v>
      </c>
    </row>
    <row r="1009" spans="1:8" ht="63.75">
      <c r="A1009" s="708" t="s">
        <v>3706</v>
      </c>
      <c r="B1009" s="708" t="s">
        <v>3707</v>
      </c>
      <c r="C1009" s="708"/>
      <c r="D1009" s="708" t="s">
        <v>2044</v>
      </c>
      <c r="E1009" s="708"/>
      <c r="F1009" s="708"/>
      <c r="G1009" s="708"/>
      <c r="H1009" s="708">
        <v>15</v>
      </c>
    </row>
    <row r="1010" spans="1:8" ht="63.75">
      <c r="A1010" s="708" t="s">
        <v>3708</v>
      </c>
      <c r="B1010" s="708" t="s">
        <v>3709</v>
      </c>
      <c r="C1010" s="708"/>
      <c r="D1010" s="708" t="s">
        <v>2044</v>
      </c>
      <c r="E1010" s="708"/>
      <c r="F1010" s="708"/>
      <c r="G1010" s="708"/>
      <c r="H1010" s="708">
        <v>15</v>
      </c>
    </row>
    <row r="1011" spans="1:8" ht="76.5">
      <c r="A1011" s="708" t="s">
        <v>3710</v>
      </c>
      <c r="B1011" s="708" t="s">
        <v>3711</v>
      </c>
      <c r="C1011" s="708"/>
      <c r="D1011" s="708" t="s">
        <v>2044</v>
      </c>
      <c r="E1011" s="708"/>
      <c r="F1011" s="708"/>
      <c r="G1011" s="708"/>
      <c r="H1011" s="708">
        <v>15</v>
      </c>
    </row>
    <row r="1012" spans="1:8" ht="76.5">
      <c r="A1012" s="708" t="s">
        <v>3712</v>
      </c>
      <c r="B1012" s="708" t="s">
        <v>3713</v>
      </c>
      <c r="C1012" s="708"/>
      <c r="D1012" s="708" t="s">
        <v>2044</v>
      </c>
      <c r="E1012" s="708"/>
      <c r="F1012" s="708"/>
      <c r="G1012" s="708"/>
      <c r="H1012" s="708">
        <v>15</v>
      </c>
    </row>
    <row r="1013" spans="1:8" ht="76.5">
      <c r="A1013" s="708" t="s">
        <v>3714</v>
      </c>
      <c r="B1013" s="708" t="s">
        <v>3715</v>
      </c>
      <c r="C1013" s="708"/>
      <c r="D1013" s="708" t="s">
        <v>2044</v>
      </c>
      <c r="E1013" s="708"/>
      <c r="F1013" s="708"/>
      <c r="G1013" s="708"/>
      <c r="H1013" s="708">
        <v>15</v>
      </c>
    </row>
    <row r="1014" spans="1:8" ht="76.5">
      <c r="A1014" s="708" t="s">
        <v>3716</v>
      </c>
      <c r="B1014" s="708" t="s">
        <v>3717</v>
      </c>
      <c r="C1014" s="708"/>
      <c r="D1014" s="708" t="s">
        <v>2044</v>
      </c>
      <c r="E1014" s="708"/>
      <c r="F1014" s="708"/>
      <c r="G1014" s="708"/>
      <c r="H1014" s="708">
        <v>15</v>
      </c>
    </row>
    <row r="1015" spans="1:8" ht="63.75">
      <c r="A1015" s="708" t="s">
        <v>3718</v>
      </c>
      <c r="B1015" s="708" t="s">
        <v>3719</v>
      </c>
      <c r="C1015" s="708" t="s">
        <v>1213</v>
      </c>
      <c r="D1015" s="708"/>
      <c r="E1015" s="708"/>
      <c r="F1015" s="708">
        <v>10</v>
      </c>
      <c r="G1015" s="708"/>
      <c r="H1015" s="708"/>
    </row>
    <row r="1016" spans="1:8" ht="76.5">
      <c r="A1016" s="708" t="s">
        <v>3720</v>
      </c>
      <c r="B1016" s="708" t="s">
        <v>3721</v>
      </c>
      <c r="C1016" s="708" t="s">
        <v>1213</v>
      </c>
      <c r="D1016" s="708"/>
      <c r="E1016" s="708"/>
      <c r="F1016" s="708">
        <v>10</v>
      </c>
      <c r="G1016" s="708"/>
      <c r="H1016" s="708"/>
    </row>
    <row r="1017" spans="1:8" ht="76.5">
      <c r="A1017" s="708" t="s">
        <v>3722</v>
      </c>
      <c r="B1017" s="708" t="s">
        <v>3723</v>
      </c>
      <c r="C1017" s="708" t="s">
        <v>1213</v>
      </c>
      <c r="D1017" s="708"/>
      <c r="E1017" s="708"/>
      <c r="F1017" s="708">
        <v>10</v>
      </c>
      <c r="G1017" s="708"/>
      <c r="H1017" s="708"/>
    </row>
    <row r="1018" spans="1:8" ht="76.5">
      <c r="A1018" s="708" t="s">
        <v>3724</v>
      </c>
      <c r="B1018" s="708" t="s">
        <v>3725</v>
      </c>
      <c r="C1018" s="708" t="s">
        <v>1213</v>
      </c>
      <c r="D1018" s="708"/>
      <c r="E1018" s="708"/>
      <c r="F1018" s="708">
        <v>10</v>
      </c>
      <c r="G1018" s="708"/>
      <c r="H1018" s="708"/>
    </row>
    <row r="1019" spans="1:8" ht="76.5">
      <c r="A1019" s="708" t="s">
        <v>3726</v>
      </c>
      <c r="B1019" s="708" t="s">
        <v>3727</v>
      </c>
      <c r="C1019" s="708" t="s">
        <v>1213</v>
      </c>
      <c r="D1019" s="708"/>
      <c r="E1019" s="708"/>
      <c r="F1019" s="708">
        <v>10</v>
      </c>
      <c r="G1019" s="708"/>
      <c r="H1019" s="708"/>
    </row>
    <row r="1020" spans="1:8" ht="76.5">
      <c r="A1020" s="708" t="s">
        <v>3728</v>
      </c>
      <c r="B1020" s="708" t="s">
        <v>3729</v>
      </c>
      <c r="C1020" s="708" t="s">
        <v>1213</v>
      </c>
      <c r="D1020" s="708"/>
      <c r="E1020" s="708"/>
      <c r="F1020" s="708">
        <v>10</v>
      </c>
      <c r="G1020" s="708"/>
      <c r="H1020" s="708"/>
    </row>
    <row r="1021" spans="1:8" ht="76.5">
      <c r="A1021" s="708" t="s">
        <v>3730</v>
      </c>
      <c r="B1021" s="708" t="s">
        <v>3731</v>
      </c>
      <c r="C1021" s="708" t="s">
        <v>1213</v>
      </c>
      <c r="D1021" s="708"/>
      <c r="E1021" s="708"/>
      <c r="F1021" s="708">
        <v>10</v>
      </c>
      <c r="G1021" s="708"/>
      <c r="H1021" s="708"/>
    </row>
    <row r="1022" spans="1:8" ht="76.5">
      <c r="A1022" s="708" t="s">
        <v>3732</v>
      </c>
      <c r="B1022" s="708" t="s">
        <v>3733</v>
      </c>
      <c r="C1022" s="708" t="s">
        <v>1213</v>
      </c>
      <c r="D1022" s="708"/>
      <c r="E1022" s="708"/>
      <c r="F1022" s="708">
        <v>10</v>
      </c>
      <c r="G1022" s="708"/>
      <c r="H1022" s="708"/>
    </row>
    <row r="1023" spans="1:8" ht="76.5">
      <c r="A1023" s="708" t="s">
        <v>3734</v>
      </c>
      <c r="B1023" s="708" t="s">
        <v>3735</v>
      </c>
      <c r="C1023" s="708" t="s">
        <v>1213</v>
      </c>
      <c r="D1023" s="708"/>
      <c r="E1023" s="708"/>
      <c r="F1023" s="708">
        <v>10</v>
      </c>
      <c r="G1023" s="708"/>
      <c r="H1023" s="708"/>
    </row>
    <row r="1024" spans="1:8" ht="89.25">
      <c r="A1024" s="708" t="s">
        <v>3736</v>
      </c>
      <c r="B1024" s="708" t="s">
        <v>3737</v>
      </c>
      <c r="C1024" s="708" t="s">
        <v>1213</v>
      </c>
      <c r="D1024" s="708"/>
      <c r="E1024" s="708"/>
      <c r="F1024" s="708">
        <v>10</v>
      </c>
      <c r="G1024" s="708"/>
      <c r="H1024" s="708"/>
    </row>
    <row r="1025" spans="1:8" ht="89.25">
      <c r="A1025" s="708" t="s">
        <v>3738</v>
      </c>
      <c r="B1025" s="708" t="s">
        <v>3739</v>
      </c>
      <c r="C1025" s="708" t="s">
        <v>1213</v>
      </c>
      <c r="D1025" s="708"/>
      <c r="E1025" s="708"/>
      <c r="F1025" s="708">
        <v>10</v>
      </c>
      <c r="G1025" s="708"/>
      <c r="H1025" s="708"/>
    </row>
    <row r="1026" spans="1:8" ht="89.25">
      <c r="A1026" s="708" t="s">
        <v>3740</v>
      </c>
      <c r="B1026" s="708" t="s">
        <v>3741</v>
      </c>
      <c r="C1026" s="708" t="s">
        <v>1213</v>
      </c>
      <c r="D1026" s="708"/>
      <c r="E1026" s="708"/>
      <c r="F1026" s="708">
        <v>10</v>
      </c>
      <c r="G1026" s="708"/>
      <c r="H1026" s="708"/>
    </row>
    <row r="1027" spans="1:8" ht="89.25">
      <c r="A1027" s="708" t="s">
        <v>3742</v>
      </c>
      <c r="B1027" s="708" t="s">
        <v>3743</v>
      </c>
      <c r="C1027" s="708" t="s">
        <v>1213</v>
      </c>
      <c r="D1027" s="708"/>
      <c r="E1027" s="708"/>
      <c r="F1027" s="708">
        <v>10</v>
      </c>
      <c r="G1027" s="708"/>
      <c r="H1027" s="708"/>
    </row>
    <row r="1028" spans="1:8" ht="89.25">
      <c r="A1028" s="708" t="s">
        <v>3744</v>
      </c>
      <c r="B1028" s="708" t="s">
        <v>3745</v>
      </c>
      <c r="C1028" s="708" t="s">
        <v>1213</v>
      </c>
      <c r="D1028" s="708"/>
      <c r="E1028" s="708"/>
      <c r="F1028" s="708">
        <v>10</v>
      </c>
      <c r="G1028" s="708"/>
      <c r="H1028" s="708"/>
    </row>
    <row r="1029" spans="1:8" ht="89.25">
      <c r="A1029" s="708" t="s">
        <v>3746</v>
      </c>
      <c r="B1029" s="708" t="s">
        <v>3747</v>
      </c>
      <c r="C1029" s="708" t="s">
        <v>1213</v>
      </c>
      <c r="D1029" s="708"/>
      <c r="E1029" s="708"/>
      <c r="F1029" s="708">
        <v>10</v>
      </c>
      <c r="G1029" s="708"/>
      <c r="H1029" s="708"/>
    </row>
    <row r="1030" spans="1:8" ht="89.25">
      <c r="A1030" s="708" t="s">
        <v>3748</v>
      </c>
      <c r="B1030" s="708" t="s">
        <v>3749</v>
      </c>
      <c r="C1030" s="708" t="s">
        <v>1213</v>
      </c>
      <c r="D1030" s="708"/>
      <c r="E1030" s="708"/>
      <c r="F1030" s="708">
        <v>10</v>
      </c>
      <c r="G1030" s="708"/>
      <c r="H1030" s="708"/>
    </row>
    <row r="1031" spans="1:8" ht="63.75">
      <c r="A1031" s="708" t="s">
        <v>3750</v>
      </c>
      <c r="B1031" s="708" t="s">
        <v>3751</v>
      </c>
      <c r="C1031" s="708" t="s">
        <v>1213</v>
      </c>
      <c r="D1031" s="708"/>
      <c r="E1031" s="708"/>
      <c r="F1031" s="708"/>
      <c r="G1031" s="708">
        <v>10</v>
      </c>
      <c r="H1031" s="708"/>
    </row>
    <row r="1032" spans="1:8" ht="76.5">
      <c r="A1032" s="708" t="s">
        <v>3752</v>
      </c>
      <c r="B1032" s="708" t="s">
        <v>3753</v>
      </c>
      <c r="C1032" s="708" t="s">
        <v>1213</v>
      </c>
      <c r="D1032" s="708"/>
      <c r="E1032" s="708"/>
      <c r="F1032" s="708"/>
      <c r="G1032" s="708">
        <v>10</v>
      </c>
      <c r="H1032" s="708"/>
    </row>
    <row r="1033" spans="1:8" ht="76.5">
      <c r="A1033" s="708" t="s">
        <v>3754</v>
      </c>
      <c r="B1033" s="708" t="s">
        <v>3755</v>
      </c>
      <c r="C1033" s="708" t="s">
        <v>1213</v>
      </c>
      <c r="D1033" s="708"/>
      <c r="E1033" s="708"/>
      <c r="F1033" s="708"/>
      <c r="G1033" s="708">
        <v>10</v>
      </c>
      <c r="H1033" s="708"/>
    </row>
    <row r="1034" spans="1:8" ht="76.5">
      <c r="A1034" s="708" t="s">
        <v>3756</v>
      </c>
      <c r="B1034" s="708" t="s">
        <v>3757</v>
      </c>
      <c r="C1034" s="708" t="s">
        <v>1213</v>
      </c>
      <c r="D1034" s="708"/>
      <c r="E1034" s="708"/>
      <c r="F1034" s="708"/>
      <c r="G1034" s="708">
        <v>10</v>
      </c>
      <c r="H1034" s="708"/>
    </row>
    <row r="1035" spans="1:8" ht="76.5">
      <c r="A1035" s="708" t="s">
        <v>3758</v>
      </c>
      <c r="B1035" s="708" t="s">
        <v>3759</v>
      </c>
      <c r="C1035" s="708" t="s">
        <v>1213</v>
      </c>
      <c r="D1035" s="708"/>
      <c r="E1035" s="708"/>
      <c r="F1035" s="708"/>
      <c r="G1035" s="708">
        <v>10</v>
      </c>
      <c r="H1035" s="708"/>
    </row>
    <row r="1036" spans="1:8" ht="76.5">
      <c r="A1036" s="708" t="s">
        <v>3760</v>
      </c>
      <c r="B1036" s="708" t="s">
        <v>3761</v>
      </c>
      <c r="C1036" s="708" t="s">
        <v>1213</v>
      </c>
      <c r="D1036" s="708"/>
      <c r="E1036" s="708"/>
      <c r="F1036" s="708"/>
      <c r="G1036" s="708">
        <v>10</v>
      </c>
      <c r="H1036" s="708"/>
    </row>
    <row r="1037" spans="1:8" ht="76.5">
      <c r="A1037" s="708" t="s">
        <v>3762</v>
      </c>
      <c r="B1037" s="708" t="s">
        <v>3763</v>
      </c>
      <c r="C1037" s="708" t="s">
        <v>1213</v>
      </c>
      <c r="D1037" s="708"/>
      <c r="E1037" s="708"/>
      <c r="F1037" s="708"/>
      <c r="G1037" s="708">
        <v>10</v>
      </c>
      <c r="H1037" s="708"/>
    </row>
    <row r="1038" spans="1:8" ht="76.5">
      <c r="A1038" s="708" t="s">
        <v>3764</v>
      </c>
      <c r="B1038" s="708" t="s">
        <v>3765</v>
      </c>
      <c r="C1038" s="708" t="s">
        <v>1213</v>
      </c>
      <c r="D1038" s="708"/>
      <c r="E1038" s="708"/>
      <c r="F1038" s="708"/>
      <c r="G1038" s="708">
        <v>10</v>
      </c>
      <c r="H1038" s="708"/>
    </row>
    <row r="1039" spans="1:8" ht="76.5">
      <c r="A1039" s="708" t="s">
        <v>3766</v>
      </c>
      <c r="B1039" s="708" t="s">
        <v>3767</v>
      </c>
      <c r="C1039" s="708" t="s">
        <v>1213</v>
      </c>
      <c r="D1039" s="708"/>
      <c r="E1039" s="708"/>
      <c r="F1039" s="708"/>
      <c r="G1039" s="708">
        <v>10</v>
      </c>
      <c r="H1039" s="708"/>
    </row>
    <row r="1040" spans="1:8" ht="76.5">
      <c r="A1040" s="708" t="s">
        <v>3768</v>
      </c>
      <c r="B1040" s="708" t="s">
        <v>3769</v>
      </c>
      <c r="C1040" s="708" t="s">
        <v>1213</v>
      </c>
      <c r="D1040" s="708"/>
      <c r="E1040" s="708"/>
      <c r="F1040" s="708"/>
      <c r="G1040" s="708">
        <v>10</v>
      </c>
      <c r="H1040" s="708"/>
    </row>
    <row r="1041" spans="1:8" ht="76.5">
      <c r="A1041" s="708" t="s">
        <v>3770</v>
      </c>
      <c r="B1041" s="708" t="s">
        <v>3771</v>
      </c>
      <c r="C1041" s="708" t="s">
        <v>1213</v>
      </c>
      <c r="D1041" s="708"/>
      <c r="E1041" s="708"/>
      <c r="F1041" s="708"/>
      <c r="G1041" s="708">
        <v>10</v>
      </c>
      <c r="H1041" s="708"/>
    </row>
    <row r="1042" spans="1:8" ht="76.5">
      <c r="A1042" s="708" t="s">
        <v>3772</v>
      </c>
      <c r="B1042" s="708" t="s">
        <v>3773</v>
      </c>
      <c r="C1042" s="708" t="s">
        <v>1213</v>
      </c>
      <c r="D1042" s="708"/>
      <c r="E1042" s="708"/>
      <c r="F1042" s="708"/>
      <c r="G1042" s="708">
        <v>10</v>
      </c>
      <c r="H1042" s="708"/>
    </row>
    <row r="1043" spans="1:8" ht="76.5">
      <c r="A1043" s="708" t="s">
        <v>3774</v>
      </c>
      <c r="B1043" s="708" t="s">
        <v>3775</v>
      </c>
      <c r="C1043" s="708" t="s">
        <v>1213</v>
      </c>
      <c r="D1043" s="708"/>
      <c r="E1043" s="708"/>
      <c r="F1043" s="708"/>
      <c r="G1043" s="708">
        <v>10</v>
      </c>
      <c r="H1043" s="708"/>
    </row>
    <row r="1044" spans="1:8" ht="76.5">
      <c r="A1044" s="708" t="s">
        <v>3776</v>
      </c>
      <c r="B1044" s="708" t="s">
        <v>3777</v>
      </c>
      <c r="C1044" s="708" t="s">
        <v>1213</v>
      </c>
      <c r="D1044" s="708"/>
      <c r="E1044" s="708"/>
      <c r="F1044" s="708"/>
      <c r="G1044" s="708">
        <v>10</v>
      </c>
      <c r="H1044" s="708"/>
    </row>
    <row r="1045" spans="1:8" ht="76.5">
      <c r="A1045" s="708" t="s">
        <v>3778</v>
      </c>
      <c r="B1045" s="708" t="s">
        <v>3779</v>
      </c>
      <c r="C1045" s="708" t="s">
        <v>1213</v>
      </c>
      <c r="D1045" s="708"/>
      <c r="E1045" s="708"/>
      <c r="F1045" s="708"/>
      <c r="G1045" s="708">
        <v>10</v>
      </c>
      <c r="H1045" s="708"/>
    </row>
    <row r="1046" spans="1:8" ht="76.5">
      <c r="A1046" s="708" t="s">
        <v>3780</v>
      </c>
      <c r="B1046" s="708" t="s">
        <v>3781</v>
      </c>
      <c r="C1046" s="708" t="s">
        <v>1213</v>
      </c>
      <c r="D1046" s="708"/>
      <c r="E1046" s="708"/>
      <c r="F1046" s="708"/>
      <c r="G1046" s="708">
        <v>10</v>
      </c>
      <c r="H1046" s="708"/>
    </row>
    <row r="1047" spans="1:8" ht="63.75">
      <c r="A1047" s="708" t="s">
        <v>3782</v>
      </c>
      <c r="B1047" s="708" t="s">
        <v>3385</v>
      </c>
      <c r="C1047" s="708" t="s">
        <v>1213</v>
      </c>
      <c r="D1047" s="708"/>
      <c r="E1047" s="708"/>
      <c r="F1047" s="708"/>
      <c r="G1047" s="708"/>
      <c r="H1047" s="708">
        <v>10</v>
      </c>
    </row>
    <row r="1048" spans="1:8" ht="76.5">
      <c r="A1048" s="708" t="s">
        <v>3783</v>
      </c>
      <c r="B1048" s="708" t="s">
        <v>3387</v>
      </c>
      <c r="C1048" s="708" t="s">
        <v>1213</v>
      </c>
      <c r="D1048" s="708"/>
      <c r="E1048" s="708"/>
      <c r="F1048" s="708"/>
      <c r="G1048" s="708"/>
      <c r="H1048" s="708">
        <v>10</v>
      </c>
    </row>
    <row r="1049" spans="1:8" ht="76.5">
      <c r="A1049" s="708" t="s">
        <v>3784</v>
      </c>
      <c r="B1049" s="708" t="s">
        <v>3389</v>
      </c>
      <c r="C1049" s="708" t="s">
        <v>1213</v>
      </c>
      <c r="D1049" s="708"/>
      <c r="E1049" s="708"/>
      <c r="F1049" s="708"/>
      <c r="G1049" s="708"/>
      <c r="H1049" s="708">
        <v>10</v>
      </c>
    </row>
    <row r="1050" spans="1:8" ht="76.5">
      <c r="A1050" s="708" t="s">
        <v>3785</v>
      </c>
      <c r="B1050" s="708" t="s">
        <v>3391</v>
      </c>
      <c r="C1050" s="708" t="s">
        <v>1213</v>
      </c>
      <c r="D1050" s="708"/>
      <c r="E1050" s="708"/>
      <c r="F1050" s="708"/>
      <c r="G1050" s="708"/>
      <c r="H1050" s="708">
        <v>10</v>
      </c>
    </row>
    <row r="1051" spans="1:8" ht="76.5">
      <c r="A1051" s="708" t="s">
        <v>3786</v>
      </c>
      <c r="B1051" s="708" t="s">
        <v>3393</v>
      </c>
      <c r="C1051" s="708" t="s">
        <v>1213</v>
      </c>
      <c r="D1051" s="708"/>
      <c r="E1051" s="708"/>
      <c r="F1051" s="708"/>
      <c r="G1051" s="708"/>
      <c r="H1051" s="708">
        <v>10</v>
      </c>
    </row>
    <row r="1052" spans="1:8" ht="76.5">
      <c r="A1052" s="708" t="s">
        <v>3787</v>
      </c>
      <c r="B1052" s="708" t="s">
        <v>3395</v>
      </c>
      <c r="C1052" s="708" t="s">
        <v>1213</v>
      </c>
      <c r="D1052" s="708"/>
      <c r="E1052" s="708"/>
      <c r="F1052" s="708"/>
      <c r="G1052" s="708"/>
      <c r="H1052" s="708">
        <v>10</v>
      </c>
    </row>
    <row r="1053" spans="1:8" ht="76.5">
      <c r="A1053" s="708" t="s">
        <v>3788</v>
      </c>
      <c r="B1053" s="708" t="s">
        <v>3397</v>
      </c>
      <c r="C1053" s="708" t="s">
        <v>1213</v>
      </c>
      <c r="D1053" s="708"/>
      <c r="E1053" s="708"/>
      <c r="F1053" s="708"/>
      <c r="G1053" s="708"/>
      <c r="H1053" s="708">
        <v>10</v>
      </c>
    </row>
    <row r="1054" spans="1:8" ht="76.5">
      <c r="A1054" s="708" t="s">
        <v>3789</v>
      </c>
      <c r="B1054" s="708" t="s">
        <v>3399</v>
      </c>
      <c r="C1054" s="708" t="s">
        <v>1213</v>
      </c>
      <c r="D1054" s="708"/>
      <c r="E1054" s="708"/>
      <c r="F1054" s="708"/>
      <c r="G1054" s="708"/>
      <c r="H1054" s="708">
        <v>10</v>
      </c>
    </row>
    <row r="1055" spans="1:8" ht="76.5">
      <c r="A1055" s="708" t="s">
        <v>3790</v>
      </c>
      <c r="B1055" s="708" t="s">
        <v>3791</v>
      </c>
      <c r="C1055" s="708" t="s">
        <v>1213</v>
      </c>
      <c r="D1055" s="708"/>
      <c r="E1055" s="708"/>
      <c r="F1055" s="708"/>
      <c r="G1055" s="708"/>
      <c r="H1055" s="708">
        <v>10</v>
      </c>
    </row>
    <row r="1056" spans="1:8" ht="76.5">
      <c r="A1056" s="708" t="s">
        <v>3792</v>
      </c>
      <c r="B1056" s="708" t="s">
        <v>3403</v>
      </c>
      <c r="C1056" s="708" t="s">
        <v>1213</v>
      </c>
      <c r="D1056" s="708"/>
      <c r="E1056" s="708"/>
      <c r="F1056" s="708"/>
      <c r="G1056" s="708"/>
      <c r="H1056" s="708">
        <v>10</v>
      </c>
    </row>
    <row r="1057" spans="1:8" ht="76.5">
      <c r="A1057" s="708" t="s">
        <v>3793</v>
      </c>
      <c r="B1057" s="708" t="s">
        <v>3405</v>
      </c>
      <c r="C1057" s="708" t="s">
        <v>1213</v>
      </c>
      <c r="D1057" s="708"/>
      <c r="E1057" s="708"/>
      <c r="F1057" s="708"/>
      <c r="G1057" s="708"/>
      <c r="H1057" s="708">
        <v>10</v>
      </c>
    </row>
    <row r="1058" spans="1:8" ht="76.5">
      <c r="A1058" s="708" t="s">
        <v>3794</v>
      </c>
      <c r="B1058" s="708" t="s">
        <v>3407</v>
      </c>
      <c r="C1058" s="708" t="s">
        <v>1213</v>
      </c>
      <c r="D1058" s="708"/>
      <c r="E1058" s="708"/>
      <c r="F1058" s="708"/>
      <c r="G1058" s="708"/>
      <c r="H1058" s="708">
        <v>10</v>
      </c>
    </row>
    <row r="1059" spans="1:8" ht="76.5">
      <c r="A1059" s="708" t="s">
        <v>3795</v>
      </c>
      <c r="B1059" s="708" t="s">
        <v>3409</v>
      </c>
      <c r="C1059" s="708" t="s">
        <v>1213</v>
      </c>
      <c r="D1059" s="708"/>
      <c r="E1059" s="708"/>
      <c r="F1059" s="708"/>
      <c r="G1059" s="708"/>
      <c r="H1059" s="708">
        <v>10</v>
      </c>
    </row>
    <row r="1060" spans="1:8" ht="76.5">
      <c r="A1060" s="708" t="s">
        <v>3796</v>
      </c>
      <c r="B1060" s="708" t="s">
        <v>3411</v>
      </c>
      <c r="C1060" s="708" t="s">
        <v>1213</v>
      </c>
      <c r="D1060" s="708"/>
      <c r="E1060" s="708"/>
      <c r="F1060" s="708"/>
      <c r="G1060" s="708"/>
      <c r="H1060" s="708">
        <v>10</v>
      </c>
    </row>
    <row r="1061" spans="1:8" ht="76.5">
      <c r="A1061" s="708" t="s">
        <v>3797</v>
      </c>
      <c r="B1061" s="708" t="s">
        <v>3413</v>
      </c>
      <c r="C1061" s="708" t="s">
        <v>1213</v>
      </c>
      <c r="D1061" s="708"/>
      <c r="E1061" s="708"/>
      <c r="F1061" s="708"/>
      <c r="G1061" s="708"/>
      <c r="H1061" s="708">
        <v>10</v>
      </c>
    </row>
    <row r="1062" spans="1:8" ht="76.5">
      <c r="A1062" s="708" t="s">
        <v>3798</v>
      </c>
      <c r="B1062" s="708" t="s">
        <v>3415</v>
      </c>
      <c r="C1062" s="708" t="s">
        <v>1213</v>
      </c>
      <c r="D1062" s="708"/>
      <c r="E1062" s="708"/>
      <c r="F1062" s="708"/>
      <c r="G1062" s="708"/>
      <c r="H1062" s="708">
        <v>10</v>
      </c>
    </row>
    <row r="1063" spans="1:8" ht="63.75">
      <c r="A1063" s="708" t="s">
        <v>3799</v>
      </c>
      <c r="B1063" s="708" t="s">
        <v>3800</v>
      </c>
      <c r="C1063" s="708" t="s">
        <v>1213</v>
      </c>
      <c r="D1063" s="708"/>
      <c r="E1063" s="708"/>
      <c r="F1063" s="708"/>
      <c r="G1063" s="708"/>
      <c r="H1063" s="708">
        <v>15</v>
      </c>
    </row>
    <row r="1064" spans="1:8" ht="76.5">
      <c r="A1064" s="708" t="s">
        <v>3801</v>
      </c>
      <c r="B1064" s="708" t="s">
        <v>3802</v>
      </c>
      <c r="C1064" s="708" t="s">
        <v>1213</v>
      </c>
      <c r="D1064" s="708"/>
      <c r="E1064" s="708"/>
      <c r="F1064" s="708"/>
      <c r="G1064" s="708"/>
      <c r="H1064" s="708">
        <v>15</v>
      </c>
    </row>
    <row r="1065" spans="1:8" ht="76.5">
      <c r="A1065" s="708" t="s">
        <v>3803</v>
      </c>
      <c r="B1065" s="708" t="s">
        <v>3804</v>
      </c>
      <c r="C1065" s="708" t="s">
        <v>1213</v>
      </c>
      <c r="D1065" s="708"/>
      <c r="E1065" s="708"/>
      <c r="F1065" s="708"/>
      <c r="G1065" s="708"/>
      <c r="H1065" s="708">
        <v>15</v>
      </c>
    </row>
    <row r="1066" spans="1:8" ht="76.5">
      <c r="A1066" s="708" t="s">
        <v>3805</v>
      </c>
      <c r="B1066" s="708" t="s">
        <v>3806</v>
      </c>
      <c r="C1066" s="708" t="s">
        <v>1213</v>
      </c>
      <c r="D1066" s="708"/>
      <c r="E1066" s="708"/>
      <c r="F1066" s="708"/>
      <c r="G1066" s="708"/>
      <c r="H1066" s="708">
        <v>15</v>
      </c>
    </row>
    <row r="1067" spans="1:8" ht="76.5">
      <c r="A1067" s="708" t="s">
        <v>3807</v>
      </c>
      <c r="B1067" s="708" t="s">
        <v>3808</v>
      </c>
      <c r="C1067" s="708" t="s">
        <v>1213</v>
      </c>
      <c r="D1067" s="708"/>
      <c r="E1067" s="708"/>
      <c r="F1067" s="708"/>
      <c r="G1067" s="708"/>
      <c r="H1067" s="708">
        <v>15</v>
      </c>
    </row>
    <row r="1068" spans="1:8" ht="76.5">
      <c r="A1068" s="708" t="s">
        <v>3809</v>
      </c>
      <c r="B1068" s="708" t="s">
        <v>3810</v>
      </c>
      <c r="C1068" s="708" t="s">
        <v>1213</v>
      </c>
      <c r="D1068" s="708"/>
      <c r="E1068" s="708"/>
      <c r="F1068" s="708"/>
      <c r="G1068" s="708"/>
      <c r="H1068" s="708">
        <v>15</v>
      </c>
    </row>
    <row r="1069" spans="1:8" ht="76.5">
      <c r="A1069" s="708" t="s">
        <v>3811</v>
      </c>
      <c r="B1069" s="708" t="s">
        <v>3812</v>
      </c>
      <c r="C1069" s="708" t="s">
        <v>1213</v>
      </c>
      <c r="D1069" s="708"/>
      <c r="E1069" s="708"/>
      <c r="F1069" s="708"/>
      <c r="G1069" s="708"/>
      <c r="H1069" s="708">
        <v>15</v>
      </c>
    </row>
    <row r="1070" spans="1:8" ht="76.5">
      <c r="A1070" s="708" t="s">
        <v>3813</v>
      </c>
      <c r="B1070" s="708" t="s">
        <v>3814</v>
      </c>
      <c r="C1070" s="708" t="s">
        <v>1213</v>
      </c>
      <c r="D1070" s="708"/>
      <c r="E1070" s="708"/>
      <c r="F1070" s="708"/>
      <c r="G1070" s="708"/>
      <c r="H1070" s="708">
        <v>15</v>
      </c>
    </row>
    <row r="1071" spans="1:8" ht="76.5">
      <c r="A1071" s="708" t="s">
        <v>3815</v>
      </c>
      <c r="B1071" s="708" t="s">
        <v>3816</v>
      </c>
      <c r="C1071" s="708" t="s">
        <v>1213</v>
      </c>
      <c r="D1071" s="708"/>
      <c r="E1071" s="708"/>
      <c r="F1071" s="708"/>
      <c r="G1071" s="708"/>
      <c r="H1071" s="708">
        <v>15</v>
      </c>
    </row>
    <row r="1072" spans="1:8" ht="76.5">
      <c r="A1072" s="708" t="s">
        <v>3817</v>
      </c>
      <c r="B1072" s="708" t="s">
        <v>3818</v>
      </c>
      <c r="C1072" s="708" t="s">
        <v>1213</v>
      </c>
      <c r="D1072" s="708"/>
      <c r="E1072" s="708"/>
      <c r="F1072" s="708"/>
      <c r="G1072" s="708"/>
      <c r="H1072" s="708">
        <v>15</v>
      </c>
    </row>
    <row r="1073" spans="1:8" ht="76.5">
      <c r="A1073" s="708" t="s">
        <v>3819</v>
      </c>
      <c r="B1073" s="708" t="s">
        <v>3820</v>
      </c>
      <c r="C1073" s="708" t="s">
        <v>1213</v>
      </c>
      <c r="D1073" s="708"/>
      <c r="E1073" s="708"/>
      <c r="F1073" s="708"/>
      <c r="G1073" s="708"/>
      <c r="H1073" s="708">
        <v>15</v>
      </c>
    </row>
    <row r="1074" spans="1:8" ht="76.5">
      <c r="A1074" s="708" t="s">
        <v>3821</v>
      </c>
      <c r="B1074" s="708" t="s">
        <v>3822</v>
      </c>
      <c r="C1074" s="708" t="s">
        <v>1213</v>
      </c>
      <c r="D1074" s="708"/>
      <c r="E1074" s="708"/>
      <c r="F1074" s="708"/>
      <c r="G1074" s="708"/>
      <c r="H1074" s="708">
        <v>15</v>
      </c>
    </row>
    <row r="1075" spans="1:8" ht="76.5">
      <c r="A1075" s="708" t="s">
        <v>3823</v>
      </c>
      <c r="B1075" s="708" t="s">
        <v>3824</v>
      </c>
      <c r="C1075" s="708" t="s">
        <v>1213</v>
      </c>
      <c r="D1075" s="708"/>
      <c r="E1075" s="708"/>
      <c r="F1075" s="708"/>
      <c r="G1075" s="708"/>
      <c r="H1075" s="708">
        <v>15</v>
      </c>
    </row>
    <row r="1076" spans="1:8" ht="76.5">
      <c r="A1076" s="708" t="s">
        <v>3825</v>
      </c>
      <c r="B1076" s="708" t="s">
        <v>3826</v>
      </c>
      <c r="C1076" s="708" t="s">
        <v>1213</v>
      </c>
      <c r="D1076" s="708"/>
      <c r="E1076" s="708"/>
      <c r="F1076" s="708"/>
      <c r="G1076" s="708"/>
      <c r="H1076" s="708">
        <v>15</v>
      </c>
    </row>
    <row r="1077" spans="1:8" ht="76.5">
      <c r="A1077" s="708" t="s">
        <v>3827</v>
      </c>
      <c r="B1077" s="708" t="s">
        <v>3828</v>
      </c>
      <c r="C1077" s="708" t="s">
        <v>1213</v>
      </c>
      <c r="D1077" s="708"/>
      <c r="E1077" s="708"/>
      <c r="F1077" s="708"/>
      <c r="G1077" s="708"/>
      <c r="H1077" s="708">
        <v>15</v>
      </c>
    </row>
    <row r="1078" spans="1:8" ht="76.5">
      <c r="A1078" s="708" t="s">
        <v>3829</v>
      </c>
      <c r="B1078" s="708" t="s">
        <v>3830</v>
      </c>
      <c r="C1078" s="708" t="s">
        <v>1213</v>
      </c>
      <c r="D1078" s="708"/>
      <c r="E1078" s="708"/>
      <c r="F1078" s="708"/>
      <c r="G1078" s="708"/>
      <c r="H1078" s="708">
        <v>15</v>
      </c>
    </row>
    <row r="1079" spans="1:8" ht="51">
      <c r="A1079" s="708" t="s">
        <v>3831</v>
      </c>
      <c r="B1079" s="708" t="s">
        <v>3832</v>
      </c>
      <c r="C1079" s="708" t="s">
        <v>1213</v>
      </c>
      <c r="D1079" s="708"/>
      <c r="E1079" s="708"/>
      <c r="F1079" s="708"/>
      <c r="G1079" s="708">
        <v>10</v>
      </c>
      <c r="H1079" s="708"/>
    </row>
    <row r="1080" spans="1:8" ht="63.75">
      <c r="A1080" s="708" t="s">
        <v>3833</v>
      </c>
      <c r="B1080" s="708" t="s">
        <v>3834</v>
      </c>
      <c r="C1080" s="708" t="s">
        <v>1213</v>
      </c>
      <c r="D1080" s="708"/>
      <c r="E1080" s="708"/>
      <c r="F1080" s="708"/>
      <c r="G1080" s="708">
        <v>10</v>
      </c>
      <c r="H1080" s="708"/>
    </row>
    <row r="1081" spans="1:8" ht="51">
      <c r="A1081" s="708" t="s">
        <v>3835</v>
      </c>
      <c r="B1081" s="708" t="s">
        <v>3836</v>
      </c>
      <c r="C1081" s="708" t="s">
        <v>1213</v>
      </c>
      <c r="D1081" s="708"/>
      <c r="E1081" s="708"/>
      <c r="F1081" s="708"/>
      <c r="G1081" s="708"/>
      <c r="H1081" s="708">
        <v>10</v>
      </c>
    </row>
    <row r="1082" spans="1:8" ht="63.75">
      <c r="A1082" s="708" t="s">
        <v>3837</v>
      </c>
      <c r="B1082" s="708" t="s">
        <v>3838</v>
      </c>
      <c r="C1082" s="708" t="s">
        <v>1213</v>
      </c>
      <c r="D1082" s="708"/>
      <c r="E1082" s="708"/>
      <c r="F1082" s="708"/>
      <c r="G1082" s="708"/>
      <c r="H1082" s="708">
        <v>10</v>
      </c>
    </row>
    <row r="1083" spans="1:8" ht="51">
      <c r="A1083" s="708" t="s">
        <v>3839</v>
      </c>
      <c r="B1083" s="708" t="s">
        <v>3840</v>
      </c>
      <c r="C1083" s="708" t="s">
        <v>1213</v>
      </c>
      <c r="D1083" s="708"/>
      <c r="E1083" s="708"/>
      <c r="F1083" s="708"/>
      <c r="G1083" s="708"/>
      <c r="H1083" s="708">
        <v>15</v>
      </c>
    </row>
    <row r="1084" spans="1:8" ht="63.75">
      <c r="A1084" s="708" t="s">
        <v>3841</v>
      </c>
      <c r="B1084" s="708" t="s">
        <v>3842</v>
      </c>
      <c r="C1084" s="708" t="s">
        <v>1213</v>
      </c>
      <c r="D1084" s="708"/>
      <c r="E1084" s="708"/>
      <c r="F1084" s="708"/>
      <c r="G1084" s="708"/>
      <c r="H1084" s="708">
        <v>15</v>
      </c>
    </row>
    <row r="1085" spans="1:8" ht="76.5">
      <c r="A1085" s="708" t="s">
        <v>3843</v>
      </c>
      <c r="B1085" s="708" t="s">
        <v>3844</v>
      </c>
      <c r="C1085" s="708" t="s">
        <v>1213</v>
      </c>
      <c r="D1085" s="708"/>
      <c r="E1085" s="708"/>
      <c r="F1085" s="708"/>
      <c r="G1085" s="708">
        <v>10</v>
      </c>
      <c r="H1085" s="708"/>
    </row>
    <row r="1086" spans="1:8" ht="76.5">
      <c r="A1086" s="708" t="s">
        <v>3845</v>
      </c>
      <c r="B1086" s="708" t="s">
        <v>3846</v>
      </c>
      <c r="C1086" s="708" t="s">
        <v>1213</v>
      </c>
      <c r="D1086" s="708"/>
      <c r="E1086" s="708"/>
      <c r="F1086" s="708"/>
      <c r="G1086" s="708">
        <v>10</v>
      </c>
      <c r="H1086" s="708"/>
    </row>
    <row r="1087" spans="1:8" ht="76.5">
      <c r="A1087" s="708" t="s">
        <v>3847</v>
      </c>
      <c r="B1087" s="708" t="s">
        <v>3848</v>
      </c>
      <c r="C1087" s="708" t="s">
        <v>1213</v>
      </c>
      <c r="D1087" s="708"/>
      <c r="E1087" s="708"/>
      <c r="F1087" s="708"/>
      <c r="G1087" s="708"/>
      <c r="H1087" s="708">
        <v>10</v>
      </c>
    </row>
    <row r="1088" spans="1:8" ht="76.5">
      <c r="A1088" s="708" t="s">
        <v>3849</v>
      </c>
      <c r="B1088" s="708" t="s">
        <v>3850</v>
      </c>
      <c r="C1088" s="708" t="s">
        <v>1213</v>
      </c>
      <c r="D1088" s="708"/>
      <c r="E1088" s="708"/>
      <c r="F1088" s="708"/>
      <c r="G1088" s="708"/>
      <c r="H1088" s="708">
        <v>10</v>
      </c>
    </row>
    <row r="1089" spans="1:8" ht="76.5">
      <c r="A1089" s="708" t="s">
        <v>3851</v>
      </c>
      <c r="B1089" s="708" t="s">
        <v>3852</v>
      </c>
      <c r="C1089" s="708" t="s">
        <v>1213</v>
      </c>
      <c r="D1089" s="708"/>
      <c r="E1089" s="708"/>
      <c r="F1089" s="708"/>
      <c r="G1089" s="708"/>
      <c r="H1089" s="708">
        <v>15</v>
      </c>
    </row>
    <row r="1090" spans="1:8" ht="76.5">
      <c r="A1090" s="708" t="s">
        <v>3853</v>
      </c>
      <c r="B1090" s="708" t="s">
        <v>3854</v>
      </c>
      <c r="C1090" s="708" t="s">
        <v>1213</v>
      </c>
      <c r="D1090" s="708"/>
      <c r="E1090" s="708"/>
      <c r="F1090" s="708"/>
      <c r="G1090" s="708"/>
      <c r="H1090" s="708">
        <v>15</v>
      </c>
    </row>
    <row r="1091" spans="1:8" ht="63.75">
      <c r="A1091" s="708" t="s">
        <v>3855</v>
      </c>
      <c r="B1091" s="708" t="s">
        <v>3856</v>
      </c>
      <c r="C1091" s="708" t="s">
        <v>1213</v>
      </c>
      <c r="D1091" s="708"/>
      <c r="E1091" s="708"/>
      <c r="F1091" s="708"/>
      <c r="G1091" s="708">
        <v>10</v>
      </c>
      <c r="H1091" s="708"/>
    </row>
    <row r="1092" spans="1:8" ht="76.5">
      <c r="A1092" s="708" t="s">
        <v>3857</v>
      </c>
      <c r="B1092" s="708" t="s">
        <v>3858</v>
      </c>
      <c r="C1092" s="708" t="s">
        <v>1213</v>
      </c>
      <c r="D1092" s="708"/>
      <c r="E1092" s="708"/>
      <c r="F1092" s="708"/>
      <c r="G1092" s="708">
        <v>10</v>
      </c>
      <c r="H1092" s="708"/>
    </row>
    <row r="1093" spans="1:8" ht="63.75">
      <c r="A1093" s="708" t="s">
        <v>3859</v>
      </c>
      <c r="B1093" s="708" t="s">
        <v>3860</v>
      </c>
      <c r="C1093" s="708" t="s">
        <v>1213</v>
      </c>
      <c r="D1093" s="708"/>
      <c r="E1093" s="708"/>
      <c r="F1093" s="708"/>
      <c r="G1093" s="708"/>
      <c r="H1093" s="708">
        <v>10</v>
      </c>
    </row>
    <row r="1094" spans="1:8" ht="76.5">
      <c r="A1094" s="708" t="s">
        <v>3861</v>
      </c>
      <c r="B1094" s="708" t="s">
        <v>3862</v>
      </c>
      <c r="C1094" s="708" t="s">
        <v>1213</v>
      </c>
      <c r="D1094" s="708"/>
      <c r="E1094" s="708"/>
      <c r="F1094" s="708"/>
      <c r="G1094" s="708"/>
      <c r="H1094" s="708">
        <v>10</v>
      </c>
    </row>
    <row r="1095" spans="1:8" ht="63.75">
      <c r="A1095" s="708" t="s">
        <v>3863</v>
      </c>
      <c r="B1095" s="708" t="s">
        <v>3864</v>
      </c>
      <c r="C1095" s="708" t="s">
        <v>1213</v>
      </c>
      <c r="D1095" s="708"/>
      <c r="E1095" s="708"/>
      <c r="F1095" s="708"/>
      <c r="G1095" s="708"/>
      <c r="H1095" s="708">
        <v>15</v>
      </c>
    </row>
    <row r="1096" spans="1:8" ht="76.5">
      <c r="A1096" s="708" t="s">
        <v>3865</v>
      </c>
      <c r="B1096" s="708" t="s">
        <v>3866</v>
      </c>
      <c r="C1096" s="708" t="s">
        <v>1213</v>
      </c>
      <c r="D1096" s="708"/>
      <c r="E1096" s="708"/>
      <c r="F1096" s="708"/>
      <c r="G1096" s="708"/>
      <c r="H1096" s="708">
        <v>15</v>
      </c>
    </row>
    <row r="1097" spans="1:8" ht="76.5">
      <c r="A1097" s="708" t="s">
        <v>3867</v>
      </c>
      <c r="B1097" s="708" t="s">
        <v>3868</v>
      </c>
      <c r="C1097" s="708" t="s">
        <v>1213</v>
      </c>
      <c r="D1097" s="708"/>
      <c r="E1097" s="708"/>
      <c r="F1097" s="708"/>
      <c r="G1097" s="708">
        <v>10</v>
      </c>
      <c r="H1097" s="708"/>
    </row>
    <row r="1098" spans="1:8" ht="89.25">
      <c r="A1098" s="708" t="s">
        <v>3869</v>
      </c>
      <c r="B1098" s="708" t="s">
        <v>3870</v>
      </c>
      <c r="C1098" s="708" t="s">
        <v>1213</v>
      </c>
      <c r="D1098" s="708"/>
      <c r="E1098" s="708"/>
      <c r="F1098" s="708"/>
      <c r="G1098" s="708">
        <v>10</v>
      </c>
      <c r="H1098" s="708"/>
    </row>
    <row r="1099" spans="1:8" ht="76.5">
      <c r="A1099" s="708" t="s">
        <v>3871</v>
      </c>
      <c r="B1099" s="708" t="s">
        <v>3872</v>
      </c>
      <c r="C1099" s="708" t="s">
        <v>1213</v>
      </c>
      <c r="D1099" s="708"/>
      <c r="E1099" s="708"/>
      <c r="F1099" s="708"/>
      <c r="G1099" s="708"/>
      <c r="H1099" s="708">
        <v>10</v>
      </c>
    </row>
    <row r="1100" spans="1:8" ht="89.25">
      <c r="A1100" s="708" t="s">
        <v>3873</v>
      </c>
      <c r="B1100" s="708" t="s">
        <v>3874</v>
      </c>
      <c r="C1100" s="708" t="s">
        <v>1213</v>
      </c>
      <c r="D1100" s="708"/>
      <c r="E1100" s="708"/>
      <c r="F1100" s="708"/>
      <c r="G1100" s="708"/>
      <c r="H1100" s="708">
        <v>10</v>
      </c>
    </row>
    <row r="1101" spans="1:8" ht="76.5">
      <c r="A1101" s="708" t="s">
        <v>3875</v>
      </c>
      <c r="B1101" s="708" t="s">
        <v>3876</v>
      </c>
      <c r="C1101" s="708" t="s">
        <v>1213</v>
      </c>
      <c r="D1101" s="708"/>
      <c r="E1101" s="708"/>
      <c r="F1101" s="708"/>
      <c r="G1101" s="708"/>
      <c r="H1101" s="708">
        <v>15</v>
      </c>
    </row>
    <row r="1102" spans="1:8" ht="89.25">
      <c r="A1102" s="708" t="s">
        <v>3877</v>
      </c>
      <c r="B1102" s="708" t="s">
        <v>3878</v>
      </c>
      <c r="C1102" s="708" t="s">
        <v>1213</v>
      </c>
      <c r="D1102" s="708"/>
      <c r="E1102" s="708"/>
      <c r="F1102" s="708"/>
      <c r="G1102" s="708"/>
      <c r="H1102" s="708">
        <v>15</v>
      </c>
    </row>
    <row r="1103" spans="1:8" ht="63.75">
      <c r="A1103" s="708" t="s">
        <v>3879</v>
      </c>
      <c r="B1103" s="708" t="s">
        <v>3880</v>
      </c>
      <c r="C1103" s="708" t="s">
        <v>1213</v>
      </c>
      <c r="D1103" s="708"/>
      <c r="E1103" s="708"/>
      <c r="F1103" s="708"/>
      <c r="G1103" s="708"/>
      <c r="H1103" s="708"/>
    </row>
    <row r="1104" spans="1:8" ht="76.5">
      <c r="A1104" s="708" t="s">
        <v>3881</v>
      </c>
      <c r="B1104" s="708" t="s">
        <v>3882</v>
      </c>
      <c r="C1104" s="708" t="s">
        <v>1213</v>
      </c>
      <c r="D1104" s="708"/>
      <c r="E1104" s="708"/>
      <c r="F1104" s="708"/>
      <c r="G1104" s="708"/>
      <c r="H1104" s="708"/>
    </row>
    <row r="1105" spans="1:8" ht="76.5">
      <c r="A1105" s="708" t="s">
        <v>3883</v>
      </c>
      <c r="B1105" s="708" t="s">
        <v>3884</v>
      </c>
      <c r="C1105" s="708" t="s">
        <v>1213</v>
      </c>
      <c r="D1105" s="708"/>
      <c r="E1105" s="708"/>
      <c r="F1105" s="708"/>
      <c r="G1105" s="708">
        <v>5</v>
      </c>
      <c r="H1105" s="708"/>
    </row>
    <row r="1106" spans="1:8" ht="76.5">
      <c r="A1106" s="708" t="s">
        <v>3885</v>
      </c>
      <c r="B1106" s="708" t="s">
        <v>3886</v>
      </c>
      <c r="C1106" s="708" t="s">
        <v>1213</v>
      </c>
      <c r="D1106" s="708"/>
      <c r="E1106" s="708"/>
      <c r="F1106" s="708"/>
      <c r="G1106" s="708">
        <v>5</v>
      </c>
      <c r="H1106" s="708"/>
    </row>
    <row r="1107" spans="1:8" ht="51">
      <c r="A1107" s="708" t="s">
        <v>3887</v>
      </c>
      <c r="B1107" s="708" t="s">
        <v>3888</v>
      </c>
      <c r="C1107" s="708"/>
      <c r="D1107" s="708" t="s">
        <v>2044</v>
      </c>
      <c r="E1107" s="708"/>
      <c r="F1107" s="708"/>
      <c r="G1107" s="708"/>
      <c r="H1107" s="708"/>
    </row>
    <row r="1108" spans="1:8" ht="63.75">
      <c r="A1108" s="708" t="s">
        <v>3889</v>
      </c>
      <c r="B1108" s="708" t="s">
        <v>3890</v>
      </c>
      <c r="C1108" s="708"/>
      <c r="D1108" s="708" t="s">
        <v>2044</v>
      </c>
      <c r="E1108" s="708"/>
      <c r="F1108" s="708"/>
      <c r="G1108" s="708"/>
      <c r="H1108" s="708"/>
    </row>
    <row r="1109" spans="1:8" ht="63.75">
      <c r="A1109" s="708" t="s">
        <v>3891</v>
      </c>
      <c r="B1109" s="708" t="s">
        <v>3892</v>
      </c>
      <c r="C1109" s="708"/>
      <c r="D1109" s="708" t="s">
        <v>2044</v>
      </c>
      <c r="E1109" s="708"/>
      <c r="F1109" s="708"/>
      <c r="G1109" s="708"/>
      <c r="H1109" s="708"/>
    </row>
    <row r="1110" spans="1:8" ht="63.75">
      <c r="A1110" s="708" t="s">
        <v>3893</v>
      </c>
      <c r="B1110" s="708" t="s">
        <v>3894</v>
      </c>
      <c r="C1110" s="708"/>
      <c r="D1110" s="708" t="s">
        <v>2044</v>
      </c>
      <c r="E1110" s="708"/>
      <c r="F1110" s="708"/>
      <c r="G1110" s="708"/>
      <c r="H1110" s="708"/>
    </row>
    <row r="1111" spans="1:8" ht="63.75">
      <c r="A1111" s="708" t="s">
        <v>3895</v>
      </c>
      <c r="B1111" s="708" t="s">
        <v>3896</v>
      </c>
      <c r="C1111" s="708"/>
      <c r="D1111" s="708" t="s">
        <v>2044</v>
      </c>
      <c r="E1111" s="708"/>
      <c r="F1111" s="708"/>
      <c r="G1111" s="708"/>
      <c r="H1111" s="708"/>
    </row>
    <row r="1112" spans="1:8" ht="63.75">
      <c r="A1112" s="708" t="s">
        <v>3897</v>
      </c>
      <c r="B1112" s="708" t="s">
        <v>3898</v>
      </c>
      <c r="C1112" s="708"/>
      <c r="D1112" s="708" t="s">
        <v>2044</v>
      </c>
      <c r="E1112" s="708"/>
      <c r="F1112" s="708"/>
      <c r="G1112" s="708"/>
      <c r="H1112" s="708"/>
    </row>
    <row r="1113" spans="1:8" ht="76.5">
      <c r="A1113" s="708" t="s">
        <v>3899</v>
      </c>
      <c r="B1113" s="708" t="s">
        <v>3900</v>
      </c>
      <c r="C1113" s="708"/>
      <c r="D1113" s="708" t="s">
        <v>2044</v>
      </c>
      <c r="E1113" s="708"/>
      <c r="F1113" s="708"/>
      <c r="G1113" s="708"/>
      <c r="H1113" s="708"/>
    </row>
    <row r="1114" spans="1:8" ht="76.5">
      <c r="A1114" s="708" t="s">
        <v>3901</v>
      </c>
      <c r="B1114" s="708" t="s">
        <v>3902</v>
      </c>
      <c r="C1114" s="708"/>
      <c r="D1114" s="708" t="s">
        <v>2044</v>
      </c>
      <c r="E1114" s="708"/>
      <c r="F1114" s="708"/>
      <c r="G1114" s="708"/>
      <c r="H1114" s="708"/>
    </row>
    <row r="1115" spans="1:8" ht="76.5">
      <c r="A1115" s="708" t="s">
        <v>3903</v>
      </c>
      <c r="B1115" s="708" t="s">
        <v>3904</v>
      </c>
      <c r="C1115" s="708"/>
      <c r="D1115" s="708" t="s">
        <v>2044</v>
      </c>
      <c r="E1115" s="708"/>
      <c r="F1115" s="708"/>
      <c r="G1115" s="708"/>
      <c r="H1115" s="708"/>
    </row>
    <row r="1116" spans="1:8" ht="76.5">
      <c r="A1116" s="708" t="s">
        <v>3905</v>
      </c>
      <c r="B1116" s="708" t="s">
        <v>3906</v>
      </c>
      <c r="C1116" s="708"/>
      <c r="D1116" s="708" t="s">
        <v>2044</v>
      </c>
      <c r="E1116" s="708"/>
      <c r="F1116" s="708"/>
      <c r="G1116" s="708"/>
      <c r="H1116" s="708"/>
    </row>
    <row r="1117" spans="1:8" ht="51">
      <c r="A1117" s="708" t="s">
        <v>3907</v>
      </c>
      <c r="B1117" s="708" t="s">
        <v>3908</v>
      </c>
      <c r="C1117" s="708" t="s">
        <v>1213</v>
      </c>
      <c r="D1117" s="708"/>
      <c r="E1117" s="708"/>
      <c r="F1117" s="708"/>
      <c r="G1117" s="708"/>
      <c r="H1117" s="708"/>
    </row>
    <row r="1118" spans="1:8" ht="51">
      <c r="A1118" s="708" t="s">
        <v>3909</v>
      </c>
      <c r="B1118" s="708" t="s">
        <v>3910</v>
      </c>
      <c r="C1118" s="708" t="s">
        <v>1213</v>
      </c>
      <c r="D1118" s="708"/>
      <c r="E1118" s="708"/>
      <c r="F1118" s="708"/>
      <c r="G1118" s="708"/>
      <c r="H1118" s="708"/>
    </row>
    <row r="1119" spans="1:8" ht="63.75">
      <c r="A1119" s="708" t="s">
        <v>3911</v>
      </c>
      <c r="B1119" s="708" t="s">
        <v>3912</v>
      </c>
      <c r="C1119" s="708" t="s">
        <v>1213</v>
      </c>
      <c r="D1119" s="708"/>
      <c r="E1119" s="708"/>
      <c r="F1119" s="708"/>
      <c r="G1119" s="708"/>
      <c r="H1119" s="708"/>
    </row>
    <row r="1120" spans="1:8" ht="51">
      <c r="A1120" s="708" t="s">
        <v>3913</v>
      </c>
      <c r="B1120" s="708" t="s">
        <v>3914</v>
      </c>
      <c r="C1120" s="708" t="s">
        <v>1213</v>
      </c>
      <c r="D1120" s="708"/>
      <c r="E1120" s="708"/>
      <c r="F1120" s="708"/>
      <c r="G1120" s="708"/>
      <c r="H1120" s="708"/>
    </row>
    <row r="1121" spans="1:8" ht="63.75">
      <c r="A1121" s="708" t="s">
        <v>3915</v>
      </c>
      <c r="B1121" s="708" t="s">
        <v>3916</v>
      </c>
      <c r="C1121" s="708" t="s">
        <v>1213</v>
      </c>
      <c r="D1121" s="708"/>
      <c r="E1121" s="708"/>
      <c r="F1121" s="708"/>
      <c r="G1121" s="708"/>
      <c r="H1121" s="708"/>
    </row>
    <row r="1122" spans="1:8" ht="63.75">
      <c r="A1122" s="708" t="s">
        <v>3917</v>
      </c>
      <c r="B1122" s="708" t="s">
        <v>3918</v>
      </c>
      <c r="C1122" s="708" t="s">
        <v>1213</v>
      </c>
      <c r="D1122" s="708"/>
      <c r="E1122" s="708"/>
      <c r="F1122" s="708"/>
      <c r="G1122" s="708"/>
      <c r="H1122" s="708"/>
    </row>
    <row r="1123" spans="1:8" ht="63.75">
      <c r="A1123" s="708" t="s">
        <v>3919</v>
      </c>
      <c r="B1123" s="708" t="s">
        <v>3920</v>
      </c>
      <c r="C1123" s="708" t="s">
        <v>1213</v>
      </c>
      <c r="D1123" s="708"/>
      <c r="E1123" s="708"/>
      <c r="F1123" s="708"/>
      <c r="G1123" s="708"/>
      <c r="H1123" s="708"/>
    </row>
    <row r="1124" spans="1:8" ht="63.75">
      <c r="A1124" s="708" t="s">
        <v>3921</v>
      </c>
      <c r="B1124" s="708" t="s">
        <v>3922</v>
      </c>
      <c r="C1124" s="708" t="s">
        <v>1213</v>
      </c>
      <c r="D1124" s="708"/>
      <c r="E1124" s="708"/>
      <c r="F1124" s="708"/>
      <c r="G1124" s="708"/>
      <c r="H1124" s="708"/>
    </row>
    <row r="1125" spans="1:8" ht="63.75">
      <c r="A1125" s="708" t="s">
        <v>3923</v>
      </c>
      <c r="B1125" s="708" t="s">
        <v>3924</v>
      </c>
      <c r="C1125" s="708" t="s">
        <v>1213</v>
      </c>
      <c r="D1125" s="708"/>
      <c r="E1125" s="708"/>
      <c r="F1125" s="708">
        <v>5</v>
      </c>
      <c r="G1125" s="708"/>
      <c r="H1125" s="708"/>
    </row>
    <row r="1126" spans="1:8" ht="76.5">
      <c r="A1126" s="708" t="s">
        <v>3925</v>
      </c>
      <c r="B1126" s="708" t="s">
        <v>3926</v>
      </c>
      <c r="C1126" s="708" t="s">
        <v>1213</v>
      </c>
      <c r="D1126" s="708"/>
      <c r="E1126" s="708"/>
      <c r="F1126" s="708">
        <v>5</v>
      </c>
      <c r="G1126" s="708"/>
      <c r="H1126" s="708"/>
    </row>
    <row r="1127" spans="1:8" ht="76.5">
      <c r="A1127" s="708" t="s">
        <v>3927</v>
      </c>
      <c r="B1127" s="708" t="s">
        <v>3928</v>
      </c>
      <c r="C1127" s="708" t="s">
        <v>1213</v>
      </c>
      <c r="D1127" s="708"/>
      <c r="E1127" s="708"/>
      <c r="F1127" s="708">
        <v>5</v>
      </c>
      <c r="G1127" s="708"/>
      <c r="H1127" s="708"/>
    </row>
    <row r="1128" spans="1:8" ht="76.5">
      <c r="A1128" s="708" t="s">
        <v>3929</v>
      </c>
      <c r="B1128" s="708" t="s">
        <v>3930</v>
      </c>
      <c r="C1128" s="708" t="s">
        <v>1213</v>
      </c>
      <c r="D1128" s="708"/>
      <c r="E1128" s="708"/>
      <c r="F1128" s="708">
        <v>5</v>
      </c>
      <c r="G1128" s="708"/>
      <c r="H1128" s="708"/>
    </row>
    <row r="1129" spans="1:8" ht="76.5">
      <c r="A1129" s="708" t="s">
        <v>3931</v>
      </c>
      <c r="B1129" s="708" t="s">
        <v>3932</v>
      </c>
      <c r="C1129" s="708" t="s">
        <v>1213</v>
      </c>
      <c r="D1129" s="708"/>
      <c r="E1129" s="708"/>
      <c r="F1129" s="708">
        <v>5</v>
      </c>
      <c r="G1129" s="708"/>
      <c r="H1129" s="708"/>
    </row>
    <row r="1130" spans="1:8" ht="76.5">
      <c r="A1130" s="708" t="s">
        <v>3933</v>
      </c>
      <c r="B1130" s="708" t="s">
        <v>3934</v>
      </c>
      <c r="C1130" s="708" t="s">
        <v>1213</v>
      </c>
      <c r="D1130" s="708"/>
      <c r="E1130" s="708"/>
      <c r="F1130" s="708">
        <v>5</v>
      </c>
      <c r="G1130" s="708"/>
      <c r="H1130" s="708"/>
    </row>
    <row r="1131" spans="1:8" ht="76.5">
      <c r="A1131" s="708" t="s">
        <v>3935</v>
      </c>
      <c r="B1131" s="708" t="s">
        <v>3936</v>
      </c>
      <c r="C1131" s="708" t="s">
        <v>1213</v>
      </c>
      <c r="D1131" s="708"/>
      <c r="E1131" s="708"/>
      <c r="F1131" s="708">
        <v>5</v>
      </c>
      <c r="G1131" s="708"/>
      <c r="H1131" s="708"/>
    </row>
    <row r="1132" spans="1:8" ht="76.5">
      <c r="A1132" s="708" t="s">
        <v>3937</v>
      </c>
      <c r="B1132" s="708" t="s">
        <v>3938</v>
      </c>
      <c r="C1132" s="708" t="s">
        <v>1213</v>
      </c>
      <c r="D1132" s="708"/>
      <c r="E1132" s="708"/>
      <c r="F1132" s="708">
        <v>5</v>
      </c>
      <c r="G1132" s="708"/>
      <c r="H1132" s="708"/>
    </row>
    <row r="1133" spans="1:8" ht="89.25">
      <c r="A1133" s="708" t="s">
        <v>3939</v>
      </c>
      <c r="B1133" s="708" t="s">
        <v>3940</v>
      </c>
      <c r="C1133" s="708" t="s">
        <v>1213</v>
      </c>
      <c r="D1133" s="708"/>
      <c r="E1133" s="708"/>
      <c r="F1133" s="708">
        <v>5</v>
      </c>
      <c r="G1133" s="708"/>
      <c r="H1133" s="708"/>
    </row>
    <row r="1134" spans="1:8" ht="89.25">
      <c r="A1134" s="708" t="s">
        <v>3941</v>
      </c>
      <c r="B1134" s="708" t="s">
        <v>3942</v>
      </c>
      <c r="C1134" s="708" t="s">
        <v>1213</v>
      </c>
      <c r="D1134" s="708"/>
      <c r="E1134" s="708"/>
      <c r="F1134" s="708">
        <v>5</v>
      </c>
      <c r="G1134" s="708"/>
      <c r="H1134" s="708"/>
    </row>
    <row r="1135" spans="1:8" ht="89.25">
      <c r="A1135" s="708" t="s">
        <v>3943</v>
      </c>
      <c r="B1135" s="708" t="s">
        <v>3944</v>
      </c>
      <c r="C1135" s="708" t="s">
        <v>1213</v>
      </c>
      <c r="D1135" s="708"/>
      <c r="E1135" s="708"/>
      <c r="F1135" s="708">
        <v>5</v>
      </c>
      <c r="G1135" s="708"/>
      <c r="H1135" s="708"/>
    </row>
    <row r="1136" spans="1:8" ht="89.25">
      <c r="A1136" s="708" t="s">
        <v>3945</v>
      </c>
      <c r="B1136" s="708" t="s">
        <v>3946</v>
      </c>
      <c r="C1136" s="708" t="s">
        <v>1213</v>
      </c>
      <c r="D1136" s="708"/>
      <c r="E1136" s="708"/>
      <c r="F1136" s="708">
        <v>5</v>
      </c>
      <c r="G1136" s="708"/>
      <c r="H1136" s="708"/>
    </row>
    <row r="1137" spans="1:8" ht="89.25">
      <c r="A1137" s="708" t="s">
        <v>3947</v>
      </c>
      <c r="B1137" s="708" t="s">
        <v>3948</v>
      </c>
      <c r="C1137" s="708" t="s">
        <v>1213</v>
      </c>
      <c r="D1137" s="708"/>
      <c r="E1137" s="708"/>
      <c r="F1137" s="708">
        <v>5</v>
      </c>
      <c r="G1137" s="708"/>
      <c r="H1137" s="708"/>
    </row>
    <row r="1138" spans="1:8" ht="89.25">
      <c r="A1138" s="708" t="s">
        <v>3949</v>
      </c>
      <c r="B1138" s="708" t="s">
        <v>3950</v>
      </c>
      <c r="C1138" s="708" t="s">
        <v>1213</v>
      </c>
      <c r="D1138" s="708"/>
      <c r="E1138" s="708"/>
      <c r="F1138" s="708">
        <v>5</v>
      </c>
      <c r="G1138" s="708"/>
      <c r="H1138" s="708"/>
    </row>
    <row r="1139" spans="1:8" ht="89.25">
      <c r="A1139" s="708" t="s">
        <v>3951</v>
      </c>
      <c r="B1139" s="708" t="s">
        <v>3952</v>
      </c>
      <c r="C1139" s="708" t="s">
        <v>1213</v>
      </c>
      <c r="D1139" s="708"/>
      <c r="E1139" s="708"/>
      <c r="F1139" s="708">
        <v>5</v>
      </c>
      <c r="G1139" s="708"/>
      <c r="H1139" s="708"/>
    </row>
    <row r="1140" spans="1:8" ht="89.25">
      <c r="A1140" s="708" t="s">
        <v>3953</v>
      </c>
      <c r="B1140" s="708" t="s">
        <v>3954</v>
      </c>
      <c r="C1140" s="708" t="s">
        <v>1213</v>
      </c>
      <c r="D1140" s="708"/>
      <c r="E1140" s="708"/>
      <c r="F1140" s="708">
        <v>5</v>
      </c>
      <c r="G1140" s="708"/>
      <c r="H1140" s="708"/>
    </row>
    <row r="1141" spans="1:8" ht="63.75">
      <c r="A1141" s="708" t="s">
        <v>3955</v>
      </c>
      <c r="B1141" s="708" t="s">
        <v>3956</v>
      </c>
      <c r="C1141" s="708" t="s">
        <v>1213</v>
      </c>
      <c r="D1141" s="708"/>
      <c r="E1141" s="708"/>
      <c r="F1141" s="708"/>
      <c r="G1141" s="708">
        <v>5</v>
      </c>
      <c r="H1141" s="708"/>
    </row>
    <row r="1142" spans="1:8" ht="63.75">
      <c r="A1142" s="708" t="s">
        <v>3957</v>
      </c>
      <c r="B1142" s="708" t="s">
        <v>3958</v>
      </c>
      <c r="C1142" s="708" t="s">
        <v>1213</v>
      </c>
      <c r="D1142" s="708"/>
      <c r="E1142" s="708"/>
      <c r="F1142" s="708"/>
      <c r="G1142" s="708">
        <v>5</v>
      </c>
      <c r="H1142" s="708"/>
    </row>
    <row r="1143" spans="1:8" ht="63.75">
      <c r="A1143" s="708" t="s">
        <v>3959</v>
      </c>
      <c r="B1143" s="708" t="s">
        <v>3960</v>
      </c>
      <c r="C1143" s="708" t="s">
        <v>1213</v>
      </c>
      <c r="D1143" s="708"/>
      <c r="E1143" s="708"/>
      <c r="F1143" s="708"/>
      <c r="G1143" s="708">
        <v>5</v>
      </c>
      <c r="H1143" s="708"/>
    </row>
    <row r="1144" spans="1:8" ht="63.75">
      <c r="A1144" s="708" t="s">
        <v>3961</v>
      </c>
      <c r="B1144" s="708" t="s">
        <v>3962</v>
      </c>
      <c r="C1144" s="708" t="s">
        <v>1213</v>
      </c>
      <c r="D1144" s="708"/>
      <c r="E1144" s="708"/>
      <c r="F1144" s="708"/>
      <c r="G1144" s="708">
        <v>5</v>
      </c>
      <c r="H1144" s="708"/>
    </row>
    <row r="1145" spans="1:8" ht="63.75">
      <c r="A1145" s="708" t="s">
        <v>3963</v>
      </c>
      <c r="B1145" s="708" t="s">
        <v>3964</v>
      </c>
      <c r="C1145" s="708" t="s">
        <v>1213</v>
      </c>
      <c r="D1145" s="708"/>
      <c r="E1145" s="708"/>
      <c r="F1145" s="708"/>
      <c r="G1145" s="708">
        <v>5</v>
      </c>
      <c r="H1145" s="708"/>
    </row>
    <row r="1146" spans="1:8" ht="63.75">
      <c r="A1146" s="708" t="s">
        <v>3965</v>
      </c>
      <c r="B1146" s="708" t="s">
        <v>3966</v>
      </c>
      <c r="C1146" s="708" t="s">
        <v>1213</v>
      </c>
      <c r="D1146" s="708"/>
      <c r="E1146" s="708"/>
      <c r="F1146" s="708"/>
      <c r="G1146" s="708">
        <v>5</v>
      </c>
      <c r="H1146" s="708"/>
    </row>
    <row r="1147" spans="1:8" ht="63.75">
      <c r="A1147" s="708" t="s">
        <v>3967</v>
      </c>
      <c r="B1147" s="708" t="s">
        <v>3968</v>
      </c>
      <c r="C1147" s="708" t="s">
        <v>1213</v>
      </c>
      <c r="D1147" s="708"/>
      <c r="E1147" s="708"/>
      <c r="F1147" s="708"/>
      <c r="G1147" s="708">
        <v>5</v>
      </c>
      <c r="H1147" s="708"/>
    </row>
    <row r="1148" spans="1:8" ht="63.75">
      <c r="A1148" s="708" t="s">
        <v>3969</v>
      </c>
      <c r="B1148" s="708" t="s">
        <v>3970</v>
      </c>
      <c r="C1148" s="708" t="s">
        <v>1213</v>
      </c>
      <c r="D1148" s="708"/>
      <c r="E1148" s="708"/>
      <c r="F1148" s="708"/>
      <c r="G1148" s="708">
        <v>5</v>
      </c>
      <c r="H1148" s="708"/>
    </row>
    <row r="1149" spans="1:8" ht="76.5">
      <c r="A1149" s="708" t="s">
        <v>3971</v>
      </c>
      <c r="B1149" s="708" t="s">
        <v>3972</v>
      </c>
      <c r="C1149" s="708" t="s">
        <v>1213</v>
      </c>
      <c r="D1149" s="708"/>
      <c r="E1149" s="708"/>
      <c r="F1149" s="708"/>
      <c r="G1149" s="708">
        <v>5</v>
      </c>
      <c r="H1149" s="708"/>
    </row>
    <row r="1150" spans="1:8" ht="76.5">
      <c r="A1150" s="708" t="s">
        <v>3973</v>
      </c>
      <c r="B1150" s="708" t="s">
        <v>3974</v>
      </c>
      <c r="C1150" s="708" t="s">
        <v>1213</v>
      </c>
      <c r="D1150" s="708"/>
      <c r="E1150" s="708"/>
      <c r="F1150" s="708"/>
      <c r="G1150" s="708">
        <v>5</v>
      </c>
      <c r="H1150" s="708"/>
    </row>
    <row r="1151" spans="1:8" ht="76.5">
      <c r="A1151" s="708" t="s">
        <v>3975</v>
      </c>
      <c r="B1151" s="708" t="s">
        <v>3976</v>
      </c>
      <c r="C1151" s="708" t="s">
        <v>1213</v>
      </c>
      <c r="D1151" s="708"/>
      <c r="E1151" s="708"/>
      <c r="F1151" s="708"/>
      <c r="G1151" s="708">
        <v>5</v>
      </c>
      <c r="H1151" s="708"/>
    </row>
    <row r="1152" spans="1:8" ht="76.5">
      <c r="A1152" s="708" t="s">
        <v>3977</v>
      </c>
      <c r="B1152" s="708" t="s">
        <v>3978</v>
      </c>
      <c r="C1152" s="708" t="s">
        <v>1213</v>
      </c>
      <c r="D1152" s="708"/>
      <c r="E1152" s="708"/>
      <c r="F1152" s="708"/>
      <c r="G1152" s="708">
        <v>5</v>
      </c>
      <c r="H1152" s="708"/>
    </row>
    <row r="1153" spans="1:8" ht="76.5">
      <c r="A1153" s="708" t="s">
        <v>3979</v>
      </c>
      <c r="B1153" s="708" t="s">
        <v>3980</v>
      </c>
      <c r="C1153" s="708" t="s">
        <v>1213</v>
      </c>
      <c r="D1153" s="708"/>
      <c r="E1153" s="708"/>
      <c r="F1153" s="708"/>
      <c r="G1153" s="708">
        <v>5</v>
      </c>
      <c r="H1153" s="708"/>
    </row>
    <row r="1154" spans="1:8" ht="76.5">
      <c r="A1154" s="708" t="s">
        <v>3981</v>
      </c>
      <c r="B1154" s="708" t="s">
        <v>3982</v>
      </c>
      <c r="C1154" s="708" t="s">
        <v>1213</v>
      </c>
      <c r="D1154" s="708"/>
      <c r="E1154" s="708"/>
      <c r="F1154" s="708"/>
      <c r="G1154" s="708">
        <v>5</v>
      </c>
      <c r="H1154" s="708"/>
    </row>
    <row r="1155" spans="1:8" ht="76.5">
      <c r="A1155" s="708" t="s">
        <v>3983</v>
      </c>
      <c r="B1155" s="708" t="s">
        <v>3984</v>
      </c>
      <c r="C1155" s="708" t="s">
        <v>1213</v>
      </c>
      <c r="D1155" s="708"/>
      <c r="E1155" s="708"/>
      <c r="F1155" s="708"/>
      <c r="G1155" s="708">
        <v>5</v>
      </c>
      <c r="H1155" s="708"/>
    </row>
    <row r="1156" spans="1:8" ht="76.5">
      <c r="A1156" s="708" t="s">
        <v>3985</v>
      </c>
      <c r="B1156" s="708" t="s">
        <v>3986</v>
      </c>
      <c r="C1156" s="708" t="s">
        <v>1213</v>
      </c>
      <c r="D1156" s="708"/>
      <c r="E1156" s="708"/>
      <c r="F1156" s="708"/>
      <c r="G1156" s="708">
        <v>5</v>
      </c>
      <c r="H1156" s="708"/>
    </row>
    <row r="1157" spans="1:8" ht="63.75">
      <c r="A1157" s="708" t="s">
        <v>3987</v>
      </c>
      <c r="B1157" s="708" t="s">
        <v>3988</v>
      </c>
      <c r="C1157" s="708" t="s">
        <v>1213</v>
      </c>
      <c r="D1157" s="708"/>
      <c r="E1157" s="708"/>
      <c r="F1157" s="708"/>
      <c r="G1157" s="708"/>
      <c r="H1157" s="708">
        <v>5</v>
      </c>
    </row>
    <row r="1158" spans="1:8" ht="63.75">
      <c r="A1158" s="708" t="s">
        <v>3989</v>
      </c>
      <c r="B1158" s="708" t="s">
        <v>3990</v>
      </c>
      <c r="C1158" s="708" t="s">
        <v>1213</v>
      </c>
      <c r="D1158" s="708"/>
      <c r="E1158" s="708"/>
      <c r="F1158" s="708"/>
      <c r="G1158" s="708"/>
      <c r="H1158" s="708">
        <v>5</v>
      </c>
    </row>
    <row r="1159" spans="1:8" ht="63.75">
      <c r="A1159" s="708" t="s">
        <v>3991</v>
      </c>
      <c r="B1159" s="708" t="s">
        <v>3992</v>
      </c>
      <c r="C1159" s="708" t="s">
        <v>1213</v>
      </c>
      <c r="D1159" s="708"/>
      <c r="E1159" s="708"/>
      <c r="F1159" s="708"/>
      <c r="G1159" s="708"/>
      <c r="H1159" s="708">
        <v>5</v>
      </c>
    </row>
    <row r="1160" spans="1:8" ht="63.75">
      <c r="A1160" s="708" t="s">
        <v>3993</v>
      </c>
      <c r="B1160" s="708" t="s">
        <v>3994</v>
      </c>
      <c r="C1160" s="708" t="s">
        <v>1213</v>
      </c>
      <c r="D1160" s="708"/>
      <c r="E1160" s="708"/>
      <c r="F1160" s="708"/>
      <c r="G1160" s="708"/>
      <c r="H1160" s="708">
        <v>5</v>
      </c>
    </row>
    <row r="1161" spans="1:8" ht="63.75">
      <c r="A1161" s="708" t="s">
        <v>3995</v>
      </c>
      <c r="B1161" s="708" t="s">
        <v>3996</v>
      </c>
      <c r="C1161" s="708" t="s">
        <v>1213</v>
      </c>
      <c r="D1161" s="708"/>
      <c r="E1161" s="708"/>
      <c r="F1161" s="708"/>
      <c r="G1161" s="708"/>
      <c r="H1161" s="708">
        <v>5</v>
      </c>
    </row>
    <row r="1162" spans="1:8" ht="63.75">
      <c r="A1162" s="708" t="s">
        <v>3997</v>
      </c>
      <c r="B1162" s="708" t="s">
        <v>3998</v>
      </c>
      <c r="C1162" s="708" t="s">
        <v>1213</v>
      </c>
      <c r="D1162" s="708"/>
      <c r="E1162" s="708"/>
      <c r="F1162" s="708"/>
      <c r="G1162" s="708"/>
      <c r="H1162" s="708">
        <v>5</v>
      </c>
    </row>
    <row r="1163" spans="1:8" ht="63.75">
      <c r="A1163" s="708" t="s">
        <v>3999</v>
      </c>
      <c r="B1163" s="708" t="s">
        <v>4000</v>
      </c>
      <c r="C1163" s="708" t="s">
        <v>1213</v>
      </c>
      <c r="D1163" s="708"/>
      <c r="E1163" s="708"/>
      <c r="F1163" s="708"/>
      <c r="G1163" s="708"/>
      <c r="H1163" s="708">
        <v>5</v>
      </c>
    </row>
    <row r="1164" spans="1:8" ht="63.75">
      <c r="A1164" s="708" t="s">
        <v>4001</v>
      </c>
      <c r="B1164" s="708" t="s">
        <v>4002</v>
      </c>
      <c r="C1164" s="708" t="s">
        <v>1213</v>
      </c>
      <c r="D1164" s="708"/>
      <c r="E1164" s="708"/>
      <c r="F1164" s="708"/>
      <c r="G1164" s="708"/>
      <c r="H1164" s="708">
        <v>5</v>
      </c>
    </row>
    <row r="1165" spans="1:8" ht="76.5">
      <c r="A1165" s="708" t="s">
        <v>4003</v>
      </c>
      <c r="B1165" s="708" t="s">
        <v>4004</v>
      </c>
      <c r="C1165" s="708" t="s">
        <v>1213</v>
      </c>
      <c r="D1165" s="708"/>
      <c r="E1165" s="708"/>
      <c r="F1165" s="708"/>
      <c r="G1165" s="708"/>
      <c r="H1165" s="708">
        <v>5</v>
      </c>
    </row>
    <row r="1166" spans="1:8" ht="76.5">
      <c r="A1166" s="708" t="s">
        <v>4005</v>
      </c>
      <c r="B1166" s="708" t="s">
        <v>4006</v>
      </c>
      <c r="C1166" s="708" t="s">
        <v>1213</v>
      </c>
      <c r="D1166" s="708"/>
      <c r="E1166" s="708"/>
      <c r="F1166" s="708"/>
      <c r="G1166" s="708"/>
      <c r="H1166" s="708">
        <v>5</v>
      </c>
    </row>
    <row r="1167" spans="1:8" ht="76.5">
      <c r="A1167" s="708" t="s">
        <v>4007</v>
      </c>
      <c r="B1167" s="708" t="s">
        <v>4008</v>
      </c>
      <c r="C1167" s="708" t="s">
        <v>1213</v>
      </c>
      <c r="D1167" s="708"/>
      <c r="E1167" s="708"/>
      <c r="F1167" s="708"/>
      <c r="G1167" s="708"/>
      <c r="H1167" s="708">
        <v>5</v>
      </c>
    </row>
    <row r="1168" spans="1:8" ht="76.5">
      <c r="A1168" s="708" t="s">
        <v>4009</v>
      </c>
      <c r="B1168" s="708" t="s">
        <v>4010</v>
      </c>
      <c r="C1168" s="708" t="s">
        <v>1213</v>
      </c>
      <c r="D1168" s="708"/>
      <c r="E1168" s="708"/>
      <c r="F1168" s="708"/>
      <c r="G1168" s="708"/>
      <c r="H1168" s="708">
        <v>5</v>
      </c>
    </row>
    <row r="1169" spans="1:8" ht="76.5">
      <c r="A1169" s="708" t="s">
        <v>4011</v>
      </c>
      <c r="B1169" s="708" t="s">
        <v>4012</v>
      </c>
      <c r="C1169" s="708" t="s">
        <v>1213</v>
      </c>
      <c r="D1169" s="708"/>
      <c r="E1169" s="708"/>
      <c r="F1169" s="708"/>
      <c r="G1169" s="708"/>
      <c r="H1169" s="708">
        <v>5</v>
      </c>
    </row>
    <row r="1170" spans="1:8" ht="76.5">
      <c r="A1170" s="708" t="s">
        <v>4013</v>
      </c>
      <c r="B1170" s="708" t="s">
        <v>4014</v>
      </c>
      <c r="C1170" s="708" t="s">
        <v>1213</v>
      </c>
      <c r="D1170" s="708"/>
      <c r="E1170" s="708"/>
      <c r="F1170" s="708"/>
      <c r="G1170" s="708"/>
      <c r="H1170" s="708">
        <v>5</v>
      </c>
    </row>
    <row r="1171" spans="1:8" ht="76.5">
      <c r="A1171" s="708" t="s">
        <v>4015</v>
      </c>
      <c r="B1171" s="708" t="s">
        <v>4016</v>
      </c>
      <c r="C1171" s="708" t="s">
        <v>1213</v>
      </c>
      <c r="D1171" s="708"/>
      <c r="E1171" s="708"/>
      <c r="F1171" s="708"/>
      <c r="G1171" s="708"/>
      <c r="H1171" s="708">
        <v>5</v>
      </c>
    </row>
    <row r="1172" spans="1:8" ht="76.5">
      <c r="A1172" s="708" t="s">
        <v>4017</v>
      </c>
      <c r="B1172" s="708" t="s">
        <v>4018</v>
      </c>
      <c r="C1172" s="708" t="s">
        <v>1213</v>
      </c>
      <c r="D1172" s="708"/>
      <c r="E1172" s="708"/>
      <c r="F1172" s="708"/>
      <c r="G1172" s="708"/>
      <c r="H1172" s="708">
        <v>5</v>
      </c>
    </row>
    <row r="1173" spans="1:8" ht="63.75">
      <c r="A1173" s="708" t="s">
        <v>4019</v>
      </c>
      <c r="B1173" s="708" t="s">
        <v>4020</v>
      </c>
      <c r="C1173" s="708" t="s">
        <v>1213</v>
      </c>
      <c r="D1173" s="708"/>
      <c r="E1173" s="708"/>
      <c r="F1173" s="708"/>
      <c r="G1173" s="708"/>
      <c r="H1173" s="708">
        <v>10</v>
      </c>
    </row>
    <row r="1174" spans="1:8" ht="63.75">
      <c r="A1174" s="708" t="s">
        <v>4021</v>
      </c>
      <c r="B1174" s="708" t="s">
        <v>4022</v>
      </c>
      <c r="C1174" s="708" t="s">
        <v>1213</v>
      </c>
      <c r="D1174" s="708"/>
      <c r="E1174" s="708"/>
      <c r="F1174" s="708"/>
      <c r="G1174" s="708"/>
      <c r="H1174" s="708">
        <v>10</v>
      </c>
    </row>
    <row r="1175" spans="1:8" ht="63.75">
      <c r="A1175" s="708" t="s">
        <v>4023</v>
      </c>
      <c r="B1175" s="708" t="s">
        <v>4024</v>
      </c>
      <c r="C1175" s="708" t="s">
        <v>1213</v>
      </c>
      <c r="D1175" s="708"/>
      <c r="E1175" s="708"/>
      <c r="F1175" s="708"/>
      <c r="G1175" s="708"/>
      <c r="H1175" s="708">
        <v>10</v>
      </c>
    </row>
    <row r="1176" spans="1:8" ht="63.75">
      <c r="A1176" s="708" t="s">
        <v>4025</v>
      </c>
      <c r="B1176" s="708" t="s">
        <v>4026</v>
      </c>
      <c r="C1176" s="708" t="s">
        <v>1213</v>
      </c>
      <c r="D1176" s="708"/>
      <c r="E1176" s="708"/>
      <c r="F1176" s="708"/>
      <c r="G1176" s="708"/>
      <c r="H1176" s="708">
        <v>10</v>
      </c>
    </row>
    <row r="1177" spans="1:8" ht="63.75">
      <c r="A1177" s="708" t="s">
        <v>4027</v>
      </c>
      <c r="B1177" s="708" t="s">
        <v>4028</v>
      </c>
      <c r="C1177" s="708" t="s">
        <v>1213</v>
      </c>
      <c r="D1177" s="708"/>
      <c r="E1177" s="708"/>
      <c r="F1177" s="708"/>
      <c r="G1177" s="708"/>
      <c r="H1177" s="708">
        <v>10</v>
      </c>
    </row>
    <row r="1178" spans="1:8" ht="63.75">
      <c r="A1178" s="708" t="s">
        <v>4029</v>
      </c>
      <c r="B1178" s="708" t="s">
        <v>4030</v>
      </c>
      <c r="C1178" s="708" t="s">
        <v>1213</v>
      </c>
      <c r="D1178" s="708"/>
      <c r="E1178" s="708"/>
      <c r="F1178" s="708"/>
      <c r="G1178" s="708"/>
      <c r="H1178" s="708">
        <v>10</v>
      </c>
    </row>
    <row r="1179" spans="1:8" ht="63.75">
      <c r="A1179" s="708" t="s">
        <v>4031</v>
      </c>
      <c r="B1179" s="708" t="s">
        <v>4032</v>
      </c>
      <c r="C1179" s="708" t="s">
        <v>1213</v>
      </c>
      <c r="D1179" s="708"/>
      <c r="E1179" s="708"/>
      <c r="F1179" s="708"/>
      <c r="G1179" s="708"/>
      <c r="H1179" s="708">
        <v>10</v>
      </c>
    </row>
    <row r="1180" spans="1:8" ht="63.75">
      <c r="A1180" s="708" t="s">
        <v>4033</v>
      </c>
      <c r="B1180" s="708" t="s">
        <v>4034</v>
      </c>
      <c r="C1180" s="708" t="s">
        <v>1213</v>
      </c>
      <c r="D1180" s="708"/>
      <c r="E1180" s="708"/>
      <c r="F1180" s="708"/>
      <c r="G1180" s="708"/>
      <c r="H1180" s="708">
        <v>10</v>
      </c>
    </row>
    <row r="1181" spans="1:8" ht="76.5">
      <c r="A1181" s="708" t="s">
        <v>4035</v>
      </c>
      <c r="B1181" s="708" t="s">
        <v>4036</v>
      </c>
      <c r="C1181" s="708" t="s">
        <v>1213</v>
      </c>
      <c r="D1181" s="708"/>
      <c r="E1181" s="708"/>
      <c r="F1181" s="708"/>
      <c r="G1181" s="708"/>
      <c r="H1181" s="708">
        <v>10</v>
      </c>
    </row>
    <row r="1182" spans="1:8" ht="76.5">
      <c r="A1182" s="708" t="s">
        <v>4037</v>
      </c>
      <c r="B1182" s="708" t="s">
        <v>4038</v>
      </c>
      <c r="C1182" s="708" t="s">
        <v>1213</v>
      </c>
      <c r="D1182" s="708"/>
      <c r="E1182" s="708"/>
      <c r="F1182" s="708"/>
      <c r="G1182" s="708"/>
      <c r="H1182" s="708">
        <v>10</v>
      </c>
    </row>
    <row r="1183" spans="1:8" ht="76.5">
      <c r="A1183" s="708" t="s">
        <v>4039</v>
      </c>
      <c r="B1183" s="708" t="s">
        <v>4040</v>
      </c>
      <c r="C1183" s="708" t="s">
        <v>1213</v>
      </c>
      <c r="D1183" s="708"/>
      <c r="E1183" s="708"/>
      <c r="F1183" s="708"/>
      <c r="G1183" s="708"/>
      <c r="H1183" s="708">
        <v>10</v>
      </c>
    </row>
    <row r="1184" spans="1:8" ht="76.5">
      <c r="A1184" s="708" t="s">
        <v>4041</v>
      </c>
      <c r="B1184" s="708" t="s">
        <v>4042</v>
      </c>
      <c r="C1184" s="708" t="s">
        <v>1213</v>
      </c>
      <c r="D1184" s="708"/>
      <c r="E1184" s="708"/>
      <c r="F1184" s="708"/>
      <c r="G1184" s="708"/>
      <c r="H1184" s="708">
        <v>10</v>
      </c>
    </row>
    <row r="1185" spans="1:8" ht="76.5">
      <c r="A1185" s="708" t="s">
        <v>4043</v>
      </c>
      <c r="B1185" s="708" t="s">
        <v>4044</v>
      </c>
      <c r="C1185" s="708" t="s">
        <v>1213</v>
      </c>
      <c r="D1185" s="708"/>
      <c r="E1185" s="708"/>
      <c r="F1185" s="708"/>
      <c r="G1185" s="708"/>
      <c r="H1185" s="708">
        <v>10</v>
      </c>
    </row>
    <row r="1186" spans="1:8" ht="76.5">
      <c r="A1186" s="708" t="s">
        <v>4045</v>
      </c>
      <c r="B1186" s="708" t="s">
        <v>4046</v>
      </c>
      <c r="C1186" s="708" t="s">
        <v>1213</v>
      </c>
      <c r="D1186" s="708"/>
      <c r="E1186" s="708"/>
      <c r="F1186" s="708"/>
      <c r="G1186" s="708"/>
      <c r="H1186" s="708">
        <v>10</v>
      </c>
    </row>
    <row r="1187" spans="1:8" ht="76.5">
      <c r="A1187" s="708" t="s">
        <v>4047</v>
      </c>
      <c r="B1187" s="708" t="s">
        <v>4048</v>
      </c>
      <c r="C1187" s="708" t="s">
        <v>1213</v>
      </c>
      <c r="D1187" s="708"/>
      <c r="E1187" s="708"/>
      <c r="F1187" s="708"/>
      <c r="G1187" s="708"/>
      <c r="H1187" s="708">
        <v>10</v>
      </c>
    </row>
    <row r="1188" spans="1:8" ht="76.5">
      <c r="A1188" s="708" t="s">
        <v>4049</v>
      </c>
      <c r="B1188" s="708" t="s">
        <v>4050</v>
      </c>
      <c r="C1188" s="708" t="s">
        <v>1213</v>
      </c>
      <c r="D1188" s="708"/>
      <c r="E1188" s="708"/>
      <c r="F1188" s="708"/>
      <c r="G1188" s="708"/>
      <c r="H1188" s="708">
        <v>10</v>
      </c>
    </row>
    <row r="1189" spans="1:8" ht="76.5">
      <c r="A1189" s="708" t="s">
        <v>4051</v>
      </c>
      <c r="B1189" s="708" t="s">
        <v>4052</v>
      </c>
      <c r="C1189" s="708" t="s">
        <v>1213</v>
      </c>
      <c r="D1189" s="708"/>
      <c r="E1189" s="708"/>
      <c r="F1189" s="708">
        <v>5</v>
      </c>
      <c r="G1189" s="708"/>
      <c r="H1189" s="708"/>
    </row>
    <row r="1190" spans="1:8" ht="76.5">
      <c r="A1190" s="708" t="s">
        <v>4053</v>
      </c>
      <c r="B1190" s="708" t="s">
        <v>4054</v>
      </c>
      <c r="C1190" s="708" t="s">
        <v>1213</v>
      </c>
      <c r="D1190" s="708"/>
      <c r="E1190" s="708"/>
      <c r="F1190" s="708">
        <v>5</v>
      </c>
      <c r="G1190" s="708"/>
      <c r="H1190" s="708"/>
    </row>
    <row r="1191" spans="1:8" ht="76.5">
      <c r="A1191" s="708" t="s">
        <v>4055</v>
      </c>
      <c r="B1191" s="708" t="s">
        <v>4056</v>
      </c>
      <c r="C1191" s="708" t="s">
        <v>1213</v>
      </c>
      <c r="D1191" s="708"/>
      <c r="E1191" s="708"/>
      <c r="F1191" s="708">
        <v>5</v>
      </c>
      <c r="G1191" s="708"/>
      <c r="H1191" s="708"/>
    </row>
    <row r="1192" spans="1:8" ht="76.5">
      <c r="A1192" s="708" t="s">
        <v>4057</v>
      </c>
      <c r="B1192" s="708" t="s">
        <v>4058</v>
      </c>
      <c r="C1192" s="708" t="s">
        <v>1213</v>
      </c>
      <c r="D1192" s="708"/>
      <c r="E1192" s="708"/>
      <c r="F1192" s="708">
        <v>5</v>
      </c>
      <c r="G1192" s="708"/>
      <c r="H1192" s="708"/>
    </row>
    <row r="1193" spans="1:8" ht="89.25">
      <c r="A1193" s="708" t="s">
        <v>4059</v>
      </c>
      <c r="B1193" s="708" t="s">
        <v>4060</v>
      </c>
      <c r="C1193" s="708" t="s">
        <v>1213</v>
      </c>
      <c r="D1193" s="708"/>
      <c r="E1193" s="708"/>
      <c r="F1193" s="708">
        <v>5</v>
      </c>
      <c r="G1193" s="708"/>
      <c r="H1193" s="708"/>
    </row>
    <row r="1194" spans="1:8" ht="89.25">
      <c r="A1194" s="708" t="s">
        <v>4061</v>
      </c>
      <c r="B1194" s="708" t="s">
        <v>4062</v>
      </c>
      <c r="C1194" s="708" t="s">
        <v>1213</v>
      </c>
      <c r="D1194" s="708"/>
      <c r="E1194" s="708"/>
      <c r="F1194" s="708">
        <v>5</v>
      </c>
      <c r="G1194" s="708"/>
      <c r="H1194" s="708"/>
    </row>
    <row r="1195" spans="1:8" ht="89.25">
      <c r="A1195" s="708" t="s">
        <v>4063</v>
      </c>
      <c r="B1195" s="708" t="s">
        <v>4064</v>
      </c>
      <c r="C1195" s="708" t="s">
        <v>1213</v>
      </c>
      <c r="D1195" s="708"/>
      <c r="E1195" s="708"/>
      <c r="F1195" s="708">
        <v>5</v>
      </c>
      <c r="G1195" s="708"/>
      <c r="H1195" s="708"/>
    </row>
    <row r="1196" spans="1:8" ht="89.25">
      <c r="A1196" s="708" t="s">
        <v>4065</v>
      </c>
      <c r="B1196" s="708" t="s">
        <v>4066</v>
      </c>
      <c r="C1196" s="708" t="s">
        <v>1213</v>
      </c>
      <c r="D1196" s="708"/>
      <c r="E1196" s="708"/>
      <c r="F1196" s="708">
        <v>5</v>
      </c>
      <c r="G1196" s="708"/>
      <c r="H1196" s="708"/>
    </row>
    <row r="1197" spans="1:8" ht="63.75">
      <c r="A1197" s="708" t="s">
        <v>4067</v>
      </c>
      <c r="B1197" s="708" t="s">
        <v>4068</v>
      </c>
      <c r="C1197" s="708" t="s">
        <v>1213</v>
      </c>
      <c r="D1197" s="708"/>
      <c r="E1197" s="708"/>
      <c r="F1197" s="708"/>
      <c r="G1197" s="708">
        <v>5</v>
      </c>
      <c r="H1197" s="708"/>
    </row>
    <row r="1198" spans="1:8" ht="63.75">
      <c r="A1198" s="708" t="s">
        <v>4069</v>
      </c>
      <c r="B1198" s="708" t="s">
        <v>4070</v>
      </c>
      <c r="C1198" s="708" t="s">
        <v>1213</v>
      </c>
      <c r="D1198" s="708"/>
      <c r="E1198" s="708"/>
      <c r="F1198" s="708"/>
      <c r="G1198" s="708">
        <v>5</v>
      </c>
      <c r="H1198" s="708"/>
    </row>
    <row r="1199" spans="1:8" ht="63.75">
      <c r="A1199" s="708" t="s">
        <v>4071</v>
      </c>
      <c r="B1199" s="708" t="s">
        <v>4072</v>
      </c>
      <c r="C1199" s="708" t="s">
        <v>1213</v>
      </c>
      <c r="D1199" s="708"/>
      <c r="E1199" s="708"/>
      <c r="F1199" s="708"/>
      <c r="G1199" s="708">
        <v>5</v>
      </c>
      <c r="H1199" s="708"/>
    </row>
    <row r="1200" spans="1:8" ht="63.75">
      <c r="A1200" s="708" t="s">
        <v>4073</v>
      </c>
      <c r="B1200" s="708" t="s">
        <v>4074</v>
      </c>
      <c r="C1200" s="708" t="s">
        <v>1213</v>
      </c>
      <c r="D1200" s="708"/>
      <c r="E1200" s="708"/>
      <c r="F1200" s="708"/>
      <c r="G1200" s="708">
        <v>5</v>
      </c>
      <c r="H1200" s="708"/>
    </row>
    <row r="1201" spans="1:8" ht="76.5">
      <c r="A1201" s="708" t="s">
        <v>4075</v>
      </c>
      <c r="B1201" s="708" t="s">
        <v>4076</v>
      </c>
      <c r="C1201" s="708" t="s">
        <v>1213</v>
      </c>
      <c r="D1201" s="708"/>
      <c r="E1201" s="708"/>
      <c r="F1201" s="708"/>
      <c r="G1201" s="708">
        <v>5</v>
      </c>
      <c r="H1201" s="708"/>
    </row>
    <row r="1202" spans="1:8" ht="76.5">
      <c r="A1202" s="708" t="s">
        <v>4077</v>
      </c>
      <c r="B1202" s="708" t="s">
        <v>4078</v>
      </c>
      <c r="C1202" s="708" t="s">
        <v>1213</v>
      </c>
      <c r="D1202" s="708"/>
      <c r="E1202" s="708"/>
      <c r="F1202" s="708"/>
      <c r="G1202" s="708">
        <v>5</v>
      </c>
      <c r="H1202" s="708"/>
    </row>
    <row r="1203" spans="1:8" ht="76.5">
      <c r="A1203" s="708" t="s">
        <v>4079</v>
      </c>
      <c r="B1203" s="708" t="s">
        <v>4080</v>
      </c>
      <c r="C1203" s="708" t="s">
        <v>1213</v>
      </c>
      <c r="D1203" s="708"/>
      <c r="E1203" s="708"/>
      <c r="F1203" s="708"/>
      <c r="G1203" s="708">
        <v>5</v>
      </c>
      <c r="H1203" s="708"/>
    </row>
    <row r="1204" spans="1:8" ht="76.5">
      <c r="A1204" s="708" t="s">
        <v>4081</v>
      </c>
      <c r="B1204" s="708" t="s">
        <v>4082</v>
      </c>
      <c r="C1204" s="708" t="s">
        <v>1213</v>
      </c>
      <c r="D1204" s="708"/>
      <c r="E1204" s="708"/>
      <c r="F1204" s="708"/>
      <c r="G1204" s="708">
        <v>5</v>
      </c>
      <c r="H1204" s="708"/>
    </row>
    <row r="1205" spans="1:8" ht="63.75">
      <c r="A1205" s="708" t="s">
        <v>4083</v>
      </c>
      <c r="B1205" s="708" t="s">
        <v>4084</v>
      </c>
      <c r="C1205" s="708" t="s">
        <v>1213</v>
      </c>
      <c r="D1205" s="708"/>
      <c r="E1205" s="708"/>
      <c r="F1205" s="708"/>
      <c r="G1205" s="708"/>
      <c r="H1205" s="708">
        <v>5</v>
      </c>
    </row>
    <row r="1206" spans="1:8" ht="63.75">
      <c r="A1206" s="708" t="s">
        <v>4085</v>
      </c>
      <c r="B1206" s="708" t="s">
        <v>4086</v>
      </c>
      <c r="C1206" s="708" t="s">
        <v>1213</v>
      </c>
      <c r="D1206" s="708"/>
      <c r="E1206" s="708"/>
      <c r="F1206" s="708"/>
      <c r="G1206" s="708"/>
      <c r="H1206" s="708">
        <v>5</v>
      </c>
    </row>
    <row r="1207" spans="1:8" ht="63.75">
      <c r="A1207" s="708" t="s">
        <v>4087</v>
      </c>
      <c r="B1207" s="708" t="s">
        <v>4088</v>
      </c>
      <c r="C1207" s="708" t="s">
        <v>1213</v>
      </c>
      <c r="D1207" s="708"/>
      <c r="E1207" s="708"/>
      <c r="F1207" s="708"/>
      <c r="G1207" s="708"/>
      <c r="H1207" s="708">
        <v>5</v>
      </c>
    </row>
    <row r="1208" spans="1:8" ht="63.75">
      <c r="A1208" s="708" t="s">
        <v>4089</v>
      </c>
      <c r="B1208" s="708" t="s">
        <v>4090</v>
      </c>
      <c r="C1208" s="708" t="s">
        <v>1213</v>
      </c>
      <c r="D1208" s="708"/>
      <c r="E1208" s="708"/>
      <c r="F1208" s="708"/>
      <c r="G1208" s="708"/>
      <c r="H1208" s="708">
        <v>5</v>
      </c>
    </row>
    <row r="1209" spans="1:8" ht="76.5">
      <c r="A1209" s="708" t="s">
        <v>4091</v>
      </c>
      <c r="B1209" s="708" t="s">
        <v>4092</v>
      </c>
      <c r="C1209" s="708" t="s">
        <v>1213</v>
      </c>
      <c r="D1209" s="708"/>
      <c r="E1209" s="708"/>
      <c r="F1209" s="708"/>
      <c r="G1209" s="708"/>
      <c r="H1209" s="708">
        <v>5</v>
      </c>
    </row>
    <row r="1210" spans="1:8" ht="76.5">
      <c r="A1210" s="708" t="s">
        <v>4093</v>
      </c>
      <c r="B1210" s="708" t="s">
        <v>4094</v>
      </c>
      <c r="C1210" s="708" t="s">
        <v>1213</v>
      </c>
      <c r="D1210" s="708"/>
      <c r="E1210" s="708"/>
      <c r="F1210" s="708"/>
      <c r="G1210" s="708"/>
      <c r="H1210" s="708">
        <v>5</v>
      </c>
    </row>
    <row r="1211" spans="1:8" ht="76.5">
      <c r="A1211" s="708" t="s">
        <v>4095</v>
      </c>
      <c r="B1211" s="708" t="s">
        <v>4096</v>
      </c>
      <c r="C1211" s="708" t="s">
        <v>1213</v>
      </c>
      <c r="D1211" s="708"/>
      <c r="E1211" s="708"/>
      <c r="F1211" s="708"/>
      <c r="G1211" s="708"/>
      <c r="H1211" s="708">
        <v>5</v>
      </c>
    </row>
    <row r="1212" spans="1:8" ht="76.5">
      <c r="A1212" s="708" t="s">
        <v>4097</v>
      </c>
      <c r="B1212" s="708" t="s">
        <v>4098</v>
      </c>
      <c r="C1212" s="708" t="s">
        <v>1213</v>
      </c>
      <c r="D1212" s="708"/>
      <c r="E1212" s="708"/>
      <c r="F1212" s="708"/>
      <c r="G1212" s="708"/>
      <c r="H1212" s="708">
        <v>5</v>
      </c>
    </row>
    <row r="1213" spans="1:8" ht="63.75">
      <c r="A1213" s="708" t="s">
        <v>4099</v>
      </c>
      <c r="B1213" s="708" t="s">
        <v>4100</v>
      </c>
      <c r="C1213" s="708" t="s">
        <v>1213</v>
      </c>
      <c r="D1213" s="708"/>
      <c r="E1213" s="708"/>
      <c r="F1213" s="708"/>
      <c r="G1213" s="708"/>
      <c r="H1213" s="708">
        <v>10</v>
      </c>
    </row>
    <row r="1214" spans="1:8" ht="63.75">
      <c r="A1214" s="708" t="s">
        <v>4101</v>
      </c>
      <c r="B1214" s="708" t="s">
        <v>4102</v>
      </c>
      <c r="C1214" s="708" t="s">
        <v>1213</v>
      </c>
      <c r="D1214" s="708"/>
      <c r="E1214" s="708"/>
      <c r="F1214" s="708"/>
      <c r="G1214" s="708"/>
      <c r="H1214" s="708">
        <v>10</v>
      </c>
    </row>
    <row r="1215" spans="1:8" ht="63.75">
      <c r="A1215" s="708" t="s">
        <v>4103</v>
      </c>
      <c r="B1215" s="708" t="s">
        <v>4104</v>
      </c>
      <c r="C1215" s="708" t="s">
        <v>1213</v>
      </c>
      <c r="D1215" s="708"/>
      <c r="E1215" s="708"/>
      <c r="F1215" s="708"/>
      <c r="G1215" s="708"/>
      <c r="H1215" s="708">
        <v>10</v>
      </c>
    </row>
    <row r="1216" spans="1:8" ht="63.75">
      <c r="A1216" s="708" t="s">
        <v>4105</v>
      </c>
      <c r="B1216" s="708" t="s">
        <v>4106</v>
      </c>
      <c r="C1216" s="708" t="s">
        <v>1213</v>
      </c>
      <c r="D1216" s="708"/>
      <c r="E1216" s="708"/>
      <c r="F1216" s="708"/>
      <c r="G1216" s="708"/>
      <c r="H1216" s="708">
        <v>10</v>
      </c>
    </row>
    <row r="1217" spans="1:8" ht="76.5">
      <c r="A1217" s="708" t="s">
        <v>4107</v>
      </c>
      <c r="B1217" s="708" t="s">
        <v>4108</v>
      </c>
      <c r="C1217" s="708" t="s">
        <v>1213</v>
      </c>
      <c r="D1217" s="708"/>
      <c r="E1217" s="708"/>
      <c r="F1217" s="708"/>
      <c r="G1217" s="708"/>
      <c r="H1217" s="708">
        <v>10</v>
      </c>
    </row>
    <row r="1218" spans="1:8" ht="76.5">
      <c r="A1218" s="708" t="s">
        <v>4109</v>
      </c>
      <c r="B1218" s="708" t="s">
        <v>4110</v>
      </c>
      <c r="C1218" s="708" t="s">
        <v>1213</v>
      </c>
      <c r="D1218" s="708"/>
      <c r="E1218" s="708"/>
      <c r="F1218" s="708"/>
      <c r="G1218" s="708"/>
      <c r="H1218" s="708">
        <v>10</v>
      </c>
    </row>
    <row r="1219" spans="1:8" ht="76.5">
      <c r="A1219" s="708" t="s">
        <v>4111</v>
      </c>
      <c r="B1219" s="708" t="s">
        <v>4112</v>
      </c>
      <c r="C1219" s="708" t="s">
        <v>1213</v>
      </c>
      <c r="D1219" s="708"/>
      <c r="E1219" s="708"/>
      <c r="F1219" s="708"/>
      <c r="G1219" s="708"/>
      <c r="H1219" s="708">
        <v>10</v>
      </c>
    </row>
    <row r="1220" spans="1:8" ht="76.5">
      <c r="A1220" s="708" t="s">
        <v>4113</v>
      </c>
      <c r="B1220" s="708" t="s">
        <v>4114</v>
      </c>
      <c r="C1220" s="708" t="s">
        <v>1213</v>
      </c>
      <c r="D1220" s="708"/>
      <c r="E1220" s="708"/>
      <c r="F1220" s="708"/>
      <c r="G1220" s="708"/>
      <c r="H1220" s="708">
        <v>10</v>
      </c>
    </row>
    <row r="1221" spans="1:8" ht="76.5">
      <c r="A1221" s="708" t="s">
        <v>4115</v>
      </c>
      <c r="B1221" s="708" t="s">
        <v>4116</v>
      </c>
      <c r="C1221" s="708"/>
      <c r="D1221" s="708" t="s">
        <v>2044</v>
      </c>
      <c r="E1221" s="708"/>
      <c r="F1221" s="708">
        <v>5</v>
      </c>
      <c r="G1221" s="708"/>
      <c r="H1221" s="708"/>
    </row>
    <row r="1222" spans="1:8" ht="89.25">
      <c r="A1222" s="708" t="s">
        <v>4117</v>
      </c>
      <c r="B1222" s="708" t="s">
        <v>4118</v>
      </c>
      <c r="C1222" s="708"/>
      <c r="D1222" s="708" t="s">
        <v>2044</v>
      </c>
      <c r="E1222" s="708"/>
      <c r="F1222" s="708">
        <v>5</v>
      </c>
      <c r="G1222" s="708"/>
      <c r="H1222" s="708"/>
    </row>
    <row r="1223" spans="1:8" ht="89.25">
      <c r="A1223" s="708" t="s">
        <v>4119</v>
      </c>
      <c r="B1223" s="708" t="s">
        <v>4120</v>
      </c>
      <c r="C1223" s="708"/>
      <c r="D1223" s="708" t="s">
        <v>2044</v>
      </c>
      <c r="E1223" s="708"/>
      <c r="F1223" s="708">
        <v>5</v>
      </c>
      <c r="G1223" s="708"/>
      <c r="H1223" s="708"/>
    </row>
    <row r="1224" spans="1:8" ht="89.25">
      <c r="A1224" s="708" t="s">
        <v>4121</v>
      </c>
      <c r="B1224" s="708" t="s">
        <v>4122</v>
      </c>
      <c r="C1224" s="708"/>
      <c r="D1224" s="708" t="s">
        <v>2044</v>
      </c>
      <c r="E1224" s="708"/>
      <c r="F1224" s="708">
        <v>5</v>
      </c>
      <c r="G1224" s="708"/>
      <c r="H1224" s="708"/>
    </row>
    <row r="1225" spans="1:8" ht="89.25">
      <c r="A1225" s="708" t="s">
        <v>4123</v>
      </c>
      <c r="B1225" s="708" t="s">
        <v>4124</v>
      </c>
      <c r="C1225" s="708"/>
      <c r="D1225" s="708" t="s">
        <v>2044</v>
      </c>
      <c r="E1225" s="708"/>
      <c r="F1225" s="708">
        <v>5</v>
      </c>
      <c r="G1225" s="708"/>
      <c r="H1225" s="708"/>
    </row>
    <row r="1226" spans="1:8" ht="89.25">
      <c r="A1226" s="708" t="s">
        <v>4125</v>
      </c>
      <c r="B1226" s="708" t="s">
        <v>4126</v>
      </c>
      <c r="C1226" s="708"/>
      <c r="D1226" s="708" t="s">
        <v>2044</v>
      </c>
      <c r="E1226" s="708"/>
      <c r="F1226" s="708">
        <v>5</v>
      </c>
      <c r="G1226" s="708"/>
      <c r="H1226" s="708"/>
    </row>
    <row r="1227" spans="1:8" ht="76.5">
      <c r="A1227" s="708" t="s">
        <v>4127</v>
      </c>
      <c r="B1227" s="708" t="s">
        <v>4128</v>
      </c>
      <c r="C1227" s="708"/>
      <c r="D1227" s="708" t="s">
        <v>2044</v>
      </c>
      <c r="E1227" s="708"/>
      <c r="F1227" s="708">
        <v>5</v>
      </c>
      <c r="G1227" s="708"/>
      <c r="H1227" s="708"/>
    </row>
    <row r="1228" spans="1:8" ht="76.5">
      <c r="A1228" s="708" t="s">
        <v>4129</v>
      </c>
      <c r="B1228" s="708" t="s">
        <v>4130</v>
      </c>
      <c r="C1228" s="708"/>
      <c r="D1228" s="708" t="s">
        <v>2044</v>
      </c>
      <c r="E1228" s="708"/>
      <c r="F1228" s="708">
        <v>5</v>
      </c>
      <c r="G1228" s="708"/>
      <c r="H1228" s="708"/>
    </row>
    <row r="1229" spans="1:8" ht="76.5">
      <c r="A1229" s="708" t="s">
        <v>4131</v>
      </c>
      <c r="B1229" s="708" t="s">
        <v>4132</v>
      </c>
      <c r="C1229" s="708"/>
      <c r="D1229" s="708" t="s">
        <v>2044</v>
      </c>
      <c r="E1229" s="708"/>
      <c r="F1229" s="708">
        <v>5</v>
      </c>
      <c r="G1229" s="708"/>
      <c r="H1229" s="708"/>
    </row>
    <row r="1230" spans="1:8" ht="76.5">
      <c r="A1230" s="708" t="s">
        <v>4133</v>
      </c>
      <c r="B1230" s="708" t="s">
        <v>4134</v>
      </c>
      <c r="C1230" s="708"/>
      <c r="D1230" s="708" t="s">
        <v>2044</v>
      </c>
      <c r="E1230" s="708"/>
      <c r="F1230" s="708">
        <v>5</v>
      </c>
      <c r="G1230" s="708"/>
      <c r="H1230" s="708"/>
    </row>
    <row r="1231" spans="1:8" ht="63.75">
      <c r="A1231" s="708" t="s">
        <v>4135</v>
      </c>
      <c r="B1231" s="708" t="s">
        <v>4136</v>
      </c>
      <c r="C1231" s="708"/>
      <c r="D1231" s="708" t="s">
        <v>2044</v>
      </c>
      <c r="E1231" s="708"/>
      <c r="F1231" s="708"/>
      <c r="G1231" s="708">
        <v>5</v>
      </c>
      <c r="H1231" s="708"/>
    </row>
    <row r="1232" spans="1:8" ht="76.5">
      <c r="A1232" s="708" t="s">
        <v>4137</v>
      </c>
      <c r="B1232" s="708" t="s">
        <v>4138</v>
      </c>
      <c r="C1232" s="708"/>
      <c r="D1232" s="708" t="s">
        <v>2044</v>
      </c>
      <c r="E1232" s="708"/>
      <c r="F1232" s="708"/>
      <c r="G1232" s="708">
        <v>5</v>
      </c>
      <c r="H1232" s="708"/>
    </row>
    <row r="1233" spans="1:8" ht="76.5">
      <c r="A1233" s="708" t="s">
        <v>4139</v>
      </c>
      <c r="B1233" s="708" t="s">
        <v>4140</v>
      </c>
      <c r="C1233" s="708"/>
      <c r="D1233" s="708" t="s">
        <v>2044</v>
      </c>
      <c r="E1233" s="708"/>
      <c r="F1233" s="708"/>
      <c r="G1233" s="708">
        <v>5</v>
      </c>
      <c r="H1233" s="708"/>
    </row>
    <row r="1234" spans="1:8" ht="76.5">
      <c r="A1234" s="708" t="s">
        <v>4141</v>
      </c>
      <c r="B1234" s="708" t="s">
        <v>4142</v>
      </c>
      <c r="C1234" s="708"/>
      <c r="D1234" s="708" t="s">
        <v>2044</v>
      </c>
      <c r="E1234" s="708"/>
      <c r="F1234" s="708"/>
      <c r="G1234" s="708">
        <v>5</v>
      </c>
      <c r="H1234" s="708"/>
    </row>
    <row r="1235" spans="1:8" ht="76.5">
      <c r="A1235" s="708" t="s">
        <v>4143</v>
      </c>
      <c r="B1235" s="708" t="s">
        <v>4144</v>
      </c>
      <c r="C1235" s="708"/>
      <c r="D1235" s="708" t="s">
        <v>2044</v>
      </c>
      <c r="E1235" s="708"/>
      <c r="F1235" s="708"/>
      <c r="G1235" s="708">
        <v>5</v>
      </c>
      <c r="H1235" s="708"/>
    </row>
    <row r="1236" spans="1:8" ht="76.5">
      <c r="A1236" s="708" t="s">
        <v>4145</v>
      </c>
      <c r="B1236" s="708" t="s">
        <v>4146</v>
      </c>
      <c r="C1236" s="708"/>
      <c r="D1236" s="708" t="s">
        <v>2044</v>
      </c>
      <c r="E1236" s="708"/>
      <c r="F1236" s="708"/>
      <c r="G1236" s="708">
        <v>5</v>
      </c>
      <c r="H1236" s="708"/>
    </row>
    <row r="1237" spans="1:8" ht="89.25">
      <c r="A1237" s="708" t="s">
        <v>4147</v>
      </c>
      <c r="B1237" s="708" t="s">
        <v>4148</v>
      </c>
      <c r="C1237" s="708"/>
      <c r="D1237" s="708" t="s">
        <v>2044</v>
      </c>
      <c r="E1237" s="708"/>
      <c r="F1237" s="708"/>
      <c r="G1237" s="708">
        <v>5</v>
      </c>
      <c r="H1237" s="708"/>
    </row>
    <row r="1238" spans="1:8" ht="89.25">
      <c r="A1238" s="708" t="s">
        <v>4149</v>
      </c>
      <c r="B1238" s="708" t="s">
        <v>4150</v>
      </c>
      <c r="C1238" s="708"/>
      <c r="D1238" s="708" t="s">
        <v>2044</v>
      </c>
      <c r="E1238" s="708"/>
      <c r="F1238" s="708"/>
      <c r="G1238" s="708">
        <v>5</v>
      </c>
      <c r="H1238" s="708"/>
    </row>
    <row r="1239" spans="1:8" ht="89.25">
      <c r="A1239" s="708" t="s">
        <v>4151</v>
      </c>
      <c r="B1239" s="708" t="s">
        <v>4152</v>
      </c>
      <c r="C1239" s="708"/>
      <c r="D1239" s="708" t="s">
        <v>2044</v>
      </c>
      <c r="E1239" s="708"/>
      <c r="F1239" s="708"/>
      <c r="G1239" s="708">
        <v>5</v>
      </c>
      <c r="H1239" s="708"/>
    </row>
    <row r="1240" spans="1:8" ht="89.25">
      <c r="A1240" s="708" t="s">
        <v>4153</v>
      </c>
      <c r="B1240" s="708" t="s">
        <v>4154</v>
      </c>
      <c r="C1240" s="708"/>
      <c r="D1240" s="708" t="s">
        <v>2044</v>
      </c>
      <c r="E1240" s="708"/>
      <c r="F1240" s="708"/>
      <c r="G1240" s="708">
        <v>5</v>
      </c>
      <c r="H1240" s="708"/>
    </row>
    <row r="1241" spans="1:8" ht="63.75">
      <c r="A1241" s="708" t="s">
        <v>4155</v>
      </c>
      <c r="B1241" s="708" t="s">
        <v>4156</v>
      </c>
      <c r="C1241" s="708"/>
      <c r="D1241" s="708" t="s">
        <v>2044</v>
      </c>
      <c r="E1241" s="708"/>
      <c r="F1241" s="708"/>
      <c r="G1241" s="708"/>
      <c r="H1241" s="708">
        <v>5</v>
      </c>
    </row>
    <row r="1242" spans="1:8" ht="76.5">
      <c r="A1242" s="708" t="s">
        <v>4157</v>
      </c>
      <c r="B1242" s="708" t="s">
        <v>4158</v>
      </c>
      <c r="C1242" s="708"/>
      <c r="D1242" s="708" t="s">
        <v>2044</v>
      </c>
      <c r="E1242" s="708"/>
      <c r="F1242" s="708"/>
      <c r="G1242" s="708"/>
      <c r="H1242" s="708">
        <v>5</v>
      </c>
    </row>
    <row r="1243" spans="1:8" ht="76.5">
      <c r="A1243" s="708" t="s">
        <v>4159</v>
      </c>
      <c r="B1243" s="708" t="s">
        <v>4160</v>
      </c>
      <c r="C1243" s="708"/>
      <c r="D1243" s="708" t="s">
        <v>2044</v>
      </c>
      <c r="E1243" s="708"/>
      <c r="F1243" s="708"/>
      <c r="G1243" s="708"/>
      <c r="H1243" s="708">
        <v>5</v>
      </c>
    </row>
    <row r="1244" spans="1:8" ht="76.5">
      <c r="A1244" s="708" t="s">
        <v>4161</v>
      </c>
      <c r="B1244" s="708" t="s">
        <v>4162</v>
      </c>
      <c r="C1244" s="708"/>
      <c r="D1244" s="708" t="s">
        <v>2044</v>
      </c>
      <c r="E1244" s="708"/>
      <c r="F1244" s="708"/>
      <c r="G1244" s="708"/>
      <c r="H1244" s="708">
        <v>5</v>
      </c>
    </row>
    <row r="1245" spans="1:8" ht="76.5">
      <c r="A1245" s="708" t="s">
        <v>4163</v>
      </c>
      <c r="B1245" s="708" t="s">
        <v>4164</v>
      </c>
      <c r="C1245" s="708"/>
      <c r="D1245" s="708" t="s">
        <v>2044</v>
      </c>
      <c r="E1245" s="708"/>
      <c r="F1245" s="708"/>
      <c r="G1245" s="708"/>
      <c r="H1245" s="708">
        <v>5</v>
      </c>
    </row>
    <row r="1246" spans="1:8" ht="76.5">
      <c r="A1246" s="708" t="s">
        <v>4165</v>
      </c>
      <c r="B1246" s="708" t="s">
        <v>4166</v>
      </c>
      <c r="C1246" s="708"/>
      <c r="D1246" s="708" t="s">
        <v>2044</v>
      </c>
      <c r="E1246" s="708"/>
      <c r="F1246" s="708"/>
      <c r="G1246" s="708"/>
      <c r="H1246" s="708">
        <v>5</v>
      </c>
    </row>
    <row r="1247" spans="1:8" ht="89.25">
      <c r="A1247" s="708" t="s">
        <v>4167</v>
      </c>
      <c r="B1247" s="708" t="s">
        <v>4168</v>
      </c>
      <c r="C1247" s="708"/>
      <c r="D1247" s="708" t="s">
        <v>2044</v>
      </c>
      <c r="E1247" s="708"/>
      <c r="F1247" s="708"/>
      <c r="G1247" s="708"/>
      <c r="H1247" s="708">
        <v>5</v>
      </c>
    </row>
    <row r="1248" spans="1:8" ht="89.25">
      <c r="A1248" s="708" t="s">
        <v>4169</v>
      </c>
      <c r="B1248" s="708" t="s">
        <v>4170</v>
      </c>
      <c r="C1248" s="708"/>
      <c r="D1248" s="708" t="s">
        <v>2044</v>
      </c>
      <c r="E1248" s="708"/>
      <c r="F1248" s="708"/>
      <c r="G1248" s="708"/>
      <c r="H1248" s="708">
        <v>5</v>
      </c>
    </row>
    <row r="1249" spans="1:8" ht="89.25">
      <c r="A1249" s="708" t="s">
        <v>4171</v>
      </c>
      <c r="B1249" s="708" t="s">
        <v>4172</v>
      </c>
      <c r="C1249" s="708"/>
      <c r="D1249" s="708" t="s">
        <v>2044</v>
      </c>
      <c r="E1249" s="708"/>
      <c r="F1249" s="708"/>
      <c r="G1249" s="708"/>
      <c r="H1249" s="708">
        <v>5</v>
      </c>
    </row>
    <row r="1250" spans="1:8" ht="89.25">
      <c r="A1250" s="708" t="s">
        <v>4173</v>
      </c>
      <c r="B1250" s="708" t="s">
        <v>4174</v>
      </c>
      <c r="C1250" s="708"/>
      <c r="D1250" s="708" t="s">
        <v>2044</v>
      </c>
      <c r="E1250" s="708"/>
      <c r="F1250" s="708"/>
      <c r="G1250" s="708"/>
      <c r="H1250" s="708">
        <v>5</v>
      </c>
    </row>
    <row r="1251" spans="1:8" ht="63.75">
      <c r="A1251" s="708" t="s">
        <v>4175</v>
      </c>
      <c r="B1251" s="708" t="s">
        <v>4176</v>
      </c>
      <c r="C1251" s="708"/>
      <c r="D1251" s="708" t="s">
        <v>2044</v>
      </c>
      <c r="E1251" s="708"/>
      <c r="F1251" s="708"/>
      <c r="G1251" s="708"/>
      <c r="H1251" s="708">
        <v>10</v>
      </c>
    </row>
    <row r="1252" spans="1:8" ht="76.5">
      <c r="A1252" s="708" t="s">
        <v>4177</v>
      </c>
      <c r="B1252" s="708" t="s">
        <v>4178</v>
      </c>
      <c r="C1252" s="708"/>
      <c r="D1252" s="708" t="s">
        <v>2044</v>
      </c>
      <c r="E1252" s="708"/>
      <c r="F1252" s="708"/>
      <c r="G1252" s="708"/>
      <c r="H1252" s="708">
        <v>10</v>
      </c>
    </row>
    <row r="1253" spans="1:8" ht="76.5">
      <c r="A1253" s="708" t="s">
        <v>4179</v>
      </c>
      <c r="B1253" s="708" t="s">
        <v>4180</v>
      </c>
      <c r="C1253" s="708"/>
      <c r="D1253" s="708" t="s">
        <v>2044</v>
      </c>
      <c r="E1253" s="708"/>
      <c r="F1253" s="708"/>
      <c r="G1253" s="708"/>
      <c r="H1253" s="708">
        <v>10</v>
      </c>
    </row>
    <row r="1254" spans="1:8" ht="76.5">
      <c r="A1254" s="708" t="s">
        <v>4181</v>
      </c>
      <c r="B1254" s="708" t="s">
        <v>4182</v>
      </c>
      <c r="C1254" s="708"/>
      <c r="D1254" s="708" t="s">
        <v>2044</v>
      </c>
      <c r="E1254" s="708"/>
      <c r="F1254" s="708"/>
      <c r="G1254" s="708"/>
      <c r="H1254" s="708">
        <v>10</v>
      </c>
    </row>
    <row r="1255" spans="1:8" ht="76.5">
      <c r="A1255" s="708" t="s">
        <v>4183</v>
      </c>
      <c r="B1255" s="708" t="s">
        <v>4184</v>
      </c>
      <c r="C1255" s="708"/>
      <c r="D1255" s="708" t="s">
        <v>2044</v>
      </c>
      <c r="E1255" s="708"/>
      <c r="F1255" s="708"/>
      <c r="G1255" s="708"/>
      <c r="H1255" s="708">
        <v>10</v>
      </c>
    </row>
    <row r="1256" spans="1:8" ht="76.5">
      <c r="A1256" s="708" t="s">
        <v>4185</v>
      </c>
      <c r="B1256" s="708" t="s">
        <v>4186</v>
      </c>
      <c r="C1256" s="708"/>
      <c r="D1256" s="708" t="s">
        <v>2044</v>
      </c>
      <c r="E1256" s="708"/>
      <c r="F1256" s="708"/>
      <c r="G1256" s="708"/>
      <c r="H1256" s="708">
        <v>10</v>
      </c>
    </row>
    <row r="1257" spans="1:8" ht="89.25">
      <c r="A1257" s="708" t="s">
        <v>4187</v>
      </c>
      <c r="B1257" s="708" t="s">
        <v>4188</v>
      </c>
      <c r="C1257" s="708"/>
      <c r="D1257" s="708" t="s">
        <v>2044</v>
      </c>
      <c r="E1257" s="708"/>
      <c r="F1257" s="708"/>
      <c r="G1257" s="708"/>
      <c r="H1257" s="708">
        <v>10</v>
      </c>
    </row>
    <row r="1258" spans="1:8" ht="89.25">
      <c r="A1258" s="708" t="s">
        <v>4189</v>
      </c>
      <c r="B1258" s="708" t="s">
        <v>4190</v>
      </c>
      <c r="C1258" s="708"/>
      <c r="D1258" s="708" t="s">
        <v>2044</v>
      </c>
      <c r="E1258" s="708"/>
      <c r="F1258" s="708"/>
      <c r="G1258" s="708"/>
      <c r="H1258" s="708">
        <v>10</v>
      </c>
    </row>
    <row r="1259" spans="1:8" ht="89.25">
      <c r="A1259" s="708" t="s">
        <v>4191</v>
      </c>
      <c r="B1259" s="708" t="s">
        <v>4192</v>
      </c>
      <c r="C1259" s="708"/>
      <c r="D1259" s="708" t="s">
        <v>2044</v>
      </c>
      <c r="E1259" s="708"/>
      <c r="F1259" s="708"/>
      <c r="G1259" s="708"/>
      <c r="H1259" s="708">
        <v>10</v>
      </c>
    </row>
    <row r="1260" spans="1:8" ht="89.25">
      <c r="A1260" s="708" t="s">
        <v>4193</v>
      </c>
      <c r="B1260" s="708" t="s">
        <v>4194</v>
      </c>
      <c r="C1260" s="708"/>
      <c r="D1260" s="708" t="s">
        <v>2044</v>
      </c>
      <c r="E1260" s="708"/>
      <c r="F1260" s="708"/>
      <c r="G1260" s="708"/>
      <c r="H1260" s="708">
        <v>10</v>
      </c>
    </row>
    <row r="1261" spans="1:8" ht="63.75">
      <c r="A1261" s="708" t="s">
        <v>4195</v>
      </c>
      <c r="B1261" s="708" t="s">
        <v>4196</v>
      </c>
      <c r="C1261" s="708" t="s">
        <v>1213</v>
      </c>
      <c r="D1261" s="708"/>
      <c r="E1261" s="708"/>
      <c r="F1261" s="708"/>
      <c r="G1261" s="708">
        <v>5</v>
      </c>
      <c r="H1261" s="708"/>
    </row>
    <row r="1262" spans="1:8" ht="76.5">
      <c r="A1262" s="708" t="s">
        <v>4197</v>
      </c>
      <c r="B1262" s="708" t="s">
        <v>4198</v>
      </c>
      <c r="C1262" s="708" t="s">
        <v>1213</v>
      </c>
      <c r="D1262" s="708"/>
      <c r="E1262" s="708"/>
      <c r="F1262" s="708"/>
      <c r="G1262" s="708">
        <v>5</v>
      </c>
      <c r="H1262" s="708"/>
    </row>
    <row r="1263" spans="1:8" ht="63.75">
      <c r="A1263" s="708" t="s">
        <v>4199</v>
      </c>
      <c r="B1263" s="708" t="s">
        <v>4200</v>
      </c>
      <c r="C1263" s="708" t="s">
        <v>1213</v>
      </c>
      <c r="D1263" s="708"/>
      <c r="E1263" s="708"/>
      <c r="F1263" s="708"/>
      <c r="G1263" s="708"/>
      <c r="H1263" s="708">
        <v>5</v>
      </c>
    </row>
    <row r="1264" spans="1:8" ht="76.5">
      <c r="A1264" s="708" t="s">
        <v>4201</v>
      </c>
      <c r="B1264" s="708" t="s">
        <v>4202</v>
      </c>
      <c r="C1264" s="708" t="s">
        <v>1213</v>
      </c>
      <c r="D1264" s="708"/>
      <c r="E1264" s="708"/>
      <c r="F1264" s="708"/>
      <c r="G1264" s="708"/>
      <c r="H1264" s="708">
        <v>5</v>
      </c>
    </row>
    <row r="1265" spans="1:8" ht="63.75">
      <c r="A1265" s="708" t="s">
        <v>4203</v>
      </c>
      <c r="B1265" s="708" t="s">
        <v>4204</v>
      </c>
      <c r="C1265" s="708" t="s">
        <v>1213</v>
      </c>
      <c r="D1265" s="708"/>
      <c r="E1265" s="708"/>
      <c r="F1265" s="708"/>
      <c r="G1265" s="708"/>
      <c r="H1265" s="708">
        <v>10</v>
      </c>
    </row>
    <row r="1266" spans="1:8" ht="76.5">
      <c r="A1266" s="708" t="s">
        <v>4205</v>
      </c>
      <c r="B1266" s="708" t="s">
        <v>4206</v>
      </c>
      <c r="C1266" s="708" t="s">
        <v>1213</v>
      </c>
      <c r="D1266" s="708"/>
      <c r="E1266" s="708"/>
      <c r="F1266" s="708"/>
      <c r="G1266" s="708"/>
      <c r="H1266" s="708">
        <v>10</v>
      </c>
    </row>
    <row r="1267" spans="1:8" ht="76.5">
      <c r="A1267" s="708" t="s">
        <v>4207</v>
      </c>
      <c r="B1267" s="708" t="s">
        <v>4208</v>
      </c>
      <c r="C1267" s="708" t="s">
        <v>1213</v>
      </c>
      <c r="D1267" s="708"/>
      <c r="E1267" s="708"/>
      <c r="F1267" s="708"/>
      <c r="G1267" s="708">
        <v>5</v>
      </c>
      <c r="H1267" s="708"/>
    </row>
    <row r="1268" spans="1:8" ht="89.25">
      <c r="A1268" s="708" t="s">
        <v>4209</v>
      </c>
      <c r="B1268" s="708" t="s">
        <v>4210</v>
      </c>
      <c r="C1268" s="708" t="s">
        <v>1213</v>
      </c>
      <c r="D1268" s="708"/>
      <c r="E1268" s="708"/>
      <c r="F1268" s="708"/>
      <c r="G1268" s="708">
        <v>5</v>
      </c>
      <c r="H1268" s="708"/>
    </row>
    <row r="1269" spans="1:8" ht="76.5">
      <c r="A1269" s="708" t="s">
        <v>4211</v>
      </c>
      <c r="B1269" s="708" t="s">
        <v>4212</v>
      </c>
      <c r="C1269" s="708" t="s">
        <v>1213</v>
      </c>
      <c r="D1269" s="708"/>
      <c r="E1269" s="708"/>
      <c r="F1269" s="708"/>
      <c r="G1269" s="708"/>
      <c r="H1269" s="708">
        <v>5</v>
      </c>
    </row>
    <row r="1270" spans="1:8" ht="89.25">
      <c r="A1270" s="708" t="s">
        <v>4213</v>
      </c>
      <c r="B1270" s="708" t="s">
        <v>4214</v>
      </c>
      <c r="C1270" s="708" t="s">
        <v>1213</v>
      </c>
      <c r="D1270" s="708"/>
      <c r="E1270" s="708"/>
      <c r="F1270" s="708"/>
      <c r="G1270" s="708"/>
      <c r="H1270" s="708">
        <v>5</v>
      </c>
    </row>
    <row r="1271" spans="1:8" ht="76.5">
      <c r="A1271" s="708" t="s">
        <v>4215</v>
      </c>
      <c r="B1271" s="708" t="s">
        <v>4216</v>
      </c>
      <c r="C1271" s="708" t="s">
        <v>1213</v>
      </c>
      <c r="D1271" s="708"/>
      <c r="E1271" s="708"/>
      <c r="F1271" s="708"/>
      <c r="G1271" s="708"/>
      <c r="H1271" s="708">
        <v>10</v>
      </c>
    </row>
    <row r="1272" spans="1:8" ht="89.25">
      <c r="A1272" s="708" t="s">
        <v>4217</v>
      </c>
      <c r="B1272" s="708" t="s">
        <v>4218</v>
      </c>
      <c r="C1272" s="708" t="s">
        <v>1213</v>
      </c>
      <c r="D1272" s="708"/>
      <c r="E1272" s="708"/>
      <c r="F1272" s="708"/>
      <c r="G1272" s="708"/>
      <c r="H1272" s="708">
        <v>10</v>
      </c>
    </row>
    <row r="1273" spans="1:8" ht="63.75">
      <c r="A1273" s="708" t="s">
        <v>4219</v>
      </c>
      <c r="B1273" s="708" t="s">
        <v>4220</v>
      </c>
      <c r="C1273" s="708" t="s">
        <v>1213</v>
      </c>
      <c r="D1273" s="708"/>
      <c r="E1273" s="708"/>
      <c r="F1273" s="708">
        <v>10</v>
      </c>
      <c r="G1273" s="708"/>
      <c r="H1273" s="708"/>
    </row>
    <row r="1274" spans="1:8" ht="76.5">
      <c r="A1274" s="708" t="s">
        <v>4221</v>
      </c>
      <c r="B1274" s="708" t="s">
        <v>4222</v>
      </c>
      <c r="C1274" s="708" t="s">
        <v>1213</v>
      </c>
      <c r="D1274" s="708"/>
      <c r="E1274" s="708"/>
      <c r="F1274" s="708">
        <v>10</v>
      </c>
      <c r="G1274" s="708"/>
      <c r="H1274" s="708"/>
    </row>
    <row r="1275" spans="1:8" ht="76.5">
      <c r="A1275" s="708" t="s">
        <v>4223</v>
      </c>
      <c r="B1275" s="708" t="s">
        <v>4224</v>
      </c>
      <c r="C1275" s="708" t="s">
        <v>1213</v>
      </c>
      <c r="D1275" s="708"/>
      <c r="E1275" s="708"/>
      <c r="F1275" s="708">
        <v>10</v>
      </c>
      <c r="G1275" s="708"/>
      <c r="H1275" s="708"/>
    </row>
    <row r="1276" spans="1:8" ht="76.5">
      <c r="A1276" s="708" t="s">
        <v>4225</v>
      </c>
      <c r="B1276" s="708" t="s">
        <v>4226</v>
      </c>
      <c r="C1276" s="708" t="s">
        <v>1213</v>
      </c>
      <c r="D1276" s="708"/>
      <c r="E1276" s="708"/>
      <c r="F1276" s="708">
        <v>10</v>
      </c>
      <c r="G1276" s="708"/>
      <c r="H1276" s="708"/>
    </row>
    <row r="1277" spans="1:8" ht="76.5">
      <c r="A1277" s="708" t="s">
        <v>4227</v>
      </c>
      <c r="B1277" s="708" t="s">
        <v>4228</v>
      </c>
      <c r="C1277" s="708" t="s">
        <v>1213</v>
      </c>
      <c r="D1277" s="708"/>
      <c r="E1277" s="708"/>
      <c r="F1277" s="708">
        <v>10</v>
      </c>
      <c r="G1277" s="708"/>
      <c r="H1277" s="708"/>
    </row>
    <row r="1278" spans="1:8" ht="76.5">
      <c r="A1278" s="708" t="s">
        <v>4229</v>
      </c>
      <c r="B1278" s="708" t="s">
        <v>4230</v>
      </c>
      <c r="C1278" s="708" t="s">
        <v>1213</v>
      </c>
      <c r="D1278" s="708"/>
      <c r="E1278" s="708"/>
      <c r="F1278" s="708">
        <v>10</v>
      </c>
      <c r="G1278" s="708"/>
      <c r="H1278" s="708"/>
    </row>
    <row r="1279" spans="1:8" ht="76.5">
      <c r="A1279" s="708" t="s">
        <v>4231</v>
      </c>
      <c r="B1279" s="708" t="s">
        <v>4232</v>
      </c>
      <c r="C1279" s="708" t="s">
        <v>1213</v>
      </c>
      <c r="D1279" s="708"/>
      <c r="E1279" s="708"/>
      <c r="F1279" s="708">
        <v>10</v>
      </c>
      <c r="G1279" s="708"/>
      <c r="H1279" s="708"/>
    </row>
    <row r="1280" spans="1:8" ht="76.5">
      <c r="A1280" s="708" t="s">
        <v>4233</v>
      </c>
      <c r="B1280" s="708" t="s">
        <v>4234</v>
      </c>
      <c r="C1280" s="708" t="s">
        <v>1213</v>
      </c>
      <c r="D1280" s="708"/>
      <c r="E1280" s="708"/>
      <c r="F1280" s="708">
        <v>10</v>
      </c>
      <c r="G1280" s="708"/>
      <c r="H1280" s="708"/>
    </row>
    <row r="1281" spans="1:8" ht="76.5">
      <c r="A1281" s="708" t="s">
        <v>4235</v>
      </c>
      <c r="B1281" s="708" t="s">
        <v>4236</v>
      </c>
      <c r="C1281" s="708" t="s">
        <v>1213</v>
      </c>
      <c r="D1281" s="708"/>
      <c r="E1281" s="708"/>
      <c r="F1281" s="708">
        <v>10</v>
      </c>
      <c r="G1281" s="708"/>
      <c r="H1281" s="708"/>
    </row>
    <row r="1282" spans="1:8" ht="89.25">
      <c r="A1282" s="708" t="s">
        <v>4237</v>
      </c>
      <c r="B1282" s="708" t="s">
        <v>4238</v>
      </c>
      <c r="C1282" s="708" t="s">
        <v>1213</v>
      </c>
      <c r="D1282" s="708"/>
      <c r="E1282" s="708"/>
      <c r="F1282" s="708">
        <v>10</v>
      </c>
      <c r="G1282" s="708"/>
      <c r="H1282" s="708"/>
    </row>
    <row r="1283" spans="1:8" ht="89.25">
      <c r="A1283" s="708" t="s">
        <v>4239</v>
      </c>
      <c r="B1283" s="708" t="s">
        <v>4240</v>
      </c>
      <c r="C1283" s="708" t="s">
        <v>1213</v>
      </c>
      <c r="D1283" s="708"/>
      <c r="E1283" s="708"/>
      <c r="F1283" s="708">
        <v>10</v>
      </c>
      <c r="G1283" s="708"/>
      <c r="H1283" s="708"/>
    </row>
    <row r="1284" spans="1:8" ht="89.25">
      <c r="A1284" s="708" t="s">
        <v>4241</v>
      </c>
      <c r="B1284" s="708" t="s">
        <v>4242</v>
      </c>
      <c r="C1284" s="708" t="s">
        <v>1213</v>
      </c>
      <c r="D1284" s="708"/>
      <c r="E1284" s="708"/>
      <c r="F1284" s="708">
        <v>10</v>
      </c>
      <c r="G1284" s="708"/>
      <c r="H1284" s="708"/>
    </row>
    <row r="1285" spans="1:8" ht="89.25">
      <c r="A1285" s="708" t="s">
        <v>4243</v>
      </c>
      <c r="B1285" s="708" t="s">
        <v>4244</v>
      </c>
      <c r="C1285" s="708" t="s">
        <v>1213</v>
      </c>
      <c r="D1285" s="708"/>
      <c r="E1285" s="708"/>
      <c r="F1285" s="708">
        <v>10</v>
      </c>
      <c r="G1285" s="708"/>
      <c r="H1285" s="708"/>
    </row>
    <row r="1286" spans="1:8" ht="89.25">
      <c r="A1286" s="708" t="s">
        <v>4245</v>
      </c>
      <c r="B1286" s="708" t="s">
        <v>4246</v>
      </c>
      <c r="C1286" s="708" t="s">
        <v>1213</v>
      </c>
      <c r="D1286" s="708"/>
      <c r="E1286" s="708"/>
      <c r="F1286" s="708">
        <v>10</v>
      </c>
      <c r="G1286" s="708"/>
      <c r="H1286" s="708"/>
    </row>
    <row r="1287" spans="1:8" ht="89.25">
      <c r="A1287" s="708" t="s">
        <v>4247</v>
      </c>
      <c r="B1287" s="708" t="s">
        <v>4248</v>
      </c>
      <c r="C1287" s="708" t="s">
        <v>1213</v>
      </c>
      <c r="D1287" s="708"/>
      <c r="E1287" s="708"/>
      <c r="F1287" s="708">
        <v>10</v>
      </c>
      <c r="G1287" s="708"/>
      <c r="H1287" s="708"/>
    </row>
    <row r="1288" spans="1:8" ht="89.25">
      <c r="A1288" s="708" t="s">
        <v>4249</v>
      </c>
      <c r="B1288" s="708" t="s">
        <v>4250</v>
      </c>
      <c r="C1288" s="708" t="s">
        <v>1213</v>
      </c>
      <c r="D1288" s="708"/>
      <c r="E1288" s="708"/>
      <c r="F1288" s="708">
        <v>10</v>
      </c>
      <c r="G1288" s="708"/>
      <c r="H1288" s="708"/>
    </row>
    <row r="1289" spans="1:8" ht="63.75">
      <c r="A1289" s="708" t="s">
        <v>4251</v>
      </c>
      <c r="B1289" s="708" t="s">
        <v>4252</v>
      </c>
      <c r="C1289" s="708" t="s">
        <v>1213</v>
      </c>
      <c r="D1289" s="708"/>
      <c r="E1289" s="708"/>
      <c r="F1289" s="708"/>
      <c r="G1289" s="708">
        <v>10</v>
      </c>
      <c r="H1289" s="708"/>
    </row>
    <row r="1290" spans="1:8" ht="63.75">
      <c r="A1290" s="708" t="s">
        <v>4253</v>
      </c>
      <c r="B1290" s="708" t="s">
        <v>4254</v>
      </c>
      <c r="C1290" s="708" t="s">
        <v>1213</v>
      </c>
      <c r="D1290" s="708"/>
      <c r="E1290" s="708"/>
      <c r="F1290" s="708"/>
      <c r="G1290" s="708">
        <v>10</v>
      </c>
      <c r="H1290" s="708"/>
    </row>
    <row r="1291" spans="1:8" ht="63.75">
      <c r="A1291" s="708" t="s">
        <v>4255</v>
      </c>
      <c r="B1291" s="708" t="s">
        <v>4256</v>
      </c>
      <c r="C1291" s="708" t="s">
        <v>1213</v>
      </c>
      <c r="D1291" s="708"/>
      <c r="E1291" s="708"/>
      <c r="F1291" s="708"/>
      <c r="G1291" s="708">
        <v>10</v>
      </c>
      <c r="H1291" s="708"/>
    </row>
    <row r="1292" spans="1:8" ht="63.75">
      <c r="A1292" s="708" t="s">
        <v>4257</v>
      </c>
      <c r="B1292" s="708" t="s">
        <v>4258</v>
      </c>
      <c r="C1292" s="708" t="s">
        <v>1213</v>
      </c>
      <c r="D1292" s="708"/>
      <c r="E1292" s="708"/>
      <c r="F1292" s="708"/>
      <c r="G1292" s="708">
        <v>10</v>
      </c>
      <c r="H1292" s="708"/>
    </row>
    <row r="1293" spans="1:8" ht="63.75">
      <c r="A1293" s="708" t="s">
        <v>4259</v>
      </c>
      <c r="B1293" s="708" t="s">
        <v>4260</v>
      </c>
      <c r="C1293" s="708" t="s">
        <v>1213</v>
      </c>
      <c r="D1293" s="708"/>
      <c r="E1293" s="708"/>
      <c r="F1293" s="708"/>
      <c r="G1293" s="708">
        <v>10</v>
      </c>
      <c r="H1293" s="708"/>
    </row>
    <row r="1294" spans="1:8" ht="63.75">
      <c r="A1294" s="708" t="s">
        <v>4261</v>
      </c>
      <c r="B1294" s="708" t="s">
        <v>4262</v>
      </c>
      <c r="C1294" s="708" t="s">
        <v>1213</v>
      </c>
      <c r="D1294" s="708"/>
      <c r="E1294" s="708"/>
      <c r="F1294" s="708"/>
      <c r="G1294" s="708">
        <v>10</v>
      </c>
      <c r="H1294" s="708"/>
    </row>
    <row r="1295" spans="1:8" ht="63.75">
      <c r="A1295" s="708" t="s">
        <v>4263</v>
      </c>
      <c r="B1295" s="708" t="s">
        <v>4264</v>
      </c>
      <c r="C1295" s="708" t="s">
        <v>1213</v>
      </c>
      <c r="D1295" s="708"/>
      <c r="E1295" s="708"/>
      <c r="F1295" s="708"/>
      <c r="G1295" s="708">
        <v>10</v>
      </c>
      <c r="H1295" s="708"/>
    </row>
    <row r="1296" spans="1:8" ht="63.75">
      <c r="A1296" s="708" t="s">
        <v>4265</v>
      </c>
      <c r="B1296" s="708" t="s">
        <v>4266</v>
      </c>
      <c r="C1296" s="708" t="s">
        <v>1213</v>
      </c>
      <c r="D1296" s="708"/>
      <c r="E1296" s="708"/>
      <c r="F1296" s="708"/>
      <c r="G1296" s="708">
        <v>10</v>
      </c>
      <c r="H1296" s="708"/>
    </row>
    <row r="1297" spans="1:8" ht="76.5">
      <c r="A1297" s="708" t="s">
        <v>4267</v>
      </c>
      <c r="B1297" s="708" t="s">
        <v>4268</v>
      </c>
      <c r="C1297" s="708" t="s">
        <v>1213</v>
      </c>
      <c r="D1297" s="708"/>
      <c r="E1297" s="708"/>
      <c r="F1297" s="708"/>
      <c r="G1297" s="708">
        <v>10</v>
      </c>
      <c r="H1297" s="708"/>
    </row>
    <row r="1298" spans="1:8" ht="76.5">
      <c r="A1298" s="708" t="s">
        <v>4269</v>
      </c>
      <c r="B1298" s="708" t="s">
        <v>4270</v>
      </c>
      <c r="C1298" s="708" t="s">
        <v>1213</v>
      </c>
      <c r="D1298" s="708"/>
      <c r="E1298" s="708"/>
      <c r="F1298" s="708"/>
      <c r="G1298" s="708">
        <v>10</v>
      </c>
      <c r="H1298" s="708"/>
    </row>
    <row r="1299" spans="1:8" ht="76.5">
      <c r="A1299" s="708" t="s">
        <v>4271</v>
      </c>
      <c r="B1299" s="708" t="s">
        <v>4272</v>
      </c>
      <c r="C1299" s="708" t="s">
        <v>1213</v>
      </c>
      <c r="D1299" s="708"/>
      <c r="E1299" s="708"/>
      <c r="F1299" s="708"/>
      <c r="G1299" s="708">
        <v>10</v>
      </c>
      <c r="H1299" s="708"/>
    </row>
    <row r="1300" spans="1:8" ht="76.5">
      <c r="A1300" s="708" t="s">
        <v>4273</v>
      </c>
      <c r="B1300" s="708" t="s">
        <v>4274</v>
      </c>
      <c r="C1300" s="708" t="s">
        <v>1213</v>
      </c>
      <c r="D1300" s="708"/>
      <c r="E1300" s="708"/>
      <c r="F1300" s="708"/>
      <c r="G1300" s="708">
        <v>10</v>
      </c>
      <c r="H1300" s="708"/>
    </row>
    <row r="1301" spans="1:8" ht="76.5">
      <c r="A1301" s="708" t="s">
        <v>4275</v>
      </c>
      <c r="B1301" s="708" t="s">
        <v>4276</v>
      </c>
      <c r="C1301" s="708" t="s">
        <v>1213</v>
      </c>
      <c r="D1301" s="708"/>
      <c r="E1301" s="708"/>
      <c r="F1301" s="708"/>
      <c r="G1301" s="708">
        <v>10</v>
      </c>
      <c r="H1301" s="708"/>
    </row>
    <row r="1302" spans="1:8" ht="76.5">
      <c r="A1302" s="708" t="s">
        <v>4277</v>
      </c>
      <c r="B1302" s="708" t="s">
        <v>4278</v>
      </c>
      <c r="C1302" s="708" t="s">
        <v>1213</v>
      </c>
      <c r="D1302" s="708"/>
      <c r="E1302" s="708"/>
      <c r="F1302" s="708"/>
      <c r="G1302" s="708">
        <v>10</v>
      </c>
      <c r="H1302" s="708"/>
    </row>
    <row r="1303" spans="1:8" ht="76.5">
      <c r="A1303" s="708" t="s">
        <v>4279</v>
      </c>
      <c r="B1303" s="708" t="s">
        <v>4280</v>
      </c>
      <c r="C1303" s="708" t="s">
        <v>1213</v>
      </c>
      <c r="D1303" s="708"/>
      <c r="E1303" s="708"/>
      <c r="F1303" s="708"/>
      <c r="G1303" s="708">
        <v>10</v>
      </c>
      <c r="H1303" s="708"/>
    </row>
    <row r="1304" spans="1:8" ht="76.5">
      <c r="A1304" s="708" t="s">
        <v>4281</v>
      </c>
      <c r="B1304" s="708" t="s">
        <v>4282</v>
      </c>
      <c r="C1304" s="708" t="s">
        <v>1213</v>
      </c>
      <c r="D1304" s="708"/>
      <c r="E1304" s="708"/>
      <c r="F1304" s="708"/>
      <c r="G1304" s="708">
        <v>10</v>
      </c>
      <c r="H1304" s="708"/>
    </row>
    <row r="1305" spans="1:8" ht="63.75">
      <c r="A1305" s="708" t="s">
        <v>4283</v>
      </c>
      <c r="B1305" s="708" t="s">
        <v>4284</v>
      </c>
      <c r="C1305" s="708" t="s">
        <v>1213</v>
      </c>
      <c r="D1305" s="708"/>
      <c r="E1305" s="708"/>
      <c r="F1305" s="708"/>
      <c r="G1305" s="708"/>
      <c r="H1305" s="708">
        <v>10</v>
      </c>
    </row>
    <row r="1306" spans="1:8" ht="63.75">
      <c r="A1306" s="708" t="s">
        <v>4285</v>
      </c>
      <c r="B1306" s="708" t="s">
        <v>4286</v>
      </c>
      <c r="C1306" s="708" t="s">
        <v>1213</v>
      </c>
      <c r="D1306" s="708"/>
      <c r="E1306" s="708"/>
      <c r="F1306" s="708"/>
      <c r="G1306" s="708"/>
      <c r="H1306" s="708">
        <v>10</v>
      </c>
    </row>
    <row r="1307" spans="1:8" ht="63.75">
      <c r="A1307" s="708" t="s">
        <v>4287</v>
      </c>
      <c r="B1307" s="708" t="s">
        <v>4288</v>
      </c>
      <c r="C1307" s="708" t="s">
        <v>1213</v>
      </c>
      <c r="D1307" s="708"/>
      <c r="E1307" s="708"/>
      <c r="F1307" s="708"/>
      <c r="G1307" s="708"/>
      <c r="H1307" s="708">
        <v>10</v>
      </c>
    </row>
    <row r="1308" spans="1:8" ht="63.75">
      <c r="A1308" s="708" t="s">
        <v>4289</v>
      </c>
      <c r="B1308" s="708" t="s">
        <v>4290</v>
      </c>
      <c r="C1308" s="708" t="s">
        <v>1213</v>
      </c>
      <c r="D1308" s="708"/>
      <c r="E1308" s="708"/>
      <c r="F1308" s="708"/>
      <c r="G1308" s="708"/>
      <c r="H1308" s="708">
        <v>10</v>
      </c>
    </row>
    <row r="1309" spans="1:8" ht="63.75">
      <c r="A1309" s="708" t="s">
        <v>4291</v>
      </c>
      <c r="B1309" s="708" t="s">
        <v>4292</v>
      </c>
      <c r="C1309" s="708" t="s">
        <v>1213</v>
      </c>
      <c r="D1309" s="708"/>
      <c r="E1309" s="708"/>
      <c r="F1309" s="708"/>
      <c r="G1309" s="708"/>
      <c r="H1309" s="708">
        <v>10</v>
      </c>
    </row>
    <row r="1310" spans="1:8" ht="63.75">
      <c r="A1310" s="708" t="s">
        <v>4293</v>
      </c>
      <c r="B1310" s="708" t="s">
        <v>4294</v>
      </c>
      <c r="C1310" s="708" t="s">
        <v>1213</v>
      </c>
      <c r="D1310" s="708"/>
      <c r="E1310" s="708"/>
      <c r="F1310" s="708"/>
      <c r="G1310" s="708"/>
      <c r="H1310" s="708">
        <v>10</v>
      </c>
    </row>
    <row r="1311" spans="1:8" ht="63.75">
      <c r="A1311" s="708" t="s">
        <v>4295</v>
      </c>
      <c r="B1311" s="708" t="s">
        <v>4296</v>
      </c>
      <c r="C1311" s="708" t="s">
        <v>1213</v>
      </c>
      <c r="D1311" s="708"/>
      <c r="E1311" s="708"/>
      <c r="F1311" s="708"/>
      <c r="G1311" s="708"/>
      <c r="H1311" s="708">
        <v>10</v>
      </c>
    </row>
    <row r="1312" spans="1:8" ht="63.75">
      <c r="A1312" s="708" t="s">
        <v>4297</v>
      </c>
      <c r="B1312" s="708" t="s">
        <v>4298</v>
      </c>
      <c r="C1312" s="708" t="s">
        <v>1213</v>
      </c>
      <c r="D1312" s="708"/>
      <c r="E1312" s="708"/>
      <c r="F1312" s="708"/>
      <c r="G1312" s="708"/>
      <c r="H1312" s="708">
        <v>10</v>
      </c>
    </row>
    <row r="1313" spans="1:8" ht="76.5">
      <c r="A1313" s="708" t="s">
        <v>4299</v>
      </c>
      <c r="B1313" s="708" t="s">
        <v>4300</v>
      </c>
      <c r="C1313" s="708" t="s">
        <v>1213</v>
      </c>
      <c r="D1313" s="708"/>
      <c r="E1313" s="708"/>
      <c r="F1313" s="708"/>
      <c r="G1313" s="708"/>
      <c r="H1313" s="708">
        <v>10</v>
      </c>
    </row>
    <row r="1314" spans="1:8" ht="76.5">
      <c r="A1314" s="708" t="s">
        <v>4301</v>
      </c>
      <c r="B1314" s="708" t="s">
        <v>4302</v>
      </c>
      <c r="C1314" s="708" t="s">
        <v>1213</v>
      </c>
      <c r="D1314" s="708"/>
      <c r="E1314" s="708"/>
      <c r="F1314" s="708"/>
      <c r="G1314" s="708"/>
      <c r="H1314" s="708">
        <v>10</v>
      </c>
    </row>
    <row r="1315" spans="1:8" ht="76.5">
      <c r="A1315" s="708" t="s">
        <v>4303</v>
      </c>
      <c r="B1315" s="708" t="s">
        <v>4304</v>
      </c>
      <c r="C1315" s="708" t="s">
        <v>1213</v>
      </c>
      <c r="D1315" s="708"/>
      <c r="E1315" s="708"/>
      <c r="F1315" s="708"/>
      <c r="G1315" s="708"/>
      <c r="H1315" s="708">
        <v>10</v>
      </c>
    </row>
    <row r="1316" spans="1:8" ht="76.5">
      <c r="A1316" s="708" t="s">
        <v>4305</v>
      </c>
      <c r="B1316" s="708" t="s">
        <v>4306</v>
      </c>
      <c r="C1316" s="708" t="s">
        <v>1213</v>
      </c>
      <c r="D1316" s="708"/>
      <c r="E1316" s="708"/>
      <c r="F1316" s="708"/>
      <c r="G1316" s="708"/>
      <c r="H1316" s="708">
        <v>10</v>
      </c>
    </row>
    <row r="1317" spans="1:8" ht="76.5">
      <c r="A1317" s="708" t="s">
        <v>4307</v>
      </c>
      <c r="B1317" s="708" t="s">
        <v>4308</v>
      </c>
      <c r="C1317" s="708" t="s">
        <v>1213</v>
      </c>
      <c r="D1317" s="708"/>
      <c r="E1317" s="708"/>
      <c r="F1317" s="708"/>
      <c r="G1317" s="708"/>
      <c r="H1317" s="708">
        <v>10</v>
      </c>
    </row>
    <row r="1318" spans="1:8" ht="76.5">
      <c r="A1318" s="708" t="s">
        <v>4309</v>
      </c>
      <c r="B1318" s="708" t="s">
        <v>4310</v>
      </c>
      <c r="C1318" s="708" t="s">
        <v>1213</v>
      </c>
      <c r="D1318" s="708"/>
      <c r="E1318" s="708"/>
      <c r="F1318" s="708"/>
      <c r="G1318" s="708"/>
      <c r="H1318" s="708">
        <v>10</v>
      </c>
    </row>
    <row r="1319" spans="1:8" ht="76.5">
      <c r="A1319" s="708" t="s">
        <v>4311</v>
      </c>
      <c r="B1319" s="708" t="s">
        <v>4312</v>
      </c>
      <c r="C1319" s="708" t="s">
        <v>1213</v>
      </c>
      <c r="D1319" s="708"/>
      <c r="E1319" s="708"/>
      <c r="F1319" s="708"/>
      <c r="G1319" s="708"/>
      <c r="H1319" s="708">
        <v>10</v>
      </c>
    </row>
    <row r="1320" spans="1:8" ht="76.5">
      <c r="A1320" s="708" t="s">
        <v>4313</v>
      </c>
      <c r="B1320" s="708" t="s">
        <v>4314</v>
      </c>
      <c r="C1320" s="708" t="s">
        <v>1213</v>
      </c>
      <c r="D1320" s="708"/>
      <c r="E1320" s="708"/>
      <c r="F1320" s="708"/>
      <c r="G1320" s="708"/>
      <c r="H1320" s="708">
        <v>10</v>
      </c>
    </row>
    <row r="1321" spans="1:8" ht="63.75">
      <c r="A1321" s="708" t="s">
        <v>4315</v>
      </c>
      <c r="B1321" s="708" t="s">
        <v>4316</v>
      </c>
      <c r="C1321" s="708" t="s">
        <v>1213</v>
      </c>
      <c r="D1321" s="708"/>
      <c r="E1321" s="708"/>
      <c r="F1321" s="708"/>
      <c r="G1321" s="708"/>
      <c r="H1321" s="708">
        <v>15</v>
      </c>
    </row>
    <row r="1322" spans="1:8" ht="63.75">
      <c r="A1322" s="708" t="s">
        <v>4317</v>
      </c>
      <c r="B1322" s="708" t="s">
        <v>4318</v>
      </c>
      <c r="C1322" s="708" t="s">
        <v>1213</v>
      </c>
      <c r="D1322" s="708"/>
      <c r="E1322" s="708"/>
      <c r="F1322" s="708"/>
      <c r="G1322" s="708"/>
      <c r="H1322" s="708">
        <v>15</v>
      </c>
    </row>
    <row r="1323" spans="1:8" ht="63.75">
      <c r="A1323" s="708" t="s">
        <v>4319</v>
      </c>
      <c r="B1323" s="708" t="s">
        <v>4320</v>
      </c>
      <c r="C1323" s="708" t="s">
        <v>1213</v>
      </c>
      <c r="D1323" s="708"/>
      <c r="E1323" s="708"/>
      <c r="F1323" s="708"/>
      <c r="G1323" s="708"/>
      <c r="H1323" s="708">
        <v>15</v>
      </c>
    </row>
    <row r="1324" spans="1:8" ht="63.75">
      <c r="A1324" s="708" t="s">
        <v>4321</v>
      </c>
      <c r="B1324" s="708" t="s">
        <v>4322</v>
      </c>
      <c r="C1324" s="708" t="s">
        <v>1213</v>
      </c>
      <c r="D1324" s="708"/>
      <c r="E1324" s="708"/>
      <c r="F1324" s="708"/>
      <c r="G1324" s="708"/>
      <c r="H1324" s="708">
        <v>15</v>
      </c>
    </row>
    <row r="1325" spans="1:8" ht="63.75">
      <c r="A1325" s="708" t="s">
        <v>4323</v>
      </c>
      <c r="B1325" s="708" t="s">
        <v>4324</v>
      </c>
      <c r="C1325" s="708" t="s">
        <v>1213</v>
      </c>
      <c r="D1325" s="708"/>
      <c r="E1325" s="708"/>
      <c r="F1325" s="708"/>
      <c r="G1325" s="708"/>
      <c r="H1325" s="708">
        <v>15</v>
      </c>
    </row>
    <row r="1326" spans="1:8" ht="63.75">
      <c r="A1326" s="708" t="s">
        <v>4325</v>
      </c>
      <c r="B1326" s="708" t="s">
        <v>4326</v>
      </c>
      <c r="C1326" s="708" t="s">
        <v>1213</v>
      </c>
      <c r="D1326" s="708"/>
      <c r="E1326" s="708"/>
      <c r="F1326" s="708"/>
      <c r="G1326" s="708"/>
      <c r="H1326" s="708">
        <v>15</v>
      </c>
    </row>
    <row r="1327" spans="1:8" ht="63.75">
      <c r="A1327" s="708" t="s">
        <v>4327</v>
      </c>
      <c r="B1327" s="708" t="s">
        <v>4328</v>
      </c>
      <c r="C1327" s="708" t="s">
        <v>1213</v>
      </c>
      <c r="D1327" s="708"/>
      <c r="E1327" s="708"/>
      <c r="F1327" s="708"/>
      <c r="G1327" s="708"/>
      <c r="H1327" s="708">
        <v>15</v>
      </c>
    </row>
    <row r="1328" spans="1:8" ht="63.75">
      <c r="A1328" s="708" t="s">
        <v>4329</v>
      </c>
      <c r="B1328" s="708" t="s">
        <v>4330</v>
      </c>
      <c r="C1328" s="708" t="s">
        <v>1213</v>
      </c>
      <c r="D1328" s="708"/>
      <c r="E1328" s="708"/>
      <c r="F1328" s="708"/>
      <c r="G1328" s="708"/>
      <c r="H1328" s="708">
        <v>15</v>
      </c>
    </row>
    <row r="1329" spans="1:8" ht="76.5">
      <c r="A1329" s="708" t="s">
        <v>4331</v>
      </c>
      <c r="B1329" s="708" t="s">
        <v>4332</v>
      </c>
      <c r="C1329" s="708" t="s">
        <v>1213</v>
      </c>
      <c r="D1329" s="708"/>
      <c r="E1329" s="708"/>
      <c r="F1329" s="708"/>
      <c r="G1329" s="708"/>
      <c r="H1329" s="708">
        <v>15</v>
      </c>
    </row>
    <row r="1330" spans="1:8" ht="76.5">
      <c r="A1330" s="708" t="s">
        <v>4333</v>
      </c>
      <c r="B1330" s="708" t="s">
        <v>4334</v>
      </c>
      <c r="C1330" s="708" t="s">
        <v>1213</v>
      </c>
      <c r="D1330" s="708"/>
      <c r="E1330" s="708"/>
      <c r="F1330" s="708"/>
      <c r="G1330" s="708"/>
      <c r="H1330" s="708">
        <v>15</v>
      </c>
    </row>
    <row r="1331" spans="1:8" ht="76.5">
      <c r="A1331" s="708" t="s">
        <v>4335</v>
      </c>
      <c r="B1331" s="708" t="s">
        <v>4336</v>
      </c>
      <c r="C1331" s="708" t="s">
        <v>1213</v>
      </c>
      <c r="D1331" s="708"/>
      <c r="E1331" s="708"/>
      <c r="F1331" s="708"/>
      <c r="G1331" s="708"/>
      <c r="H1331" s="708">
        <v>15</v>
      </c>
    </row>
    <row r="1332" spans="1:8" ht="76.5">
      <c r="A1332" s="708" t="s">
        <v>4337</v>
      </c>
      <c r="B1332" s="708" t="s">
        <v>4338</v>
      </c>
      <c r="C1332" s="708" t="s">
        <v>1213</v>
      </c>
      <c r="D1332" s="708"/>
      <c r="E1332" s="708"/>
      <c r="F1332" s="708"/>
      <c r="G1332" s="708"/>
      <c r="H1332" s="708">
        <v>15</v>
      </c>
    </row>
    <row r="1333" spans="1:8" ht="76.5">
      <c r="A1333" s="708" t="s">
        <v>4339</v>
      </c>
      <c r="B1333" s="708" t="s">
        <v>4340</v>
      </c>
      <c r="C1333" s="708" t="s">
        <v>1213</v>
      </c>
      <c r="D1333" s="708"/>
      <c r="E1333" s="708"/>
      <c r="F1333" s="708"/>
      <c r="G1333" s="708"/>
      <c r="H1333" s="708">
        <v>15</v>
      </c>
    </row>
    <row r="1334" spans="1:8" ht="76.5">
      <c r="A1334" s="708" t="s">
        <v>4341</v>
      </c>
      <c r="B1334" s="708" t="s">
        <v>4342</v>
      </c>
      <c r="C1334" s="708" t="s">
        <v>1213</v>
      </c>
      <c r="D1334" s="708"/>
      <c r="E1334" s="708"/>
      <c r="F1334" s="708"/>
      <c r="G1334" s="708"/>
      <c r="H1334" s="708">
        <v>15</v>
      </c>
    </row>
    <row r="1335" spans="1:8" ht="76.5">
      <c r="A1335" s="708" t="s">
        <v>4343</v>
      </c>
      <c r="B1335" s="708" t="s">
        <v>4344</v>
      </c>
      <c r="C1335" s="708" t="s">
        <v>1213</v>
      </c>
      <c r="D1335" s="708"/>
      <c r="E1335" s="708"/>
      <c r="F1335" s="708"/>
      <c r="G1335" s="708"/>
      <c r="H1335" s="708">
        <v>15</v>
      </c>
    </row>
    <row r="1336" spans="1:8" ht="76.5">
      <c r="A1336" s="708" t="s">
        <v>4345</v>
      </c>
      <c r="B1336" s="708" t="s">
        <v>4346</v>
      </c>
      <c r="C1336" s="708" t="s">
        <v>1213</v>
      </c>
      <c r="D1336" s="708"/>
      <c r="E1336" s="708"/>
      <c r="F1336" s="708"/>
      <c r="G1336" s="708"/>
      <c r="H1336" s="708">
        <v>15</v>
      </c>
    </row>
    <row r="1337" spans="1:8" ht="76.5">
      <c r="A1337" s="708" t="s">
        <v>4347</v>
      </c>
      <c r="B1337" s="708" t="s">
        <v>4348</v>
      </c>
      <c r="C1337" s="708" t="s">
        <v>1213</v>
      </c>
      <c r="D1337" s="708"/>
      <c r="E1337" s="708"/>
      <c r="F1337" s="708">
        <v>10</v>
      </c>
      <c r="G1337" s="708"/>
      <c r="H1337" s="708"/>
    </row>
    <row r="1338" spans="1:8" ht="76.5">
      <c r="A1338" s="708" t="s">
        <v>4349</v>
      </c>
      <c r="B1338" s="708" t="s">
        <v>4350</v>
      </c>
      <c r="C1338" s="708" t="s">
        <v>1213</v>
      </c>
      <c r="D1338" s="708"/>
      <c r="E1338" s="708"/>
      <c r="F1338" s="708">
        <v>10</v>
      </c>
      <c r="G1338" s="708"/>
      <c r="H1338" s="708"/>
    </row>
    <row r="1339" spans="1:8" ht="76.5">
      <c r="A1339" s="708" t="s">
        <v>4351</v>
      </c>
      <c r="B1339" s="708" t="s">
        <v>4352</v>
      </c>
      <c r="C1339" s="708" t="s">
        <v>1213</v>
      </c>
      <c r="D1339" s="708"/>
      <c r="E1339" s="708"/>
      <c r="F1339" s="708">
        <v>10</v>
      </c>
      <c r="G1339" s="708"/>
      <c r="H1339" s="708"/>
    </row>
    <row r="1340" spans="1:8" ht="76.5">
      <c r="A1340" s="708" t="s">
        <v>4353</v>
      </c>
      <c r="B1340" s="708" t="s">
        <v>4354</v>
      </c>
      <c r="C1340" s="708" t="s">
        <v>1213</v>
      </c>
      <c r="D1340" s="708"/>
      <c r="E1340" s="708"/>
      <c r="F1340" s="708">
        <v>10</v>
      </c>
      <c r="G1340" s="708"/>
      <c r="H1340" s="708"/>
    </row>
    <row r="1341" spans="1:8" ht="89.25">
      <c r="A1341" s="708" t="s">
        <v>4355</v>
      </c>
      <c r="B1341" s="708" t="s">
        <v>4356</v>
      </c>
      <c r="C1341" s="708" t="s">
        <v>1213</v>
      </c>
      <c r="D1341" s="708"/>
      <c r="E1341" s="708"/>
      <c r="F1341" s="708">
        <v>10</v>
      </c>
      <c r="G1341" s="708"/>
      <c r="H1341" s="708"/>
    </row>
    <row r="1342" spans="1:8" ht="89.25">
      <c r="A1342" s="708" t="s">
        <v>4357</v>
      </c>
      <c r="B1342" s="708" t="s">
        <v>4358</v>
      </c>
      <c r="C1342" s="708" t="s">
        <v>1213</v>
      </c>
      <c r="D1342" s="708"/>
      <c r="E1342" s="708"/>
      <c r="F1342" s="708">
        <v>10</v>
      </c>
      <c r="G1342" s="708"/>
      <c r="H1342" s="708"/>
    </row>
    <row r="1343" spans="1:8" ht="89.25">
      <c r="A1343" s="708" t="s">
        <v>4359</v>
      </c>
      <c r="B1343" s="708" t="s">
        <v>4360</v>
      </c>
      <c r="C1343" s="708" t="s">
        <v>1213</v>
      </c>
      <c r="D1343" s="708"/>
      <c r="E1343" s="708"/>
      <c r="F1343" s="708">
        <v>10</v>
      </c>
      <c r="G1343" s="708"/>
      <c r="H1343" s="708"/>
    </row>
    <row r="1344" spans="1:8" ht="89.25">
      <c r="A1344" s="708" t="s">
        <v>4361</v>
      </c>
      <c r="B1344" s="708" t="s">
        <v>4362</v>
      </c>
      <c r="C1344" s="708" t="s">
        <v>1213</v>
      </c>
      <c r="D1344" s="708"/>
      <c r="E1344" s="708"/>
      <c r="F1344" s="708">
        <v>10</v>
      </c>
      <c r="G1344" s="708"/>
      <c r="H1344" s="708"/>
    </row>
    <row r="1345" spans="1:8" ht="63.75">
      <c r="A1345" s="708" t="s">
        <v>4363</v>
      </c>
      <c r="B1345" s="708" t="s">
        <v>4364</v>
      </c>
      <c r="C1345" s="708" t="s">
        <v>1213</v>
      </c>
      <c r="D1345" s="708"/>
      <c r="E1345" s="708"/>
      <c r="F1345" s="708"/>
      <c r="G1345" s="708">
        <v>10</v>
      </c>
      <c r="H1345" s="708"/>
    </row>
    <row r="1346" spans="1:8" ht="63.75">
      <c r="A1346" s="708" t="s">
        <v>4365</v>
      </c>
      <c r="B1346" s="708" t="s">
        <v>4366</v>
      </c>
      <c r="C1346" s="708" t="s">
        <v>1213</v>
      </c>
      <c r="D1346" s="708"/>
      <c r="E1346" s="708"/>
      <c r="F1346" s="708"/>
      <c r="G1346" s="708">
        <v>10</v>
      </c>
      <c r="H1346" s="708"/>
    </row>
    <row r="1347" spans="1:8" ht="63.75">
      <c r="A1347" s="708" t="s">
        <v>4367</v>
      </c>
      <c r="B1347" s="708" t="s">
        <v>4368</v>
      </c>
      <c r="C1347" s="708" t="s">
        <v>1213</v>
      </c>
      <c r="D1347" s="708"/>
      <c r="E1347" s="708"/>
      <c r="F1347" s="708"/>
      <c r="G1347" s="708">
        <v>10</v>
      </c>
      <c r="H1347" s="708"/>
    </row>
    <row r="1348" spans="1:8" ht="63.75">
      <c r="A1348" s="708" t="s">
        <v>4369</v>
      </c>
      <c r="B1348" s="708" t="s">
        <v>4370</v>
      </c>
      <c r="C1348" s="708" t="s">
        <v>1213</v>
      </c>
      <c r="D1348" s="708"/>
      <c r="E1348" s="708"/>
      <c r="F1348" s="708"/>
      <c r="G1348" s="708">
        <v>10</v>
      </c>
      <c r="H1348" s="708"/>
    </row>
    <row r="1349" spans="1:8" ht="76.5">
      <c r="A1349" s="708" t="s">
        <v>4371</v>
      </c>
      <c r="B1349" s="708" t="s">
        <v>4372</v>
      </c>
      <c r="C1349" s="708" t="s">
        <v>1213</v>
      </c>
      <c r="D1349" s="708"/>
      <c r="E1349" s="708"/>
      <c r="F1349" s="708"/>
      <c r="G1349" s="708">
        <v>10</v>
      </c>
      <c r="H1349" s="708"/>
    </row>
    <row r="1350" spans="1:8" ht="76.5">
      <c r="A1350" s="708" t="s">
        <v>4373</v>
      </c>
      <c r="B1350" s="708" t="s">
        <v>4374</v>
      </c>
      <c r="C1350" s="708" t="s">
        <v>1213</v>
      </c>
      <c r="D1350" s="708"/>
      <c r="E1350" s="708"/>
      <c r="F1350" s="708"/>
      <c r="G1350" s="708">
        <v>10</v>
      </c>
      <c r="H1350" s="708"/>
    </row>
    <row r="1351" spans="1:8" ht="76.5">
      <c r="A1351" s="708" t="s">
        <v>4375</v>
      </c>
      <c r="B1351" s="708" t="s">
        <v>4376</v>
      </c>
      <c r="C1351" s="708" t="s">
        <v>1213</v>
      </c>
      <c r="D1351" s="708"/>
      <c r="E1351" s="708"/>
      <c r="F1351" s="708"/>
      <c r="G1351" s="708">
        <v>10</v>
      </c>
      <c r="H1351" s="708"/>
    </row>
    <row r="1352" spans="1:8" ht="76.5">
      <c r="A1352" s="708" t="s">
        <v>4377</v>
      </c>
      <c r="B1352" s="708" t="s">
        <v>4378</v>
      </c>
      <c r="C1352" s="708" t="s">
        <v>1213</v>
      </c>
      <c r="D1352" s="708"/>
      <c r="E1352" s="708"/>
      <c r="F1352" s="708"/>
      <c r="G1352" s="708">
        <v>10</v>
      </c>
      <c r="H1352" s="708"/>
    </row>
    <row r="1353" spans="1:8" ht="63.75">
      <c r="A1353" s="708" t="s">
        <v>4379</v>
      </c>
      <c r="B1353" s="708" t="s">
        <v>4100</v>
      </c>
      <c r="C1353" s="708" t="s">
        <v>1213</v>
      </c>
      <c r="D1353" s="708"/>
      <c r="E1353" s="708"/>
      <c r="F1353" s="708"/>
      <c r="G1353" s="708"/>
      <c r="H1353" s="708">
        <v>10</v>
      </c>
    </row>
    <row r="1354" spans="1:8" ht="63.75">
      <c r="A1354" s="708" t="s">
        <v>4380</v>
      </c>
      <c r="B1354" s="708" t="s">
        <v>4102</v>
      </c>
      <c r="C1354" s="708" t="s">
        <v>1213</v>
      </c>
      <c r="D1354" s="708"/>
      <c r="E1354" s="708"/>
      <c r="F1354" s="708"/>
      <c r="G1354" s="708"/>
      <c r="H1354" s="708">
        <v>10</v>
      </c>
    </row>
    <row r="1355" spans="1:8" ht="63.75">
      <c r="A1355" s="708" t="s">
        <v>4381</v>
      </c>
      <c r="B1355" s="708" t="s">
        <v>4104</v>
      </c>
      <c r="C1355" s="708" t="s">
        <v>1213</v>
      </c>
      <c r="D1355" s="708"/>
      <c r="E1355" s="708"/>
      <c r="F1355" s="708"/>
      <c r="G1355" s="708"/>
      <c r="H1355" s="708">
        <v>10</v>
      </c>
    </row>
    <row r="1356" spans="1:8" ht="63.75">
      <c r="A1356" s="708" t="s">
        <v>4382</v>
      </c>
      <c r="B1356" s="708" t="s">
        <v>4106</v>
      </c>
      <c r="C1356" s="708" t="s">
        <v>1213</v>
      </c>
      <c r="D1356" s="708"/>
      <c r="E1356" s="708"/>
      <c r="F1356" s="708"/>
      <c r="G1356" s="708"/>
      <c r="H1356" s="708">
        <v>10</v>
      </c>
    </row>
    <row r="1357" spans="1:8" ht="76.5">
      <c r="A1357" s="708" t="s">
        <v>4383</v>
      </c>
      <c r="B1357" s="708" t="s">
        <v>4108</v>
      </c>
      <c r="C1357" s="708" t="s">
        <v>1213</v>
      </c>
      <c r="D1357" s="708"/>
      <c r="E1357" s="708"/>
      <c r="F1357" s="708"/>
      <c r="G1357" s="708"/>
      <c r="H1357" s="708">
        <v>10</v>
      </c>
    </row>
    <row r="1358" spans="1:8" ht="76.5">
      <c r="A1358" s="708" t="s">
        <v>4384</v>
      </c>
      <c r="B1358" s="708" t="s">
        <v>4110</v>
      </c>
      <c r="C1358" s="708" t="s">
        <v>1213</v>
      </c>
      <c r="D1358" s="708"/>
      <c r="E1358" s="708"/>
      <c r="F1358" s="708"/>
      <c r="G1358" s="708"/>
      <c r="H1358" s="708">
        <v>10</v>
      </c>
    </row>
    <row r="1359" spans="1:8" ht="76.5">
      <c r="A1359" s="708" t="s">
        <v>4385</v>
      </c>
      <c r="B1359" s="708" t="s">
        <v>4112</v>
      </c>
      <c r="C1359" s="708" t="s">
        <v>1213</v>
      </c>
      <c r="D1359" s="708"/>
      <c r="E1359" s="708"/>
      <c r="F1359" s="708"/>
      <c r="G1359" s="708"/>
      <c r="H1359" s="708">
        <v>10</v>
      </c>
    </row>
    <row r="1360" spans="1:8" ht="76.5">
      <c r="A1360" s="708" t="s">
        <v>4386</v>
      </c>
      <c r="B1360" s="708" t="s">
        <v>4114</v>
      </c>
      <c r="C1360" s="708" t="s">
        <v>1213</v>
      </c>
      <c r="D1360" s="708"/>
      <c r="E1360" s="708"/>
      <c r="F1360" s="708"/>
      <c r="G1360" s="708"/>
      <c r="H1360" s="708">
        <v>10</v>
      </c>
    </row>
    <row r="1361" spans="1:8" ht="63.75">
      <c r="A1361" s="708" t="s">
        <v>4387</v>
      </c>
      <c r="B1361" s="708" t="s">
        <v>4388</v>
      </c>
      <c r="C1361" s="708" t="s">
        <v>1213</v>
      </c>
      <c r="D1361" s="708"/>
      <c r="E1361" s="708"/>
      <c r="F1361" s="708"/>
      <c r="G1361" s="708"/>
      <c r="H1361" s="708">
        <v>15</v>
      </c>
    </row>
    <row r="1362" spans="1:8" ht="63.75">
      <c r="A1362" s="708" t="s">
        <v>4389</v>
      </c>
      <c r="B1362" s="708" t="s">
        <v>4390</v>
      </c>
      <c r="C1362" s="708" t="s">
        <v>1213</v>
      </c>
      <c r="D1362" s="708"/>
      <c r="E1362" s="708"/>
      <c r="F1362" s="708"/>
      <c r="G1362" s="708"/>
      <c r="H1362" s="708">
        <v>15</v>
      </c>
    </row>
    <row r="1363" spans="1:8" ht="63.75">
      <c r="A1363" s="708" t="s">
        <v>4391</v>
      </c>
      <c r="B1363" s="708" t="s">
        <v>4392</v>
      </c>
      <c r="C1363" s="708" t="s">
        <v>1213</v>
      </c>
      <c r="D1363" s="708"/>
      <c r="E1363" s="708"/>
      <c r="F1363" s="708"/>
      <c r="G1363" s="708"/>
      <c r="H1363" s="708">
        <v>15</v>
      </c>
    </row>
    <row r="1364" spans="1:8" ht="63.75">
      <c r="A1364" s="708" t="s">
        <v>4393</v>
      </c>
      <c r="B1364" s="708" t="s">
        <v>4394</v>
      </c>
      <c r="C1364" s="708" t="s">
        <v>1213</v>
      </c>
      <c r="D1364" s="708"/>
      <c r="E1364" s="708"/>
      <c r="F1364" s="708"/>
      <c r="G1364" s="708"/>
      <c r="H1364" s="708">
        <v>15</v>
      </c>
    </row>
    <row r="1365" spans="1:8" ht="76.5">
      <c r="A1365" s="708" t="s">
        <v>4395</v>
      </c>
      <c r="B1365" s="708" t="s">
        <v>4396</v>
      </c>
      <c r="C1365" s="708" t="s">
        <v>1213</v>
      </c>
      <c r="D1365" s="708"/>
      <c r="E1365" s="708"/>
      <c r="F1365" s="708"/>
      <c r="G1365" s="708"/>
      <c r="H1365" s="708">
        <v>15</v>
      </c>
    </row>
    <row r="1366" spans="1:8" ht="76.5">
      <c r="A1366" s="708" t="s">
        <v>4397</v>
      </c>
      <c r="B1366" s="708" t="s">
        <v>4398</v>
      </c>
      <c r="C1366" s="708" t="s">
        <v>1213</v>
      </c>
      <c r="D1366" s="708"/>
      <c r="E1366" s="708"/>
      <c r="F1366" s="708"/>
      <c r="G1366" s="708"/>
      <c r="H1366" s="708">
        <v>15</v>
      </c>
    </row>
    <row r="1367" spans="1:8" ht="76.5">
      <c r="A1367" s="708" t="s">
        <v>4399</v>
      </c>
      <c r="B1367" s="708" t="s">
        <v>4400</v>
      </c>
      <c r="C1367" s="708" t="s">
        <v>1213</v>
      </c>
      <c r="D1367" s="708"/>
      <c r="E1367" s="708"/>
      <c r="F1367" s="708"/>
      <c r="G1367" s="708"/>
      <c r="H1367" s="708">
        <v>15</v>
      </c>
    </row>
    <row r="1368" spans="1:8" ht="76.5">
      <c r="A1368" s="708" t="s">
        <v>4401</v>
      </c>
      <c r="B1368" s="708" t="s">
        <v>4402</v>
      </c>
      <c r="C1368" s="708" t="s">
        <v>1213</v>
      </c>
      <c r="D1368" s="708"/>
      <c r="E1368" s="708"/>
      <c r="F1368" s="708"/>
      <c r="G1368" s="708"/>
      <c r="H1368" s="708">
        <v>15</v>
      </c>
    </row>
    <row r="1369" spans="1:8" ht="76.5">
      <c r="A1369" s="708" t="s">
        <v>4403</v>
      </c>
      <c r="B1369" s="708" t="s">
        <v>4404</v>
      </c>
      <c r="C1369" s="708"/>
      <c r="D1369" s="708" t="s">
        <v>2044</v>
      </c>
      <c r="E1369" s="708"/>
      <c r="F1369" s="708">
        <v>10</v>
      </c>
      <c r="G1369" s="708"/>
      <c r="H1369" s="708"/>
    </row>
    <row r="1370" spans="1:8" ht="89.25">
      <c r="A1370" s="708" t="s">
        <v>4405</v>
      </c>
      <c r="B1370" s="708" t="s">
        <v>4406</v>
      </c>
      <c r="C1370" s="708"/>
      <c r="D1370" s="708" t="s">
        <v>2044</v>
      </c>
      <c r="E1370" s="708"/>
      <c r="F1370" s="708">
        <v>10</v>
      </c>
      <c r="G1370" s="708"/>
      <c r="H1370" s="708"/>
    </row>
    <row r="1371" spans="1:8" ht="89.25">
      <c r="A1371" s="708" t="s">
        <v>4407</v>
      </c>
      <c r="B1371" s="708" t="s">
        <v>4408</v>
      </c>
      <c r="C1371" s="708"/>
      <c r="D1371" s="708" t="s">
        <v>2044</v>
      </c>
      <c r="E1371" s="708"/>
      <c r="F1371" s="708">
        <v>10</v>
      </c>
      <c r="G1371" s="708"/>
      <c r="H1371" s="708"/>
    </row>
    <row r="1372" spans="1:8" ht="89.25">
      <c r="A1372" s="708" t="s">
        <v>4409</v>
      </c>
      <c r="B1372" s="708" t="s">
        <v>4410</v>
      </c>
      <c r="C1372" s="708"/>
      <c r="D1372" s="708" t="s">
        <v>2044</v>
      </c>
      <c r="E1372" s="708"/>
      <c r="F1372" s="708">
        <v>10</v>
      </c>
      <c r="G1372" s="708"/>
      <c r="H1372" s="708"/>
    </row>
    <row r="1373" spans="1:8" ht="89.25">
      <c r="A1373" s="708" t="s">
        <v>4411</v>
      </c>
      <c r="B1373" s="708" t="s">
        <v>4412</v>
      </c>
      <c r="C1373" s="708"/>
      <c r="D1373" s="708" t="s">
        <v>2044</v>
      </c>
      <c r="E1373" s="708"/>
      <c r="F1373" s="708">
        <v>10</v>
      </c>
      <c r="G1373" s="708"/>
      <c r="H1373" s="708"/>
    </row>
    <row r="1374" spans="1:8" ht="89.25">
      <c r="A1374" s="708" t="s">
        <v>4413</v>
      </c>
      <c r="B1374" s="708" t="s">
        <v>4414</v>
      </c>
      <c r="C1374" s="708"/>
      <c r="D1374" s="708" t="s">
        <v>2044</v>
      </c>
      <c r="E1374" s="708"/>
      <c r="F1374" s="708">
        <v>10</v>
      </c>
      <c r="G1374" s="708"/>
      <c r="H1374" s="708"/>
    </row>
    <row r="1375" spans="1:8" ht="76.5">
      <c r="A1375" s="708" t="s">
        <v>4415</v>
      </c>
      <c r="B1375" s="708" t="s">
        <v>4416</v>
      </c>
      <c r="C1375" s="708"/>
      <c r="D1375" s="708" t="s">
        <v>2044</v>
      </c>
      <c r="E1375" s="708"/>
      <c r="F1375" s="708">
        <v>10</v>
      </c>
      <c r="G1375" s="708"/>
      <c r="H1375" s="708"/>
    </row>
    <row r="1376" spans="1:8" ht="76.5">
      <c r="A1376" s="708" t="s">
        <v>4417</v>
      </c>
      <c r="B1376" s="708" t="s">
        <v>4418</v>
      </c>
      <c r="C1376" s="708"/>
      <c r="D1376" s="708" t="s">
        <v>2044</v>
      </c>
      <c r="E1376" s="708"/>
      <c r="F1376" s="708">
        <v>10</v>
      </c>
      <c r="G1376" s="708"/>
      <c r="H1376" s="708"/>
    </row>
    <row r="1377" spans="1:8" ht="76.5">
      <c r="A1377" s="708" t="s">
        <v>4419</v>
      </c>
      <c r="B1377" s="708" t="s">
        <v>4420</v>
      </c>
      <c r="C1377" s="708"/>
      <c r="D1377" s="708" t="s">
        <v>2044</v>
      </c>
      <c r="E1377" s="708"/>
      <c r="F1377" s="708">
        <v>10</v>
      </c>
      <c r="G1377" s="708"/>
      <c r="H1377" s="708"/>
    </row>
    <row r="1378" spans="1:8" ht="76.5">
      <c r="A1378" s="708" t="s">
        <v>4421</v>
      </c>
      <c r="B1378" s="708" t="s">
        <v>4422</v>
      </c>
      <c r="C1378" s="708"/>
      <c r="D1378" s="708" t="s">
        <v>2044</v>
      </c>
      <c r="E1378" s="708"/>
      <c r="F1378" s="708">
        <v>10</v>
      </c>
      <c r="G1378" s="708"/>
      <c r="H1378" s="708"/>
    </row>
    <row r="1379" spans="1:8" ht="63.75">
      <c r="A1379" s="708" t="s">
        <v>4423</v>
      </c>
      <c r="B1379" s="708" t="s">
        <v>4424</v>
      </c>
      <c r="C1379" s="708"/>
      <c r="D1379" s="708" t="s">
        <v>2044</v>
      </c>
      <c r="E1379" s="708"/>
      <c r="F1379" s="708"/>
      <c r="G1379" s="708">
        <v>10</v>
      </c>
      <c r="H1379" s="708"/>
    </row>
    <row r="1380" spans="1:8" ht="76.5">
      <c r="A1380" s="708" t="s">
        <v>4425</v>
      </c>
      <c r="B1380" s="708" t="s">
        <v>4426</v>
      </c>
      <c r="C1380" s="708"/>
      <c r="D1380" s="708" t="s">
        <v>2044</v>
      </c>
      <c r="E1380" s="708"/>
      <c r="F1380" s="708"/>
      <c r="G1380" s="708">
        <v>10</v>
      </c>
      <c r="H1380" s="708"/>
    </row>
    <row r="1381" spans="1:8" ht="76.5">
      <c r="A1381" s="708" t="s">
        <v>4427</v>
      </c>
      <c r="B1381" s="708" t="s">
        <v>4428</v>
      </c>
      <c r="C1381" s="708"/>
      <c r="D1381" s="708" t="s">
        <v>2044</v>
      </c>
      <c r="E1381" s="708"/>
      <c r="F1381" s="708"/>
      <c r="G1381" s="708">
        <v>10</v>
      </c>
      <c r="H1381" s="708"/>
    </row>
    <row r="1382" spans="1:8" ht="76.5">
      <c r="A1382" s="708" t="s">
        <v>4429</v>
      </c>
      <c r="B1382" s="708" t="s">
        <v>4430</v>
      </c>
      <c r="C1382" s="708"/>
      <c r="D1382" s="708" t="s">
        <v>2044</v>
      </c>
      <c r="E1382" s="708"/>
      <c r="F1382" s="708"/>
      <c r="G1382" s="708">
        <v>10</v>
      </c>
      <c r="H1382" s="708"/>
    </row>
    <row r="1383" spans="1:8" ht="76.5">
      <c r="A1383" s="708" t="s">
        <v>4431</v>
      </c>
      <c r="B1383" s="708" t="s">
        <v>4432</v>
      </c>
      <c r="C1383" s="708"/>
      <c r="D1383" s="708" t="s">
        <v>2044</v>
      </c>
      <c r="E1383" s="708"/>
      <c r="F1383" s="708"/>
      <c r="G1383" s="708">
        <v>10</v>
      </c>
      <c r="H1383" s="708"/>
    </row>
    <row r="1384" spans="1:8" ht="76.5">
      <c r="A1384" s="708" t="s">
        <v>4433</v>
      </c>
      <c r="B1384" s="708" t="s">
        <v>4434</v>
      </c>
      <c r="C1384" s="708"/>
      <c r="D1384" s="708" t="s">
        <v>2044</v>
      </c>
      <c r="E1384" s="708"/>
      <c r="F1384" s="708"/>
      <c r="G1384" s="708">
        <v>10</v>
      </c>
      <c r="H1384" s="708"/>
    </row>
    <row r="1385" spans="1:8" ht="89.25">
      <c r="A1385" s="708" t="s">
        <v>4435</v>
      </c>
      <c r="B1385" s="708" t="s">
        <v>4436</v>
      </c>
      <c r="C1385" s="708"/>
      <c r="D1385" s="708" t="s">
        <v>2044</v>
      </c>
      <c r="E1385" s="708"/>
      <c r="F1385" s="708"/>
      <c r="G1385" s="708">
        <v>10</v>
      </c>
      <c r="H1385" s="708"/>
    </row>
    <row r="1386" spans="1:8" ht="89.25">
      <c r="A1386" s="708" t="s">
        <v>4437</v>
      </c>
      <c r="B1386" s="708" t="s">
        <v>4438</v>
      </c>
      <c r="C1386" s="708"/>
      <c r="D1386" s="708" t="s">
        <v>2044</v>
      </c>
      <c r="E1386" s="708"/>
      <c r="F1386" s="708"/>
      <c r="G1386" s="708">
        <v>10</v>
      </c>
      <c r="H1386" s="708"/>
    </row>
    <row r="1387" spans="1:8" ht="89.25">
      <c r="A1387" s="708" t="s">
        <v>4439</v>
      </c>
      <c r="B1387" s="708" t="s">
        <v>4440</v>
      </c>
      <c r="C1387" s="708"/>
      <c r="D1387" s="708" t="s">
        <v>2044</v>
      </c>
      <c r="E1387" s="708"/>
      <c r="F1387" s="708"/>
      <c r="G1387" s="708">
        <v>10</v>
      </c>
      <c r="H1387" s="708"/>
    </row>
    <row r="1388" spans="1:8" ht="89.25">
      <c r="A1388" s="708" t="s">
        <v>4441</v>
      </c>
      <c r="B1388" s="708" t="s">
        <v>4442</v>
      </c>
      <c r="C1388" s="708"/>
      <c r="D1388" s="708" t="s">
        <v>2044</v>
      </c>
      <c r="E1388" s="708"/>
      <c r="F1388" s="708"/>
      <c r="G1388" s="708">
        <v>10</v>
      </c>
      <c r="H1388" s="708"/>
    </row>
    <row r="1389" spans="1:8" ht="63.75">
      <c r="A1389" s="708" t="s">
        <v>4443</v>
      </c>
      <c r="B1389" s="708" t="s">
        <v>4176</v>
      </c>
      <c r="C1389" s="708"/>
      <c r="D1389" s="708" t="s">
        <v>2044</v>
      </c>
      <c r="E1389" s="708"/>
      <c r="F1389" s="708"/>
      <c r="G1389" s="708"/>
      <c r="H1389" s="708">
        <v>10</v>
      </c>
    </row>
    <row r="1390" spans="1:8" ht="76.5">
      <c r="A1390" s="708" t="s">
        <v>4444</v>
      </c>
      <c r="B1390" s="708" t="s">
        <v>4178</v>
      </c>
      <c r="C1390" s="708"/>
      <c r="D1390" s="708" t="s">
        <v>2044</v>
      </c>
      <c r="E1390" s="708"/>
      <c r="F1390" s="708"/>
      <c r="G1390" s="708"/>
      <c r="H1390" s="708">
        <v>10</v>
      </c>
    </row>
    <row r="1391" spans="1:8" ht="76.5">
      <c r="A1391" s="708" t="s">
        <v>4445</v>
      </c>
      <c r="B1391" s="708" t="s">
        <v>4180</v>
      </c>
      <c r="C1391" s="708"/>
      <c r="D1391" s="708" t="s">
        <v>2044</v>
      </c>
      <c r="E1391" s="708"/>
      <c r="F1391" s="708"/>
      <c r="G1391" s="708"/>
      <c r="H1391" s="708">
        <v>10</v>
      </c>
    </row>
    <row r="1392" spans="1:8" ht="76.5">
      <c r="A1392" s="708" t="s">
        <v>4446</v>
      </c>
      <c r="B1392" s="708" t="s">
        <v>4182</v>
      </c>
      <c r="C1392" s="708"/>
      <c r="D1392" s="708" t="s">
        <v>2044</v>
      </c>
      <c r="E1392" s="708"/>
      <c r="F1392" s="708"/>
      <c r="G1392" s="708"/>
      <c r="H1392" s="708">
        <v>10</v>
      </c>
    </row>
    <row r="1393" spans="1:8" ht="76.5">
      <c r="A1393" s="708" t="s">
        <v>4447</v>
      </c>
      <c r="B1393" s="708" t="s">
        <v>4184</v>
      </c>
      <c r="C1393" s="708"/>
      <c r="D1393" s="708" t="s">
        <v>2044</v>
      </c>
      <c r="E1393" s="708"/>
      <c r="F1393" s="708"/>
      <c r="G1393" s="708"/>
      <c r="H1393" s="708">
        <v>10</v>
      </c>
    </row>
    <row r="1394" spans="1:8" ht="76.5">
      <c r="A1394" s="708" t="s">
        <v>4448</v>
      </c>
      <c r="B1394" s="708" t="s">
        <v>4186</v>
      </c>
      <c r="C1394" s="708"/>
      <c r="D1394" s="708" t="s">
        <v>2044</v>
      </c>
      <c r="E1394" s="708"/>
      <c r="F1394" s="708"/>
      <c r="G1394" s="708"/>
      <c r="H1394" s="708">
        <v>10</v>
      </c>
    </row>
    <row r="1395" spans="1:8" ht="89.25">
      <c r="A1395" s="708" t="s">
        <v>4449</v>
      </c>
      <c r="B1395" s="708" t="s">
        <v>4188</v>
      </c>
      <c r="C1395" s="708"/>
      <c r="D1395" s="708" t="s">
        <v>2044</v>
      </c>
      <c r="E1395" s="708"/>
      <c r="F1395" s="708"/>
      <c r="G1395" s="708"/>
      <c r="H1395" s="708">
        <v>10</v>
      </c>
    </row>
    <row r="1396" spans="1:8" ht="89.25">
      <c r="A1396" s="708" t="s">
        <v>4450</v>
      </c>
      <c r="B1396" s="708" t="s">
        <v>4190</v>
      </c>
      <c r="C1396" s="708"/>
      <c r="D1396" s="708" t="s">
        <v>2044</v>
      </c>
      <c r="E1396" s="708"/>
      <c r="F1396" s="708"/>
      <c r="G1396" s="708"/>
      <c r="H1396" s="708">
        <v>10</v>
      </c>
    </row>
    <row r="1397" spans="1:8" ht="89.25">
      <c r="A1397" s="708" t="s">
        <v>4451</v>
      </c>
      <c r="B1397" s="708" t="s">
        <v>4192</v>
      </c>
      <c r="C1397" s="708"/>
      <c r="D1397" s="708" t="s">
        <v>2044</v>
      </c>
      <c r="E1397" s="708"/>
      <c r="F1397" s="708"/>
      <c r="G1397" s="708"/>
      <c r="H1397" s="708">
        <v>10</v>
      </c>
    </row>
    <row r="1398" spans="1:8" ht="89.25">
      <c r="A1398" s="708" t="s">
        <v>4452</v>
      </c>
      <c r="B1398" s="708" t="s">
        <v>4194</v>
      </c>
      <c r="C1398" s="708"/>
      <c r="D1398" s="708" t="s">
        <v>2044</v>
      </c>
      <c r="E1398" s="708"/>
      <c r="F1398" s="708"/>
      <c r="G1398" s="708"/>
      <c r="H1398" s="708">
        <v>10</v>
      </c>
    </row>
    <row r="1399" spans="1:8" ht="63.75">
      <c r="A1399" s="708" t="s">
        <v>4453</v>
      </c>
      <c r="B1399" s="708" t="s">
        <v>4454</v>
      </c>
      <c r="C1399" s="708"/>
      <c r="D1399" s="708" t="s">
        <v>2044</v>
      </c>
      <c r="E1399" s="708"/>
      <c r="F1399" s="708"/>
      <c r="G1399" s="708"/>
      <c r="H1399" s="708">
        <v>15</v>
      </c>
    </row>
    <row r="1400" spans="1:8" ht="76.5">
      <c r="A1400" s="708" t="s">
        <v>4455</v>
      </c>
      <c r="B1400" s="708" t="s">
        <v>4456</v>
      </c>
      <c r="C1400" s="708"/>
      <c r="D1400" s="708" t="s">
        <v>2044</v>
      </c>
      <c r="E1400" s="708"/>
      <c r="F1400" s="708"/>
      <c r="G1400" s="708"/>
      <c r="H1400" s="708">
        <v>15</v>
      </c>
    </row>
    <row r="1401" spans="1:8" ht="76.5">
      <c r="A1401" s="708" t="s">
        <v>4457</v>
      </c>
      <c r="B1401" s="708" t="s">
        <v>4458</v>
      </c>
      <c r="C1401" s="708"/>
      <c r="D1401" s="708" t="s">
        <v>2044</v>
      </c>
      <c r="E1401" s="708"/>
      <c r="F1401" s="708"/>
      <c r="G1401" s="708"/>
      <c r="H1401" s="708">
        <v>15</v>
      </c>
    </row>
    <row r="1402" spans="1:8" ht="76.5">
      <c r="A1402" s="708" t="s">
        <v>4459</v>
      </c>
      <c r="B1402" s="708" t="s">
        <v>4460</v>
      </c>
      <c r="C1402" s="708"/>
      <c r="D1402" s="708" t="s">
        <v>2044</v>
      </c>
      <c r="E1402" s="708"/>
      <c r="F1402" s="708"/>
      <c r="G1402" s="708"/>
      <c r="H1402" s="708">
        <v>15</v>
      </c>
    </row>
    <row r="1403" spans="1:8" ht="76.5">
      <c r="A1403" s="708" t="s">
        <v>4461</v>
      </c>
      <c r="B1403" s="708" t="s">
        <v>4462</v>
      </c>
      <c r="C1403" s="708"/>
      <c r="D1403" s="708" t="s">
        <v>2044</v>
      </c>
      <c r="E1403" s="708"/>
      <c r="F1403" s="708"/>
      <c r="G1403" s="708"/>
      <c r="H1403" s="708">
        <v>15</v>
      </c>
    </row>
    <row r="1404" spans="1:8" ht="76.5">
      <c r="A1404" s="708" t="s">
        <v>4463</v>
      </c>
      <c r="B1404" s="708" t="s">
        <v>4464</v>
      </c>
      <c r="C1404" s="708"/>
      <c r="D1404" s="708" t="s">
        <v>2044</v>
      </c>
      <c r="E1404" s="708"/>
      <c r="F1404" s="708"/>
      <c r="G1404" s="708"/>
      <c r="H1404" s="708">
        <v>15</v>
      </c>
    </row>
    <row r="1405" spans="1:8" ht="89.25">
      <c r="A1405" s="708" t="s">
        <v>4465</v>
      </c>
      <c r="B1405" s="708" t="s">
        <v>4466</v>
      </c>
      <c r="C1405" s="708"/>
      <c r="D1405" s="708" t="s">
        <v>2044</v>
      </c>
      <c r="E1405" s="708"/>
      <c r="F1405" s="708"/>
      <c r="G1405" s="708"/>
      <c r="H1405" s="708">
        <v>15</v>
      </c>
    </row>
    <row r="1406" spans="1:8" ht="89.25">
      <c r="A1406" s="708" t="s">
        <v>4467</v>
      </c>
      <c r="B1406" s="708" t="s">
        <v>4468</v>
      </c>
      <c r="C1406" s="708"/>
      <c r="D1406" s="708" t="s">
        <v>2044</v>
      </c>
      <c r="E1406" s="708"/>
      <c r="F1406" s="708"/>
      <c r="G1406" s="708"/>
      <c r="H1406" s="708">
        <v>15</v>
      </c>
    </row>
    <row r="1407" spans="1:8" ht="89.25">
      <c r="A1407" s="708" t="s">
        <v>4469</v>
      </c>
      <c r="B1407" s="708" t="s">
        <v>4470</v>
      </c>
      <c r="C1407" s="708"/>
      <c r="D1407" s="708" t="s">
        <v>2044</v>
      </c>
      <c r="E1407" s="708"/>
      <c r="F1407" s="708"/>
      <c r="G1407" s="708"/>
      <c r="H1407" s="708">
        <v>15</v>
      </c>
    </row>
    <row r="1408" spans="1:8" ht="89.25">
      <c r="A1408" s="708" t="s">
        <v>4471</v>
      </c>
      <c r="B1408" s="708" t="s">
        <v>4472</v>
      </c>
      <c r="C1408" s="708"/>
      <c r="D1408" s="708" t="s">
        <v>2044</v>
      </c>
      <c r="E1408" s="708"/>
      <c r="F1408" s="708"/>
      <c r="G1408" s="708"/>
      <c r="H1408" s="708">
        <v>15</v>
      </c>
    </row>
    <row r="1409" spans="1:8" ht="63.75">
      <c r="A1409" s="708" t="s">
        <v>4473</v>
      </c>
      <c r="B1409" s="708" t="s">
        <v>4474</v>
      </c>
      <c r="C1409" s="708" t="s">
        <v>1213</v>
      </c>
      <c r="D1409" s="708"/>
      <c r="E1409" s="708"/>
      <c r="F1409" s="708"/>
      <c r="G1409" s="708">
        <v>10</v>
      </c>
      <c r="H1409" s="708"/>
    </row>
    <row r="1410" spans="1:8" ht="76.5">
      <c r="A1410" s="708" t="s">
        <v>4475</v>
      </c>
      <c r="B1410" s="708" t="s">
        <v>4476</v>
      </c>
      <c r="C1410" s="708" t="s">
        <v>1213</v>
      </c>
      <c r="D1410" s="708"/>
      <c r="E1410" s="708"/>
      <c r="F1410" s="708"/>
      <c r="G1410" s="708">
        <v>10</v>
      </c>
      <c r="H1410" s="708"/>
    </row>
    <row r="1411" spans="1:8" ht="63.75">
      <c r="A1411" s="708" t="s">
        <v>4477</v>
      </c>
      <c r="B1411" s="708" t="s">
        <v>4478</v>
      </c>
      <c r="C1411" s="708" t="s">
        <v>1213</v>
      </c>
      <c r="D1411" s="708"/>
      <c r="E1411" s="708"/>
      <c r="F1411" s="708"/>
      <c r="G1411" s="708"/>
      <c r="H1411" s="708">
        <v>10</v>
      </c>
    </row>
    <row r="1412" spans="1:8" ht="76.5">
      <c r="A1412" s="708" t="s">
        <v>4479</v>
      </c>
      <c r="B1412" s="708" t="s">
        <v>4480</v>
      </c>
      <c r="C1412" s="708" t="s">
        <v>1213</v>
      </c>
      <c r="D1412" s="708"/>
      <c r="E1412" s="708"/>
      <c r="F1412" s="708"/>
      <c r="G1412" s="708"/>
      <c r="H1412" s="708">
        <v>10</v>
      </c>
    </row>
    <row r="1413" spans="1:8" ht="63.75">
      <c r="A1413" s="708" t="s">
        <v>4481</v>
      </c>
      <c r="B1413" s="708" t="s">
        <v>4482</v>
      </c>
      <c r="C1413" s="708" t="s">
        <v>1213</v>
      </c>
      <c r="D1413" s="708"/>
      <c r="E1413" s="708"/>
      <c r="F1413" s="708"/>
      <c r="G1413" s="708"/>
      <c r="H1413" s="708">
        <v>15</v>
      </c>
    </row>
    <row r="1414" spans="1:8" ht="76.5">
      <c r="A1414" s="708" t="s">
        <v>4483</v>
      </c>
      <c r="B1414" s="708" t="s">
        <v>4484</v>
      </c>
      <c r="C1414" s="708" t="s">
        <v>1213</v>
      </c>
      <c r="D1414" s="708"/>
      <c r="E1414" s="708"/>
      <c r="F1414" s="708"/>
      <c r="G1414" s="708"/>
      <c r="H1414" s="708">
        <v>15</v>
      </c>
    </row>
    <row r="1415" spans="1:8" ht="76.5">
      <c r="A1415" s="708" t="s">
        <v>4485</v>
      </c>
      <c r="B1415" s="708" t="s">
        <v>4486</v>
      </c>
      <c r="C1415" s="708" t="s">
        <v>1213</v>
      </c>
      <c r="D1415" s="708"/>
      <c r="E1415" s="708"/>
      <c r="F1415" s="708"/>
      <c r="G1415" s="708">
        <v>10</v>
      </c>
      <c r="H1415" s="708"/>
    </row>
    <row r="1416" spans="1:8" ht="89.25">
      <c r="A1416" s="708" t="s">
        <v>4487</v>
      </c>
      <c r="B1416" s="708" t="s">
        <v>4488</v>
      </c>
      <c r="C1416" s="708" t="s">
        <v>1213</v>
      </c>
      <c r="D1416" s="708"/>
      <c r="E1416" s="708"/>
      <c r="F1416" s="708"/>
      <c r="G1416" s="708">
        <v>10</v>
      </c>
      <c r="H1416" s="708"/>
    </row>
    <row r="1417" spans="1:8" ht="76.5">
      <c r="A1417" s="708" t="s">
        <v>4489</v>
      </c>
      <c r="B1417" s="708" t="s">
        <v>4490</v>
      </c>
      <c r="C1417" s="708" t="s">
        <v>1213</v>
      </c>
      <c r="D1417" s="708"/>
      <c r="E1417" s="708"/>
      <c r="F1417" s="708"/>
      <c r="G1417" s="708"/>
      <c r="H1417" s="708">
        <v>10</v>
      </c>
    </row>
    <row r="1418" spans="1:8" ht="89.25">
      <c r="A1418" s="708" t="s">
        <v>4491</v>
      </c>
      <c r="B1418" s="708" t="s">
        <v>4492</v>
      </c>
      <c r="C1418" s="708" t="s">
        <v>1213</v>
      </c>
      <c r="D1418" s="708"/>
      <c r="E1418" s="708"/>
      <c r="F1418" s="708"/>
      <c r="G1418" s="708"/>
      <c r="H1418" s="708">
        <v>10</v>
      </c>
    </row>
    <row r="1419" spans="1:8" ht="76.5">
      <c r="A1419" s="708" t="s">
        <v>4493</v>
      </c>
      <c r="B1419" s="708" t="s">
        <v>4494</v>
      </c>
      <c r="C1419" s="708" t="s">
        <v>1213</v>
      </c>
      <c r="D1419" s="708"/>
      <c r="E1419" s="708"/>
      <c r="F1419" s="708"/>
      <c r="G1419" s="708"/>
      <c r="H1419" s="708">
        <v>15</v>
      </c>
    </row>
    <row r="1420" spans="1:8" ht="89.25">
      <c r="A1420" s="708" t="s">
        <v>4495</v>
      </c>
      <c r="B1420" s="708" t="s">
        <v>4496</v>
      </c>
      <c r="C1420" s="708" t="s">
        <v>1213</v>
      </c>
      <c r="D1420" s="708"/>
      <c r="E1420" s="708"/>
      <c r="F1420" s="708"/>
      <c r="G1420" s="708"/>
      <c r="H1420" s="708">
        <v>15</v>
      </c>
    </row>
    <row r="1421" spans="1:8" ht="51">
      <c r="A1421" s="708" t="s">
        <v>4497</v>
      </c>
      <c r="B1421" s="708" t="s">
        <v>4498</v>
      </c>
      <c r="C1421" s="708" t="s">
        <v>0</v>
      </c>
      <c r="D1421" s="708"/>
      <c r="E1421" s="708"/>
      <c r="F1421" s="708">
        <v>10</v>
      </c>
      <c r="G1421" s="708"/>
      <c r="H1421" s="708"/>
    </row>
    <row r="1422" spans="1:8" ht="63.75">
      <c r="A1422" s="708" t="s">
        <v>4499</v>
      </c>
      <c r="B1422" s="708" t="s">
        <v>4500</v>
      </c>
      <c r="C1422" s="708" t="s">
        <v>0</v>
      </c>
      <c r="D1422" s="708"/>
      <c r="E1422" s="708"/>
      <c r="F1422" s="708">
        <v>10</v>
      </c>
      <c r="G1422" s="708"/>
      <c r="H1422" s="708"/>
    </row>
    <row r="1423" spans="1:8" ht="63.75">
      <c r="A1423" s="708" t="s">
        <v>4501</v>
      </c>
      <c r="B1423" s="708" t="s">
        <v>4502</v>
      </c>
      <c r="C1423" s="708" t="s">
        <v>0</v>
      </c>
      <c r="D1423" s="708"/>
      <c r="E1423" s="708"/>
      <c r="F1423" s="708">
        <v>10</v>
      </c>
      <c r="G1423" s="708"/>
      <c r="H1423" s="708"/>
    </row>
    <row r="1424" spans="1:8" ht="63.75">
      <c r="A1424" s="708" t="s">
        <v>4503</v>
      </c>
      <c r="B1424" s="708" t="s">
        <v>4504</v>
      </c>
      <c r="C1424" s="708" t="s">
        <v>0</v>
      </c>
      <c r="D1424" s="708"/>
      <c r="E1424" s="708"/>
      <c r="F1424" s="708">
        <v>10</v>
      </c>
      <c r="G1424" s="708"/>
      <c r="H1424" s="708"/>
    </row>
    <row r="1425" spans="1:8" ht="63.75">
      <c r="A1425" s="708" t="s">
        <v>4505</v>
      </c>
      <c r="B1425" s="708" t="s">
        <v>4506</v>
      </c>
      <c r="C1425" s="708" t="s">
        <v>0</v>
      </c>
      <c r="D1425" s="708"/>
      <c r="E1425" s="708"/>
      <c r="F1425" s="708">
        <v>10</v>
      </c>
      <c r="G1425" s="708"/>
      <c r="H1425" s="708"/>
    </row>
    <row r="1426" spans="1:8" ht="63.75">
      <c r="A1426" s="708" t="s">
        <v>4507</v>
      </c>
      <c r="B1426" s="708" t="s">
        <v>4508</v>
      </c>
      <c r="C1426" s="708" t="s">
        <v>0</v>
      </c>
      <c r="D1426" s="708"/>
      <c r="E1426" s="708"/>
      <c r="F1426" s="708">
        <v>10</v>
      </c>
      <c r="G1426" s="708"/>
      <c r="H1426" s="708"/>
    </row>
    <row r="1427" spans="1:8" ht="76.5">
      <c r="A1427" s="708" t="s">
        <v>4509</v>
      </c>
      <c r="B1427" s="708" t="s">
        <v>4510</v>
      </c>
      <c r="C1427" s="708" t="s">
        <v>0</v>
      </c>
      <c r="D1427" s="708"/>
      <c r="E1427" s="708"/>
      <c r="F1427" s="708">
        <v>10</v>
      </c>
      <c r="G1427" s="708"/>
      <c r="H1427" s="708"/>
    </row>
    <row r="1428" spans="1:8" ht="76.5">
      <c r="A1428" s="708" t="s">
        <v>4511</v>
      </c>
      <c r="B1428" s="708" t="s">
        <v>4512</v>
      </c>
      <c r="C1428" s="708" t="s">
        <v>0</v>
      </c>
      <c r="D1428" s="708"/>
      <c r="E1428" s="708"/>
      <c r="F1428" s="708">
        <v>10</v>
      </c>
      <c r="G1428" s="708"/>
      <c r="H1428" s="708"/>
    </row>
    <row r="1429" spans="1:8" ht="76.5">
      <c r="A1429" s="708" t="s">
        <v>4513</v>
      </c>
      <c r="B1429" s="708" t="s">
        <v>4514</v>
      </c>
      <c r="C1429" s="708" t="s">
        <v>0</v>
      </c>
      <c r="D1429" s="708"/>
      <c r="E1429" s="708"/>
      <c r="F1429" s="708">
        <v>10</v>
      </c>
      <c r="G1429" s="708"/>
      <c r="H1429" s="708"/>
    </row>
    <row r="1430" spans="1:8" ht="76.5">
      <c r="A1430" s="708" t="s">
        <v>4515</v>
      </c>
      <c r="B1430" s="708" t="s">
        <v>4516</v>
      </c>
      <c r="C1430" s="708" t="s">
        <v>0</v>
      </c>
      <c r="D1430" s="708"/>
      <c r="E1430" s="708"/>
      <c r="F1430" s="708">
        <v>10</v>
      </c>
      <c r="G1430" s="708"/>
      <c r="H1430" s="708"/>
    </row>
    <row r="1431" spans="1:8" ht="89.25">
      <c r="A1431" s="708" t="s">
        <v>4517</v>
      </c>
      <c r="B1431" s="708" t="s">
        <v>4518</v>
      </c>
      <c r="C1431" s="708"/>
      <c r="D1431" s="708" t="s">
        <v>2079</v>
      </c>
      <c r="E1431" s="708"/>
      <c r="F1431" s="708">
        <v>10</v>
      </c>
      <c r="G1431" s="708"/>
      <c r="H1431" s="708"/>
    </row>
    <row r="1432" spans="1:8" ht="89.25">
      <c r="A1432" s="708" t="s">
        <v>4519</v>
      </c>
      <c r="B1432" s="708" t="s">
        <v>4520</v>
      </c>
      <c r="C1432" s="708"/>
      <c r="D1432" s="708" t="s">
        <v>2079</v>
      </c>
      <c r="E1432" s="708"/>
      <c r="F1432" s="708">
        <v>10</v>
      </c>
      <c r="G1432" s="708"/>
      <c r="H1432" s="708"/>
    </row>
    <row r="1433" spans="1:8" ht="89.25">
      <c r="A1433" s="708" t="s">
        <v>4521</v>
      </c>
      <c r="B1433" s="708" t="s">
        <v>4522</v>
      </c>
      <c r="C1433" s="708"/>
      <c r="D1433" s="708" t="s">
        <v>2079</v>
      </c>
      <c r="E1433" s="708"/>
      <c r="F1433" s="708">
        <v>10</v>
      </c>
      <c r="G1433" s="708"/>
      <c r="H1433" s="708"/>
    </row>
    <row r="1434" spans="1:8" ht="89.25">
      <c r="A1434" s="708" t="s">
        <v>4523</v>
      </c>
      <c r="B1434" s="708" t="s">
        <v>4524</v>
      </c>
      <c r="C1434" s="708"/>
      <c r="D1434" s="708" t="s">
        <v>2079</v>
      </c>
      <c r="E1434" s="708"/>
      <c r="F1434" s="708">
        <v>10</v>
      </c>
      <c r="G1434" s="708"/>
      <c r="H1434" s="708"/>
    </row>
    <row r="1435" spans="1:8" ht="76.5">
      <c r="A1435" s="708" t="s">
        <v>4525</v>
      </c>
      <c r="B1435" s="708" t="s">
        <v>4526</v>
      </c>
      <c r="C1435" s="708"/>
      <c r="D1435" s="708" t="s">
        <v>2079</v>
      </c>
      <c r="E1435" s="708"/>
      <c r="F1435" s="708">
        <v>10</v>
      </c>
      <c r="G1435" s="708"/>
      <c r="H1435" s="708"/>
    </row>
    <row r="1436" spans="1:8" ht="89.25">
      <c r="A1436" s="708" t="s">
        <v>4527</v>
      </c>
      <c r="B1436" s="708" t="s">
        <v>4528</v>
      </c>
      <c r="C1436" s="708"/>
      <c r="D1436" s="708" t="s">
        <v>2092</v>
      </c>
      <c r="E1436" s="708"/>
      <c r="F1436" s="708">
        <v>10</v>
      </c>
      <c r="G1436" s="708"/>
      <c r="H1436" s="708"/>
    </row>
    <row r="1437" spans="1:8" ht="89.25">
      <c r="A1437" s="708" t="s">
        <v>4529</v>
      </c>
      <c r="B1437" s="708" t="s">
        <v>4530</v>
      </c>
      <c r="C1437" s="708"/>
      <c r="D1437" s="708" t="s">
        <v>2092</v>
      </c>
      <c r="E1437" s="708"/>
      <c r="F1437" s="708">
        <v>10</v>
      </c>
      <c r="G1437" s="708"/>
      <c r="H1437" s="708"/>
    </row>
    <row r="1438" spans="1:8" ht="89.25">
      <c r="A1438" s="708" t="s">
        <v>4531</v>
      </c>
      <c r="B1438" s="708" t="s">
        <v>4532</v>
      </c>
      <c r="C1438" s="708"/>
      <c r="D1438" s="708" t="s">
        <v>2092</v>
      </c>
      <c r="E1438" s="708"/>
      <c r="F1438" s="708">
        <v>10</v>
      </c>
      <c r="G1438" s="708"/>
      <c r="H1438" s="708"/>
    </row>
    <row r="1439" spans="1:8" ht="89.25">
      <c r="A1439" s="708" t="s">
        <v>4533</v>
      </c>
      <c r="B1439" s="708" t="s">
        <v>4534</v>
      </c>
      <c r="C1439" s="708"/>
      <c r="D1439" s="708" t="s">
        <v>2092</v>
      </c>
      <c r="E1439" s="708"/>
      <c r="F1439" s="708">
        <v>10</v>
      </c>
      <c r="G1439" s="708"/>
      <c r="H1439" s="708"/>
    </row>
    <row r="1440" spans="1:8" ht="89.25">
      <c r="A1440" s="708" t="s">
        <v>4527</v>
      </c>
      <c r="B1440" s="708" t="s">
        <v>4528</v>
      </c>
      <c r="C1440" s="708"/>
      <c r="D1440" s="708" t="s">
        <v>2092</v>
      </c>
      <c r="E1440" s="708"/>
      <c r="F1440" s="708">
        <v>10</v>
      </c>
      <c r="G1440" s="708"/>
      <c r="H1440" s="708"/>
    </row>
    <row r="1441" spans="1:8" ht="63.75">
      <c r="A1441" s="708" t="s">
        <v>4535</v>
      </c>
      <c r="B1441" s="708" t="s">
        <v>4536</v>
      </c>
      <c r="C1441" s="708" t="s">
        <v>0</v>
      </c>
      <c r="D1441" s="708"/>
      <c r="E1441" s="708"/>
      <c r="F1441" s="708">
        <v>10</v>
      </c>
      <c r="G1441" s="708"/>
      <c r="H1441" s="708"/>
    </row>
    <row r="1442" spans="1:8" ht="76.5">
      <c r="A1442" s="708" t="s">
        <v>4537</v>
      </c>
      <c r="B1442" s="708" t="s">
        <v>4538</v>
      </c>
      <c r="C1442" s="708" t="s">
        <v>0</v>
      </c>
      <c r="D1442" s="708"/>
      <c r="E1442" s="708"/>
      <c r="F1442" s="708">
        <v>10</v>
      </c>
      <c r="G1442" s="708"/>
      <c r="H1442" s="708"/>
    </row>
    <row r="1443" spans="1:8" ht="89.25">
      <c r="A1443" s="708" t="s">
        <v>4539</v>
      </c>
      <c r="B1443" s="708" t="s">
        <v>4540</v>
      </c>
      <c r="C1443" s="708" t="s">
        <v>0</v>
      </c>
      <c r="D1443" s="708"/>
      <c r="E1443" s="708"/>
      <c r="F1443" s="708">
        <v>10</v>
      </c>
      <c r="G1443" s="708"/>
      <c r="H1443" s="708"/>
    </row>
    <row r="1444" spans="1:8" ht="89.25">
      <c r="A1444" s="708" t="s">
        <v>4541</v>
      </c>
      <c r="B1444" s="708" t="s">
        <v>4542</v>
      </c>
      <c r="C1444" s="708" t="s">
        <v>0</v>
      </c>
      <c r="D1444" s="708"/>
      <c r="E1444" s="708"/>
      <c r="F1444" s="708">
        <v>10</v>
      </c>
      <c r="G1444" s="708"/>
      <c r="H1444" s="708"/>
    </row>
    <row r="1445" spans="1:8" ht="89.25">
      <c r="A1445" s="708" t="s">
        <v>4543</v>
      </c>
      <c r="B1445" s="708" t="s">
        <v>4544</v>
      </c>
      <c r="C1445" s="708" t="s">
        <v>0</v>
      </c>
      <c r="D1445" s="708"/>
      <c r="E1445" s="708"/>
      <c r="F1445" s="708">
        <v>10</v>
      </c>
      <c r="G1445" s="708"/>
      <c r="H1445" s="708"/>
    </row>
    <row r="1446" spans="1:8" ht="89.25">
      <c r="A1446" s="708" t="s">
        <v>4545</v>
      </c>
      <c r="B1446" s="708" t="s">
        <v>4546</v>
      </c>
      <c r="C1446" s="708"/>
      <c r="D1446" s="708" t="s">
        <v>1861</v>
      </c>
      <c r="E1446" s="708"/>
      <c r="F1446" s="708">
        <v>10</v>
      </c>
      <c r="G1446" s="708"/>
      <c r="H1446" s="708"/>
    </row>
    <row r="1447" spans="1:8" ht="89.25">
      <c r="A1447" s="708" t="s">
        <v>4547</v>
      </c>
      <c r="B1447" s="708" t="s">
        <v>4548</v>
      </c>
      <c r="C1447" s="708"/>
      <c r="D1447" s="708" t="s">
        <v>1861</v>
      </c>
      <c r="E1447" s="708"/>
      <c r="F1447" s="708">
        <v>10</v>
      </c>
      <c r="G1447" s="708"/>
      <c r="H1447" s="708"/>
    </row>
    <row r="1448" spans="1:8" ht="76.5">
      <c r="A1448" s="708" t="s">
        <v>4549</v>
      </c>
      <c r="B1448" s="708" t="s">
        <v>4550</v>
      </c>
      <c r="C1448" s="708"/>
      <c r="D1448" s="708" t="s">
        <v>1861</v>
      </c>
      <c r="E1448" s="708"/>
      <c r="F1448" s="708">
        <v>10</v>
      </c>
      <c r="G1448" s="708"/>
      <c r="H1448" s="708"/>
    </row>
    <row r="1449" spans="1:8" ht="63.75">
      <c r="A1449" s="708" t="s">
        <v>4551</v>
      </c>
      <c r="B1449" s="708" t="s">
        <v>4552</v>
      </c>
      <c r="C1449" s="708"/>
      <c r="D1449" s="708" t="s">
        <v>2155</v>
      </c>
      <c r="E1449" s="708"/>
      <c r="F1449" s="708">
        <v>10</v>
      </c>
      <c r="G1449" s="708"/>
      <c r="H1449" s="708"/>
    </row>
    <row r="1450" spans="1:8" ht="76.5">
      <c r="A1450" s="708" t="s">
        <v>4553</v>
      </c>
      <c r="B1450" s="708" t="s">
        <v>4554</v>
      </c>
      <c r="C1450" s="708"/>
      <c r="D1450" s="708" t="s">
        <v>2155</v>
      </c>
      <c r="E1450" s="708"/>
      <c r="F1450" s="708">
        <v>10</v>
      </c>
      <c r="G1450" s="708"/>
      <c r="H1450" s="708"/>
    </row>
    <row r="1451" spans="1:8" ht="76.5">
      <c r="A1451" s="708" t="s">
        <v>4555</v>
      </c>
      <c r="B1451" s="708" t="s">
        <v>4556</v>
      </c>
      <c r="C1451" s="708"/>
      <c r="D1451" s="708" t="s">
        <v>2155</v>
      </c>
      <c r="E1451" s="708"/>
      <c r="F1451" s="708">
        <v>10</v>
      </c>
      <c r="G1451" s="708"/>
      <c r="H1451" s="708"/>
    </row>
    <row r="1452" spans="1:8" ht="76.5">
      <c r="A1452" s="708" t="s">
        <v>4557</v>
      </c>
      <c r="B1452" s="708" t="s">
        <v>4558</v>
      </c>
      <c r="C1452" s="708"/>
      <c r="D1452" s="708" t="s">
        <v>2155</v>
      </c>
      <c r="E1452" s="708"/>
      <c r="F1452" s="708">
        <v>10</v>
      </c>
      <c r="G1452" s="708"/>
      <c r="H1452" s="708"/>
    </row>
    <row r="1453" spans="1:8" ht="76.5">
      <c r="A1453" s="708" t="s">
        <v>4559</v>
      </c>
      <c r="B1453" s="708" t="s">
        <v>4560</v>
      </c>
      <c r="C1453" s="708"/>
      <c r="D1453" s="708" t="s">
        <v>2155</v>
      </c>
      <c r="E1453" s="708"/>
      <c r="F1453" s="708">
        <v>10</v>
      </c>
      <c r="G1453" s="708"/>
      <c r="H1453" s="708"/>
    </row>
    <row r="1454" spans="1:8" ht="76.5">
      <c r="A1454" s="708" t="s">
        <v>4561</v>
      </c>
      <c r="B1454" s="708" t="s">
        <v>4562</v>
      </c>
      <c r="C1454" s="708"/>
      <c r="D1454" s="708" t="s">
        <v>2155</v>
      </c>
      <c r="E1454" s="708"/>
      <c r="F1454" s="708">
        <v>10</v>
      </c>
      <c r="G1454" s="708"/>
      <c r="H1454" s="708"/>
    </row>
    <row r="1455" spans="1:8" ht="76.5">
      <c r="A1455" s="708" t="s">
        <v>4563</v>
      </c>
      <c r="B1455" s="708" t="s">
        <v>4564</v>
      </c>
      <c r="C1455" s="708"/>
      <c r="D1455" s="708" t="s">
        <v>2155</v>
      </c>
      <c r="E1455" s="708"/>
      <c r="F1455" s="708">
        <v>10</v>
      </c>
      <c r="G1455" s="708"/>
      <c r="H1455" s="708"/>
    </row>
    <row r="1456" spans="1:8" ht="76.5">
      <c r="A1456" s="708" t="s">
        <v>4565</v>
      </c>
      <c r="B1456" s="708" t="s">
        <v>4566</v>
      </c>
      <c r="C1456" s="708"/>
      <c r="D1456" s="708" t="s">
        <v>2155</v>
      </c>
      <c r="E1456" s="708"/>
      <c r="F1456" s="708">
        <v>10</v>
      </c>
      <c r="G1456" s="708"/>
      <c r="H1456" s="708"/>
    </row>
    <row r="1457" spans="1:8" ht="76.5">
      <c r="A1457" s="708" t="s">
        <v>4567</v>
      </c>
      <c r="B1457" s="708" t="s">
        <v>4568</v>
      </c>
      <c r="C1457" s="708"/>
      <c r="D1457" s="708" t="s">
        <v>2155</v>
      </c>
      <c r="E1457" s="708"/>
      <c r="F1457" s="708">
        <v>10</v>
      </c>
      <c r="G1457" s="708"/>
      <c r="H1457" s="708"/>
    </row>
    <row r="1458" spans="1:8" ht="76.5">
      <c r="A1458" s="708" t="s">
        <v>4569</v>
      </c>
      <c r="B1458" s="708" t="s">
        <v>4570</v>
      </c>
      <c r="C1458" s="708"/>
      <c r="D1458" s="708" t="s">
        <v>2155</v>
      </c>
      <c r="E1458" s="708"/>
      <c r="F1458" s="708">
        <v>10</v>
      </c>
      <c r="G1458" s="708"/>
      <c r="H1458" s="708"/>
    </row>
    <row r="1459" spans="1:8" ht="76.5">
      <c r="A1459" s="708" t="s">
        <v>4571</v>
      </c>
      <c r="B1459" s="708" t="s">
        <v>4572</v>
      </c>
      <c r="C1459" s="708"/>
      <c r="D1459" s="708" t="s">
        <v>2155</v>
      </c>
      <c r="E1459" s="708"/>
      <c r="F1459" s="708">
        <v>10</v>
      </c>
      <c r="G1459" s="708"/>
      <c r="H1459" s="708"/>
    </row>
    <row r="1460" spans="1:8" ht="76.5">
      <c r="A1460" s="708" t="s">
        <v>4573</v>
      </c>
      <c r="B1460" s="708" t="s">
        <v>4574</v>
      </c>
      <c r="C1460" s="708"/>
      <c r="D1460" s="708" t="s">
        <v>2155</v>
      </c>
      <c r="E1460" s="708"/>
      <c r="F1460" s="708">
        <v>10</v>
      </c>
      <c r="G1460" s="708"/>
      <c r="H1460" s="708"/>
    </row>
    <row r="1461" spans="1:8" ht="76.5">
      <c r="A1461" s="708" t="s">
        <v>4575</v>
      </c>
      <c r="B1461" s="708" t="s">
        <v>4576</v>
      </c>
      <c r="C1461" s="708"/>
      <c r="D1461" s="708" t="s">
        <v>2155</v>
      </c>
      <c r="E1461" s="708"/>
      <c r="F1461" s="708">
        <v>10</v>
      </c>
      <c r="G1461" s="708"/>
      <c r="H1461" s="708"/>
    </row>
    <row r="1462" spans="1:8" ht="76.5">
      <c r="A1462" s="708" t="s">
        <v>4577</v>
      </c>
      <c r="B1462" s="708" t="s">
        <v>4578</v>
      </c>
      <c r="C1462" s="708"/>
      <c r="D1462" s="708" t="s">
        <v>2155</v>
      </c>
      <c r="E1462" s="708"/>
      <c r="F1462" s="708">
        <v>10</v>
      </c>
      <c r="G1462" s="708"/>
      <c r="H1462" s="708"/>
    </row>
    <row r="1463" spans="1:8" ht="76.5">
      <c r="A1463" s="708" t="s">
        <v>4579</v>
      </c>
      <c r="B1463" s="708" t="s">
        <v>4580</v>
      </c>
      <c r="C1463" s="708"/>
      <c r="D1463" s="708" t="s">
        <v>2155</v>
      </c>
      <c r="E1463" s="708"/>
      <c r="F1463" s="708">
        <v>10</v>
      </c>
      <c r="G1463" s="708"/>
      <c r="H1463" s="708"/>
    </row>
    <row r="1464" spans="1:8" ht="63.75">
      <c r="A1464" s="708" t="s">
        <v>4581</v>
      </c>
      <c r="B1464" s="708" t="s">
        <v>4582</v>
      </c>
      <c r="C1464" s="708"/>
      <c r="D1464" s="708" t="s">
        <v>2092</v>
      </c>
      <c r="E1464" s="708"/>
      <c r="F1464" s="708">
        <v>10</v>
      </c>
      <c r="G1464" s="708"/>
      <c r="H1464" s="708"/>
    </row>
    <row r="1465" spans="1:8" ht="76.5">
      <c r="A1465" s="708" t="s">
        <v>4583</v>
      </c>
      <c r="B1465" s="708" t="s">
        <v>4584</v>
      </c>
      <c r="C1465" s="708"/>
      <c r="D1465" s="708" t="s">
        <v>2092</v>
      </c>
      <c r="E1465" s="708"/>
      <c r="F1465" s="708">
        <v>10</v>
      </c>
      <c r="G1465" s="708"/>
      <c r="H1465" s="708"/>
    </row>
    <row r="1466" spans="1:8" ht="76.5">
      <c r="A1466" s="708" t="s">
        <v>4585</v>
      </c>
      <c r="B1466" s="708" t="s">
        <v>4586</v>
      </c>
      <c r="C1466" s="708"/>
      <c r="D1466" s="708" t="s">
        <v>2092</v>
      </c>
      <c r="E1466" s="708"/>
      <c r="F1466" s="708">
        <v>10</v>
      </c>
      <c r="G1466" s="708"/>
      <c r="H1466" s="708"/>
    </row>
    <row r="1467" spans="1:8" ht="76.5">
      <c r="A1467" s="708" t="s">
        <v>4587</v>
      </c>
      <c r="B1467" s="708" t="s">
        <v>4588</v>
      </c>
      <c r="C1467" s="708"/>
      <c r="D1467" s="708" t="s">
        <v>2092</v>
      </c>
      <c r="E1467" s="708"/>
      <c r="F1467" s="708">
        <v>10</v>
      </c>
      <c r="G1467" s="708"/>
      <c r="H1467" s="708"/>
    </row>
    <row r="1468" spans="1:8" ht="76.5">
      <c r="A1468" s="708" t="s">
        <v>4589</v>
      </c>
      <c r="B1468" s="708" t="s">
        <v>4590</v>
      </c>
      <c r="C1468" s="708"/>
      <c r="D1468" s="708" t="s">
        <v>2092</v>
      </c>
      <c r="E1468" s="708"/>
      <c r="F1468" s="708">
        <v>10</v>
      </c>
      <c r="G1468" s="708"/>
      <c r="H1468" s="708"/>
    </row>
    <row r="1469" spans="1:8" ht="76.5">
      <c r="A1469" s="708" t="s">
        <v>4591</v>
      </c>
      <c r="B1469" s="708" t="s">
        <v>4592</v>
      </c>
      <c r="C1469" s="708"/>
      <c r="D1469" s="708" t="s">
        <v>2092</v>
      </c>
      <c r="E1469" s="708"/>
      <c r="F1469" s="708">
        <v>10</v>
      </c>
      <c r="G1469" s="708"/>
      <c r="H1469" s="708"/>
    </row>
    <row r="1470" spans="1:8" ht="76.5">
      <c r="A1470" s="708" t="s">
        <v>4593</v>
      </c>
      <c r="B1470" s="708" t="s">
        <v>4594</v>
      </c>
      <c r="C1470" s="708"/>
      <c r="D1470" s="708" t="s">
        <v>2092</v>
      </c>
      <c r="E1470" s="708"/>
      <c r="F1470" s="708">
        <v>10</v>
      </c>
      <c r="G1470" s="708"/>
      <c r="H1470" s="708"/>
    </row>
    <row r="1471" spans="1:8" ht="76.5">
      <c r="A1471" s="708" t="s">
        <v>4595</v>
      </c>
      <c r="B1471" s="708" t="s">
        <v>4596</v>
      </c>
      <c r="C1471" s="708"/>
      <c r="D1471" s="708" t="s">
        <v>2092</v>
      </c>
      <c r="E1471" s="708"/>
      <c r="F1471" s="708">
        <v>10</v>
      </c>
      <c r="G1471" s="708"/>
      <c r="H1471" s="708"/>
    </row>
    <row r="1472" spans="1:8" ht="76.5">
      <c r="A1472" s="708" t="s">
        <v>4597</v>
      </c>
      <c r="B1472" s="708" t="s">
        <v>4598</v>
      </c>
      <c r="C1472" s="708"/>
      <c r="D1472" s="708" t="s">
        <v>2092</v>
      </c>
      <c r="E1472" s="708"/>
      <c r="F1472" s="708">
        <v>10</v>
      </c>
      <c r="G1472" s="708"/>
      <c r="H1472" s="708"/>
    </row>
    <row r="1473" spans="1:8" ht="51">
      <c r="A1473" s="708" t="s">
        <v>4599</v>
      </c>
      <c r="B1473" s="708" t="s">
        <v>4600</v>
      </c>
      <c r="C1473" s="708" t="s">
        <v>0</v>
      </c>
      <c r="D1473" s="708"/>
      <c r="E1473" s="708"/>
      <c r="F1473" s="708"/>
      <c r="G1473" s="708">
        <v>10</v>
      </c>
      <c r="H1473" s="708"/>
    </row>
    <row r="1474" spans="1:8" ht="63.75">
      <c r="A1474" s="708" t="s">
        <v>4601</v>
      </c>
      <c r="B1474" s="708" t="s">
        <v>4602</v>
      </c>
      <c r="C1474" s="708" t="s">
        <v>0</v>
      </c>
      <c r="D1474" s="708"/>
      <c r="E1474" s="708"/>
      <c r="F1474" s="708"/>
      <c r="G1474" s="708">
        <v>10</v>
      </c>
      <c r="H1474" s="708"/>
    </row>
    <row r="1475" spans="1:8" ht="63.75">
      <c r="A1475" s="708" t="s">
        <v>4603</v>
      </c>
      <c r="B1475" s="708" t="s">
        <v>4604</v>
      </c>
      <c r="C1475" s="708" t="s">
        <v>0</v>
      </c>
      <c r="D1475" s="708"/>
      <c r="E1475" s="708"/>
      <c r="F1475" s="708"/>
      <c r="G1475" s="708">
        <v>10</v>
      </c>
      <c r="H1475" s="708"/>
    </row>
    <row r="1476" spans="1:8" ht="63.75">
      <c r="A1476" s="708" t="s">
        <v>4605</v>
      </c>
      <c r="B1476" s="708" t="s">
        <v>4606</v>
      </c>
      <c r="C1476" s="708" t="s">
        <v>0</v>
      </c>
      <c r="D1476" s="708"/>
      <c r="E1476" s="708"/>
      <c r="F1476" s="708"/>
      <c r="G1476" s="708">
        <v>10</v>
      </c>
      <c r="H1476" s="708"/>
    </row>
    <row r="1477" spans="1:8" ht="63.75">
      <c r="A1477" s="708" t="s">
        <v>4607</v>
      </c>
      <c r="B1477" s="708" t="s">
        <v>4608</v>
      </c>
      <c r="C1477" s="708" t="s">
        <v>0</v>
      </c>
      <c r="D1477" s="708"/>
      <c r="E1477" s="708"/>
      <c r="F1477" s="708"/>
      <c r="G1477" s="708">
        <v>10</v>
      </c>
      <c r="H1477" s="708"/>
    </row>
    <row r="1478" spans="1:8" ht="63.75">
      <c r="A1478" s="708" t="s">
        <v>4609</v>
      </c>
      <c r="B1478" s="708" t="s">
        <v>4610</v>
      </c>
      <c r="C1478" s="708" t="s">
        <v>0</v>
      </c>
      <c r="D1478" s="708"/>
      <c r="E1478" s="708"/>
      <c r="F1478" s="708"/>
      <c r="G1478" s="708">
        <v>10</v>
      </c>
      <c r="H1478" s="708"/>
    </row>
    <row r="1479" spans="1:8" ht="76.5">
      <c r="A1479" s="708" t="s">
        <v>4611</v>
      </c>
      <c r="B1479" s="708" t="s">
        <v>4612</v>
      </c>
      <c r="C1479" s="708" t="s">
        <v>0</v>
      </c>
      <c r="D1479" s="708"/>
      <c r="E1479" s="708"/>
      <c r="F1479" s="708"/>
      <c r="G1479" s="708">
        <v>10</v>
      </c>
      <c r="H1479" s="708"/>
    </row>
    <row r="1480" spans="1:8" ht="76.5">
      <c r="A1480" s="708" t="s">
        <v>4613</v>
      </c>
      <c r="B1480" s="708" t="s">
        <v>4614</v>
      </c>
      <c r="C1480" s="708" t="s">
        <v>0</v>
      </c>
      <c r="D1480" s="708"/>
      <c r="E1480" s="708"/>
      <c r="F1480" s="708"/>
      <c r="G1480" s="708">
        <v>10</v>
      </c>
      <c r="H1480" s="708"/>
    </row>
    <row r="1481" spans="1:8" ht="76.5">
      <c r="A1481" s="708" t="s">
        <v>4615</v>
      </c>
      <c r="B1481" s="708" t="s">
        <v>4616</v>
      </c>
      <c r="C1481" s="708" t="s">
        <v>0</v>
      </c>
      <c r="D1481" s="708"/>
      <c r="E1481" s="708"/>
      <c r="F1481" s="708"/>
      <c r="G1481" s="708">
        <v>10</v>
      </c>
      <c r="H1481" s="708"/>
    </row>
    <row r="1482" spans="1:8" ht="76.5">
      <c r="A1482" s="708" t="s">
        <v>4617</v>
      </c>
      <c r="B1482" s="708" t="s">
        <v>4618</v>
      </c>
      <c r="C1482" s="708" t="s">
        <v>0</v>
      </c>
      <c r="D1482" s="708"/>
      <c r="E1482" s="708"/>
      <c r="F1482" s="708"/>
      <c r="G1482" s="708">
        <v>10</v>
      </c>
      <c r="H1482" s="708"/>
    </row>
    <row r="1483" spans="1:8" ht="63.75">
      <c r="A1483" s="708" t="s">
        <v>4619</v>
      </c>
      <c r="B1483" s="708" t="s">
        <v>4620</v>
      </c>
      <c r="C1483" s="708" t="s">
        <v>0</v>
      </c>
      <c r="D1483" s="708"/>
      <c r="E1483" s="708"/>
      <c r="F1483" s="708"/>
      <c r="G1483" s="708">
        <v>10</v>
      </c>
      <c r="H1483" s="708"/>
    </row>
    <row r="1484" spans="1:8" ht="76.5">
      <c r="A1484" s="708" t="s">
        <v>4621</v>
      </c>
      <c r="B1484" s="708" t="s">
        <v>4622</v>
      </c>
      <c r="C1484" s="708" t="s">
        <v>0</v>
      </c>
      <c r="D1484" s="708"/>
      <c r="E1484" s="708"/>
      <c r="F1484" s="708"/>
      <c r="G1484" s="708">
        <v>10</v>
      </c>
      <c r="H1484" s="708"/>
    </row>
    <row r="1485" spans="1:8" ht="89.25">
      <c r="A1485" s="708" t="s">
        <v>4623</v>
      </c>
      <c r="B1485" s="708" t="s">
        <v>4624</v>
      </c>
      <c r="C1485" s="708" t="s">
        <v>0</v>
      </c>
      <c r="D1485" s="708"/>
      <c r="E1485" s="708"/>
      <c r="F1485" s="708"/>
      <c r="G1485" s="708">
        <v>10</v>
      </c>
      <c r="H1485" s="708"/>
    </row>
    <row r="1486" spans="1:8" ht="89.25">
      <c r="A1486" s="708" t="s">
        <v>4625</v>
      </c>
      <c r="B1486" s="708" t="s">
        <v>4626</v>
      </c>
      <c r="C1486" s="708" t="s">
        <v>0</v>
      </c>
      <c r="D1486" s="708"/>
      <c r="E1486" s="708"/>
      <c r="F1486" s="708"/>
      <c r="G1486" s="708">
        <v>10</v>
      </c>
      <c r="H1486" s="708"/>
    </row>
    <row r="1487" spans="1:8" ht="89.25">
      <c r="A1487" s="708" t="s">
        <v>4627</v>
      </c>
      <c r="B1487" s="708" t="s">
        <v>4628</v>
      </c>
      <c r="C1487" s="708" t="s">
        <v>0</v>
      </c>
      <c r="D1487" s="708"/>
      <c r="E1487" s="708"/>
      <c r="F1487" s="708"/>
      <c r="G1487" s="708">
        <v>10</v>
      </c>
      <c r="H1487" s="708"/>
    </row>
    <row r="1488" spans="1:8" ht="89.25">
      <c r="A1488" s="708" t="s">
        <v>4629</v>
      </c>
      <c r="B1488" s="708" t="s">
        <v>4630</v>
      </c>
      <c r="C1488" s="708"/>
      <c r="D1488" s="708" t="s">
        <v>1861</v>
      </c>
      <c r="E1488" s="708"/>
      <c r="F1488" s="708"/>
      <c r="G1488" s="708">
        <v>10</v>
      </c>
      <c r="H1488" s="708"/>
    </row>
    <row r="1489" spans="1:8" ht="76.5">
      <c r="A1489" s="708" t="s">
        <v>4631</v>
      </c>
      <c r="B1489" s="708" t="s">
        <v>4632</v>
      </c>
      <c r="C1489" s="708"/>
      <c r="D1489" s="708" t="s">
        <v>1861</v>
      </c>
      <c r="E1489" s="708"/>
      <c r="F1489" s="708"/>
      <c r="G1489" s="708">
        <v>10</v>
      </c>
      <c r="H1489" s="708"/>
    </row>
    <row r="1490" spans="1:8" ht="76.5">
      <c r="A1490" s="708" t="s">
        <v>4633</v>
      </c>
      <c r="B1490" s="708" t="s">
        <v>4634</v>
      </c>
      <c r="C1490" s="708"/>
      <c r="D1490" s="708" t="s">
        <v>1861</v>
      </c>
      <c r="E1490" s="708"/>
      <c r="F1490" s="708"/>
      <c r="G1490" s="708">
        <v>10</v>
      </c>
      <c r="H1490" s="708"/>
    </row>
    <row r="1491" spans="1:8" ht="89.25">
      <c r="A1491" s="708" t="s">
        <v>4635</v>
      </c>
      <c r="B1491" s="708" t="s">
        <v>4636</v>
      </c>
      <c r="C1491" s="708"/>
      <c r="D1491" s="708" t="s">
        <v>2079</v>
      </c>
      <c r="E1491" s="708"/>
      <c r="F1491" s="708"/>
      <c r="G1491" s="708">
        <v>10</v>
      </c>
      <c r="H1491" s="708"/>
    </row>
    <row r="1492" spans="1:8" ht="89.25">
      <c r="A1492" s="708" t="s">
        <v>4637</v>
      </c>
      <c r="B1492" s="708" t="s">
        <v>4638</v>
      </c>
      <c r="C1492" s="708"/>
      <c r="D1492" s="708" t="s">
        <v>2079</v>
      </c>
      <c r="E1492" s="708"/>
      <c r="F1492" s="708"/>
      <c r="G1492" s="708">
        <v>10</v>
      </c>
      <c r="H1492" s="708"/>
    </row>
    <row r="1493" spans="1:8" ht="89.25">
      <c r="A1493" s="708" t="s">
        <v>4639</v>
      </c>
      <c r="B1493" s="708" t="s">
        <v>4640</v>
      </c>
      <c r="C1493" s="708"/>
      <c r="D1493" s="708" t="s">
        <v>2079</v>
      </c>
      <c r="E1493" s="708"/>
      <c r="F1493" s="708"/>
      <c r="G1493" s="708">
        <v>10</v>
      </c>
      <c r="H1493" s="708"/>
    </row>
    <row r="1494" spans="1:8" ht="89.25">
      <c r="A1494" s="708" t="s">
        <v>4641</v>
      </c>
      <c r="B1494" s="708" t="s">
        <v>4642</v>
      </c>
      <c r="C1494" s="708"/>
      <c r="D1494" s="708" t="s">
        <v>2079</v>
      </c>
      <c r="E1494" s="708"/>
      <c r="F1494" s="708"/>
      <c r="G1494" s="708">
        <v>10</v>
      </c>
      <c r="H1494" s="708"/>
    </row>
    <row r="1495" spans="1:8" ht="76.5">
      <c r="A1495" s="708" t="s">
        <v>4643</v>
      </c>
      <c r="B1495" s="708" t="s">
        <v>4644</v>
      </c>
      <c r="C1495" s="708"/>
      <c r="D1495" s="708" t="s">
        <v>2079</v>
      </c>
      <c r="E1495" s="708"/>
      <c r="F1495" s="708"/>
      <c r="G1495" s="708">
        <v>10</v>
      </c>
      <c r="H1495" s="708"/>
    </row>
    <row r="1496" spans="1:8" ht="76.5">
      <c r="A1496" s="708" t="s">
        <v>4645</v>
      </c>
      <c r="B1496" s="708" t="s">
        <v>4646</v>
      </c>
      <c r="C1496" s="708"/>
      <c r="D1496" s="708" t="s">
        <v>2092</v>
      </c>
      <c r="E1496" s="708"/>
      <c r="F1496" s="708"/>
      <c r="G1496" s="708">
        <v>10</v>
      </c>
      <c r="H1496" s="708"/>
    </row>
    <row r="1497" spans="1:8" ht="76.5">
      <c r="A1497" s="708" t="s">
        <v>4647</v>
      </c>
      <c r="B1497" s="708" t="s">
        <v>4648</v>
      </c>
      <c r="C1497" s="708"/>
      <c r="D1497" s="708" t="s">
        <v>2092</v>
      </c>
      <c r="E1497" s="708"/>
      <c r="F1497" s="708"/>
      <c r="G1497" s="708">
        <v>10</v>
      </c>
      <c r="H1497" s="708"/>
    </row>
    <row r="1498" spans="1:8" ht="76.5">
      <c r="A1498" s="708" t="s">
        <v>4649</v>
      </c>
      <c r="B1498" s="708" t="s">
        <v>4650</v>
      </c>
      <c r="C1498" s="708"/>
      <c r="D1498" s="708" t="s">
        <v>2092</v>
      </c>
      <c r="E1498" s="708"/>
      <c r="F1498" s="708"/>
      <c r="G1498" s="708">
        <v>10</v>
      </c>
      <c r="H1498" s="708"/>
    </row>
    <row r="1499" spans="1:8" ht="76.5">
      <c r="A1499" s="708" t="s">
        <v>4651</v>
      </c>
      <c r="B1499" s="708" t="s">
        <v>4652</v>
      </c>
      <c r="C1499" s="708"/>
      <c r="D1499" s="708" t="s">
        <v>2092</v>
      </c>
      <c r="E1499" s="708"/>
      <c r="F1499" s="708"/>
      <c r="G1499" s="708">
        <v>10</v>
      </c>
      <c r="H1499" s="708"/>
    </row>
    <row r="1500" spans="1:8" ht="76.5">
      <c r="A1500" s="708" t="s">
        <v>4645</v>
      </c>
      <c r="B1500" s="708" t="s">
        <v>4646</v>
      </c>
      <c r="C1500" s="708"/>
      <c r="D1500" s="708" t="s">
        <v>2092</v>
      </c>
      <c r="E1500" s="708"/>
      <c r="F1500" s="708"/>
      <c r="G1500" s="708">
        <v>10</v>
      </c>
      <c r="H1500" s="708"/>
    </row>
    <row r="1501" spans="1:8" ht="63.75">
      <c r="A1501" s="708" t="s">
        <v>4653</v>
      </c>
      <c r="B1501" s="708" t="s">
        <v>4654</v>
      </c>
      <c r="C1501" s="708"/>
      <c r="D1501" s="708" t="s">
        <v>2155</v>
      </c>
      <c r="E1501" s="708"/>
      <c r="F1501" s="708"/>
      <c r="G1501" s="708">
        <v>10</v>
      </c>
      <c r="H1501" s="708"/>
    </row>
    <row r="1502" spans="1:8" ht="76.5">
      <c r="A1502" s="708" t="s">
        <v>4655</v>
      </c>
      <c r="B1502" s="708" t="s">
        <v>4656</v>
      </c>
      <c r="C1502" s="708"/>
      <c r="D1502" s="708" t="s">
        <v>2155</v>
      </c>
      <c r="E1502" s="708"/>
      <c r="F1502" s="708"/>
      <c r="G1502" s="708">
        <v>10</v>
      </c>
      <c r="H1502" s="708"/>
    </row>
    <row r="1503" spans="1:8" ht="76.5">
      <c r="A1503" s="708" t="s">
        <v>4657</v>
      </c>
      <c r="B1503" s="708" t="s">
        <v>4658</v>
      </c>
      <c r="C1503" s="708"/>
      <c r="D1503" s="708" t="s">
        <v>2155</v>
      </c>
      <c r="E1503" s="708"/>
      <c r="F1503" s="708"/>
      <c r="G1503" s="708">
        <v>10</v>
      </c>
      <c r="H1503" s="708"/>
    </row>
    <row r="1504" spans="1:8" ht="76.5">
      <c r="A1504" s="708" t="s">
        <v>4659</v>
      </c>
      <c r="B1504" s="708" t="s">
        <v>4660</v>
      </c>
      <c r="C1504" s="708"/>
      <c r="D1504" s="708" t="s">
        <v>2155</v>
      </c>
      <c r="E1504" s="708"/>
      <c r="F1504" s="708"/>
      <c r="G1504" s="708">
        <v>10</v>
      </c>
      <c r="H1504" s="708"/>
    </row>
    <row r="1505" spans="1:8" ht="76.5">
      <c r="A1505" s="708" t="s">
        <v>4661</v>
      </c>
      <c r="B1505" s="708" t="s">
        <v>4662</v>
      </c>
      <c r="C1505" s="708"/>
      <c r="D1505" s="708" t="s">
        <v>2155</v>
      </c>
      <c r="E1505" s="708"/>
      <c r="F1505" s="708"/>
      <c r="G1505" s="708">
        <v>10</v>
      </c>
      <c r="H1505" s="708"/>
    </row>
    <row r="1506" spans="1:8" ht="76.5">
      <c r="A1506" s="708" t="s">
        <v>4663</v>
      </c>
      <c r="B1506" s="708" t="s">
        <v>4664</v>
      </c>
      <c r="C1506" s="708"/>
      <c r="D1506" s="708" t="s">
        <v>2155</v>
      </c>
      <c r="E1506" s="708"/>
      <c r="F1506" s="708"/>
      <c r="G1506" s="708">
        <v>10</v>
      </c>
      <c r="H1506" s="708"/>
    </row>
    <row r="1507" spans="1:8" ht="76.5">
      <c r="A1507" s="708" t="s">
        <v>4665</v>
      </c>
      <c r="B1507" s="708" t="s">
        <v>4666</v>
      </c>
      <c r="C1507" s="708"/>
      <c r="D1507" s="708" t="s">
        <v>2155</v>
      </c>
      <c r="E1507" s="708"/>
      <c r="F1507" s="708"/>
      <c r="G1507" s="708">
        <v>10</v>
      </c>
      <c r="H1507" s="708"/>
    </row>
    <row r="1508" spans="1:8" ht="76.5">
      <c r="A1508" s="708" t="s">
        <v>4667</v>
      </c>
      <c r="B1508" s="708" t="s">
        <v>4668</v>
      </c>
      <c r="C1508" s="708"/>
      <c r="D1508" s="708" t="s">
        <v>2155</v>
      </c>
      <c r="E1508" s="708"/>
      <c r="F1508" s="708"/>
      <c r="G1508" s="708">
        <v>10</v>
      </c>
      <c r="H1508" s="708"/>
    </row>
    <row r="1509" spans="1:8" ht="76.5">
      <c r="A1509" s="708" t="s">
        <v>4669</v>
      </c>
      <c r="B1509" s="708" t="s">
        <v>4670</v>
      </c>
      <c r="C1509" s="708"/>
      <c r="D1509" s="708" t="s">
        <v>2155</v>
      </c>
      <c r="E1509" s="708"/>
      <c r="F1509" s="708"/>
      <c r="G1509" s="708">
        <v>10</v>
      </c>
      <c r="H1509" s="708"/>
    </row>
    <row r="1510" spans="1:8" ht="76.5">
      <c r="A1510" s="708" t="s">
        <v>4671</v>
      </c>
      <c r="B1510" s="708" t="s">
        <v>4672</v>
      </c>
      <c r="C1510" s="708"/>
      <c r="D1510" s="708" t="s">
        <v>2155</v>
      </c>
      <c r="E1510" s="708"/>
      <c r="F1510" s="708"/>
      <c r="G1510" s="708">
        <v>10</v>
      </c>
      <c r="H1510" s="708"/>
    </row>
    <row r="1511" spans="1:8" ht="76.5">
      <c r="A1511" s="708" t="s">
        <v>4673</v>
      </c>
      <c r="B1511" s="708" t="s">
        <v>4674</v>
      </c>
      <c r="C1511" s="708"/>
      <c r="D1511" s="708" t="s">
        <v>2155</v>
      </c>
      <c r="E1511" s="708"/>
      <c r="F1511" s="708"/>
      <c r="G1511" s="708">
        <v>10</v>
      </c>
      <c r="H1511" s="708"/>
    </row>
    <row r="1512" spans="1:8" ht="76.5">
      <c r="A1512" s="708" t="s">
        <v>4675</v>
      </c>
      <c r="B1512" s="708" t="s">
        <v>4676</v>
      </c>
      <c r="C1512" s="708"/>
      <c r="D1512" s="708" t="s">
        <v>2155</v>
      </c>
      <c r="E1512" s="708"/>
      <c r="F1512" s="708"/>
      <c r="G1512" s="708">
        <v>10</v>
      </c>
      <c r="H1512" s="708"/>
    </row>
    <row r="1513" spans="1:8" ht="76.5">
      <c r="A1513" s="708" t="s">
        <v>4677</v>
      </c>
      <c r="B1513" s="708" t="s">
        <v>4678</v>
      </c>
      <c r="C1513" s="708"/>
      <c r="D1513" s="708" t="s">
        <v>2155</v>
      </c>
      <c r="E1513" s="708"/>
      <c r="F1513" s="708"/>
      <c r="G1513" s="708">
        <v>10</v>
      </c>
      <c r="H1513" s="708"/>
    </row>
    <row r="1514" spans="1:8" ht="89.25">
      <c r="A1514" s="708" t="s">
        <v>4679</v>
      </c>
      <c r="B1514" s="708" t="s">
        <v>4680</v>
      </c>
      <c r="C1514" s="708"/>
      <c r="D1514" s="708" t="s">
        <v>2155</v>
      </c>
      <c r="E1514" s="708"/>
      <c r="F1514" s="708"/>
      <c r="G1514" s="708">
        <v>10</v>
      </c>
      <c r="H1514" s="708"/>
    </row>
    <row r="1515" spans="1:8" ht="89.25">
      <c r="A1515" s="708" t="s">
        <v>4681</v>
      </c>
      <c r="B1515" s="708" t="s">
        <v>4682</v>
      </c>
      <c r="C1515" s="708"/>
      <c r="D1515" s="708" t="s">
        <v>2155</v>
      </c>
      <c r="E1515" s="708"/>
      <c r="F1515" s="708"/>
      <c r="G1515" s="708">
        <v>10</v>
      </c>
      <c r="H1515" s="708"/>
    </row>
    <row r="1516" spans="1:8" ht="63.75">
      <c r="A1516" s="708" t="s">
        <v>4683</v>
      </c>
      <c r="B1516" s="708" t="s">
        <v>4684</v>
      </c>
      <c r="C1516" s="708"/>
      <c r="D1516" s="708" t="s">
        <v>2092</v>
      </c>
      <c r="E1516" s="708"/>
      <c r="F1516" s="708"/>
      <c r="G1516" s="708">
        <v>10</v>
      </c>
      <c r="H1516" s="708"/>
    </row>
    <row r="1517" spans="1:8" ht="76.5">
      <c r="A1517" s="708" t="s">
        <v>4685</v>
      </c>
      <c r="B1517" s="708" t="s">
        <v>4686</v>
      </c>
      <c r="C1517" s="708"/>
      <c r="D1517" s="708" t="s">
        <v>2092</v>
      </c>
      <c r="E1517" s="708"/>
      <c r="F1517" s="708"/>
      <c r="G1517" s="708">
        <v>10</v>
      </c>
      <c r="H1517" s="708"/>
    </row>
    <row r="1518" spans="1:8" ht="76.5">
      <c r="A1518" s="708" t="s">
        <v>4687</v>
      </c>
      <c r="B1518" s="708" t="s">
        <v>4688</v>
      </c>
      <c r="C1518" s="708"/>
      <c r="D1518" s="708" t="s">
        <v>2092</v>
      </c>
      <c r="E1518" s="708"/>
      <c r="F1518" s="708"/>
      <c r="G1518" s="708">
        <v>10</v>
      </c>
      <c r="H1518" s="708"/>
    </row>
    <row r="1519" spans="1:8" ht="76.5">
      <c r="A1519" s="708" t="s">
        <v>4689</v>
      </c>
      <c r="B1519" s="708" t="s">
        <v>4690</v>
      </c>
      <c r="C1519" s="708"/>
      <c r="D1519" s="708" t="s">
        <v>2092</v>
      </c>
      <c r="E1519" s="708"/>
      <c r="F1519" s="708"/>
      <c r="G1519" s="708">
        <v>10</v>
      </c>
      <c r="H1519" s="708"/>
    </row>
    <row r="1520" spans="1:8" ht="76.5">
      <c r="A1520" s="708" t="s">
        <v>4691</v>
      </c>
      <c r="B1520" s="708" t="s">
        <v>4692</v>
      </c>
      <c r="C1520" s="708"/>
      <c r="D1520" s="708" t="s">
        <v>2092</v>
      </c>
      <c r="E1520" s="708"/>
      <c r="F1520" s="708"/>
      <c r="G1520" s="708">
        <v>10</v>
      </c>
      <c r="H1520" s="708"/>
    </row>
    <row r="1521" spans="1:8" ht="76.5">
      <c r="A1521" s="708" t="s">
        <v>4693</v>
      </c>
      <c r="B1521" s="708" t="s">
        <v>4694</v>
      </c>
      <c r="C1521" s="708"/>
      <c r="D1521" s="708" t="s">
        <v>2092</v>
      </c>
      <c r="E1521" s="708"/>
      <c r="F1521" s="708"/>
      <c r="G1521" s="708">
        <v>10</v>
      </c>
      <c r="H1521" s="708"/>
    </row>
    <row r="1522" spans="1:8" ht="76.5">
      <c r="A1522" s="708" t="s">
        <v>4695</v>
      </c>
      <c r="B1522" s="708" t="s">
        <v>4696</v>
      </c>
      <c r="C1522" s="708"/>
      <c r="D1522" s="708" t="s">
        <v>2092</v>
      </c>
      <c r="E1522" s="708"/>
      <c r="F1522" s="708"/>
      <c r="G1522" s="708">
        <v>10</v>
      </c>
      <c r="H1522" s="708"/>
    </row>
    <row r="1523" spans="1:8" ht="89.25">
      <c r="A1523" s="708" t="s">
        <v>4697</v>
      </c>
      <c r="B1523" s="708" t="s">
        <v>4698</v>
      </c>
      <c r="C1523" s="708"/>
      <c r="D1523" s="708" t="s">
        <v>2092</v>
      </c>
      <c r="E1523" s="708"/>
      <c r="F1523" s="708"/>
      <c r="G1523" s="708">
        <v>10</v>
      </c>
      <c r="H1523" s="708"/>
    </row>
    <row r="1524" spans="1:8" ht="89.25">
      <c r="A1524" s="708" t="s">
        <v>4699</v>
      </c>
      <c r="B1524" s="708" t="s">
        <v>4700</v>
      </c>
      <c r="C1524" s="708"/>
      <c r="D1524" s="708" t="s">
        <v>2092</v>
      </c>
      <c r="E1524" s="708"/>
      <c r="F1524" s="708"/>
      <c r="G1524" s="708">
        <v>10</v>
      </c>
      <c r="H1524" s="708"/>
    </row>
    <row r="1525" spans="1:8" ht="51">
      <c r="A1525" s="708" t="s">
        <v>4701</v>
      </c>
      <c r="B1525" s="708" t="s">
        <v>4702</v>
      </c>
      <c r="C1525" s="708" t="s">
        <v>0</v>
      </c>
      <c r="D1525" s="708"/>
      <c r="E1525" s="708"/>
      <c r="F1525" s="708"/>
      <c r="G1525" s="708"/>
      <c r="H1525" s="708">
        <v>10</v>
      </c>
    </row>
    <row r="1526" spans="1:8" ht="63.75">
      <c r="A1526" s="708" t="s">
        <v>4703</v>
      </c>
      <c r="B1526" s="708" t="s">
        <v>4704</v>
      </c>
      <c r="C1526" s="708" t="s">
        <v>0</v>
      </c>
      <c r="D1526" s="708"/>
      <c r="E1526" s="708"/>
      <c r="F1526" s="708"/>
      <c r="G1526" s="708"/>
      <c r="H1526" s="708">
        <v>10</v>
      </c>
    </row>
    <row r="1527" spans="1:8" ht="63.75">
      <c r="A1527" s="708" t="s">
        <v>4705</v>
      </c>
      <c r="B1527" s="708" t="s">
        <v>4706</v>
      </c>
      <c r="C1527" s="708" t="s">
        <v>0</v>
      </c>
      <c r="D1527" s="708"/>
      <c r="E1527" s="708"/>
      <c r="F1527" s="708"/>
      <c r="G1527" s="708"/>
      <c r="H1527" s="708">
        <v>10</v>
      </c>
    </row>
    <row r="1528" spans="1:8" ht="63.75">
      <c r="A1528" s="708" t="s">
        <v>4707</v>
      </c>
      <c r="B1528" s="708" t="s">
        <v>4708</v>
      </c>
      <c r="C1528" s="708" t="s">
        <v>0</v>
      </c>
      <c r="D1528" s="708"/>
      <c r="E1528" s="708"/>
      <c r="F1528" s="708"/>
      <c r="G1528" s="708"/>
      <c r="H1528" s="708">
        <v>10</v>
      </c>
    </row>
    <row r="1529" spans="1:8" ht="63.75">
      <c r="A1529" s="708" t="s">
        <v>4709</v>
      </c>
      <c r="B1529" s="708" t="s">
        <v>4710</v>
      </c>
      <c r="C1529" s="708" t="s">
        <v>0</v>
      </c>
      <c r="D1529" s="708"/>
      <c r="E1529" s="708"/>
      <c r="F1529" s="708"/>
      <c r="G1529" s="708"/>
      <c r="H1529" s="708">
        <v>10</v>
      </c>
    </row>
    <row r="1530" spans="1:8" ht="63.75">
      <c r="A1530" s="708" t="s">
        <v>4711</v>
      </c>
      <c r="B1530" s="708" t="s">
        <v>4712</v>
      </c>
      <c r="C1530" s="708" t="s">
        <v>0</v>
      </c>
      <c r="D1530" s="708"/>
      <c r="E1530" s="708"/>
      <c r="F1530" s="708"/>
      <c r="G1530" s="708"/>
      <c r="H1530" s="708">
        <v>10</v>
      </c>
    </row>
    <row r="1531" spans="1:8" ht="76.5">
      <c r="A1531" s="708" t="s">
        <v>4713</v>
      </c>
      <c r="B1531" s="708" t="s">
        <v>4714</v>
      </c>
      <c r="C1531" s="708" t="s">
        <v>0</v>
      </c>
      <c r="D1531" s="708"/>
      <c r="E1531" s="708"/>
      <c r="F1531" s="708"/>
      <c r="G1531" s="708"/>
      <c r="H1531" s="708">
        <v>10</v>
      </c>
    </row>
    <row r="1532" spans="1:8" ht="76.5">
      <c r="A1532" s="708" t="s">
        <v>4715</v>
      </c>
      <c r="B1532" s="708" t="s">
        <v>4716</v>
      </c>
      <c r="C1532" s="708" t="s">
        <v>0</v>
      </c>
      <c r="D1532" s="708"/>
      <c r="E1532" s="708"/>
      <c r="F1532" s="708"/>
      <c r="G1532" s="708"/>
      <c r="H1532" s="708">
        <v>10</v>
      </c>
    </row>
    <row r="1533" spans="1:8" ht="76.5">
      <c r="A1533" s="708" t="s">
        <v>4717</v>
      </c>
      <c r="B1533" s="708" t="s">
        <v>4718</v>
      </c>
      <c r="C1533" s="708" t="s">
        <v>0</v>
      </c>
      <c r="D1533" s="708"/>
      <c r="E1533" s="708"/>
      <c r="F1533" s="708"/>
      <c r="G1533" s="708"/>
      <c r="H1533" s="708">
        <v>10</v>
      </c>
    </row>
    <row r="1534" spans="1:8" ht="76.5">
      <c r="A1534" s="708" t="s">
        <v>4719</v>
      </c>
      <c r="B1534" s="708" t="s">
        <v>4720</v>
      </c>
      <c r="C1534" s="708" t="s">
        <v>0</v>
      </c>
      <c r="D1534" s="708"/>
      <c r="E1534" s="708"/>
      <c r="F1534" s="708"/>
      <c r="G1534" s="708"/>
      <c r="H1534" s="708">
        <v>10</v>
      </c>
    </row>
    <row r="1535" spans="1:8" ht="63.75">
      <c r="A1535" s="708" t="s">
        <v>4721</v>
      </c>
      <c r="B1535" s="708" t="s">
        <v>4722</v>
      </c>
      <c r="C1535" s="708" t="s">
        <v>0</v>
      </c>
      <c r="D1535" s="708"/>
      <c r="E1535" s="708"/>
      <c r="F1535" s="708"/>
      <c r="G1535" s="708"/>
      <c r="H1535" s="708">
        <v>10</v>
      </c>
    </row>
    <row r="1536" spans="1:8" ht="76.5">
      <c r="A1536" s="708" t="s">
        <v>4723</v>
      </c>
      <c r="B1536" s="708" t="s">
        <v>4724</v>
      </c>
      <c r="C1536" s="708" t="s">
        <v>0</v>
      </c>
      <c r="D1536" s="708"/>
      <c r="E1536" s="708"/>
      <c r="F1536" s="708"/>
      <c r="G1536" s="708"/>
      <c r="H1536" s="708">
        <v>10</v>
      </c>
    </row>
    <row r="1537" spans="1:8" ht="76.5">
      <c r="A1537" s="708" t="s">
        <v>4725</v>
      </c>
      <c r="B1537" s="708" t="s">
        <v>4726</v>
      </c>
      <c r="C1537" s="708" t="s">
        <v>0</v>
      </c>
      <c r="D1537" s="708"/>
      <c r="E1537" s="708"/>
      <c r="F1537" s="708"/>
      <c r="G1537" s="708"/>
      <c r="H1537" s="708">
        <v>10</v>
      </c>
    </row>
    <row r="1538" spans="1:8" ht="76.5">
      <c r="A1538" s="708" t="s">
        <v>4727</v>
      </c>
      <c r="B1538" s="708" t="s">
        <v>4728</v>
      </c>
      <c r="C1538" s="708" t="s">
        <v>0</v>
      </c>
      <c r="D1538" s="708"/>
      <c r="E1538" s="708"/>
      <c r="F1538" s="708"/>
      <c r="G1538" s="708"/>
      <c r="H1538" s="708">
        <v>10</v>
      </c>
    </row>
    <row r="1539" spans="1:8" ht="76.5">
      <c r="A1539" s="708" t="s">
        <v>4729</v>
      </c>
      <c r="B1539" s="708" t="s">
        <v>4730</v>
      </c>
      <c r="C1539" s="708" t="s">
        <v>0</v>
      </c>
      <c r="D1539" s="708"/>
      <c r="E1539" s="708"/>
      <c r="F1539" s="708"/>
      <c r="G1539" s="708"/>
      <c r="H1539" s="708">
        <v>10</v>
      </c>
    </row>
    <row r="1540" spans="1:8" ht="89.25">
      <c r="A1540" s="708" t="s">
        <v>4731</v>
      </c>
      <c r="B1540" s="708" t="s">
        <v>4732</v>
      </c>
      <c r="C1540" s="708"/>
      <c r="D1540" s="708" t="s">
        <v>1861</v>
      </c>
      <c r="E1540" s="708"/>
      <c r="F1540" s="708"/>
      <c r="G1540" s="708"/>
      <c r="H1540" s="708">
        <v>10</v>
      </c>
    </row>
    <row r="1541" spans="1:8" ht="76.5">
      <c r="A1541" s="708" t="s">
        <v>4733</v>
      </c>
      <c r="B1541" s="708" t="s">
        <v>4734</v>
      </c>
      <c r="C1541" s="708"/>
      <c r="D1541" s="708" t="s">
        <v>1861</v>
      </c>
      <c r="E1541" s="708"/>
      <c r="F1541" s="708"/>
      <c r="G1541" s="708"/>
      <c r="H1541" s="708">
        <v>10</v>
      </c>
    </row>
    <row r="1542" spans="1:8" ht="76.5">
      <c r="A1542" s="708" t="s">
        <v>4735</v>
      </c>
      <c r="B1542" s="708" t="s">
        <v>4736</v>
      </c>
      <c r="C1542" s="708"/>
      <c r="D1542" s="708" t="s">
        <v>1861</v>
      </c>
      <c r="E1542" s="708"/>
      <c r="F1542" s="708"/>
      <c r="G1542" s="708"/>
      <c r="H1542" s="708">
        <v>10</v>
      </c>
    </row>
    <row r="1543" spans="1:8" ht="76.5">
      <c r="A1543" s="708" t="s">
        <v>4737</v>
      </c>
      <c r="B1543" s="708" t="s">
        <v>4738</v>
      </c>
      <c r="C1543" s="708"/>
      <c r="D1543" s="708" t="s">
        <v>2079</v>
      </c>
      <c r="E1543" s="708"/>
      <c r="F1543" s="708"/>
      <c r="G1543" s="708"/>
      <c r="H1543" s="708">
        <v>5</v>
      </c>
    </row>
    <row r="1544" spans="1:8" ht="76.5">
      <c r="A1544" s="708" t="s">
        <v>4739</v>
      </c>
      <c r="B1544" s="708" t="s">
        <v>4740</v>
      </c>
      <c r="C1544" s="708"/>
      <c r="D1544" s="708" t="s">
        <v>2079</v>
      </c>
      <c r="E1544" s="708"/>
      <c r="F1544" s="708"/>
      <c r="G1544" s="708"/>
      <c r="H1544" s="708">
        <v>5</v>
      </c>
    </row>
    <row r="1545" spans="1:8" ht="76.5">
      <c r="A1545" s="708" t="s">
        <v>4741</v>
      </c>
      <c r="B1545" s="708" t="s">
        <v>4742</v>
      </c>
      <c r="C1545" s="708"/>
      <c r="D1545" s="708" t="s">
        <v>2079</v>
      </c>
      <c r="E1545" s="708"/>
      <c r="F1545" s="708"/>
      <c r="G1545" s="708"/>
      <c r="H1545" s="708">
        <v>5</v>
      </c>
    </row>
    <row r="1546" spans="1:8" ht="76.5">
      <c r="A1546" s="708" t="s">
        <v>4743</v>
      </c>
      <c r="B1546" s="708" t="s">
        <v>4744</v>
      </c>
      <c r="C1546" s="708"/>
      <c r="D1546" s="708" t="s">
        <v>2079</v>
      </c>
      <c r="E1546" s="708"/>
      <c r="F1546" s="708"/>
      <c r="G1546" s="708"/>
      <c r="H1546" s="708">
        <v>5</v>
      </c>
    </row>
    <row r="1547" spans="1:8" ht="76.5">
      <c r="A1547" s="708" t="s">
        <v>4745</v>
      </c>
      <c r="B1547" s="708" t="s">
        <v>4746</v>
      </c>
      <c r="C1547" s="708"/>
      <c r="D1547" s="708" t="s">
        <v>2079</v>
      </c>
      <c r="E1547" s="708"/>
      <c r="F1547" s="708"/>
      <c r="G1547" s="708"/>
      <c r="H1547" s="708">
        <v>10</v>
      </c>
    </row>
    <row r="1548" spans="1:8" ht="76.5">
      <c r="A1548" s="708" t="s">
        <v>4747</v>
      </c>
      <c r="B1548" s="708" t="s">
        <v>4748</v>
      </c>
      <c r="C1548" s="708"/>
      <c r="D1548" s="708" t="s">
        <v>2092</v>
      </c>
      <c r="E1548" s="708"/>
      <c r="F1548" s="708"/>
      <c r="G1548" s="708"/>
      <c r="H1548" s="708">
        <v>10</v>
      </c>
    </row>
    <row r="1549" spans="1:8" ht="76.5">
      <c r="A1549" s="708" t="s">
        <v>4749</v>
      </c>
      <c r="B1549" s="708" t="s">
        <v>4750</v>
      </c>
      <c r="C1549" s="708"/>
      <c r="D1549" s="708" t="s">
        <v>2092</v>
      </c>
      <c r="E1549" s="708"/>
      <c r="F1549" s="708"/>
      <c r="G1549" s="708"/>
      <c r="H1549" s="708">
        <v>10</v>
      </c>
    </row>
    <row r="1550" spans="1:8" ht="76.5">
      <c r="A1550" s="708" t="s">
        <v>4751</v>
      </c>
      <c r="B1550" s="708" t="s">
        <v>4752</v>
      </c>
      <c r="C1550" s="708"/>
      <c r="D1550" s="708" t="s">
        <v>2092</v>
      </c>
      <c r="E1550" s="708"/>
      <c r="F1550" s="708"/>
      <c r="G1550" s="708"/>
      <c r="H1550" s="708">
        <v>10</v>
      </c>
    </row>
    <row r="1551" spans="1:8" ht="76.5">
      <c r="A1551" s="708" t="s">
        <v>4753</v>
      </c>
      <c r="B1551" s="708" t="s">
        <v>4754</v>
      </c>
      <c r="C1551" s="708"/>
      <c r="D1551" s="708" t="s">
        <v>2092</v>
      </c>
      <c r="E1551" s="708"/>
      <c r="F1551" s="708"/>
      <c r="G1551" s="708"/>
      <c r="H1551" s="708">
        <v>10</v>
      </c>
    </row>
    <row r="1552" spans="1:8" ht="76.5">
      <c r="A1552" s="708" t="s">
        <v>4747</v>
      </c>
      <c r="B1552" s="708" t="s">
        <v>4748</v>
      </c>
      <c r="C1552" s="708"/>
      <c r="D1552" s="708" t="s">
        <v>2092</v>
      </c>
      <c r="E1552" s="708"/>
      <c r="F1552" s="708"/>
      <c r="G1552" s="708"/>
      <c r="H1552" s="708">
        <v>10</v>
      </c>
    </row>
    <row r="1553" spans="1:8" ht="63.75">
      <c r="A1553" s="708" t="s">
        <v>4755</v>
      </c>
      <c r="B1553" s="708" t="s">
        <v>4756</v>
      </c>
      <c r="C1553" s="708"/>
      <c r="D1553" s="708" t="s">
        <v>2155</v>
      </c>
      <c r="E1553" s="708"/>
      <c r="F1553" s="708"/>
      <c r="G1553" s="708"/>
      <c r="H1553" s="708">
        <v>10</v>
      </c>
    </row>
    <row r="1554" spans="1:8" ht="76.5">
      <c r="A1554" s="708" t="s">
        <v>4757</v>
      </c>
      <c r="B1554" s="708" t="s">
        <v>4758</v>
      </c>
      <c r="C1554" s="708"/>
      <c r="D1554" s="708" t="s">
        <v>2155</v>
      </c>
      <c r="E1554" s="708"/>
      <c r="F1554" s="708"/>
      <c r="G1554" s="708"/>
      <c r="H1554" s="708">
        <v>10</v>
      </c>
    </row>
    <row r="1555" spans="1:8" ht="76.5">
      <c r="A1555" s="708" t="s">
        <v>4759</v>
      </c>
      <c r="B1555" s="708" t="s">
        <v>4760</v>
      </c>
      <c r="C1555" s="708"/>
      <c r="D1555" s="708" t="s">
        <v>2155</v>
      </c>
      <c r="E1555" s="708"/>
      <c r="F1555" s="708"/>
      <c r="G1555" s="708"/>
      <c r="H1555" s="708">
        <v>10</v>
      </c>
    </row>
    <row r="1556" spans="1:8" ht="76.5">
      <c r="A1556" s="708" t="s">
        <v>4761</v>
      </c>
      <c r="B1556" s="708" t="s">
        <v>4762</v>
      </c>
      <c r="C1556" s="708"/>
      <c r="D1556" s="708" t="s">
        <v>2155</v>
      </c>
      <c r="E1556" s="708"/>
      <c r="F1556" s="708"/>
      <c r="G1556" s="708"/>
      <c r="H1556" s="708">
        <v>10</v>
      </c>
    </row>
    <row r="1557" spans="1:8" ht="76.5">
      <c r="A1557" s="708" t="s">
        <v>4763</v>
      </c>
      <c r="B1557" s="708" t="s">
        <v>4764</v>
      </c>
      <c r="C1557" s="708"/>
      <c r="D1557" s="708" t="s">
        <v>2155</v>
      </c>
      <c r="E1557" s="708"/>
      <c r="F1557" s="708"/>
      <c r="G1557" s="708"/>
      <c r="H1557" s="708">
        <v>10</v>
      </c>
    </row>
    <row r="1558" spans="1:8" ht="76.5">
      <c r="A1558" s="708" t="s">
        <v>4765</v>
      </c>
      <c r="B1558" s="708" t="s">
        <v>4766</v>
      </c>
      <c r="C1558" s="708"/>
      <c r="D1558" s="708" t="s">
        <v>2155</v>
      </c>
      <c r="E1558" s="708"/>
      <c r="F1558" s="708"/>
      <c r="G1558" s="708"/>
      <c r="H1558" s="708">
        <v>10</v>
      </c>
    </row>
    <row r="1559" spans="1:8" ht="76.5">
      <c r="A1559" s="708" t="s">
        <v>4767</v>
      </c>
      <c r="B1559" s="708" t="s">
        <v>4768</v>
      </c>
      <c r="C1559" s="708"/>
      <c r="D1559" s="708" t="s">
        <v>2155</v>
      </c>
      <c r="E1559" s="708"/>
      <c r="F1559" s="708"/>
      <c r="G1559" s="708"/>
      <c r="H1559" s="708">
        <v>10</v>
      </c>
    </row>
    <row r="1560" spans="1:8" ht="76.5">
      <c r="A1560" s="708" t="s">
        <v>4769</v>
      </c>
      <c r="B1560" s="708" t="s">
        <v>4770</v>
      </c>
      <c r="C1560" s="708"/>
      <c r="D1560" s="708" t="s">
        <v>2155</v>
      </c>
      <c r="E1560" s="708"/>
      <c r="F1560" s="708"/>
      <c r="G1560" s="708"/>
      <c r="H1560" s="708">
        <v>10</v>
      </c>
    </row>
    <row r="1561" spans="1:8" ht="76.5">
      <c r="A1561" s="708" t="s">
        <v>4771</v>
      </c>
      <c r="B1561" s="708" t="s">
        <v>4772</v>
      </c>
      <c r="C1561" s="708"/>
      <c r="D1561" s="708" t="s">
        <v>2155</v>
      </c>
      <c r="E1561" s="708"/>
      <c r="F1561" s="708"/>
      <c r="G1561" s="708"/>
      <c r="H1561" s="708">
        <v>10</v>
      </c>
    </row>
    <row r="1562" spans="1:8" ht="76.5">
      <c r="A1562" s="708" t="s">
        <v>4773</v>
      </c>
      <c r="B1562" s="708" t="s">
        <v>4774</v>
      </c>
      <c r="C1562" s="708"/>
      <c r="D1562" s="708" t="s">
        <v>2155</v>
      </c>
      <c r="E1562" s="708"/>
      <c r="F1562" s="708"/>
      <c r="G1562" s="708"/>
      <c r="H1562" s="708">
        <v>10</v>
      </c>
    </row>
    <row r="1563" spans="1:8" ht="76.5">
      <c r="A1563" s="708" t="s">
        <v>4775</v>
      </c>
      <c r="B1563" s="708" t="s">
        <v>4776</v>
      </c>
      <c r="C1563" s="708"/>
      <c r="D1563" s="708" t="s">
        <v>2155</v>
      </c>
      <c r="E1563" s="708"/>
      <c r="F1563" s="708"/>
      <c r="G1563" s="708"/>
      <c r="H1563" s="708">
        <v>10</v>
      </c>
    </row>
    <row r="1564" spans="1:8" ht="76.5">
      <c r="A1564" s="708" t="s">
        <v>4777</v>
      </c>
      <c r="B1564" s="708" t="s">
        <v>4778</v>
      </c>
      <c r="C1564" s="708"/>
      <c r="D1564" s="708" t="s">
        <v>2155</v>
      </c>
      <c r="E1564" s="708"/>
      <c r="F1564" s="708"/>
      <c r="G1564" s="708"/>
      <c r="H1564" s="708">
        <v>10</v>
      </c>
    </row>
    <row r="1565" spans="1:8" ht="76.5">
      <c r="A1565" s="708" t="s">
        <v>4779</v>
      </c>
      <c r="B1565" s="708" t="s">
        <v>4780</v>
      </c>
      <c r="C1565" s="708"/>
      <c r="D1565" s="708" t="s">
        <v>2155</v>
      </c>
      <c r="E1565" s="708"/>
      <c r="F1565" s="708"/>
      <c r="G1565" s="708"/>
      <c r="H1565" s="708">
        <v>10</v>
      </c>
    </row>
    <row r="1566" spans="1:8" ht="89.25">
      <c r="A1566" s="708" t="s">
        <v>4781</v>
      </c>
      <c r="B1566" s="708" t="s">
        <v>4782</v>
      </c>
      <c r="C1566" s="708"/>
      <c r="D1566" s="708" t="s">
        <v>2155</v>
      </c>
      <c r="E1566" s="708"/>
      <c r="F1566" s="708"/>
      <c r="G1566" s="708"/>
      <c r="H1566" s="708">
        <v>10</v>
      </c>
    </row>
    <row r="1567" spans="1:8" ht="89.25">
      <c r="A1567" s="708" t="s">
        <v>4783</v>
      </c>
      <c r="B1567" s="708" t="s">
        <v>4784</v>
      </c>
      <c r="C1567" s="708"/>
      <c r="D1567" s="708" t="s">
        <v>2155</v>
      </c>
      <c r="E1567" s="708"/>
      <c r="F1567" s="708"/>
      <c r="G1567" s="708"/>
      <c r="H1567" s="708">
        <v>10</v>
      </c>
    </row>
    <row r="1568" spans="1:8" ht="63.75">
      <c r="A1568" s="708" t="s">
        <v>4785</v>
      </c>
      <c r="B1568" s="708" t="s">
        <v>4786</v>
      </c>
      <c r="C1568" s="708"/>
      <c r="D1568" s="708" t="s">
        <v>2092</v>
      </c>
      <c r="E1568" s="708"/>
      <c r="F1568" s="708"/>
      <c r="G1568" s="708"/>
      <c r="H1568" s="708">
        <v>10</v>
      </c>
    </row>
    <row r="1569" spans="1:8" ht="76.5">
      <c r="A1569" s="708" t="s">
        <v>4787</v>
      </c>
      <c r="B1569" s="708" t="s">
        <v>4788</v>
      </c>
      <c r="C1569" s="708"/>
      <c r="D1569" s="708" t="s">
        <v>2092</v>
      </c>
      <c r="E1569" s="708"/>
      <c r="F1569" s="708"/>
      <c r="G1569" s="708"/>
      <c r="H1569" s="708">
        <v>10</v>
      </c>
    </row>
    <row r="1570" spans="1:8" ht="76.5">
      <c r="A1570" s="708" t="s">
        <v>4789</v>
      </c>
      <c r="B1570" s="708" t="s">
        <v>4790</v>
      </c>
      <c r="C1570" s="708"/>
      <c r="D1570" s="708" t="s">
        <v>2092</v>
      </c>
      <c r="E1570" s="708"/>
      <c r="F1570" s="708"/>
      <c r="G1570" s="708"/>
      <c r="H1570" s="708">
        <v>10</v>
      </c>
    </row>
    <row r="1571" spans="1:8" ht="76.5">
      <c r="A1571" s="708" t="s">
        <v>4791</v>
      </c>
      <c r="B1571" s="708" t="s">
        <v>4792</v>
      </c>
      <c r="C1571" s="708"/>
      <c r="D1571" s="708" t="s">
        <v>2092</v>
      </c>
      <c r="E1571" s="708"/>
      <c r="F1571" s="708"/>
      <c r="G1571" s="708"/>
      <c r="H1571" s="708">
        <v>10</v>
      </c>
    </row>
    <row r="1572" spans="1:8" ht="76.5">
      <c r="A1572" s="708" t="s">
        <v>4793</v>
      </c>
      <c r="B1572" s="708" t="s">
        <v>4794</v>
      </c>
      <c r="C1572" s="708"/>
      <c r="D1572" s="708" t="s">
        <v>2092</v>
      </c>
      <c r="E1572" s="708"/>
      <c r="F1572" s="708"/>
      <c r="G1572" s="708"/>
      <c r="H1572" s="708">
        <v>10</v>
      </c>
    </row>
    <row r="1573" spans="1:8" ht="76.5">
      <c r="A1573" s="708" t="s">
        <v>4795</v>
      </c>
      <c r="B1573" s="708" t="s">
        <v>4796</v>
      </c>
      <c r="C1573" s="708"/>
      <c r="D1573" s="708" t="s">
        <v>2092</v>
      </c>
      <c r="E1573" s="708"/>
      <c r="F1573" s="708"/>
      <c r="G1573" s="708"/>
      <c r="H1573" s="708">
        <v>10</v>
      </c>
    </row>
    <row r="1574" spans="1:8" ht="76.5">
      <c r="A1574" s="708" t="s">
        <v>4797</v>
      </c>
      <c r="B1574" s="708" t="s">
        <v>4798</v>
      </c>
      <c r="C1574" s="708"/>
      <c r="D1574" s="708" t="s">
        <v>2092</v>
      </c>
      <c r="E1574" s="708"/>
      <c r="F1574" s="708"/>
      <c r="G1574" s="708"/>
      <c r="H1574" s="708">
        <v>10</v>
      </c>
    </row>
    <row r="1575" spans="1:8" ht="89.25">
      <c r="A1575" s="708" t="s">
        <v>4799</v>
      </c>
      <c r="B1575" s="708" t="s">
        <v>4800</v>
      </c>
      <c r="C1575" s="708"/>
      <c r="D1575" s="708" t="s">
        <v>2092</v>
      </c>
      <c r="E1575" s="708"/>
      <c r="F1575" s="708"/>
      <c r="G1575" s="708"/>
      <c r="H1575" s="708">
        <v>10</v>
      </c>
    </row>
    <row r="1576" spans="1:8" ht="89.25">
      <c r="A1576" s="708" t="s">
        <v>4801</v>
      </c>
      <c r="B1576" s="708" t="s">
        <v>4802</v>
      </c>
      <c r="C1576" s="708"/>
      <c r="D1576" s="708" t="s">
        <v>2092</v>
      </c>
      <c r="E1576" s="708"/>
      <c r="F1576" s="708"/>
      <c r="G1576" s="708"/>
      <c r="H1576" s="708">
        <v>10</v>
      </c>
    </row>
    <row r="1577" spans="1:8" ht="51">
      <c r="A1577" s="708" t="s">
        <v>4803</v>
      </c>
      <c r="B1577" s="708" t="s">
        <v>4804</v>
      </c>
      <c r="C1577" s="708" t="s">
        <v>0</v>
      </c>
      <c r="D1577" s="708"/>
      <c r="E1577" s="708"/>
      <c r="F1577" s="708"/>
      <c r="G1577" s="708"/>
      <c r="H1577" s="708">
        <v>10</v>
      </c>
    </row>
    <row r="1578" spans="1:8" ht="63.75">
      <c r="A1578" s="708" t="s">
        <v>4805</v>
      </c>
      <c r="B1578" s="708" t="s">
        <v>4806</v>
      </c>
      <c r="C1578" s="708" t="s">
        <v>0</v>
      </c>
      <c r="D1578" s="708"/>
      <c r="E1578" s="708"/>
      <c r="F1578" s="708"/>
      <c r="G1578" s="708"/>
      <c r="H1578" s="708">
        <v>10</v>
      </c>
    </row>
    <row r="1579" spans="1:8" ht="63.75">
      <c r="A1579" s="708" t="s">
        <v>4807</v>
      </c>
      <c r="B1579" s="708" t="s">
        <v>4808</v>
      </c>
      <c r="C1579" s="708" t="s">
        <v>0</v>
      </c>
      <c r="D1579" s="708"/>
      <c r="E1579" s="708"/>
      <c r="F1579" s="708"/>
      <c r="G1579" s="708"/>
      <c r="H1579" s="708">
        <v>10</v>
      </c>
    </row>
    <row r="1580" spans="1:8" ht="63.75">
      <c r="A1580" s="708" t="s">
        <v>4809</v>
      </c>
      <c r="B1580" s="708" t="s">
        <v>4810</v>
      </c>
      <c r="C1580" s="708" t="s">
        <v>0</v>
      </c>
      <c r="D1580" s="708"/>
      <c r="E1580" s="708"/>
      <c r="F1580" s="708"/>
      <c r="G1580" s="708"/>
      <c r="H1580" s="708">
        <v>10</v>
      </c>
    </row>
    <row r="1581" spans="1:8" ht="63.75">
      <c r="A1581" s="708" t="s">
        <v>4811</v>
      </c>
      <c r="B1581" s="708" t="s">
        <v>4812</v>
      </c>
      <c r="C1581" s="708" t="s">
        <v>0</v>
      </c>
      <c r="D1581" s="708"/>
      <c r="E1581" s="708"/>
      <c r="F1581" s="708"/>
      <c r="G1581" s="708"/>
      <c r="H1581" s="708">
        <v>10</v>
      </c>
    </row>
    <row r="1582" spans="1:8" ht="63.75">
      <c r="A1582" s="708" t="s">
        <v>4813</v>
      </c>
      <c r="B1582" s="708" t="s">
        <v>4814</v>
      </c>
      <c r="C1582" s="708" t="s">
        <v>0</v>
      </c>
      <c r="D1582" s="708"/>
      <c r="E1582" s="708"/>
      <c r="F1582" s="708"/>
      <c r="G1582" s="708"/>
      <c r="H1582" s="708">
        <v>10</v>
      </c>
    </row>
    <row r="1583" spans="1:8" ht="76.5">
      <c r="A1583" s="708" t="s">
        <v>4815</v>
      </c>
      <c r="B1583" s="708" t="s">
        <v>4816</v>
      </c>
      <c r="C1583" s="708" t="s">
        <v>0</v>
      </c>
      <c r="D1583" s="708"/>
      <c r="E1583" s="708"/>
      <c r="F1583" s="708"/>
      <c r="G1583" s="708"/>
      <c r="H1583" s="708">
        <v>10</v>
      </c>
    </row>
    <row r="1584" spans="1:8" ht="76.5">
      <c r="A1584" s="708" t="s">
        <v>4817</v>
      </c>
      <c r="B1584" s="708" t="s">
        <v>4818</v>
      </c>
      <c r="C1584" s="708" t="s">
        <v>0</v>
      </c>
      <c r="D1584" s="708"/>
      <c r="E1584" s="708"/>
      <c r="F1584" s="708"/>
      <c r="G1584" s="708"/>
      <c r="H1584" s="708">
        <v>10</v>
      </c>
    </row>
    <row r="1585" spans="1:8" ht="76.5">
      <c r="A1585" s="708" t="s">
        <v>4819</v>
      </c>
      <c r="B1585" s="708" t="s">
        <v>4820</v>
      </c>
      <c r="C1585" s="708" t="s">
        <v>0</v>
      </c>
      <c r="D1585" s="708"/>
      <c r="E1585" s="708"/>
      <c r="F1585" s="708"/>
      <c r="G1585" s="708"/>
      <c r="H1585" s="708">
        <v>10</v>
      </c>
    </row>
    <row r="1586" spans="1:8" ht="76.5">
      <c r="A1586" s="708" t="s">
        <v>4821</v>
      </c>
      <c r="B1586" s="708" t="s">
        <v>4822</v>
      </c>
      <c r="C1586" s="708" t="s">
        <v>0</v>
      </c>
      <c r="D1586" s="708"/>
      <c r="E1586" s="708"/>
      <c r="F1586" s="708"/>
      <c r="G1586" s="708"/>
      <c r="H1586" s="708">
        <v>10</v>
      </c>
    </row>
    <row r="1587" spans="1:8" ht="63.75">
      <c r="A1587" s="708" t="s">
        <v>4823</v>
      </c>
      <c r="B1587" s="708" t="s">
        <v>4814</v>
      </c>
      <c r="C1587" s="708" t="s">
        <v>0</v>
      </c>
      <c r="D1587" s="708"/>
      <c r="E1587" s="708"/>
      <c r="F1587" s="708"/>
      <c r="G1587" s="708"/>
      <c r="H1587" s="708">
        <v>10</v>
      </c>
    </row>
    <row r="1588" spans="1:8" ht="76.5">
      <c r="A1588" s="708" t="s">
        <v>4824</v>
      </c>
      <c r="B1588" s="708" t="s">
        <v>4825</v>
      </c>
      <c r="C1588" s="708" t="s">
        <v>0</v>
      </c>
      <c r="D1588" s="708"/>
      <c r="E1588" s="708"/>
      <c r="F1588" s="708"/>
      <c r="G1588" s="708"/>
      <c r="H1588" s="708">
        <v>10</v>
      </c>
    </row>
    <row r="1589" spans="1:8" ht="76.5">
      <c r="A1589" s="708" t="s">
        <v>4826</v>
      </c>
      <c r="B1589" s="708" t="s">
        <v>4827</v>
      </c>
      <c r="C1589" s="708" t="s">
        <v>0</v>
      </c>
      <c r="D1589" s="708"/>
      <c r="E1589" s="708"/>
      <c r="F1589" s="708"/>
      <c r="G1589" s="708"/>
      <c r="H1589" s="708">
        <v>10</v>
      </c>
    </row>
    <row r="1590" spans="1:8" ht="76.5">
      <c r="A1590" s="708" t="s">
        <v>4828</v>
      </c>
      <c r="B1590" s="708" t="s">
        <v>4829</v>
      </c>
      <c r="C1590" s="708" t="s">
        <v>0</v>
      </c>
      <c r="D1590" s="708"/>
      <c r="E1590" s="708"/>
      <c r="F1590" s="708"/>
      <c r="G1590" s="708"/>
      <c r="H1590" s="708">
        <v>10</v>
      </c>
    </row>
    <row r="1591" spans="1:8" ht="76.5">
      <c r="A1591" s="708" t="s">
        <v>4830</v>
      </c>
      <c r="B1591" s="708" t="s">
        <v>4831</v>
      </c>
      <c r="C1591" s="708" t="s">
        <v>0</v>
      </c>
      <c r="D1591" s="708"/>
      <c r="E1591" s="708"/>
      <c r="F1591" s="708"/>
      <c r="G1591" s="708"/>
      <c r="H1591" s="708">
        <v>10</v>
      </c>
    </row>
    <row r="1592" spans="1:8" ht="89.25">
      <c r="A1592" s="708" t="s">
        <v>4832</v>
      </c>
      <c r="B1592" s="708" t="s">
        <v>4833</v>
      </c>
      <c r="C1592" s="708"/>
      <c r="D1592" s="708" t="s">
        <v>1861</v>
      </c>
      <c r="E1592" s="708"/>
      <c r="F1592" s="708"/>
      <c r="G1592" s="708"/>
      <c r="H1592" s="708">
        <v>15</v>
      </c>
    </row>
    <row r="1593" spans="1:8" ht="76.5">
      <c r="A1593" s="708" t="s">
        <v>4834</v>
      </c>
      <c r="B1593" s="708" t="s">
        <v>4835</v>
      </c>
      <c r="C1593" s="708"/>
      <c r="D1593" s="708" t="s">
        <v>1861</v>
      </c>
      <c r="E1593" s="708"/>
      <c r="F1593" s="708"/>
      <c r="G1593" s="708"/>
      <c r="H1593" s="708">
        <v>15</v>
      </c>
    </row>
    <row r="1594" spans="1:8" ht="76.5">
      <c r="A1594" s="708" t="s">
        <v>4836</v>
      </c>
      <c r="B1594" s="708" t="s">
        <v>4837</v>
      </c>
      <c r="C1594" s="708"/>
      <c r="D1594" s="708" t="s">
        <v>1861</v>
      </c>
      <c r="E1594" s="708"/>
      <c r="F1594" s="708"/>
      <c r="G1594" s="708"/>
      <c r="H1594" s="708">
        <v>15</v>
      </c>
    </row>
    <row r="1595" spans="1:8" ht="76.5">
      <c r="A1595" s="708" t="s">
        <v>4838</v>
      </c>
      <c r="B1595" s="708" t="s">
        <v>4839</v>
      </c>
      <c r="C1595" s="708"/>
      <c r="D1595" s="708" t="s">
        <v>2079</v>
      </c>
      <c r="E1595" s="708"/>
      <c r="F1595" s="708"/>
      <c r="G1595" s="708"/>
      <c r="H1595" s="708">
        <v>15</v>
      </c>
    </row>
    <row r="1596" spans="1:8" ht="76.5">
      <c r="A1596" s="708" t="s">
        <v>4840</v>
      </c>
      <c r="B1596" s="708" t="s">
        <v>4841</v>
      </c>
      <c r="C1596" s="708"/>
      <c r="D1596" s="708" t="s">
        <v>2079</v>
      </c>
      <c r="E1596" s="708"/>
      <c r="F1596" s="708"/>
      <c r="G1596" s="708"/>
      <c r="H1596" s="708">
        <v>15</v>
      </c>
    </row>
    <row r="1597" spans="1:8" ht="76.5">
      <c r="A1597" s="708" t="s">
        <v>4842</v>
      </c>
      <c r="B1597" s="708" t="s">
        <v>4843</v>
      </c>
      <c r="C1597" s="708"/>
      <c r="D1597" s="708" t="s">
        <v>2079</v>
      </c>
      <c r="E1597" s="708"/>
      <c r="F1597" s="708"/>
      <c r="G1597" s="708"/>
      <c r="H1597" s="708">
        <v>15</v>
      </c>
    </row>
    <row r="1598" spans="1:8" ht="76.5">
      <c r="A1598" s="708" t="s">
        <v>4844</v>
      </c>
      <c r="B1598" s="708" t="s">
        <v>4845</v>
      </c>
      <c r="C1598" s="708"/>
      <c r="D1598" s="708" t="s">
        <v>2079</v>
      </c>
      <c r="E1598" s="708"/>
      <c r="F1598" s="708"/>
      <c r="G1598" s="708"/>
      <c r="H1598" s="708">
        <v>15</v>
      </c>
    </row>
    <row r="1599" spans="1:8" ht="76.5">
      <c r="A1599" s="708" t="s">
        <v>4846</v>
      </c>
      <c r="B1599" s="708" t="s">
        <v>4847</v>
      </c>
      <c r="C1599" s="708"/>
      <c r="D1599" s="708" t="s">
        <v>2079</v>
      </c>
      <c r="E1599" s="708"/>
      <c r="F1599" s="708"/>
      <c r="G1599" s="708"/>
      <c r="H1599" s="708">
        <v>15</v>
      </c>
    </row>
    <row r="1600" spans="1:8" ht="76.5">
      <c r="A1600" s="708" t="s">
        <v>4848</v>
      </c>
      <c r="B1600" s="708" t="s">
        <v>4849</v>
      </c>
      <c r="C1600" s="708"/>
      <c r="D1600" s="708" t="s">
        <v>2092</v>
      </c>
      <c r="E1600" s="708"/>
      <c r="F1600" s="708"/>
      <c r="G1600" s="708"/>
      <c r="H1600" s="708">
        <v>15</v>
      </c>
    </row>
    <row r="1601" spans="1:8" ht="76.5">
      <c r="A1601" s="708" t="s">
        <v>4850</v>
      </c>
      <c r="B1601" s="708" t="s">
        <v>4851</v>
      </c>
      <c r="C1601" s="708"/>
      <c r="D1601" s="708" t="s">
        <v>2092</v>
      </c>
      <c r="E1601" s="708"/>
      <c r="F1601" s="708"/>
      <c r="G1601" s="708"/>
      <c r="H1601" s="708">
        <v>15</v>
      </c>
    </row>
    <row r="1602" spans="1:8" ht="76.5">
      <c r="A1602" s="708" t="s">
        <v>4852</v>
      </c>
      <c r="B1602" s="708" t="s">
        <v>4853</v>
      </c>
      <c r="C1602" s="708"/>
      <c r="D1602" s="708" t="s">
        <v>2092</v>
      </c>
      <c r="E1602" s="708"/>
      <c r="F1602" s="708"/>
      <c r="G1602" s="708"/>
      <c r="H1602" s="708">
        <v>15</v>
      </c>
    </row>
    <row r="1603" spans="1:8" ht="76.5">
      <c r="A1603" s="708" t="s">
        <v>4854</v>
      </c>
      <c r="B1603" s="708" t="s">
        <v>4855</v>
      </c>
      <c r="C1603" s="708"/>
      <c r="D1603" s="708" t="s">
        <v>2092</v>
      </c>
      <c r="E1603" s="708"/>
      <c r="F1603" s="708"/>
      <c r="G1603" s="708"/>
      <c r="H1603" s="708">
        <v>15</v>
      </c>
    </row>
    <row r="1604" spans="1:8" ht="76.5">
      <c r="A1604" s="708" t="s">
        <v>4848</v>
      </c>
      <c r="B1604" s="708" t="s">
        <v>4849</v>
      </c>
      <c r="C1604" s="708"/>
      <c r="D1604" s="708" t="s">
        <v>2092</v>
      </c>
      <c r="E1604" s="708"/>
      <c r="F1604" s="708"/>
      <c r="G1604" s="708"/>
      <c r="H1604" s="708">
        <v>15</v>
      </c>
    </row>
    <row r="1605" spans="1:8" ht="63.75">
      <c r="A1605" s="708" t="s">
        <v>4856</v>
      </c>
      <c r="B1605" s="708" t="s">
        <v>4857</v>
      </c>
      <c r="C1605" s="708"/>
      <c r="D1605" s="708" t="s">
        <v>2155</v>
      </c>
      <c r="E1605" s="708"/>
      <c r="F1605" s="708"/>
      <c r="G1605" s="708"/>
      <c r="H1605" s="708">
        <v>15</v>
      </c>
    </row>
    <row r="1606" spans="1:8" ht="76.5">
      <c r="A1606" s="708" t="s">
        <v>4858</v>
      </c>
      <c r="B1606" s="708" t="s">
        <v>4859</v>
      </c>
      <c r="C1606" s="708"/>
      <c r="D1606" s="708" t="s">
        <v>2155</v>
      </c>
      <c r="E1606" s="708"/>
      <c r="F1606" s="708"/>
      <c r="G1606" s="708"/>
      <c r="H1606" s="708">
        <v>15</v>
      </c>
    </row>
    <row r="1607" spans="1:8" ht="76.5">
      <c r="A1607" s="708" t="s">
        <v>4860</v>
      </c>
      <c r="B1607" s="708" t="s">
        <v>4861</v>
      </c>
      <c r="C1607" s="708"/>
      <c r="D1607" s="708" t="s">
        <v>2155</v>
      </c>
      <c r="E1607" s="708"/>
      <c r="F1607" s="708"/>
      <c r="G1607" s="708"/>
      <c r="H1607" s="708">
        <v>15</v>
      </c>
    </row>
    <row r="1608" spans="1:8" ht="76.5">
      <c r="A1608" s="708" t="s">
        <v>4862</v>
      </c>
      <c r="B1608" s="708" t="s">
        <v>4863</v>
      </c>
      <c r="C1608" s="708"/>
      <c r="D1608" s="708" t="s">
        <v>2155</v>
      </c>
      <c r="E1608" s="708"/>
      <c r="F1608" s="708"/>
      <c r="G1608" s="708"/>
      <c r="H1608" s="708">
        <v>15</v>
      </c>
    </row>
    <row r="1609" spans="1:8" ht="76.5">
      <c r="A1609" s="708" t="s">
        <v>4864</v>
      </c>
      <c r="B1609" s="708" t="s">
        <v>4865</v>
      </c>
      <c r="C1609" s="708"/>
      <c r="D1609" s="708" t="s">
        <v>2155</v>
      </c>
      <c r="E1609" s="708"/>
      <c r="F1609" s="708"/>
      <c r="G1609" s="708"/>
      <c r="H1609" s="708">
        <v>15</v>
      </c>
    </row>
    <row r="1610" spans="1:8" ht="76.5">
      <c r="A1610" s="708" t="s">
        <v>4866</v>
      </c>
      <c r="B1610" s="708" t="s">
        <v>4867</v>
      </c>
      <c r="C1610" s="708"/>
      <c r="D1610" s="708" t="s">
        <v>2155</v>
      </c>
      <c r="E1610" s="708"/>
      <c r="F1610" s="708"/>
      <c r="G1610" s="708"/>
      <c r="H1610" s="708">
        <v>15</v>
      </c>
    </row>
    <row r="1611" spans="1:8" ht="76.5">
      <c r="A1611" s="708" t="s">
        <v>4868</v>
      </c>
      <c r="B1611" s="708" t="s">
        <v>4869</v>
      </c>
      <c r="C1611" s="708"/>
      <c r="D1611" s="708" t="s">
        <v>2155</v>
      </c>
      <c r="E1611" s="708"/>
      <c r="F1611" s="708"/>
      <c r="G1611" s="708"/>
      <c r="H1611" s="708">
        <v>15</v>
      </c>
    </row>
    <row r="1612" spans="1:8" ht="76.5">
      <c r="A1612" s="708" t="s">
        <v>4870</v>
      </c>
      <c r="B1612" s="708" t="s">
        <v>4871</v>
      </c>
      <c r="C1612" s="708"/>
      <c r="D1612" s="708" t="s">
        <v>2155</v>
      </c>
      <c r="E1612" s="708"/>
      <c r="F1612" s="708"/>
      <c r="G1612" s="708"/>
      <c r="H1612" s="708">
        <v>15</v>
      </c>
    </row>
    <row r="1613" spans="1:8" ht="76.5">
      <c r="A1613" s="708" t="s">
        <v>4872</v>
      </c>
      <c r="B1613" s="708" t="s">
        <v>4873</v>
      </c>
      <c r="C1613" s="708"/>
      <c r="D1613" s="708" t="s">
        <v>2155</v>
      </c>
      <c r="E1613" s="708"/>
      <c r="F1613" s="708"/>
      <c r="G1613" s="708"/>
      <c r="H1613" s="708">
        <v>15</v>
      </c>
    </row>
    <row r="1614" spans="1:8" ht="76.5">
      <c r="A1614" s="708" t="s">
        <v>4874</v>
      </c>
      <c r="B1614" s="708" t="s">
        <v>4875</v>
      </c>
      <c r="C1614" s="708"/>
      <c r="D1614" s="708" t="s">
        <v>2155</v>
      </c>
      <c r="E1614" s="708"/>
      <c r="F1614" s="708"/>
      <c r="G1614" s="708"/>
      <c r="H1614" s="708">
        <v>15</v>
      </c>
    </row>
    <row r="1615" spans="1:8" ht="76.5">
      <c r="A1615" s="708" t="s">
        <v>4876</v>
      </c>
      <c r="B1615" s="708" t="s">
        <v>4877</v>
      </c>
      <c r="C1615" s="708"/>
      <c r="D1615" s="708" t="s">
        <v>2155</v>
      </c>
      <c r="E1615" s="708"/>
      <c r="F1615" s="708"/>
      <c r="G1615" s="708"/>
      <c r="H1615" s="708">
        <v>15</v>
      </c>
    </row>
    <row r="1616" spans="1:8" ht="76.5">
      <c r="A1616" s="708" t="s">
        <v>4878</v>
      </c>
      <c r="B1616" s="708" t="s">
        <v>4879</v>
      </c>
      <c r="C1616" s="708"/>
      <c r="D1616" s="708" t="s">
        <v>2155</v>
      </c>
      <c r="E1616" s="708"/>
      <c r="F1616" s="708"/>
      <c r="G1616" s="708"/>
      <c r="H1616" s="708">
        <v>15</v>
      </c>
    </row>
    <row r="1617" spans="1:8" ht="76.5">
      <c r="A1617" s="708" t="s">
        <v>4880</v>
      </c>
      <c r="B1617" s="708" t="s">
        <v>4881</v>
      </c>
      <c r="C1617" s="708"/>
      <c r="D1617" s="708" t="s">
        <v>2155</v>
      </c>
      <c r="E1617" s="708"/>
      <c r="F1617" s="708"/>
      <c r="G1617" s="708"/>
      <c r="H1617" s="708">
        <v>15</v>
      </c>
    </row>
    <row r="1618" spans="1:8" ht="89.25">
      <c r="A1618" s="708" t="s">
        <v>4882</v>
      </c>
      <c r="B1618" s="708" t="s">
        <v>4883</v>
      </c>
      <c r="C1618" s="708"/>
      <c r="D1618" s="708" t="s">
        <v>2155</v>
      </c>
      <c r="E1618" s="708"/>
      <c r="F1618" s="708"/>
      <c r="G1618" s="708"/>
      <c r="H1618" s="708">
        <v>15</v>
      </c>
    </row>
    <row r="1619" spans="1:8" ht="89.25">
      <c r="A1619" s="708" t="s">
        <v>4884</v>
      </c>
      <c r="B1619" s="708" t="s">
        <v>4885</v>
      </c>
      <c r="C1619" s="708"/>
      <c r="D1619" s="708" t="s">
        <v>2155</v>
      </c>
      <c r="E1619" s="708"/>
      <c r="F1619" s="708"/>
      <c r="G1619" s="708"/>
      <c r="H1619" s="708">
        <v>15</v>
      </c>
    </row>
    <row r="1620" spans="1:8" ht="63.75">
      <c r="A1620" s="708" t="s">
        <v>4886</v>
      </c>
      <c r="B1620" s="708" t="s">
        <v>4887</v>
      </c>
      <c r="C1620" s="708"/>
      <c r="D1620" s="708" t="s">
        <v>2092</v>
      </c>
      <c r="E1620" s="708"/>
      <c r="F1620" s="708"/>
      <c r="G1620" s="708"/>
      <c r="H1620" s="708">
        <v>15</v>
      </c>
    </row>
    <row r="1621" spans="1:8" ht="76.5">
      <c r="A1621" s="708" t="s">
        <v>4888</v>
      </c>
      <c r="B1621" s="708" t="s">
        <v>4889</v>
      </c>
      <c r="C1621" s="708"/>
      <c r="D1621" s="708" t="s">
        <v>2092</v>
      </c>
      <c r="E1621" s="708"/>
      <c r="F1621" s="708"/>
      <c r="G1621" s="708"/>
      <c r="H1621" s="708">
        <v>15</v>
      </c>
    </row>
    <row r="1622" spans="1:8" ht="76.5">
      <c r="A1622" s="708" t="s">
        <v>4890</v>
      </c>
      <c r="B1622" s="708" t="s">
        <v>4891</v>
      </c>
      <c r="C1622" s="708"/>
      <c r="D1622" s="708" t="s">
        <v>2092</v>
      </c>
      <c r="E1622" s="708"/>
      <c r="F1622" s="708"/>
      <c r="G1622" s="708"/>
      <c r="H1622" s="708">
        <v>15</v>
      </c>
    </row>
    <row r="1623" spans="1:8" ht="76.5">
      <c r="A1623" s="708" t="s">
        <v>4892</v>
      </c>
      <c r="B1623" s="708" t="s">
        <v>4893</v>
      </c>
      <c r="C1623" s="708"/>
      <c r="D1623" s="708" t="s">
        <v>2092</v>
      </c>
      <c r="E1623" s="708"/>
      <c r="F1623" s="708"/>
      <c r="G1623" s="708"/>
      <c r="H1623" s="708">
        <v>15</v>
      </c>
    </row>
    <row r="1624" spans="1:8" ht="76.5">
      <c r="A1624" s="708" t="s">
        <v>4894</v>
      </c>
      <c r="B1624" s="708" t="s">
        <v>4895</v>
      </c>
      <c r="C1624" s="708"/>
      <c r="D1624" s="708" t="s">
        <v>2092</v>
      </c>
      <c r="E1624" s="708"/>
      <c r="F1624" s="708"/>
      <c r="G1624" s="708"/>
      <c r="H1624" s="708">
        <v>15</v>
      </c>
    </row>
    <row r="1625" spans="1:8" ht="76.5">
      <c r="A1625" s="708" t="s">
        <v>4896</v>
      </c>
      <c r="B1625" s="708" t="s">
        <v>4897</v>
      </c>
      <c r="C1625" s="708"/>
      <c r="D1625" s="708" t="s">
        <v>2092</v>
      </c>
      <c r="E1625" s="708"/>
      <c r="F1625" s="708"/>
      <c r="G1625" s="708"/>
      <c r="H1625" s="708">
        <v>15</v>
      </c>
    </row>
    <row r="1626" spans="1:8" ht="76.5">
      <c r="A1626" s="708" t="s">
        <v>4898</v>
      </c>
      <c r="B1626" s="708" t="s">
        <v>4899</v>
      </c>
      <c r="C1626" s="708"/>
      <c r="D1626" s="708" t="s">
        <v>2092</v>
      </c>
      <c r="E1626" s="708"/>
      <c r="F1626" s="708"/>
      <c r="G1626" s="708"/>
      <c r="H1626" s="708">
        <v>15</v>
      </c>
    </row>
    <row r="1627" spans="1:8" ht="89.25">
      <c r="A1627" s="708" t="s">
        <v>4900</v>
      </c>
      <c r="B1627" s="708" t="s">
        <v>4901</v>
      </c>
      <c r="C1627" s="708"/>
      <c r="D1627" s="708" t="s">
        <v>2092</v>
      </c>
      <c r="E1627" s="708"/>
      <c r="F1627" s="708"/>
      <c r="G1627" s="708"/>
      <c r="H1627" s="708">
        <v>15</v>
      </c>
    </row>
    <row r="1628" spans="1:8" ht="89.25">
      <c r="A1628" s="708" t="s">
        <v>4902</v>
      </c>
      <c r="B1628" s="708" t="s">
        <v>4903</v>
      </c>
      <c r="C1628" s="708"/>
      <c r="D1628" s="708" t="s">
        <v>2092</v>
      </c>
      <c r="E1628" s="708"/>
      <c r="F1628" s="708"/>
      <c r="G1628" s="708"/>
      <c r="H1628" s="708">
        <v>15</v>
      </c>
    </row>
    <row r="1629" spans="1:8" ht="51">
      <c r="A1629" s="708" t="s">
        <v>4904</v>
      </c>
      <c r="B1629" s="708" t="s">
        <v>4905</v>
      </c>
      <c r="C1629" s="708" t="s">
        <v>0</v>
      </c>
      <c r="D1629" s="708"/>
      <c r="E1629" s="708"/>
      <c r="F1629" s="708"/>
      <c r="G1629" s="708"/>
      <c r="H1629" s="708"/>
    </row>
    <row r="1630" spans="1:8" ht="63.75">
      <c r="A1630" s="708" t="s">
        <v>4906</v>
      </c>
      <c r="B1630" s="708" t="s">
        <v>4907</v>
      </c>
      <c r="C1630" s="708" t="s">
        <v>0</v>
      </c>
      <c r="D1630" s="708"/>
      <c r="E1630" s="708"/>
      <c r="F1630" s="708"/>
      <c r="G1630" s="708"/>
      <c r="H1630" s="708"/>
    </row>
    <row r="1631" spans="1:8" ht="63.75">
      <c r="A1631" s="708" t="s">
        <v>4908</v>
      </c>
      <c r="B1631" s="708" t="s">
        <v>4909</v>
      </c>
      <c r="C1631" s="708" t="s">
        <v>0</v>
      </c>
      <c r="D1631" s="708"/>
      <c r="E1631" s="708"/>
      <c r="F1631" s="708"/>
      <c r="G1631" s="708"/>
      <c r="H1631" s="708"/>
    </row>
    <row r="1632" spans="1:8" ht="63.75">
      <c r="A1632" s="708" t="s">
        <v>4910</v>
      </c>
      <c r="B1632" s="708" t="s">
        <v>4911</v>
      </c>
      <c r="C1632" s="708" t="s">
        <v>0</v>
      </c>
      <c r="D1632" s="708"/>
      <c r="E1632" s="708"/>
      <c r="F1632" s="708"/>
      <c r="G1632" s="708"/>
      <c r="H1632" s="708"/>
    </row>
    <row r="1633" spans="1:8" ht="63.75">
      <c r="A1633" s="708" t="s">
        <v>4912</v>
      </c>
      <c r="B1633" s="708" t="s">
        <v>4913</v>
      </c>
      <c r="C1633" s="708" t="s">
        <v>0</v>
      </c>
      <c r="D1633" s="708"/>
      <c r="E1633" s="708"/>
      <c r="F1633" s="708"/>
      <c r="G1633" s="708"/>
      <c r="H1633" s="708"/>
    </row>
    <row r="1634" spans="1:8" ht="76.5">
      <c r="A1634" s="708" t="s">
        <v>4914</v>
      </c>
      <c r="B1634" s="708" t="s">
        <v>4915</v>
      </c>
      <c r="C1634" s="708" t="s">
        <v>0</v>
      </c>
      <c r="D1634" s="708"/>
      <c r="E1634" s="708"/>
      <c r="F1634" s="708"/>
      <c r="G1634" s="708"/>
      <c r="H1634" s="708"/>
    </row>
    <row r="1635" spans="1:8" ht="76.5">
      <c r="A1635" s="708" t="s">
        <v>4916</v>
      </c>
      <c r="B1635" s="708" t="s">
        <v>4917</v>
      </c>
      <c r="C1635" s="708" t="s">
        <v>0</v>
      </c>
      <c r="D1635" s="708"/>
      <c r="E1635" s="708"/>
      <c r="F1635" s="708"/>
      <c r="G1635" s="708"/>
      <c r="H1635" s="708"/>
    </row>
    <row r="1636" spans="1:8" ht="76.5">
      <c r="A1636" s="708" t="s">
        <v>4918</v>
      </c>
      <c r="B1636" s="708" t="s">
        <v>4919</v>
      </c>
      <c r="C1636" s="708" t="s">
        <v>0</v>
      </c>
      <c r="D1636" s="708"/>
      <c r="E1636" s="708"/>
      <c r="F1636" s="708"/>
      <c r="G1636" s="708"/>
      <c r="H1636" s="708"/>
    </row>
    <row r="1637" spans="1:8" ht="76.5">
      <c r="A1637" s="708" t="s">
        <v>4920</v>
      </c>
      <c r="B1637" s="708" t="s">
        <v>4921</v>
      </c>
      <c r="C1637" s="708" t="s">
        <v>0</v>
      </c>
      <c r="D1637" s="708"/>
      <c r="E1637" s="708"/>
      <c r="F1637" s="708"/>
      <c r="G1637" s="708"/>
      <c r="H1637" s="708"/>
    </row>
    <row r="1638" spans="1:8" ht="89.25">
      <c r="A1638" s="708" t="s">
        <v>4922</v>
      </c>
      <c r="B1638" s="708" t="s">
        <v>4923</v>
      </c>
      <c r="C1638" s="708"/>
      <c r="D1638" s="708" t="s">
        <v>2079</v>
      </c>
      <c r="E1638" s="708"/>
      <c r="F1638" s="708"/>
      <c r="G1638" s="708"/>
      <c r="H1638" s="708"/>
    </row>
    <row r="1639" spans="1:8" ht="89.25">
      <c r="A1639" s="708" t="s">
        <v>4924</v>
      </c>
      <c r="B1639" s="708" t="s">
        <v>4925</v>
      </c>
      <c r="C1639" s="708"/>
      <c r="D1639" s="708" t="s">
        <v>2079</v>
      </c>
      <c r="E1639" s="708"/>
      <c r="F1639" s="708"/>
      <c r="G1639" s="708"/>
      <c r="H1639" s="708"/>
    </row>
    <row r="1640" spans="1:8" ht="89.25">
      <c r="A1640" s="708" t="s">
        <v>4926</v>
      </c>
      <c r="B1640" s="708" t="s">
        <v>4927</v>
      </c>
      <c r="C1640" s="708"/>
      <c r="D1640" s="708" t="s">
        <v>2079</v>
      </c>
      <c r="E1640" s="708"/>
      <c r="F1640" s="708"/>
      <c r="G1640" s="708"/>
      <c r="H1640" s="708"/>
    </row>
    <row r="1641" spans="1:8" ht="89.25">
      <c r="A1641" s="708" t="s">
        <v>4928</v>
      </c>
      <c r="B1641" s="708" t="s">
        <v>4929</v>
      </c>
      <c r="C1641" s="708"/>
      <c r="D1641" s="708" t="s">
        <v>2079</v>
      </c>
      <c r="E1641" s="708"/>
      <c r="F1641" s="708"/>
      <c r="G1641" s="708"/>
      <c r="H1641" s="708"/>
    </row>
    <row r="1642" spans="1:8" ht="63.75">
      <c r="A1642" s="708" t="s">
        <v>4930</v>
      </c>
      <c r="B1642" s="708" t="s">
        <v>4931</v>
      </c>
      <c r="C1642" s="708"/>
      <c r="D1642" s="708" t="s">
        <v>2079</v>
      </c>
      <c r="E1642" s="708"/>
      <c r="F1642" s="708"/>
      <c r="G1642" s="708"/>
      <c r="H1642" s="708"/>
    </row>
    <row r="1643" spans="1:8" ht="89.25">
      <c r="A1643" s="708" t="s">
        <v>4932</v>
      </c>
      <c r="B1643" s="708" t="s">
        <v>4933</v>
      </c>
      <c r="C1643" s="708"/>
      <c r="D1643" s="708" t="s">
        <v>2092</v>
      </c>
      <c r="E1643" s="708"/>
      <c r="F1643" s="708"/>
      <c r="G1643" s="708"/>
      <c r="H1643" s="708"/>
    </row>
    <row r="1644" spans="1:8" ht="89.25">
      <c r="A1644" s="708" t="s">
        <v>4934</v>
      </c>
      <c r="B1644" s="708" t="s">
        <v>4935</v>
      </c>
      <c r="C1644" s="708"/>
      <c r="D1644" s="708" t="s">
        <v>2092</v>
      </c>
      <c r="E1644" s="708"/>
      <c r="F1644" s="708"/>
      <c r="G1644" s="708"/>
      <c r="H1644" s="708"/>
    </row>
    <row r="1645" spans="1:8" ht="89.25">
      <c r="A1645" s="708" t="s">
        <v>4936</v>
      </c>
      <c r="B1645" s="708" t="s">
        <v>4937</v>
      </c>
      <c r="C1645" s="708"/>
      <c r="D1645" s="708" t="s">
        <v>2092</v>
      </c>
      <c r="E1645" s="708"/>
      <c r="F1645" s="708"/>
      <c r="G1645" s="708"/>
      <c r="H1645" s="708"/>
    </row>
    <row r="1646" spans="1:8" ht="89.25">
      <c r="A1646" s="708" t="s">
        <v>4938</v>
      </c>
      <c r="B1646" s="708" t="s">
        <v>4939</v>
      </c>
      <c r="C1646" s="708"/>
      <c r="D1646" s="708" t="s">
        <v>2092</v>
      </c>
      <c r="E1646" s="708"/>
      <c r="F1646" s="708"/>
      <c r="G1646" s="708"/>
      <c r="H1646" s="708"/>
    </row>
    <row r="1647" spans="1:8" ht="76.5">
      <c r="A1647" s="708" t="s">
        <v>4940</v>
      </c>
      <c r="B1647" s="708" t="s">
        <v>4941</v>
      </c>
      <c r="C1647" s="708"/>
      <c r="D1647" s="708" t="s">
        <v>1861</v>
      </c>
      <c r="E1647" s="708"/>
      <c r="F1647" s="708"/>
      <c r="G1647" s="708"/>
      <c r="H1647" s="708"/>
    </row>
    <row r="1648" spans="1:8" ht="89.25">
      <c r="A1648" s="708" t="s">
        <v>4942</v>
      </c>
      <c r="B1648" s="708" t="s">
        <v>4943</v>
      </c>
      <c r="C1648" s="708"/>
      <c r="D1648" s="708" t="s">
        <v>1861</v>
      </c>
      <c r="E1648" s="708"/>
      <c r="F1648" s="708"/>
      <c r="G1648" s="708"/>
      <c r="H1648" s="708"/>
    </row>
    <row r="1649" spans="1:8" ht="63.75">
      <c r="A1649" s="708" t="s">
        <v>4944</v>
      </c>
      <c r="B1649" s="708" t="s">
        <v>4945</v>
      </c>
      <c r="C1649" s="708" t="s">
        <v>0</v>
      </c>
      <c r="D1649" s="708"/>
      <c r="E1649" s="708"/>
      <c r="F1649" s="708"/>
      <c r="G1649" s="708"/>
      <c r="H1649" s="708"/>
    </row>
    <row r="1650" spans="1:8" ht="89.25">
      <c r="A1650" s="708" t="s">
        <v>4922</v>
      </c>
      <c r="B1650" s="708" t="s">
        <v>4923</v>
      </c>
      <c r="C1650" s="708"/>
      <c r="D1650" s="708" t="s">
        <v>2079</v>
      </c>
      <c r="E1650" s="708"/>
      <c r="F1650" s="708"/>
      <c r="G1650" s="708"/>
      <c r="H1650" s="708"/>
    </row>
    <row r="1651" spans="1:8" ht="89.25">
      <c r="A1651" s="708" t="s">
        <v>4924</v>
      </c>
      <c r="B1651" s="708" t="s">
        <v>4925</v>
      </c>
      <c r="C1651" s="708"/>
      <c r="D1651" s="708" t="s">
        <v>2079</v>
      </c>
      <c r="E1651" s="708"/>
      <c r="F1651" s="708"/>
      <c r="G1651" s="708"/>
      <c r="H1651" s="708"/>
    </row>
    <row r="1652" spans="1:8" ht="89.25">
      <c r="A1652" s="708" t="s">
        <v>4926</v>
      </c>
      <c r="B1652" s="708" t="s">
        <v>4927</v>
      </c>
      <c r="C1652" s="708"/>
      <c r="D1652" s="708" t="s">
        <v>2079</v>
      </c>
      <c r="E1652" s="708"/>
      <c r="F1652" s="708"/>
      <c r="G1652" s="708"/>
      <c r="H1652" s="708"/>
    </row>
    <row r="1653" spans="1:8" ht="89.25">
      <c r="A1653" s="708" t="s">
        <v>4928</v>
      </c>
      <c r="B1653" s="708" t="s">
        <v>4929</v>
      </c>
      <c r="C1653" s="708"/>
      <c r="D1653" s="708" t="s">
        <v>2079</v>
      </c>
      <c r="E1653" s="708"/>
      <c r="F1653" s="708"/>
      <c r="G1653" s="708"/>
      <c r="H1653" s="708"/>
    </row>
    <row r="1654" spans="1:8" ht="76.5">
      <c r="A1654" s="708" t="s">
        <v>4946</v>
      </c>
      <c r="B1654" s="708" t="s">
        <v>4947</v>
      </c>
      <c r="C1654" s="708"/>
      <c r="D1654" s="708" t="s">
        <v>2079</v>
      </c>
      <c r="E1654" s="708"/>
      <c r="F1654" s="708"/>
      <c r="G1654" s="708"/>
      <c r="H1654" s="708"/>
    </row>
    <row r="1655" spans="1:8" ht="89.25">
      <c r="A1655" s="708" t="s">
        <v>4932</v>
      </c>
      <c r="B1655" s="708" t="s">
        <v>4933</v>
      </c>
      <c r="C1655" s="708"/>
      <c r="D1655" s="708" t="s">
        <v>2092</v>
      </c>
      <c r="E1655" s="708"/>
      <c r="F1655" s="708"/>
      <c r="G1655" s="708"/>
      <c r="H1655" s="708"/>
    </row>
    <row r="1656" spans="1:8" ht="89.25">
      <c r="A1656" s="708" t="s">
        <v>4934</v>
      </c>
      <c r="B1656" s="708" t="s">
        <v>4935</v>
      </c>
      <c r="C1656" s="708"/>
      <c r="D1656" s="708" t="s">
        <v>2092</v>
      </c>
      <c r="E1656" s="708"/>
      <c r="F1656" s="708"/>
      <c r="G1656" s="708"/>
      <c r="H1656" s="708"/>
    </row>
    <row r="1657" spans="1:8" ht="89.25">
      <c r="A1657" s="708" t="s">
        <v>4936</v>
      </c>
      <c r="B1657" s="708" t="s">
        <v>4937</v>
      </c>
      <c r="C1657" s="708"/>
      <c r="D1657" s="708" t="s">
        <v>2092</v>
      </c>
      <c r="E1657" s="708"/>
      <c r="F1657" s="708"/>
      <c r="G1657" s="708"/>
      <c r="H1657" s="708"/>
    </row>
    <row r="1658" spans="1:8" ht="89.25">
      <c r="A1658" s="708" t="s">
        <v>4938</v>
      </c>
      <c r="B1658" s="708" t="s">
        <v>4939</v>
      </c>
      <c r="C1658" s="708"/>
      <c r="D1658" s="708" t="s">
        <v>2092</v>
      </c>
      <c r="E1658" s="708"/>
      <c r="F1658" s="708"/>
      <c r="G1658" s="708"/>
      <c r="H1658" s="708"/>
    </row>
    <row r="1659" spans="1:8" ht="63.75">
      <c r="A1659" s="708" t="s">
        <v>4948</v>
      </c>
      <c r="B1659" s="708" t="s">
        <v>4949</v>
      </c>
      <c r="C1659" s="708" t="s">
        <v>0</v>
      </c>
      <c r="D1659" s="708"/>
      <c r="E1659" s="708"/>
      <c r="F1659" s="708">
        <v>5</v>
      </c>
      <c r="G1659" s="708"/>
      <c r="H1659" s="708"/>
    </row>
    <row r="1660" spans="1:8" ht="76.5">
      <c r="A1660" s="708" t="s">
        <v>4950</v>
      </c>
      <c r="B1660" s="708" t="s">
        <v>4951</v>
      </c>
      <c r="C1660" s="708" t="s">
        <v>0</v>
      </c>
      <c r="D1660" s="708"/>
      <c r="E1660" s="708"/>
      <c r="F1660" s="708">
        <v>5</v>
      </c>
      <c r="G1660" s="708"/>
      <c r="H1660" s="708"/>
    </row>
    <row r="1661" spans="1:8" ht="76.5">
      <c r="A1661" s="708" t="s">
        <v>4952</v>
      </c>
      <c r="B1661" s="708" t="s">
        <v>4953</v>
      </c>
      <c r="C1661" s="708" t="s">
        <v>0</v>
      </c>
      <c r="D1661" s="708"/>
      <c r="E1661" s="708"/>
      <c r="F1661" s="708">
        <v>5</v>
      </c>
      <c r="G1661" s="708"/>
      <c r="H1661" s="708"/>
    </row>
    <row r="1662" spans="1:8" ht="76.5">
      <c r="A1662" s="708" t="s">
        <v>4954</v>
      </c>
      <c r="B1662" s="708" t="s">
        <v>4955</v>
      </c>
      <c r="C1662" s="708" t="s">
        <v>0</v>
      </c>
      <c r="D1662" s="708"/>
      <c r="E1662" s="708"/>
      <c r="F1662" s="708">
        <v>5</v>
      </c>
      <c r="G1662" s="708"/>
      <c r="H1662" s="708"/>
    </row>
    <row r="1663" spans="1:8" ht="76.5">
      <c r="A1663" s="708" t="s">
        <v>4956</v>
      </c>
      <c r="B1663" s="708" t="s">
        <v>4957</v>
      </c>
      <c r="C1663" s="708" t="s">
        <v>0</v>
      </c>
      <c r="D1663" s="708"/>
      <c r="E1663" s="708"/>
      <c r="F1663" s="708">
        <v>5</v>
      </c>
      <c r="G1663" s="708"/>
      <c r="H1663" s="708"/>
    </row>
    <row r="1664" spans="1:8" ht="76.5">
      <c r="A1664" s="708" t="s">
        <v>4958</v>
      </c>
      <c r="B1664" s="708" t="s">
        <v>4959</v>
      </c>
      <c r="C1664" s="708" t="s">
        <v>0</v>
      </c>
      <c r="D1664" s="708"/>
      <c r="E1664" s="708"/>
      <c r="F1664" s="708">
        <v>5</v>
      </c>
      <c r="G1664" s="708"/>
      <c r="H1664" s="708"/>
    </row>
    <row r="1665" spans="1:8" ht="76.5">
      <c r="A1665" s="708" t="s">
        <v>4960</v>
      </c>
      <c r="B1665" s="708" t="s">
        <v>4961</v>
      </c>
      <c r="C1665" s="708" t="s">
        <v>0</v>
      </c>
      <c r="D1665" s="708"/>
      <c r="E1665" s="708"/>
      <c r="F1665" s="708">
        <v>5</v>
      </c>
      <c r="G1665" s="708"/>
      <c r="H1665" s="708"/>
    </row>
    <row r="1666" spans="1:8" ht="89.25">
      <c r="A1666" s="708" t="s">
        <v>4962</v>
      </c>
      <c r="B1666" s="708" t="s">
        <v>4963</v>
      </c>
      <c r="C1666" s="708" t="s">
        <v>0</v>
      </c>
      <c r="D1666" s="708"/>
      <c r="E1666" s="708"/>
      <c r="F1666" s="708">
        <v>5</v>
      </c>
      <c r="G1666" s="708"/>
      <c r="H1666" s="708"/>
    </row>
    <row r="1667" spans="1:8" ht="89.25">
      <c r="A1667" s="708" t="s">
        <v>4964</v>
      </c>
      <c r="B1667" s="708" t="s">
        <v>4965</v>
      </c>
      <c r="C1667" s="708" t="s">
        <v>0</v>
      </c>
      <c r="D1667" s="708"/>
      <c r="E1667" s="708"/>
      <c r="F1667" s="708">
        <v>5</v>
      </c>
      <c r="G1667" s="708"/>
      <c r="H1667" s="708"/>
    </row>
    <row r="1668" spans="1:8" ht="89.25">
      <c r="A1668" s="708" t="s">
        <v>4966</v>
      </c>
      <c r="B1668" s="708" t="s">
        <v>4967</v>
      </c>
      <c r="C1668" s="708" t="s">
        <v>0</v>
      </c>
      <c r="D1668" s="708"/>
      <c r="E1668" s="708"/>
      <c r="F1668" s="708">
        <v>5</v>
      </c>
      <c r="G1668" s="708"/>
      <c r="H1668" s="708"/>
    </row>
    <row r="1669" spans="1:8" ht="76.5">
      <c r="A1669" s="708" t="s">
        <v>4968</v>
      </c>
      <c r="B1669" s="708" t="s">
        <v>4969</v>
      </c>
      <c r="C1669" s="708"/>
      <c r="D1669" s="708" t="s">
        <v>2079</v>
      </c>
      <c r="E1669" s="708"/>
      <c r="F1669" s="708">
        <v>5</v>
      </c>
      <c r="G1669" s="708"/>
      <c r="H1669" s="708"/>
    </row>
    <row r="1670" spans="1:8" ht="76.5">
      <c r="A1670" s="708" t="s">
        <v>4970</v>
      </c>
      <c r="B1670" s="708" t="s">
        <v>4971</v>
      </c>
      <c r="C1670" s="708"/>
      <c r="D1670" s="708" t="s">
        <v>2079</v>
      </c>
      <c r="E1670" s="708"/>
      <c r="F1670" s="708">
        <v>5</v>
      </c>
      <c r="G1670" s="708"/>
      <c r="H1670" s="708"/>
    </row>
    <row r="1671" spans="1:8" ht="76.5">
      <c r="A1671" s="708" t="s">
        <v>4972</v>
      </c>
      <c r="B1671" s="708" t="s">
        <v>4973</v>
      </c>
      <c r="C1671" s="708"/>
      <c r="D1671" s="708" t="s">
        <v>2079</v>
      </c>
      <c r="E1671" s="708"/>
      <c r="F1671" s="708">
        <v>5</v>
      </c>
      <c r="G1671" s="708"/>
      <c r="H1671" s="708"/>
    </row>
    <row r="1672" spans="1:8" ht="76.5">
      <c r="A1672" s="708" t="s">
        <v>4974</v>
      </c>
      <c r="B1672" s="708" t="s">
        <v>4975</v>
      </c>
      <c r="C1672" s="708"/>
      <c r="D1672" s="708" t="s">
        <v>2079</v>
      </c>
      <c r="E1672" s="708"/>
      <c r="F1672" s="708">
        <v>5</v>
      </c>
      <c r="G1672" s="708"/>
      <c r="H1672" s="708"/>
    </row>
    <row r="1673" spans="1:8" ht="63.75">
      <c r="A1673" s="708" t="s">
        <v>4976</v>
      </c>
      <c r="B1673" s="708" t="s">
        <v>4977</v>
      </c>
      <c r="C1673" s="708"/>
      <c r="D1673" s="708" t="s">
        <v>2079</v>
      </c>
      <c r="E1673" s="708"/>
      <c r="F1673" s="708">
        <v>5</v>
      </c>
      <c r="G1673" s="708"/>
      <c r="H1673" s="708"/>
    </row>
    <row r="1674" spans="1:8" ht="89.25">
      <c r="A1674" s="708" t="s">
        <v>4978</v>
      </c>
      <c r="B1674" s="708" t="s">
        <v>4979</v>
      </c>
      <c r="C1674" s="708"/>
      <c r="D1674" s="708" t="s">
        <v>2092</v>
      </c>
      <c r="E1674" s="708"/>
      <c r="F1674" s="708">
        <v>5</v>
      </c>
      <c r="G1674" s="708"/>
      <c r="H1674" s="708"/>
    </row>
    <row r="1675" spans="1:8" ht="89.25">
      <c r="A1675" s="708" t="s">
        <v>4980</v>
      </c>
      <c r="B1675" s="708" t="s">
        <v>4981</v>
      </c>
      <c r="C1675" s="708"/>
      <c r="D1675" s="708" t="s">
        <v>2092</v>
      </c>
      <c r="E1675" s="708"/>
      <c r="F1675" s="708">
        <v>5</v>
      </c>
      <c r="G1675" s="708"/>
      <c r="H1675" s="708"/>
    </row>
    <row r="1676" spans="1:8" ht="89.25">
      <c r="A1676" s="708" t="s">
        <v>4982</v>
      </c>
      <c r="B1676" s="708" t="s">
        <v>4983</v>
      </c>
      <c r="C1676" s="708"/>
      <c r="D1676" s="708" t="s">
        <v>2092</v>
      </c>
      <c r="E1676" s="708"/>
      <c r="F1676" s="708">
        <v>5</v>
      </c>
      <c r="G1676" s="708"/>
      <c r="H1676" s="708"/>
    </row>
    <row r="1677" spans="1:8" ht="89.25">
      <c r="A1677" s="708" t="s">
        <v>4984</v>
      </c>
      <c r="B1677" s="708" t="s">
        <v>4985</v>
      </c>
      <c r="C1677" s="708"/>
      <c r="D1677" s="708" t="s">
        <v>2092</v>
      </c>
      <c r="E1677" s="708"/>
      <c r="F1677" s="708">
        <v>5</v>
      </c>
      <c r="G1677" s="708"/>
      <c r="H1677" s="708"/>
    </row>
    <row r="1678" spans="1:8" ht="89.25">
      <c r="A1678" s="708" t="s">
        <v>4978</v>
      </c>
      <c r="B1678" s="708" t="s">
        <v>4979</v>
      </c>
      <c r="C1678" s="708"/>
      <c r="D1678" s="708" t="s">
        <v>2092</v>
      </c>
      <c r="E1678" s="708"/>
      <c r="F1678" s="708">
        <v>5</v>
      </c>
      <c r="G1678" s="708"/>
      <c r="H1678" s="708"/>
    </row>
    <row r="1679" spans="1:8" ht="76.5">
      <c r="A1679" s="708" t="s">
        <v>4986</v>
      </c>
      <c r="B1679" s="708" t="s">
        <v>4987</v>
      </c>
      <c r="C1679" s="708" t="s">
        <v>0</v>
      </c>
      <c r="D1679" s="708"/>
      <c r="E1679" s="708"/>
      <c r="F1679" s="708">
        <v>5</v>
      </c>
      <c r="G1679" s="708"/>
      <c r="H1679" s="708"/>
    </row>
    <row r="1680" spans="1:8" ht="89.25">
      <c r="A1680" s="708" t="s">
        <v>4988</v>
      </c>
      <c r="B1680" s="708" t="s">
        <v>4989</v>
      </c>
      <c r="C1680" s="708" t="s">
        <v>0</v>
      </c>
      <c r="D1680" s="708"/>
      <c r="E1680" s="708"/>
      <c r="F1680" s="708">
        <v>5</v>
      </c>
      <c r="G1680" s="708"/>
      <c r="H1680" s="708"/>
    </row>
    <row r="1681" spans="1:8" ht="89.25">
      <c r="A1681" s="708" t="s">
        <v>4990</v>
      </c>
      <c r="B1681" s="708" t="s">
        <v>4991</v>
      </c>
      <c r="C1681" s="708" t="s">
        <v>0</v>
      </c>
      <c r="D1681" s="708"/>
      <c r="E1681" s="708"/>
      <c r="F1681" s="708">
        <v>5</v>
      </c>
      <c r="G1681" s="708"/>
      <c r="H1681" s="708"/>
    </row>
    <row r="1682" spans="1:8" ht="89.25">
      <c r="A1682" s="708" t="s">
        <v>4992</v>
      </c>
      <c r="B1682" s="708" t="s">
        <v>4993</v>
      </c>
      <c r="C1682" s="708" t="s">
        <v>0</v>
      </c>
      <c r="D1682" s="708"/>
      <c r="E1682" s="708"/>
      <c r="F1682" s="708">
        <v>5</v>
      </c>
      <c r="G1682" s="708"/>
      <c r="H1682" s="708"/>
    </row>
    <row r="1683" spans="1:8" ht="89.25">
      <c r="A1683" s="708" t="s">
        <v>4994</v>
      </c>
      <c r="B1683" s="708" t="s">
        <v>4995</v>
      </c>
      <c r="C1683" s="708" t="s">
        <v>0</v>
      </c>
      <c r="D1683" s="708"/>
      <c r="E1683" s="708"/>
      <c r="F1683" s="708">
        <v>5</v>
      </c>
      <c r="G1683" s="708"/>
      <c r="H1683" s="708"/>
    </row>
    <row r="1684" spans="1:8" ht="89.25">
      <c r="A1684" s="708" t="s">
        <v>4996</v>
      </c>
      <c r="B1684" s="708" t="s">
        <v>4997</v>
      </c>
      <c r="C1684" s="708"/>
      <c r="D1684" s="708" t="s">
        <v>1861</v>
      </c>
      <c r="E1684" s="708"/>
      <c r="F1684" s="708">
        <v>5</v>
      </c>
      <c r="G1684" s="708"/>
      <c r="H1684" s="708"/>
    </row>
    <row r="1685" spans="1:8" ht="89.25">
      <c r="A1685" s="708" t="s">
        <v>4998</v>
      </c>
      <c r="B1685" s="708" t="s">
        <v>4999</v>
      </c>
      <c r="C1685" s="708"/>
      <c r="D1685" s="708" t="s">
        <v>1861</v>
      </c>
      <c r="E1685" s="708"/>
      <c r="F1685" s="708">
        <v>5</v>
      </c>
      <c r="G1685" s="708"/>
      <c r="H1685" s="708"/>
    </row>
    <row r="1686" spans="1:8" ht="89.25">
      <c r="A1686" s="708" t="s">
        <v>5000</v>
      </c>
      <c r="B1686" s="708" t="s">
        <v>5001</v>
      </c>
      <c r="C1686" s="708"/>
      <c r="D1686" s="708" t="s">
        <v>1861</v>
      </c>
      <c r="E1686" s="708"/>
      <c r="F1686" s="708">
        <v>5</v>
      </c>
      <c r="G1686" s="708"/>
      <c r="H1686" s="708"/>
    </row>
    <row r="1687" spans="1:8" ht="76.5">
      <c r="A1687" s="708" t="s">
        <v>5002</v>
      </c>
      <c r="B1687" s="708" t="s">
        <v>5003</v>
      </c>
      <c r="C1687" s="708" t="s">
        <v>0</v>
      </c>
      <c r="D1687" s="708"/>
      <c r="E1687" s="708"/>
      <c r="F1687" s="708"/>
      <c r="G1687" s="708">
        <v>5</v>
      </c>
      <c r="H1687" s="708"/>
    </row>
    <row r="1688" spans="1:8" ht="76.5">
      <c r="A1688" s="708" t="s">
        <v>5004</v>
      </c>
      <c r="B1688" s="708" t="s">
        <v>5005</v>
      </c>
      <c r="C1688" s="708" t="s">
        <v>0</v>
      </c>
      <c r="D1688" s="708"/>
      <c r="E1688" s="708"/>
      <c r="F1688" s="708"/>
      <c r="G1688" s="708">
        <v>5</v>
      </c>
      <c r="H1688" s="708"/>
    </row>
    <row r="1689" spans="1:8" ht="89.25">
      <c r="A1689" s="708" t="s">
        <v>5006</v>
      </c>
      <c r="B1689" s="708" t="s">
        <v>5007</v>
      </c>
      <c r="C1689" s="708" t="s">
        <v>0</v>
      </c>
      <c r="D1689" s="708"/>
      <c r="E1689" s="708"/>
      <c r="F1689" s="708"/>
      <c r="G1689" s="708">
        <v>5</v>
      </c>
      <c r="H1689" s="708"/>
    </row>
    <row r="1690" spans="1:8" ht="89.25">
      <c r="A1690" s="708" t="s">
        <v>5008</v>
      </c>
      <c r="B1690" s="708" t="s">
        <v>5009</v>
      </c>
      <c r="C1690" s="708" t="s">
        <v>0</v>
      </c>
      <c r="D1690" s="708"/>
      <c r="E1690" s="708"/>
      <c r="F1690" s="708"/>
      <c r="G1690" s="708">
        <v>5</v>
      </c>
      <c r="H1690" s="708"/>
    </row>
    <row r="1691" spans="1:8" ht="76.5">
      <c r="A1691" s="708" t="s">
        <v>5010</v>
      </c>
      <c r="B1691" s="708" t="s">
        <v>5011</v>
      </c>
      <c r="C1691" s="708" t="s">
        <v>0</v>
      </c>
      <c r="D1691" s="708"/>
      <c r="E1691" s="708"/>
      <c r="F1691" s="708"/>
      <c r="G1691" s="708">
        <v>5</v>
      </c>
      <c r="H1691" s="708"/>
    </row>
    <row r="1692" spans="1:8" ht="76.5">
      <c r="A1692" s="708" t="s">
        <v>5012</v>
      </c>
      <c r="B1692" s="708" t="s">
        <v>5013</v>
      </c>
      <c r="C1692" s="708" t="s">
        <v>0</v>
      </c>
      <c r="D1692" s="708"/>
      <c r="E1692" s="708"/>
      <c r="F1692" s="708"/>
      <c r="G1692" s="708">
        <v>5</v>
      </c>
      <c r="H1692" s="708"/>
    </row>
    <row r="1693" spans="1:8" ht="76.5">
      <c r="A1693" s="708" t="s">
        <v>5014</v>
      </c>
      <c r="B1693" s="708" t="s">
        <v>5015</v>
      </c>
      <c r="C1693" s="708" t="s">
        <v>0</v>
      </c>
      <c r="D1693" s="708"/>
      <c r="E1693" s="708"/>
      <c r="F1693" s="708"/>
      <c r="G1693" s="708">
        <v>5</v>
      </c>
      <c r="H1693" s="708"/>
    </row>
    <row r="1694" spans="1:8" ht="89.25">
      <c r="A1694" s="708" t="s">
        <v>5016</v>
      </c>
      <c r="B1694" s="708" t="s">
        <v>5017</v>
      </c>
      <c r="C1694" s="708" t="s">
        <v>0</v>
      </c>
      <c r="D1694" s="708"/>
      <c r="E1694" s="708"/>
      <c r="F1694" s="708"/>
      <c r="G1694" s="708">
        <v>5</v>
      </c>
      <c r="H1694" s="708"/>
    </row>
    <row r="1695" spans="1:8" ht="89.25">
      <c r="A1695" s="708" t="s">
        <v>5018</v>
      </c>
      <c r="B1695" s="708" t="s">
        <v>5019</v>
      </c>
      <c r="C1695" s="708" t="s">
        <v>0</v>
      </c>
      <c r="D1695" s="708"/>
      <c r="E1695" s="708"/>
      <c r="F1695" s="708"/>
      <c r="G1695" s="708">
        <v>5</v>
      </c>
      <c r="H1695" s="708"/>
    </row>
    <row r="1696" spans="1:8" ht="89.25">
      <c r="A1696" s="708" t="s">
        <v>5020</v>
      </c>
      <c r="B1696" s="708" t="s">
        <v>5021</v>
      </c>
      <c r="C1696" s="708" t="s">
        <v>0</v>
      </c>
      <c r="D1696" s="708"/>
      <c r="E1696" s="708"/>
      <c r="F1696" s="708"/>
      <c r="G1696" s="708">
        <v>5</v>
      </c>
      <c r="H1696" s="708"/>
    </row>
    <row r="1697" spans="1:8" ht="76.5">
      <c r="A1697" s="708" t="s">
        <v>5022</v>
      </c>
      <c r="B1697" s="708" t="s">
        <v>5023</v>
      </c>
      <c r="C1697" s="708" t="s">
        <v>0</v>
      </c>
      <c r="D1697" s="708"/>
      <c r="E1697" s="708"/>
      <c r="F1697" s="708"/>
      <c r="G1697" s="708">
        <v>5</v>
      </c>
      <c r="H1697" s="708"/>
    </row>
    <row r="1698" spans="1:8" ht="89.25">
      <c r="A1698" s="708" t="s">
        <v>5024</v>
      </c>
      <c r="B1698" s="708" t="s">
        <v>5025</v>
      </c>
      <c r="C1698" s="708" t="s">
        <v>0</v>
      </c>
      <c r="D1698" s="708"/>
      <c r="E1698" s="708"/>
      <c r="F1698" s="708"/>
      <c r="G1698" s="708">
        <v>5</v>
      </c>
      <c r="H1698" s="708"/>
    </row>
    <row r="1699" spans="1:8" ht="89.25">
      <c r="A1699" s="708" t="s">
        <v>5026</v>
      </c>
      <c r="B1699" s="708" t="s">
        <v>5027</v>
      </c>
      <c r="C1699" s="708" t="s">
        <v>0</v>
      </c>
      <c r="D1699" s="708"/>
      <c r="E1699" s="708"/>
      <c r="F1699" s="708"/>
      <c r="G1699" s="708">
        <v>5</v>
      </c>
      <c r="H1699" s="708"/>
    </row>
    <row r="1700" spans="1:8" ht="89.25">
      <c r="A1700" s="708" t="s">
        <v>5028</v>
      </c>
      <c r="B1700" s="708" t="s">
        <v>5029</v>
      </c>
      <c r="C1700" s="708" t="s">
        <v>0</v>
      </c>
      <c r="D1700" s="708"/>
      <c r="E1700" s="708"/>
      <c r="F1700" s="708"/>
      <c r="G1700" s="708">
        <v>5</v>
      </c>
      <c r="H1700" s="708"/>
    </row>
    <row r="1701" spans="1:8" ht="89.25">
      <c r="A1701" s="708" t="s">
        <v>5030</v>
      </c>
      <c r="B1701" s="708" t="s">
        <v>5031</v>
      </c>
      <c r="C1701" s="708" t="s">
        <v>0</v>
      </c>
      <c r="D1701" s="708"/>
      <c r="E1701" s="708"/>
      <c r="F1701" s="708"/>
      <c r="G1701" s="708">
        <v>5</v>
      </c>
      <c r="H1701" s="708"/>
    </row>
    <row r="1702" spans="1:8" ht="89.25">
      <c r="A1702" s="708" t="s">
        <v>5032</v>
      </c>
      <c r="B1702" s="708" t="s">
        <v>5033</v>
      </c>
      <c r="C1702" s="708"/>
      <c r="D1702" s="708" t="s">
        <v>1861</v>
      </c>
      <c r="E1702" s="708"/>
      <c r="F1702" s="708"/>
      <c r="G1702" s="708">
        <v>5</v>
      </c>
      <c r="H1702" s="708"/>
    </row>
    <row r="1703" spans="1:8" ht="89.25">
      <c r="A1703" s="708" t="s">
        <v>5034</v>
      </c>
      <c r="B1703" s="708" t="s">
        <v>5035</v>
      </c>
      <c r="C1703" s="708"/>
      <c r="D1703" s="708" t="s">
        <v>1861</v>
      </c>
      <c r="E1703" s="708"/>
      <c r="F1703" s="708"/>
      <c r="G1703" s="708">
        <v>5</v>
      </c>
      <c r="H1703" s="708"/>
    </row>
    <row r="1704" spans="1:8" ht="89.25">
      <c r="A1704" s="708" t="s">
        <v>5036</v>
      </c>
      <c r="B1704" s="708" t="s">
        <v>5037</v>
      </c>
      <c r="C1704" s="708"/>
      <c r="D1704" s="708" t="s">
        <v>1861</v>
      </c>
      <c r="E1704" s="708"/>
      <c r="F1704" s="708"/>
      <c r="G1704" s="708">
        <v>5</v>
      </c>
      <c r="H1704" s="708"/>
    </row>
    <row r="1705" spans="1:8" ht="89.25">
      <c r="A1705" s="708" t="s">
        <v>5038</v>
      </c>
      <c r="B1705" s="708" t="s">
        <v>5039</v>
      </c>
      <c r="C1705" s="708"/>
      <c r="D1705" s="708" t="s">
        <v>2079</v>
      </c>
      <c r="E1705" s="708"/>
      <c r="F1705" s="708"/>
      <c r="G1705" s="708">
        <v>5</v>
      </c>
      <c r="H1705" s="708"/>
    </row>
    <row r="1706" spans="1:8" ht="89.25">
      <c r="A1706" s="708" t="s">
        <v>5040</v>
      </c>
      <c r="B1706" s="708" t="s">
        <v>5041</v>
      </c>
      <c r="C1706" s="708"/>
      <c r="D1706" s="708" t="s">
        <v>2079</v>
      </c>
      <c r="E1706" s="708"/>
      <c r="F1706" s="708"/>
      <c r="G1706" s="708">
        <v>5</v>
      </c>
      <c r="H1706" s="708"/>
    </row>
    <row r="1707" spans="1:8" ht="89.25">
      <c r="A1707" s="708" t="s">
        <v>5042</v>
      </c>
      <c r="B1707" s="708" t="s">
        <v>5043</v>
      </c>
      <c r="C1707" s="708"/>
      <c r="D1707" s="708" t="s">
        <v>2079</v>
      </c>
      <c r="E1707" s="708"/>
      <c r="F1707" s="708"/>
      <c r="G1707" s="708">
        <v>5</v>
      </c>
      <c r="H1707" s="708"/>
    </row>
    <row r="1708" spans="1:8" ht="89.25">
      <c r="A1708" s="708" t="s">
        <v>5044</v>
      </c>
      <c r="B1708" s="708" t="s">
        <v>5045</v>
      </c>
      <c r="C1708" s="708"/>
      <c r="D1708" s="708" t="s">
        <v>2079</v>
      </c>
      <c r="E1708" s="708"/>
      <c r="F1708" s="708"/>
      <c r="G1708" s="708">
        <v>5</v>
      </c>
      <c r="H1708" s="708"/>
    </row>
    <row r="1709" spans="1:8" ht="76.5">
      <c r="A1709" s="708" t="s">
        <v>5046</v>
      </c>
      <c r="B1709" s="708" t="s">
        <v>5047</v>
      </c>
      <c r="C1709" s="708"/>
      <c r="D1709" s="708" t="s">
        <v>2079</v>
      </c>
      <c r="E1709" s="708"/>
      <c r="F1709" s="708"/>
      <c r="G1709" s="708">
        <v>5</v>
      </c>
      <c r="H1709" s="708"/>
    </row>
    <row r="1710" spans="1:8" ht="76.5">
      <c r="A1710" s="708" t="s">
        <v>5048</v>
      </c>
      <c r="B1710" s="708" t="s">
        <v>5049</v>
      </c>
      <c r="C1710" s="708"/>
      <c r="D1710" s="708" t="s">
        <v>2092</v>
      </c>
      <c r="E1710" s="708"/>
      <c r="F1710" s="708"/>
      <c r="G1710" s="708">
        <v>5</v>
      </c>
      <c r="H1710" s="708"/>
    </row>
    <row r="1711" spans="1:8" ht="76.5">
      <c r="A1711" s="708" t="s">
        <v>5050</v>
      </c>
      <c r="B1711" s="708" t="s">
        <v>5051</v>
      </c>
      <c r="C1711" s="708"/>
      <c r="D1711" s="708" t="s">
        <v>2092</v>
      </c>
      <c r="E1711" s="708"/>
      <c r="F1711" s="708"/>
      <c r="G1711" s="708">
        <v>5</v>
      </c>
      <c r="H1711" s="708"/>
    </row>
    <row r="1712" spans="1:8" ht="76.5">
      <c r="A1712" s="708" t="s">
        <v>5052</v>
      </c>
      <c r="B1712" s="708" t="s">
        <v>5053</v>
      </c>
      <c r="C1712" s="708"/>
      <c r="D1712" s="708" t="s">
        <v>2092</v>
      </c>
      <c r="E1712" s="708"/>
      <c r="F1712" s="708"/>
      <c r="G1712" s="708">
        <v>5</v>
      </c>
      <c r="H1712" s="708"/>
    </row>
    <row r="1713" spans="1:8" ht="76.5">
      <c r="A1713" s="708" t="s">
        <v>5054</v>
      </c>
      <c r="B1713" s="708" t="s">
        <v>5055</v>
      </c>
      <c r="C1713" s="708"/>
      <c r="D1713" s="708" t="s">
        <v>2092</v>
      </c>
      <c r="E1713" s="708"/>
      <c r="F1713" s="708"/>
      <c r="G1713" s="708">
        <v>5</v>
      </c>
      <c r="H1713" s="708"/>
    </row>
    <row r="1714" spans="1:8" ht="76.5">
      <c r="A1714" s="708" t="s">
        <v>5048</v>
      </c>
      <c r="B1714" s="708" t="s">
        <v>5056</v>
      </c>
      <c r="C1714" s="708"/>
      <c r="D1714" s="708" t="s">
        <v>2092</v>
      </c>
      <c r="E1714" s="708"/>
      <c r="F1714" s="708"/>
      <c r="G1714" s="708">
        <v>5</v>
      </c>
      <c r="H1714" s="708"/>
    </row>
    <row r="1715" spans="1:8" ht="63.75">
      <c r="A1715" s="708" t="s">
        <v>5057</v>
      </c>
      <c r="B1715" s="708" t="s">
        <v>5058</v>
      </c>
      <c r="C1715" s="708" t="s">
        <v>0</v>
      </c>
      <c r="D1715" s="708"/>
      <c r="E1715" s="708"/>
      <c r="F1715" s="708"/>
      <c r="G1715" s="708"/>
      <c r="H1715" s="708">
        <v>5</v>
      </c>
    </row>
    <row r="1716" spans="1:8" ht="76.5">
      <c r="A1716" s="708" t="s">
        <v>5059</v>
      </c>
      <c r="B1716" s="708" t="s">
        <v>5060</v>
      </c>
      <c r="C1716" s="708" t="s">
        <v>0</v>
      </c>
      <c r="D1716" s="708"/>
      <c r="E1716" s="708"/>
      <c r="F1716" s="708"/>
      <c r="G1716" s="708"/>
      <c r="H1716" s="708">
        <v>5</v>
      </c>
    </row>
    <row r="1717" spans="1:8" ht="76.5">
      <c r="A1717" s="708" t="s">
        <v>5061</v>
      </c>
      <c r="B1717" s="708" t="s">
        <v>5062</v>
      </c>
      <c r="C1717" s="708" t="s">
        <v>0</v>
      </c>
      <c r="D1717" s="708"/>
      <c r="E1717" s="708"/>
      <c r="F1717" s="708"/>
      <c r="G1717" s="708"/>
      <c r="H1717" s="708">
        <v>5</v>
      </c>
    </row>
    <row r="1718" spans="1:8" ht="76.5">
      <c r="A1718" s="708" t="s">
        <v>5063</v>
      </c>
      <c r="B1718" s="708" t="s">
        <v>5064</v>
      </c>
      <c r="C1718" s="708" t="s">
        <v>0</v>
      </c>
      <c r="D1718" s="708"/>
      <c r="E1718" s="708"/>
      <c r="F1718" s="708"/>
      <c r="G1718" s="708"/>
      <c r="H1718" s="708">
        <v>5</v>
      </c>
    </row>
    <row r="1719" spans="1:8" ht="76.5">
      <c r="A1719" s="708" t="s">
        <v>5065</v>
      </c>
      <c r="B1719" s="708" t="s">
        <v>5066</v>
      </c>
      <c r="C1719" s="708" t="s">
        <v>0</v>
      </c>
      <c r="D1719" s="708"/>
      <c r="E1719" s="708"/>
      <c r="F1719" s="708"/>
      <c r="G1719" s="708"/>
      <c r="H1719" s="708">
        <v>5</v>
      </c>
    </row>
    <row r="1720" spans="1:8" ht="76.5">
      <c r="A1720" s="708" t="s">
        <v>5067</v>
      </c>
      <c r="B1720" s="708" t="s">
        <v>5068</v>
      </c>
      <c r="C1720" s="708" t="s">
        <v>0</v>
      </c>
      <c r="D1720" s="708"/>
      <c r="E1720" s="708"/>
      <c r="F1720" s="708"/>
      <c r="G1720" s="708"/>
      <c r="H1720" s="708">
        <v>5</v>
      </c>
    </row>
    <row r="1721" spans="1:8" ht="76.5">
      <c r="A1721" s="708" t="s">
        <v>5069</v>
      </c>
      <c r="B1721" s="708" t="s">
        <v>5070</v>
      </c>
      <c r="C1721" s="708" t="s">
        <v>0</v>
      </c>
      <c r="D1721" s="708"/>
      <c r="E1721" s="708"/>
      <c r="F1721" s="708"/>
      <c r="G1721" s="708"/>
      <c r="H1721" s="708">
        <v>5</v>
      </c>
    </row>
    <row r="1722" spans="1:8" ht="89.25">
      <c r="A1722" s="708" t="s">
        <v>5071</v>
      </c>
      <c r="B1722" s="708" t="s">
        <v>5072</v>
      </c>
      <c r="C1722" s="708" t="s">
        <v>0</v>
      </c>
      <c r="D1722" s="708"/>
      <c r="E1722" s="708"/>
      <c r="F1722" s="708"/>
      <c r="G1722" s="708"/>
      <c r="H1722" s="708">
        <v>5</v>
      </c>
    </row>
    <row r="1723" spans="1:8" ht="89.25">
      <c r="A1723" s="708" t="s">
        <v>5073</v>
      </c>
      <c r="B1723" s="708" t="s">
        <v>5074</v>
      </c>
      <c r="C1723" s="708" t="s">
        <v>0</v>
      </c>
      <c r="D1723" s="708"/>
      <c r="E1723" s="708"/>
      <c r="F1723" s="708"/>
      <c r="G1723" s="708"/>
      <c r="H1723" s="708">
        <v>5</v>
      </c>
    </row>
    <row r="1724" spans="1:8" ht="89.25">
      <c r="A1724" s="708" t="s">
        <v>5075</v>
      </c>
      <c r="B1724" s="708" t="s">
        <v>5076</v>
      </c>
      <c r="C1724" s="708" t="s">
        <v>0</v>
      </c>
      <c r="D1724" s="708"/>
      <c r="E1724" s="708"/>
      <c r="F1724" s="708"/>
      <c r="G1724" s="708"/>
      <c r="H1724" s="708">
        <v>5</v>
      </c>
    </row>
    <row r="1725" spans="1:8" ht="76.5">
      <c r="A1725" s="708" t="s">
        <v>5077</v>
      </c>
      <c r="B1725" s="708" t="s">
        <v>5078</v>
      </c>
      <c r="C1725" s="708" t="s">
        <v>0</v>
      </c>
      <c r="D1725" s="708"/>
      <c r="E1725" s="708"/>
      <c r="F1725" s="708"/>
      <c r="G1725" s="708"/>
      <c r="H1725" s="708">
        <v>5</v>
      </c>
    </row>
    <row r="1726" spans="1:8" ht="76.5">
      <c r="A1726" s="708" t="s">
        <v>5079</v>
      </c>
      <c r="B1726" s="708" t="s">
        <v>5080</v>
      </c>
      <c r="C1726" s="708" t="s">
        <v>0</v>
      </c>
      <c r="D1726" s="708"/>
      <c r="E1726" s="708"/>
      <c r="F1726" s="708"/>
      <c r="G1726" s="708"/>
      <c r="H1726" s="708">
        <v>5</v>
      </c>
    </row>
    <row r="1727" spans="1:8" ht="89.25">
      <c r="A1727" s="708" t="s">
        <v>5081</v>
      </c>
      <c r="B1727" s="708" t="s">
        <v>5082</v>
      </c>
      <c r="C1727" s="708" t="s">
        <v>0</v>
      </c>
      <c r="D1727" s="708"/>
      <c r="E1727" s="708"/>
      <c r="F1727" s="708"/>
      <c r="G1727" s="708"/>
      <c r="H1727" s="708">
        <v>5</v>
      </c>
    </row>
    <row r="1728" spans="1:8" ht="89.25">
      <c r="A1728" s="708" t="s">
        <v>5083</v>
      </c>
      <c r="B1728" s="708" t="s">
        <v>5084</v>
      </c>
      <c r="C1728" s="708" t="s">
        <v>0</v>
      </c>
      <c r="D1728" s="708"/>
      <c r="E1728" s="708"/>
      <c r="F1728" s="708"/>
      <c r="G1728" s="708"/>
      <c r="H1728" s="708">
        <v>5</v>
      </c>
    </row>
    <row r="1729" spans="1:8" ht="89.25">
      <c r="A1729" s="708" t="s">
        <v>5085</v>
      </c>
      <c r="B1729" s="708" t="s">
        <v>5086</v>
      </c>
      <c r="C1729" s="708" t="s">
        <v>0</v>
      </c>
      <c r="D1729" s="708"/>
      <c r="E1729" s="708"/>
      <c r="F1729" s="708"/>
      <c r="G1729" s="708"/>
      <c r="H1729" s="708">
        <v>5</v>
      </c>
    </row>
    <row r="1730" spans="1:8" ht="89.25">
      <c r="A1730" s="708" t="s">
        <v>5087</v>
      </c>
      <c r="B1730" s="708" t="s">
        <v>5088</v>
      </c>
      <c r="C1730" s="708"/>
      <c r="D1730" s="708" t="s">
        <v>1861</v>
      </c>
      <c r="E1730" s="708"/>
      <c r="F1730" s="708"/>
      <c r="G1730" s="708"/>
      <c r="H1730" s="708">
        <v>5</v>
      </c>
    </row>
    <row r="1731" spans="1:8" ht="89.25">
      <c r="A1731" s="708" t="s">
        <v>5089</v>
      </c>
      <c r="B1731" s="708" t="s">
        <v>5090</v>
      </c>
      <c r="C1731" s="708"/>
      <c r="D1731" s="708" t="s">
        <v>1861</v>
      </c>
      <c r="E1731" s="708"/>
      <c r="F1731" s="708"/>
      <c r="G1731" s="708"/>
      <c r="H1731" s="708">
        <v>5</v>
      </c>
    </row>
    <row r="1732" spans="1:8" ht="89.25">
      <c r="A1732" s="708" t="s">
        <v>5091</v>
      </c>
      <c r="B1732" s="708" t="s">
        <v>5092</v>
      </c>
      <c r="C1732" s="708"/>
      <c r="D1732" s="708" t="s">
        <v>1861</v>
      </c>
      <c r="E1732" s="708"/>
      <c r="F1732" s="708"/>
      <c r="G1732" s="708"/>
      <c r="H1732" s="708">
        <v>5</v>
      </c>
    </row>
    <row r="1733" spans="1:8" ht="89.25">
      <c r="A1733" s="708" t="s">
        <v>5093</v>
      </c>
      <c r="B1733" s="708" t="s">
        <v>5094</v>
      </c>
      <c r="C1733" s="708"/>
      <c r="D1733" s="708" t="s">
        <v>2079</v>
      </c>
      <c r="E1733" s="708"/>
      <c r="F1733" s="708"/>
      <c r="G1733" s="708"/>
      <c r="H1733" s="708">
        <v>5</v>
      </c>
    </row>
    <row r="1734" spans="1:8" ht="89.25">
      <c r="A1734" s="708" t="s">
        <v>5095</v>
      </c>
      <c r="B1734" s="708" t="s">
        <v>5096</v>
      </c>
      <c r="C1734" s="708"/>
      <c r="D1734" s="708" t="s">
        <v>2079</v>
      </c>
      <c r="E1734" s="708"/>
      <c r="F1734" s="708"/>
      <c r="G1734" s="708"/>
      <c r="H1734" s="708">
        <v>5</v>
      </c>
    </row>
    <row r="1735" spans="1:8" ht="89.25">
      <c r="A1735" s="708" t="s">
        <v>5097</v>
      </c>
      <c r="B1735" s="708" t="s">
        <v>5098</v>
      </c>
      <c r="C1735" s="708"/>
      <c r="D1735" s="708" t="s">
        <v>2079</v>
      </c>
      <c r="E1735" s="708"/>
      <c r="F1735" s="708"/>
      <c r="G1735" s="708"/>
      <c r="H1735" s="708">
        <v>5</v>
      </c>
    </row>
    <row r="1736" spans="1:8" ht="89.25">
      <c r="A1736" s="708" t="s">
        <v>5099</v>
      </c>
      <c r="B1736" s="708" t="s">
        <v>5100</v>
      </c>
      <c r="C1736" s="708"/>
      <c r="D1736" s="708" t="s">
        <v>2079</v>
      </c>
      <c r="E1736" s="708"/>
      <c r="F1736" s="708"/>
      <c r="G1736" s="708"/>
      <c r="H1736" s="708">
        <v>5</v>
      </c>
    </row>
    <row r="1737" spans="1:8" ht="76.5">
      <c r="A1737" s="708" t="s">
        <v>5101</v>
      </c>
      <c r="B1737" s="708" t="s">
        <v>5102</v>
      </c>
      <c r="C1737" s="708"/>
      <c r="D1737" s="708" t="s">
        <v>2079</v>
      </c>
      <c r="E1737" s="708"/>
      <c r="F1737" s="708"/>
      <c r="G1737" s="708"/>
      <c r="H1737" s="708">
        <v>5</v>
      </c>
    </row>
    <row r="1738" spans="1:8" ht="89.25">
      <c r="A1738" s="708" t="s">
        <v>5103</v>
      </c>
      <c r="B1738" s="708" t="s">
        <v>5104</v>
      </c>
      <c r="C1738" s="708"/>
      <c r="D1738" s="708" t="s">
        <v>2092</v>
      </c>
      <c r="E1738" s="708"/>
      <c r="F1738" s="708"/>
      <c r="G1738" s="708"/>
      <c r="H1738" s="708">
        <v>5</v>
      </c>
    </row>
    <row r="1739" spans="1:8" ht="89.25">
      <c r="A1739" s="708" t="s">
        <v>5105</v>
      </c>
      <c r="B1739" s="708" t="s">
        <v>5106</v>
      </c>
      <c r="C1739" s="708"/>
      <c r="D1739" s="708" t="s">
        <v>2092</v>
      </c>
      <c r="E1739" s="708"/>
      <c r="F1739" s="708"/>
      <c r="G1739" s="708"/>
      <c r="H1739" s="708">
        <v>5</v>
      </c>
    </row>
    <row r="1740" spans="1:8" ht="89.25">
      <c r="A1740" s="708" t="s">
        <v>5107</v>
      </c>
      <c r="B1740" s="708" t="s">
        <v>5108</v>
      </c>
      <c r="C1740" s="708"/>
      <c r="D1740" s="708" t="s">
        <v>2092</v>
      </c>
      <c r="E1740" s="708"/>
      <c r="F1740" s="708"/>
      <c r="G1740" s="708"/>
      <c r="H1740" s="708">
        <v>5</v>
      </c>
    </row>
    <row r="1741" spans="1:8" ht="89.25">
      <c r="A1741" s="708" t="s">
        <v>5109</v>
      </c>
      <c r="B1741" s="708" t="s">
        <v>5110</v>
      </c>
      <c r="C1741" s="708"/>
      <c r="D1741" s="708" t="s">
        <v>2092</v>
      </c>
      <c r="E1741" s="708"/>
      <c r="F1741" s="708"/>
      <c r="G1741" s="708"/>
      <c r="H1741" s="708">
        <v>5</v>
      </c>
    </row>
    <row r="1742" spans="1:8" ht="89.25">
      <c r="A1742" s="708" t="s">
        <v>5103</v>
      </c>
      <c r="B1742" s="708" t="s">
        <v>5104</v>
      </c>
      <c r="C1742" s="708"/>
      <c r="D1742" s="708" t="s">
        <v>2092</v>
      </c>
      <c r="E1742" s="708"/>
      <c r="F1742" s="708"/>
      <c r="G1742" s="708"/>
      <c r="H1742" s="708">
        <v>5</v>
      </c>
    </row>
    <row r="1743" spans="1:8" ht="63.75">
      <c r="A1743" s="708" t="s">
        <v>5111</v>
      </c>
      <c r="B1743" s="708" t="s">
        <v>5112</v>
      </c>
      <c r="C1743" s="708" t="s">
        <v>0</v>
      </c>
      <c r="D1743" s="708"/>
      <c r="E1743" s="708"/>
      <c r="F1743" s="708"/>
      <c r="G1743" s="708"/>
      <c r="H1743" s="708">
        <v>10</v>
      </c>
    </row>
    <row r="1744" spans="1:8" ht="76.5">
      <c r="A1744" s="708" t="s">
        <v>5113</v>
      </c>
      <c r="B1744" s="708" t="s">
        <v>5114</v>
      </c>
      <c r="C1744" s="708" t="s">
        <v>0</v>
      </c>
      <c r="D1744" s="708"/>
      <c r="E1744" s="708"/>
      <c r="F1744" s="708"/>
      <c r="G1744" s="708"/>
      <c r="H1744" s="708">
        <v>10</v>
      </c>
    </row>
    <row r="1745" spans="1:8" ht="76.5">
      <c r="A1745" s="708" t="s">
        <v>5115</v>
      </c>
      <c r="B1745" s="708" t="s">
        <v>5116</v>
      </c>
      <c r="C1745" s="708" t="s">
        <v>0</v>
      </c>
      <c r="D1745" s="708"/>
      <c r="E1745" s="708"/>
      <c r="F1745" s="708"/>
      <c r="G1745" s="708"/>
      <c r="H1745" s="708">
        <v>10</v>
      </c>
    </row>
    <row r="1746" spans="1:8" ht="76.5">
      <c r="A1746" s="708" t="s">
        <v>5117</v>
      </c>
      <c r="B1746" s="708" t="s">
        <v>5118</v>
      </c>
      <c r="C1746" s="708" t="s">
        <v>0</v>
      </c>
      <c r="D1746" s="708"/>
      <c r="E1746" s="708"/>
      <c r="F1746" s="708"/>
      <c r="G1746" s="708"/>
      <c r="H1746" s="708">
        <v>10</v>
      </c>
    </row>
    <row r="1747" spans="1:8" ht="76.5">
      <c r="A1747" s="708" t="s">
        <v>5119</v>
      </c>
      <c r="B1747" s="708" t="s">
        <v>5120</v>
      </c>
      <c r="C1747" s="708" t="s">
        <v>0</v>
      </c>
      <c r="D1747" s="708"/>
      <c r="E1747" s="708"/>
      <c r="F1747" s="708"/>
      <c r="G1747" s="708"/>
      <c r="H1747" s="708">
        <v>10</v>
      </c>
    </row>
    <row r="1748" spans="1:8" ht="76.5">
      <c r="A1748" s="708" t="s">
        <v>5121</v>
      </c>
      <c r="B1748" s="708" t="s">
        <v>5122</v>
      </c>
      <c r="C1748" s="708" t="s">
        <v>0</v>
      </c>
      <c r="D1748" s="708"/>
      <c r="E1748" s="708"/>
      <c r="F1748" s="708"/>
      <c r="G1748" s="708"/>
      <c r="H1748" s="708">
        <v>10</v>
      </c>
    </row>
    <row r="1749" spans="1:8" ht="76.5">
      <c r="A1749" s="708" t="s">
        <v>5123</v>
      </c>
      <c r="B1749" s="708" t="s">
        <v>5124</v>
      </c>
      <c r="C1749" s="708" t="s">
        <v>0</v>
      </c>
      <c r="D1749" s="708"/>
      <c r="E1749" s="708"/>
      <c r="F1749" s="708"/>
      <c r="G1749" s="708"/>
      <c r="H1749" s="708">
        <v>10</v>
      </c>
    </row>
    <row r="1750" spans="1:8" ht="89.25">
      <c r="A1750" s="708" t="s">
        <v>5125</v>
      </c>
      <c r="B1750" s="708" t="s">
        <v>5126</v>
      </c>
      <c r="C1750" s="708" t="s">
        <v>0</v>
      </c>
      <c r="D1750" s="708"/>
      <c r="E1750" s="708"/>
      <c r="F1750" s="708"/>
      <c r="G1750" s="708"/>
      <c r="H1750" s="708">
        <v>10</v>
      </c>
    </row>
    <row r="1751" spans="1:8" ht="89.25">
      <c r="A1751" s="708" t="s">
        <v>5127</v>
      </c>
      <c r="B1751" s="708" t="s">
        <v>5128</v>
      </c>
      <c r="C1751" s="708" t="s">
        <v>0</v>
      </c>
      <c r="D1751" s="708"/>
      <c r="E1751" s="708"/>
      <c r="F1751" s="708"/>
      <c r="G1751" s="708"/>
      <c r="H1751" s="708">
        <v>10</v>
      </c>
    </row>
    <row r="1752" spans="1:8" ht="89.25">
      <c r="A1752" s="708" t="s">
        <v>5129</v>
      </c>
      <c r="B1752" s="708" t="s">
        <v>5130</v>
      </c>
      <c r="C1752" s="708" t="s">
        <v>0</v>
      </c>
      <c r="D1752" s="708"/>
      <c r="E1752" s="708"/>
      <c r="F1752" s="708"/>
      <c r="G1752" s="708"/>
      <c r="H1752" s="708">
        <v>10</v>
      </c>
    </row>
    <row r="1753" spans="1:8" ht="76.5">
      <c r="A1753" s="708" t="s">
        <v>5131</v>
      </c>
      <c r="B1753" s="708" t="s">
        <v>5122</v>
      </c>
      <c r="C1753" s="708" t="s">
        <v>0</v>
      </c>
      <c r="D1753" s="708"/>
      <c r="E1753" s="708"/>
      <c r="F1753" s="708"/>
      <c r="G1753" s="708"/>
      <c r="H1753" s="708">
        <v>10</v>
      </c>
    </row>
    <row r="1754" spans="1:8" ht="76.5">
      <c r="A1754" s="708" t="s">
        <v>5132</v>
      </c>
      <c r="B1754" s="708" t="s">
        <v>5133</v>
      </c>
      <c r="C1754" s="708" t="s">
        <v>0</v>
      </c>
      <c r="D1754" s="708"/>
      <c r="E1754" s="708"/>
      <c r="F1754" s="708"/>
      <c r="G1754" s="708"/>
      <c r="H1754" s="708">
        <v>10</v>
      </c>
    </row>
    <row r="1755" spans="1:8" ht="89.25">
      <c r="A1755" s="708" t="s">
        <v>5134</v>
      </c>
      <c r="B1755" s="708" t="s">
        <v>5135</v>
      </c>
      <c r="C1755" s="708" t="s">
        <v>0</v>
      </c>
      <c r="D1755" s="708"/>
      <c r="E1755" s="708"/>
      <c r="F1755" s="708"/>
      <c r="G1755" s="708"/>
      <c r="H1755" s="708">
        <v>10</v>
      </c>
    </row>
    <row r="1756" spans="1:8" ht="89.25">
      <c r="A1756" s="708" t="s">
        <v>5136</v>
      </c>
      <c r="B1756" s="708" t="s">
        <v>5137</v>
      </c>
      <c r="C1756" s="708" t="s">
        <v>0</v>
      </c>
      <c r="D1756" s="708"/>
      <c r="E1756" s="708"/>
      <c r="F1756" s="708"/>
      <c r="G1756" s="708"/>
      <c r="H1756" s="708">
        <v>10</v>
      </c>
    </row>
    <row r="1757" spans="1:8" ht="89.25">
      <c r="A1757" s="708" t="s">
        <v>5138</v>
      </c>
      <c r="B1757" s="708" t="s">
        <v>5139</v>
      </c>
      <c r="C1757" s="708" t="s">
        <v>0</v>
      </c>
      <c r="D1757" s="708"/>
      <c r="E1757" s="708"/>
      <c r="F1757" s="708"/>
      <c r="G1757" s="708"/>
      <c r="H1757" s="708">
        <v>10</v>
      </c>
    </row>
    <row r="1758" spans="1:8" ht="76.5">
      <c r="A1758" s="708" t="s">
        <v>5140</v>
      </c>
      <c r="B1758" s="708" t="s">
        <v>5141</v>
      </c>
      <c r="C1758" s="708"/>
      <c r="D1758" s="708" t="s">
        <v>1861</v>
      </c>
      <c r="E1758" s="708"/>
      <c r="F1758" s="708"/>
      <c r="G1758" s="708"/>
      <c r="H1758" s="708">
        <v>10</v>
      </c>
    </row>
    <row r="1759" spans="1:8" ht="89.25">
      <c r="A1759" s="708" t="s">
        <v>5142</v>
      </c>
      <c r="B1759" s="708" t="s">
        <v>5143</v>
      </c>
      <c r="C1759" s="708"/>
      <c r="D1759" s="708" t="s">
        <v>1861</v>
      </c>
      <c r="E1759" s="708"/>
      <c r="F1759" s="708"/>
      <c r="G1759" s="708"/>
      <c r="H1759" s="708">
        <v>10</v>
      </c>
    </row>
    <row r="1760" spans="1:8" ht="89.25">
      <c r="A1760" s="708" t="s">
        <v>5144</v>
      </c>
      <c r="B1760" s="708" t="s">
        <v>5145</v>
      </c>
      <c r="C1760" s="708"/>
      <c r="D1760" s="708" t="s">
        <v>1861</v>
      </c>
      <c r="E1760" s="708"/>
      <c r="F1760" s="708"/>
      <c r="G1760" s="708"/>
      <c r="H1760" s="708">
        <v>10</v>
      </c>
    </row>
    <row r="1761" spans="1:8" ht="76.5">
      <c r="A1761" s="708" t="s">
        <v>5146</v>
      </c>
      <c r="B1761" s="708" t="s">
        <v>5147</v>
      </c>
      <c r="C1761" s="708"/>
      <c r="D1761" s="708" t="s">
        <v>2079</v>
      </c>
      <c r="E1761" s="708"/>
      <c r="F1761" s="708"/>
      <c r="G1761" s="708"/>
      <c r="H1761" s="708">
        <v>10</v>
      </c>
    </row>
    <row r="1762" spans="1:8" ht="89.25">
      <c r="A1762" s="708" t="s">
        <v>5148</v>
      </c>
      <c r="B1762" s="708" t="s">
        <v>5149</v>
      </c>
      <c r="C1762" s="708"/>
      <c r="D1762" s="708" t="s">
        <v>2079</v>
      </c>
      <c r="E1762" s="708"/>
      <c r="F1762" s="708"/>
      <c r="G1762" s="708"/>
      <c r="H1762" s="708">
        <v>10</v>
      </c>
    </row>
    <row r="1763" spans="1:8" ht="89.25">
      <c r="A1763" s="708" t="s">
        <v>5150</v>
      </c>
      <c r="B1763" s="708" t="s">
        <v>5151</v>
      </c>
      <c r="C1763" s="708"/>
      <c r="D1763" s="708" t="s">
        <v>2079</v>
      </c>
      <c r="E1763" s="708"/>
      <c r="F1763" s="708"/>
      <c r="G1763" s="708"/>
      <c r="H1763" s="708">
        <v>10</v>
      </c>
    </row>
    <row r="1764" spans="1:8" ht="89.25">
      <c r="A1764" s="708" t="s">
        <v>5152</v>
      </c>
      <c r="B1764" s="708" t="s">
        <v>5153</v>
      </c>
      <c r="C1764" s="708"/>
      <c r="D1764" s="708" t="s">
        <v>2079</v>
      </c>
      <c r="E1764" s="708"/>
      <c r="F1764" s="708"/>
      <c r="G1764" s="708"/>
      <c r="H1764" s="708">
        <v>10</v>
      </c>
    </row>
    <row r="1765" spans="1:8" ht="76.5">
      <c r="A1765" s="708" t="s">
        <v>5154</v>
      </c>
      <c r="B1765" s="708" t="s">
        <v>5155</v>
      </c>
      <c r="C1765" s="708"/>
      <c r="D1765" s="708" t="s">
        <v>2079</v>
      </c>
      <c r="E1765" s="708"/>
      <c r="F1765" s="708"/>
      <c r="G1765" s="708"/>
      <c r="H1765" s="708">
        <v>10</v>
      </c>
    </row>
    <row r="1766" spans="1:8" ht="89.25">
      <c r="A1766" s="708" t="s">
        <v>5156</v>
      </c>
      <c r="B1766" s="708" t="s">
        <v>5157</v>
      </c>
      <c r="C1766" s="708"/>
      <c r="D1766" s="708" t="s">
        <v>2092</v>
      </c>
      <c r="E1766" s="708"/>
      <c r="F1766" s="708"/>
      <c r="G1766" s="708"/>
      <c r="H1766" s="708">
        <v>10</v>
      </c>
    </row>
    <row r="1767" spans="1:8" ht="89.25">
      <c r="A1767" s="708" t="s">
        <v>5158</v>
      </c>
      <c r="B1767" s="708" t="s">
        <v>5159</v>
      </c>
      <c r="C1767" s="708"/>
      <c r="D1767" s="708" t="s">
        <v>2092</v>
      </c>
      <c r="E1767" s="708"/>
      <c r="F1767" s="708"/>
      <c r="G1767" s="708"/>
      <c r="H1767" s="708">
        <v>10</v>
      </c>
    </row>
    <row r="1768" spans="1:8" ht="89.25">
      <c r="A1768" s="708" t="s">
        <v>5160</v>
      </c>
      <c r="B1768" s="708" t="s">
        <v>5161</v>
      </c>
      <c r="C1768" s="708"/>
      <c r="D1768" s="708" t="s">
        <v>2092</v>
      </c>
      <c r="E1768" s="708"/>
      <c r="F1768" s="708"/>
      <c r="G1768" s="708"/>
      <c r="H1768" s="708">
        <v>10</v>
      </c>
    </row>
    <row r="1769" spans="1:8" ht="89.25">
      <c r="A1769" s="708" t="s">
        <v>5162</v>
      </c>
      <c r="B1769" s="708" t="s">
        <v>5163</v>
      </c>
      <c r="C1769" s="708"/>
      <c r="D1769" s="708" t="s">
        <v>2092</v>
      </c>
      <c r="E1769" s="708"/>
      <c r="F1769" s="708"/>
      <c r="G1769" s="708"/>
      <c r="H1769" s="708">
        <v>10</v>
      </c>
    </row>
    <row r="1770" spans="1:8" ht="89.25">
      <c r="A1770" s="708" t="s">
        <v>5156</v>
      </c>
      <c r="B1770" s="708" t="s">
        <v>5157</v>
      </c>
      <c r="C1770" s="708"/>
      <c r="D1770" s="708" t="s">
        <v>2092</v>
      </c>
      <c r="E1770" s="708"/>
      <c r="F1770" s="708"/>
      <c r="G1770" s="708"/>
      <c r="H1770" s="708">
        <v>10</v>
      </c>
    </row>
    <row r="1771" spans="1:8" ht="63.75">
      <c r="A1771" s="708" t="s">
        <v>5164</v>
      </c>
      <c r="B1771" s="708" t="s">
        <v>4220</v>
      </c>
      <c r="C1771" s="708" t="s">
        <v>0</v>
      </c>
      <c r="D1771" s="708"/>
      <c r="E1771" s="708"/>
      <c r="F1771" s="708">
        <v>10</v>
      </c>
      <c r="G1771" s="708"/>
      <c r="H1771" s="708"/>
    </row>
    <row r="1772" spans="1:8" ht="76.5">
      <c r="A1772" s="708" t="s">
        <v>5165</v>
      </c>
      <c r="B1772" s="708" t="s">
        <v>5166</v>
      </c>
      <c r="C1772" s="708" t="s">
        <v>0</v>
      </c>
      <c r="D1772" s="708"/>
      <c r="E1772" s="708"/>
      <c r="F1772" s="708">
        <v>10</v>
      </c>
      <c r="G1772" s="708"/>
      <c r="H1772" s="708"/>
    </row>
    <row r="1773" spans="1:8" ht="76.5">
      <c r="A1773" s="708" t="s">
        <v>5167</v>
      </c>
      <c r="B1773" s="708" t="s">
        <v>5168</v>
      </c>
      <c r="C1773" s="708" t="s">
        <v>0</v>
      </c>
      <c r="D1773" s="708"/>
      <c r="E1773" s="708"/>
      <c r="F1773" s="708">
        <v>10</v>
      </c>
      <c r="G1773" s="708"/>
      <c r="H1773" s="708"/>
    </row>
    <row r="1774" spans="1:8" ht="76.5">
      <c r="A1774" s="708" t="s">
        <v>5169</v>
      </c>
      <c r="B1774" s="708" t="s">
        <v>5170</v>
      </c>
      <c r="C1774" s="708" t="s">
        <v>0</v>
      </c>
      <c r="D1774" s="708"/>
      <c r="E1774" s="708"/>
      <c r="F1774" s="708">
        <v>10</v>
      </c>
      <c r="G1774" s="708"/>
      <c r="H1774" s="708"/>
    </row>
    <row r="1775" spans="1:8" ht="76.5">
      <c r="A1775" s="708" t="s">
        <v>5171</v>
      </c>
      <c r="B1775" s="708" t="s">
        <v>5172</v>
      </c>
      <c r="C1775" s="708" t="s">
        <v>0</v>
      </c>
      <c r="D1775" s="708"/>
      <c r="E1775" s="708"/>
      <c r="F1775" s="708">
        <v>10</v>
      </c>
      <c r="G1775" s="708"/>
      <c r="H1775" s="708"/>
    </row>
    <row r="1776" spans="1:8" ht="76.5">
      <c r="A1776" s="708" t="s">
        <v>5173</v>
      </c>
      <c r="B1776" s="708" t="s">
        <v>5174</v>
      </c>
      <c r="C1776" s="708" t="s">
        <v>0</v>
      </c>
      <c r="D1776" s="708"/>
      <c r="E1776" s="708"/>
      <c r="F1776" s="708">
        <v>10</v>
      </c>
      <c r="G1776" s="708"/>
      <c r="H1776" s="708"/>
    </row>
    <row r="1777" spans="1:8" ht="76.5">
      <c r="A1777" s="708" t="s">
        <v>5175</v>
      </c>
      <c r="B1777" s="708" t="s">
        <v>5176</v>
      </c>
      <c r="C1777" s="708" t="s">
        <v>0</v>
      </c>
      <c r="D1777" s="708"/>
      <c r="E1777" s="708"/>
      <c r="F1777" s="708">
        <v>10</v>
      </c>
      <c r="G1777" s="708"/>
      <c r="H1777" s="708"/>
    </row>
    <row r="1778" spans="1:8" ht="89.25">
      <c r="A1778" s="708" t="s">
        <v>5177</v>
      </c>
      <c r="B1778" s="708" t="s">
        <v>5178</v>
      </c>
      <c r="C1778" s="708" t="s">
        <v>0</v>
      </c>
      <c r="D1778" s="708"/>
      <c r="E1778" s="708"/>
      <c r="F1778" s="708">
        <v>10</v>
      </c>
      <c r="G1778" s="708"/>
      <c r="H1778" s="708"/>
    </row>
    <row r="1779" spans="1:8" ht="89.25">
      <c r="A1779" s="708" t="s">
        <v>5179</v>
      </c>
      <c r="B1779" s="708" t="s">
        <v>5180</v>
      </c>
      <c r="C1779" s="708" t="s">
        <v>0</v>
      </c>
      <c r="D1779" s="708"/>
      <c r="E1779" s="708"/>
      <c r="F1779" s="708">
        <v>10</v>
      </c>
      <c r="G1779" s="708"/>
      <c r="H1779" s="708"/>
    </row>
    <row r="1780" spans="1:8" ht="89.25">
      <c r="A1780" s="708" t="s">
        <v>5181</v>
      </c>
      <c r="B1780" s="708" t="s">
        <v>5182</v>
      </c>
      <c r="C1780" s="708" t="s">
        <v>0</v>
      </c>
      <c r="D1780" s="708"/>
      <c r="E1780" s="708"/>
      <c r="F1780" s="708">
        <v>10</v>
      </c>
      <c r="G1780" s="708"/>
      <c r="H1780" s="708"/>
    </row>
    <row r="1781" spans="1:8" ht="89.25">
      <c r="A1781" s="708" t="s">
        <v>5183</v>
      </c>
      <c r="B1781" s="708" t="s">
        <v>5184</v>
      </c>
      <c r="C1781" s="708"/>
      <c r="D1781" s="708" t="s">
        <v>2079</v>
      </c>
      <c r="E1781" s="708"/>
      <c r="F1781" s="708">
        <v>10</v>
      </c>
      <c r="G1781" s="708"/>
      <c r="H1781" s="708"/>
    </row>
    <row r="1782" spans="1:8" ht="89.25">
      <c r="A1782" s="708" t="s">
        <v>5185</v>
      </c>
      <c r="B1782" s="708" t="s">
        <v>5186</v>
      </c>
      <c r="C1782" s="708"/>
      <c r="D1782" s="708" t="s">
        <v>2079</v>
      </c>
      <c r="E1782" s="708"/>
      <c r="F1782" s="708">
        <v>10</v>
      </c>
      <c r="G1782" s="708"/>
      <c r="H1782" s="708"/>
    </row>
    <row r="1783" spans="1:8" ht="89.25">
      <c r="A1783" s="708" t="s">
        <v>5187</v>
      </c>
      <c r="B1783" s="708" t="s">
        <v>5188</v>
      </c>
      <c r="C1783" s="708"/>
      <c r="D1783" s="708" t="s">
        <v>2079</v>
      </c>
      <c r="E1783" s="708"/>
      <c r="F1783" s="708">
        <v>10</v>
      </c>
      <c r="G1783" s="708"/>
      <c r="H1783" s="708"/>
    </row>
    <row r="1784" spans="1:8" ht="89.25">
      <c r="A1784" s="708" t="s">
        <v>5189</v>
      </c>
      <c r="B1784" s="708" t="s">
        <v>5190</v>
      </c>
      <c r="C1784" s="708"/>
      <c r="D1784" s="708" t="s">
        <v>2079</v>
      </c>
      <c r="E1784" s="708"/>
      <c r="F1784" s="708">
        <v>10</v>
      </c>
      <c r="G1784" s="708"/>
      <c r="H1784" s="708"/>
    </row>
    <row r="1785" spans="1:8" ht="76.5">
      <c r="A1785" s="708" t="s">
        <v>5191</v>
      </c>
      <c r="B1785" s="708" t="s">
        <v>5192</v>
      </c>
      <c r="C1785" s="708"/>
      <c r="D1785" s="708" t="s">
        <v>2079</v>
      </c>
      <c r="E1785" s="708"/>
      <c r="F1785" s="708">
        <v>10</v>
      </c>
      <c r="G1785" s="708"/>
      <c r="H1785" s="708"/>
    </row>
    <row r="1786" spans="1:8" ht="89.25">
      <c r="A1786" s="708" t="s">
        <v>5193</v>
      </c>
      <c r="B1786" s="708" t="s">
        <v>5194</v>
      </c>
      <c r="C1786" s="708"/>
      <c r="D1786" s="708" t="s">
        <v>2092</v>
      </c>
      <c r="E1786" s="708"/>
      <c r="F1786" s="708">
        <v>10</v>
      </c>
      <c r="G1786" s="708"/>
      <c r="H1786" s="708"/>
    </row>
    <row r="1787" spans="1:8" ht="89.25">
      <c r="A1787" s="708" t="s">
        <v>5195</v>
      </c>
      <c r="B1787" s="708" t="s">
        <v>5196</v>
      </c>
      <c r="C1787" s="708"/>
      <c r="D1787" s="708" t="s">
        <v>2092</v>
      </c>
      <c r="E1787" s="708"/>
      <c r="F1787" s="708">
        <v>10</v>
      </c>
      <c r="G1787" s="708"/>
      <c r="H1787" s="708"/>
    </row>
    <row r="1788" spans="1:8" ht="89.25">
      <c r="A1788" s="708" t="s">
        <v>5197</v>
      </c>
      <c r="B1788" s="708" t="s">
        <v>5198</v>
      </c>
      <c r="C1788" s="708"/>
      <c r="D1788" s="708" t="s">
        <v>2092</v>
      </c>
      <c r="E1788" s="708"/>
      <c r="F1788" s="708">
        <v>10</v>
      </c>
      <c r="G1788" s="708"/>
      <c r="H1788" s="708"/>
    </row>
    <row r="1789" spans="1:8" ht="89.25">
      <c r="A1789" s="708" t="s">
        <v>5199</v>
      </c>
      <c r="B1789" s="708" t="s">
        <v>5200</v>
      </c>
      <c r="C1789" s="708"/>
      <c r="D1789" s="708" t="s">
        <v>2092</v>
      </c>
      <c r="E1789" s="708"/>
      <c r="F1789" s="708">
        <v>10</v>
      </c>
      <c r="G1789" s="708"/>
      <c r="H1789" s="708"/>
    </row>
    <row r="1790" spans="1:8" ht="89.25">
      <c r="A1790" s="708" t="s">
        <v>5193</v>
      </c>
      <c r="B1790" s="708" t="s">
        <v>5194</v>
      </c>
      <c r="C1790" s="708"/>
      <c r="D1790" s="708" t="s">
        <v>2092</v>
      </c>
      <c r="E1790" s="708"/>
      <c r="F1790" s="708">
        <v>10</v>
      </c>
      <c r="G1790" s="708"/>
      <c r="H1790" s="708"/>
    </row>
    <row r="1791" spans="1:8" ht="76.5">
      <c r="A1791" s="708" t="s">
        <v>5201</v>
      </c>
      <c r="B1791" s="708" t="s">
        <v>5202</v>
      </c>
      <c r="C1791" s="708" t="s">
        <v>0</v>
      </c>
      <c r="D1791" s="708"/>
      <c r="E1791" s="708"/>
      <c r="F1791" s="708">
        <v>10</v>
      </c>
      <c r="G1791" s="708"/>
      <c r="H1791" s="708"/>
    </row>
    <row r="1792" spans="1:8" ht="89.25">
      <c r="A1792" s="708" t="s">
        <v>5203</v>
      </c>
      <c r="B1792" s="708" t="s">
        <v>5204</v>
      </c>
      <c r="C1792" s="708" t="s">
        <v>0</v>
      </c>
      <c r="D1792" s="708"/>
      <c r="E1792" s="708"/>
      <c r="F1792" s="708">
        <v>10</v>
      </c>
      <c r="G1792" s="708"/>
      <c r="H1792" s="708"/>
    </row>
    <row r="1793" spans="1:8" ht="76.5">
      <c r="A1793" s="708" t="s">
        <v>5205</v>
      </c>
      <c r="B1793" s="708" t="s">
        <v>5206</v>
      </c>
      <c r="C1793" s="708" t="s">
        <v>0</v>
      </c>
      <c r="D1793" s="708"/>
      <c r="E1793" s="708"/>
      <c r="F1793" s="708">
        <v>10</v>
      </c>
      <c r="G1793" s="708"/>
      <c r="H1793" s="708"/>
    </row>
    <row r="1794" spans="1:8" ht="89.25">
      <c r="A1794" s="708" t="s">
        <v>5207</v>
      </c>
      <c r="B1794" s="708" t="s">
        <v>5208</v>
      </c>
      <c r="C1794" s="708" t="s">
        <v>0</v>
      </c>
      <c r="D1794" s="708"/>
      <c r="E1794" s="708"/>
      <c r="F1794" s="708">
        <v>10</v>
      </c>
      <c r="G1794" s="708"/>
      <c r="H1794" s="708"/>
    </row>
    <row r="1795" spans="1:8" ht="89.25">
      <c r="A1795" s="708" t="s">
        <v>5209</v>
      </c>
      <c r="B1795" s="708" t="s">
        <v>5210</v>
      </c>
      <c r="C1795" s="708" t="s">
        <v>0</v>
      </c>
      <c r="D1795" s="708"/>
      <c r="E1795" s="708"/>
      <c r="F1795" s="708">
        <v>10</v>
      </c>
      <c r="G1795" s="708"/>
      <c r="H1795" s="708"/>
    </row>
    <row r="1796" spans="1:8" ht="89.25">
      <c r="A1796" s="708" t="s">
        <v>5211</v>
      </c>
      <c r="B1796" s="708" t="s">
        <v>5212</v>
      </c>
      <c r="C1796" s="708"/>
      <c r="D1796" s="708" t="s">
        <v>1861</v>
      </c>
      <c r="E1796" s="708"/>
      <c r="F1796" s="708">
        <v>10</v>
      </c>
      <c r="G1796" s="708"/>
      <c r="H1796" s="708"/>
    </row>
    <row r="1797" spans="1:8" ht="89.25">
      <c r="A1797" s="708" t="s">
        <v>5213</v>
      </c>
      <c r="B1797" s="708" t="s">
        <v>5214</v>
      </c>
      <c r="C1797" s="708"/>
      <c r="D1797" s="708" t="s">
        <v>1861</v>
      </c>
      <c r="E1797" s="708"/>
      <c r="F1797" s="708">
        <v>10</v>
      </c>
      <c r="G1797" s="708"/>
      <c r="H1797" s="708"/>
    </row>
    <row r="1798" spans="1:8" ht="89.25">
      <c r="A1798" s="708" t="s">
        <v>5215</v>
      </c>
      <c r="B1798" s="708" t="s">
        <v>5216</v>
      </c>
      <c r="C1798" s="708"/>
      <c r="D1798" s="708" t="s">
        <v>1861</v>
      </c>
      <c r="E1798" s="708"/>
      <c r="F1798" s="708">
        <v>10</v>
      </c>
      <c r="G1798" s="708"/>
      <c r="H1798" s="708"/>
    </row>
    <row r="1799" spans="1:8" ht="63.75">
      <c r="A1799" s="708" t="s">
        <v>5217</v>
      </c>
      <c r="B1799" s="708" t="s">
        <v>5218</v>
      </c>
      <c r="C1799" s="708" t="s">
        <v>0</v>
      </c>
      <c r="D1799" s="708"/>
      <c r="E1799" s="708"/>
      <c r="F1799" s="708"/>
      <c r="G1799" s="708">
        <v>10</v>
      </c>
      <c r="H1799" s="708"/>
    </row>
    <row r="1800" spans="1:8" ht="76.5">
      <c r="A1800" s="708" t="s">
        <v>5219</v>
      </c>
      <c r="B1800" s="708" t="s">
        <v>5220</v>
      </c>
      <c r="C1800" s="708" t="s">
        <v>0</v>
      </c>
      <c r="D1800" s="708"/>
      <c r="E1800" s="708"/>
      <c r="F1800" s="708"/>
      <c r="G1800" s="708">
        <v>10</v>
      </c>
      <c r="H1800" s="708"/>
    </row>
    <row r="1801" spans="1:8" ht="76.5">
      <c r="A1801" s="708" t="s">
        <v>5221</v>
      </c>
      <c r="B1801" s="708" t="s">
        <v>5222</v>
      </c>
      <c r="C1801" s="708" t="s">
        <v>0</v>
      </c>
      <c r="D1801" s="708"/>
      <c r="E1801" s="708"/>
      <c r="F1801" s="708"/>
      <c r="G1801" s="708">
        <v>10</v>
      </c>
      <c r="H1801" s="708"/>
    </row>
    <row r="1802" spans="1:8" ht="76.5">
      <c r="A1802" s="708" t="s">
        <v>5223</v>
      </c>
      <c r="B1802" s="708" t="s">
        <v>5224</v>
      </c>
      <c r="C1802" s="708" t="s">
        <v>0</v>
      </c>
      <c r="D1802" s="708"/>
      <c r="E1802" s="708"/>
      <c r="F1802" s="708"/>
      <c r="G1802" s="708">
        <v>10</v>
      </c>
      <c r="H1802" s="708"/>
    </row>
    <row r="1803" spans="1:8" ht="76.5">
      <c r="A1803" s="708" t="s">
        <v>5225</v>
      </c>
      <c r="B1803" s="708" t="s">
        <v>5226</v>
      </c>
      <c r="C1803" s="708" t="s">
        <v>0</v>
      </c>
      <c r="D1803" s="708"/>
      <c r="E1803" s="708"/>
      <c r="F1803" s="708"/>
      <c r="G1803" s="708">
        <v>10</v>
      </c>
      <c r="H1803" s="708"/>
    </row>
    <row r="1804" spans="1:8" ht="76.5">
      <c r="A1804" s="708" t="s">
        <v>5227</v>
      </c>
      <c r="B1804" s="708" t="s">
        <v>5228</v>
      </c>
      <c r="C1804" s="708" t="s">
        <v>0</v>
      </c>
      <c r="D1804" s="708"/>
      <c r="E1804" s="708"/>
      <c r="F1804" s="708"/>
      <c r="G1804" s="708">
        <v>10</v>
      </c>
      <c r="H1804" s="708"/>
    </row>
    <row r="1805" spans="1:8" ht="76.5">
      <c r="A1805" s="708" t="s">
        <v>5229</v>
      </c>
      <c r="B1805" s="708" t="s">
        <v>5230</v>
      </c>
      <c r="C1805" s="708" t="s">
        <v>0</v>
      </c>
      <c r="D1805" s="708"/>
      <c r="E1805" s="708"/>
      <c r="F1805" s="708"/>
      <c r="G1805" s="708">
        <v>10</v>
      </c>
      <c r="H1805" s="708"/>
    </row>
    <row r="1806" spans="1:8" ht="89.25">
      <c r="A1806" s="708" t="s">
        <v>5231</v>
      </c>
      <c r="B1806" s="708" t="s">
        <v>5232</v>
      </c>
      <c r="C1806" s="708" t="s">
        <v>0</v>
      </c>
      <c r="D1806" s="708"/>
      <c r="E1806" s="708"/>
      <c r="F1806" s="708"/>
      <c r="G1806" s="708">
        <v>10</v>
      </c>
      <c r="H1806" s="708"/>
    </row>
    <row r="1807" spans="1:8" ht="89.25">
      <c r="A1807" s="708" t="s">
        <v>5233</v>
      </c>
      <c r="B1807" s="708" t="s">
        <v>5234</v>
      </c>
      <c r="C1807" s="708" t="s">
        <v>0</v>
      </c>
      <c r="D1807" s="708"/>
      <c r="E1807" s="708"/>
      <c r="F1807" s="708"/>
      <c r="G1807" s="708">
        <v>10</v>
      </c>
      <c r="H1807" s="708"/>
    </row>
    <row r="1808" spans="1:8" ht="89.25">
      <c r="A1808" s="708" t="s">
        <v>5235</v>
      </c>
      <c r="B1808" s="708" t="s">
        <v>5236</v>
      </c>
      <c r="C1808" s="708" t="s">
        <v>0</v>
      </c>
      <c r="D1808" s="708"/>
      <c r="E1808" s="708"/>
      <c r="F1808" s="708"/>
      <c r="G1808" s="708">
        <v>10</v>
      </c>
      <c r="H1808" s="708"/>
    </row>
    <row r="1809" spans="1:8" ht="76.5">
      <c r="A1809" s="708" t="s">
        <v>5237</v>
      </c>
      <c r="B1809" s="708" t="s">
        <v>5238</v>
      </c>
      <c r="C1809" s="708" t="s">
        <v>0</v>
      </c>
      <c r="D1809" s="708"/>
      <c r="E1809" s="708"/>
      <c r="F1809" s="708"/>
      <c r="G1809" s="708">
        <v>10</v>
      </c>
      <c r="H1809" s="708"/>
    </row>
    <row r="1810" spans="1:8" ht="89.25">
      <c r="A1810" s="708" t="s">
        <v>5239</v>
      </c>
      <c r="B1810" s="708" t="s">
        <v>5240</v>
      </c>
      <c r="C1810" s="708" t="s">
        <v>0</v>
      </c>
      <c r="D1810" s="708"/>
      <c r="E1810" s="708"/>
      <c r="F1810" s="708"/>
      <c r="G1810" s="708">
        <v>10</v>
      </c>
      <c r="H1810" s="708"/>
    </row>
    <row r="1811" spans="1:8" ht="89.25">
      <c r="A1811" s="708" t="s">
        <v>5241</v>
      </c>
      <c r="B1811" s="708" t="s">
        <v>5242</v>
      </c>
      <c r="C1811" s="708" t="s">
        <v>0</v>
      </c>
      <c r="D1811" s="708"/>
      <c r="E1811" s="708"/>
      <c r="F1811" s="708"/>
      <c r="G1811" s="708">
        <v>10</v>
      </c>
      <c r="H1811" s="708"/>
    </row>
    <row r="1812" spans="1:8" ht="89.25">
      <c r="A1812" s="708" t="s">
        <v>5243</v>
      </c>
      <c r="B1812" s="708" t="s">
        <v>5244</v>
      </c>
      <c r="C1812" s="708" t="s">
        <v>0</v>
      </c>
      <c r="D1812" s="708"/>
      <c r="E1812" s="708"/>
      <c r="F1812" s="708"/>
      <c r="G1812" s="708">
        <v>10</v>
      </c>
      <c r="H1812" s="708"/>
    </row>
    <row r="1813" spans="1:8" ht="89.25">
      <c r="A1813" s="708" t="s">
        <v>5245</v>
      </c>
      <c r="B1813" s="708" t="s">
        <v>5246</v>
      </c>
      <c r="C1813" s="708" t="s">
        <v>0</v>
      </c>
      <c r="D1813" s="708"/>
      <c r="E1813" s="708"/>
      <c r="F1813" s="708"/>
      <c r="G1813" s="708">
        <v>10</v>
      </c>
      <c r="H1813" s="708"/>
    </row>
    <row r="1814" spans="1:8" ht="76.5">
      <c r="A1814" s="708" t="s">
        <v>5247</v>
      </c>
      <c r="B1814" s="708" t="s">
        <v>5248</v>
      </c>
      <c r="C1814" s="708"/>
      <c r="D1814" s="708" t="s">
        <v>1861</v>
      </c>
      <c r="E1814" s="708"/>
      <c r="F1814" s="708"/>
      <c r="G1814" s="708">
        <v>10</v>
      </c>
      <c r="H1814" s="708"/>
    </row>
    <row r="1815" spans="1:8" ht="89.25">
      <c r="A1815" s="708" t="s">
        <v>5249</v>
      </c>
      <c r="B1815" s="708" t="s">
        <v>5250</v>
      </c>
      <c r="C1815" s="708"/>
      <c r="D1815" s="708" t="s">
        <v>1861</v>
      </c>
      <c r="E1815" s="708"/>
      <c r="F1815" s="708"/>
      <c r="G1815" s="708">
        <v>10</v>
      </c>
      <c r="H1815" s="708"/>
    </row>
    <row r="1816" spans="1:8" ht="89.25">
      <c r="A1816" s="708" t="s">
        <v>5251</v>
      </c>
      <c r="B1816" s="708" t="s">
        <v>5252</v>
      </c>
      <c r="C1816" s="708"/>
      <c r="D1816" s="708" t="s">
        <v>1861</v>
      </c>
      <c r="E1816" s="708"/>
      <c r="F1816" s="708"/>
      <c r="G1816" s="708">
        <v>10</v>
      </c>
      <c r="H1816" s="708"/>
    </row>
    <row r="1817" spans="1:8" ht="89.25">
      <c r="A1817" s="708" t="s">
        <v>5253</v>
      </c>
      <c r="B1817" s="708" t="s">
        <v>5254</v>
      </c>
      <c r="C1817" s="708"/>
      <c r="D1817" s="708" t="s">
        <v>2079</v>
      </c>
      <c r="E1817" s="708"/>
      <c r="F1817" s="708"/>
      <c r="G1817" s="708">
        <v>10</v>
      </c>
      <c r="H1817" s="708"/>
    </row>
    <row r="1818" spans="1:8" ht="89.25">
      <c r="A1818" s="708" t="s">
        <v>5255</v>
      </c>
      <c r="B1818" s="708" t="s">
        <v>5256</v>
      </c>
      <c r="C1818" s="708"/>
      <c r="D1818" s="708" t="s">
        <v>2079</v>
      </c>
      <c r="E1818" s="708"/>
      <c r="F1818" s="708"/>
      <c r="G1818" s="708">
        <v>10</v>
      </c>
      <c r="H1818" s="708"/>
    </row>
    <row r="1819" spans="1:8" ht="89.25">
      <c r="A1819" s="708" t="s">
        <v>5257</v>
      </c>
      <c r="B1819" s="708" t="s">
        <v>5258</v>
      </c>
      <c r="C1819" s="708"/>
      <c r="D1819" s="708" t="s">
        <v>2079</v>
      </c>
      <c r="E1819" s="708"/>
      <c r="F1819" s="708"/>
      <c r="G1819" s="708">
        <v>10</v>
      </c>
      <c r="H1819" s="708"/>
    </row>
    <row r="1820" spans="1:8" ht="89.25">
      <c r="A1820" s="708" t="s">
        <v>5259</v>
      </c>
      <c r="B1820" s="708" t="s">
        <v>5260</v>
      </c>
      <c r="C1820" s="708"/>
      <c r="D1820" s="708" t="s">
        <v>2079</v>
      </c>
      <c r="E1820" s="708"/>
      <c r="F1820" s="708"/>
      <c r="G1820" s="708">
        <v>10</v>
      </c>
      <c r="H1820" s="708"/>
    </row>
    <row r="1821" spans="1:8" ht="76.5">
      <c r="A1821" s="708" t="s">
        <v>5261</v>
      </c>
      <c r="B1821" s="708" t="s">
        <v>5262</v>
      </c>
      <c r="C1821" s="708"/>
      <c r="D1821" s="708" t="s">
        <v>2079</v>
      </c>
      <c r="E1821" s="708"/>
      <c r="F1821" s="708"/>
      <c r="G1821" s="708">
        <v>10</v>
      </c>
      <c r="H1821" s="708"/>
    </row>
    <row r="1822" spans="1:8" ht="89.25">
      <c r="A1822" s="708" t="s">
        <v>5263</v>
      </c>
      <c r="B1822" s="708" t="s">
        <v>5264</v>
      </c>
      <c r="C1822" s="708"/>
      <c r="D1822" s="708" t="s">
        <v>2092</v>
      </c>
      <c r="E1822" s="708"/>
      <c r="F1822" s="708"/>
      <c r="G1822" s="708">
        <v>10</v>
      </c>
      <c r="H1822" s="708"/>
    </row>
    <row r="1823" spans="1:8" ht="89.25">
      <c r="A1823" s="708" t="s">
        <v>5265</v>
      </c>
      <c r="B1823" s="708" t="s">
        <v>5266</v>
      </c>
      <c r="C1823" s="708"/>
      <c r="D1823" s="708" t="s">
        <v>2092</v>
      </c>
      <c r="E1823" s="708"/>
      <c r="F1823" s="708"/>
      <c r="G1823" s="708">
        <v>10</v>
      </c>
      <c r="H1823" s="708"/>
    </row>
    <row r="1824" spans="1:8" ht="89.25">
      <c r="A1824" s="708" t="s">
        <v>5267</v>
      </c>
      <c r="B1824" s="708" t="s">
        <v>5268</v>
      </c>
      <c r="C1824" s="708"/>
      <c r="D1824" s="708" t="s">
        <v>2092</v>
      </c>
      <c r="E1824" s="708"/>
      <c r="F1824" s="708"/>
      <c r="G1824" s="708">
        <v>10</v>
      </c>
      <c r="H1824" s="708"/>
    </row>
    <row r="1825" spans="1:8" ht="89.25">
      <c r="A1825" s="708" t="s">
        <v>5269</v>
      </c>
      <c r="B1825" s="708" t="s">
        <v>5270</v>
      </c>
      <c r="C1825" s="708"/>
      <c r="D1825" s="708" t="s">
        <v>2092</v>
      </c>
      <c r="E1825" s="708"/>
      <c r="F1825" s="708"/>
      <c r="G1825" s="708">
        <v>10</v>
      </c>
      <c r="H1825" s="708"/>
    </row>
    <row r="1826" spans="1:8" ht="89.25">
      <c r="A1826" s="708" t="s">
        <v>5263</v>
      </c>
      <c r="B1826" s="708" t="s">
        <v>5264</v>
      </c>
      <c r="C1826" s="708"/>
      <c r="D1826" s="708" t="s">
        <v>2092</v>
      </c>
      <c r="E1826" s="708"/>
      <c r="F1826" s="708"/>
      <c r="G1826" s="708">
        <v>10</v>
      </c>
      <c r="H1826" s="708"/>
    </row>
    <row r="1827" spans="1:8" ht="63.75">
      <c r="A1827" s="708" t="s">
        <v>5271</v>
      </c>
      <c r="B1827" s="708" t="s">
        <v>5272</v>
      </c>
      <c r="C1827" s="708" t="s">
        <v>0</v>
      </c>
      <c r="D1827" s="708"/>
      <c r="E1827" s="708"/>
      <c r="F1827" s="708"/>
      <c r="G1827" s="708"/>
      <c r="H1827" s="708">
        <v>10</v>
      </c>
    </row>
    <row r="1828" spans="1:8" ht="76.5">
      <c r="A1828" s="708" t="s">
        <v>5273</v>
      </c>
      <c r="B1828" s="708" t="s">
        <v>5274</v>
      </c>
      <c r="C1828" s="708" t="s">
        <v>0</v>
      </c>
      <c r="D1828" s="708"/>
      <c r="E1828" s="708"/>
      <c r="F1828" s="708"/>
      <c r="G1828" s="708"/>
      <c r="H1828" s="708">
        <v>10</v>
      </c>
    </row>
    <row r="1829" spans="1:8" ht="76.5">
      <c r="A1829" s="708" t="s">
        <v>5275</v>
      </c>
      <c r="B1829" s="708" t="s">
        <v>5276</v>
      </c>
      <c r="C1829" s="708" t="s">
        <v>0</v>
      </c>
      <c r="D1829" s="708"/>
      <c r="E1829" s="708"/>
      <c r="F1829" s="708"/>
      <c r="G1829" s="708"/>
      <c r="H1829" s="708">
        <v>10</v>
      </c>
    </row>
    <row r="1830" spans="1:8" ht="76.5">
      <c r="A1830" s="708" t="s">
        <v>5277</v>
      </c>
      <c r="B1830" s="708" t="s">
        <v>5278</v>
      </c>
      <c r="C1830" s="708" t="s">
        <v>0</v>
      </c>
      <c r="D1830" s="708"/>
      <c r="E1830" s="708"/>
      <c r="F1830" s="708"/>
      <c r="G1830" s="708"/>
      <c r="H1830" s="708">
        <v>10</v>
      </c>
    </row>
    <row r="1831" spans="1:8" ht="76.5">
      <c r="A1831" s="708" t="s">
        <v>5279</v>
      </c>
      <c r="B1831" s="708" t="s">
        <v>5280</v>
      </c>
      <c r="C1831" s="708" t="s">
        <v>0</v>
      </c>
      <c r="D1831" s="708"/>
      <c r="E1831" s="708"/>
      <c r="F1831" s="708"/>
      <c r="G1831" s="708"/>
      <c r="H1831" s="708">
        <v>10</v>
      </c>
    </row>
    <row r="1832" spans="1:8" ht="76.5">
      <c r="A1832" s="708" t="s">
        <v>5281</v>
      </c>
      <c r="B1832" s="708" t="s">
        <v>5282</v>
      </c>
      <c r="C1832" s="708" t="s">
        <v>0</v>
      </c>
      <c r="D1832" s="708"/>
      <c r="E1832" s="708"/>
      <c r="F1832" s="708"/>
      <c r="G1832" s="708"/>
      <c r="H1832" s="708">
        <v>10</v>
      </c>
    </row>
    <row r="1833" spans="1:8" ht="76.5">
      <c r="A1833" s="708" t="s">
        <v>5283</v>
      </c>
      <c r="B1833" s="708" t="s">
        <v>5284</v>
      </c>
      <c r="C1833" s="708" t="s">
        <v>0</v>
      </c>
      <c r="D1833" s="708"/>
      <c r="E1833" s="708"/>
      <c r="F1833" s="708"/>
      <c r="G1833" s="708"/>
      <c r="H1833" s="708">
        <v>10</v>
      </c>
    </row>
    <row r="1834" spans="1:8" ht="89.25">
      <c r="A1834" s="708" t="s">
        <v>5285</v>
      </c>
      <c r="B1834" s="708" t="s">
        <v>5286</v>
      </c>
      <c r="C1834" s="708" t="s">
        <v>0</v>
      </c>
      <c r="D1834" s="708"/>
      <c r="E1834" s="708"/>
      <c r="F1834" s="708"/>
      <c r="G1834" s="708"/>
      <c r="H1834" s="708">
        <v>10</v>
      </c>
    </row>
    <row r="1835" spans="1:8" ht="89.25">
      <c r="A1835" s="708" t="s">
        <v>5287</v>
      </c>
      <c r="B1835" s="708" t="s">
        <v>5288</v>
      </c>
      <c r="C1835" s="708" t="s">
        <v>0</v>
      </c>
      <c r="D1835" s="708"/>
      <c r="E1835" s="708"/>
      <c r="F1835" s="708"/>
      <c r="G1835" s="708"/>
      <c r="H1835" s="708">
        <v>10</v>
      </c>
    </row>
    <row r="1836" spans="1:8" ht="89.25">
      <c r="A1836" s="708" t="s">
        <v>5289</v>
      </c>
      <c r="B1836" s="708" t="s">
        <v>5290</v>
      </c>
      <c r="C1836" s="708" t="s">
        <v>0</v>
      </c>
      <c r="D1836" s="708"/>
      <c r="E1836" s="708"/>
      <c r="F1836" s="708"/>
      <c r="G1836" s="708"/>
      <c r="H1836" s="708">
        <v>10</v>
      </c>
    </row>
    <row r="1837" spans="1:8" ht="76.5">
      <c r="A1837" s="708" t="s">
        <v>5291</v>
      </c>
      <c r="B1837" s="708" t="s">
        <v>5292</v>
      </c>
      <c r="C1837" s="708" t="s">
        <v>0</v>
      </c>
      <c r="D1837" s="708"/>
      <c r="E1837" s="708"/>
      <c r="F1837" s="708"/>
      <c r="G1837" s="708"/>
      <c r="H1837" s="708">
        <v>10</v>
      </c>
    </row>
    <row r="1838" spans="1:8" ht="76.5">
      <c r="A1838" s="708" t="s">
        <v>5293</v>
      </c>
      <c r="B1838" s="708" t="s">
        <v>5294</v>
      </c>
      <c r="C1838" s="708" t="s">
        <v>0</v>
      </c>
      <c r="D1838" s="708"/>
      <c r="E1838" s="708"/>
      <c r="F1838" s="708"/>
      <c r="G1838" s="708"/>
      <c r="H1838" s="708">
        <v>10</v>
      </c>
    </row>
    <row r="1839" spans="1:8" ht="89.25">
      <c r="A1839" s="708" t="s">
        <v>5295</v>
      </c>
      <c r="B1839" s="708" t="s">
        <v>5296</v>
      </c>
      <c r="C1839" s="708" t="s">
        <v>0</v>
      </c>
      <c r="D1839" s="708"/>
      <c r="E1839" s="708"/>
      <c r="F1839" s="708"/>
      <c r="G1839" s="708"/>
      <c r="H1839" s="708">
        <v>10</v>
      </c>
    </row>
    <row r="1840" spans="1:8" ht="89.25">
      <c r="A1840" s="708" t="s">
        <v>5297</v>
      </c>
      <c r="B1840" s="708" t="s">
        <v>5298</v>
      </c>
      <c r="C1840" s="708" t="s">
        <v>0</v>
      </c>
      <c r="D1840" s="708"/>
      <c r="E1840" s="708"/>
      <c r="F1840" s="708"/>
      <c r="G1840" s="708"/>
      <c r="H1840" s="708">
        <v>10</v>
      </c>
    </row>
    <row r="1841" spans="1:8" ht="89.25">
      <c r="A1841" s="708" t="s">
        <v>5299</v>
      </c>
      <c r="B1841" s="708" t="s">
        <v>5300</v>
      </c>
      <c r="C1841" s="708" t="s">
        <v>0</v>
      </c>
      <c r="D1841" s="708"/>
      <c r="E1841" s="708"/>
      <c r="F1841" s="708"/>
      <c r="G1841" s="708"/>
      <c r="H1841" s="708">
        <v>10</v>
      </c>
    </row>
    <row r="1842" spans="1:8" ht="76.5">
      <c r="A1842" s="708" t="s">
        <v>5301</v>
      </c>
      <c r="B1842" s="708" t="s">
        <v>5302</v>
      </c>
      <c r="C1842" s="708"/>
      <c r="D1842" s="708" t="s">
        <v>1861</v>
      </c>
      <c r="E1842" s="708"/>
      <c r="F1842" s="708"/>
      <c r="G1842" s="708"/>
      <c r="H1842" s="708">
        <v>10</v>
      </c>
    </row>
    <row r="1843" spans="1:8" ht="89.25">
      <c r="A1843" s="708" t="s">
        <v>5303</v>
      </c>
      <c r="B1843" s="708" t="s">
        <v>5304</v>
      </c>
      <c r="C1843" s="708"/>
      <c r="D1843" s="708" t="s">
        <v>1861</v>
      </c>
      <c r="E1843" s="708"/>
      <c r="F1843" s="708"/>
      <c r="G1843" s="708"/>
      <c r="H1843" s="708">
        <v>10</v>
      </c>
    </row>
    <row r="1844" spans="1:8" ht="89.25">
      <c r="A1844" s="708" t="s">
        <v>5305</v>
      </c>
      <c r="B1844" s="708" t="s">
        <v>5306</v>
      </c>
      <c r="C1844" s="708"/>
      <c r="D1844" s="708" t="s">
        <v>1861</v>
      </c>
      <c r="E1844" s="708"/>
      <c r="F1844" s="708"/>
      <c r="G1844" s="708"/>
      <c r="H1844" s="708">
        <v>10</v>
      </c>
    </row>
    <row r="1845" spans="1:8" ht="89.25">
      <c r="A1845" s="708" t="s">
        <v>5307</v>
      </c>
      <c r="B1845" s="708" t="s">
        <v>5308</v>
      </c>
      <c r="C1845" s="708"/>
      <c r="D1845" s="708" t="s">
        <v>2079</v>
      </c>
      <c r="E1845" s="708"/>
      <c r="F1845" s="708"/>
      <c r="G1845" s="708"/>
      <c r="H1845" s="708">
        <v>10</v>
      </c>
    </row>
    <row r="1846" spans="1:8" ht="89.25">
      <c r="A1846" s="708" t="s">
        <v>5309</v>
      </c>
      <c r="B1846" s="708" t="s">
        <v>5310</v>
      </c>
      <c r="C1846" s="708"/>
      <c r="D1846" s="708" t="s">
        <v>2079</v>
      </c>
      <c r="E1846" s="708"/>
      <c r="F1846" s="708"/>
      <c r="G1846" s="708"/>
      <c r="H1846" s="708">
        <v>10</v>
      </c>
    </row>
    <row r="1847" spans="1:8" ht="89.25">
      <c r="A1847" s="708" t="s">
        <v>5311</v>
      </c>
      <c r="B1847" s="708" t="s">
        <v>5312</v>
      </c>
      <c r="C1847" s="708"/>
      <c r="D1847" s="708" t="s">
        <v>2079</v>
      </c>
      <c r="E1847" s="708"/>
      <c r="F1847" s="708"/>
      <c r="G1847" s="708"/>
      <c r="H1847" s="708">
        <v>10</v>
      </c>
    </row>
    <row r="1848" spans="1:8" ht="89.25">
      <c r="A1848" s="708" t="s">
        <v>5313</v>
      </c>
      <c r="B1848" s="708" t="s">
        <v>5314</v>
      </c>
      <c r="C1848" s="708"/>
      <c r="D1848" s="708" t="s">
        <v>2079</v>
      </c>
      <c r="E1848" s="708"/>
      <c r="F1848" s="708"/>
      <c r="G1848" s="708"/>
      <c r="H1848" s="708">
        <v>10</v>
      </c>
    </row>
    <row r="1849" spans="1:8" ht="76.5">
      <c r="A1849" s="708" t="s">
        <v>5315</v>
      </c>
      <c r="B1849" s="708" t="s">
        <v>5316</v>
      </c>
      <c r="C1849" s="708"/>
      <c r="D1849" s="708" t="s">
        <v>2079</v>
      </c>
      <c r="E1849" s="708"/>
      <c r="F1849" s="708"/>
      <c r="G1849" s="708"/>
      <c r="H1849" s="708">
        <v>10</v>
      </c>
    </row>
    <row r="1850" spans="1:8" ht="89.25">
      <c r="A1850" s="708" t="s">
        <v>5317</v>
      </c>
      <c r="B1850" s="708" t="s">
        <v>5318</v>
      </c>
      <c r="C1850" s="708"/>
      <c r="D1850" s="708" t="s">
        <v>2092</v>
      </c>
      <c r="E1850" s="708"/>
      <c r="F1850" s="708"/>
      <c r="G1850" s="708"/>
      <c r="H1850" s="708">
        <v>10</v>
      </c>
    </row>
    <row r="1851" spans="1:8" ht="89.25">
      <c r="A1851" s="708" t="s">
        <v>5319</v>
      </c>
      <c r="B1851" s="708" t="s">
        <v>5320</v>
      </c>
      <c r="C1851" s="708"/>
      <c r="D1851" s="708" t="s">
        <v>2092</v>
      </c>
      <c r="E1851" s="708"/>
      <c r="F1851" s="708"/>
      <c r="G1851" s="708"/>
      <c r="H1851" s="708">
        <v>10</v>
      </c>
    </row>
    <row r="1852" spans="1:8" ht="89.25">
      <c r="A1852" s="708" t="s">
        <v>5321</v>
      </c>
      <c r="B1852" s="708" t="s">
        <v>5322</v>
      </c>
      <c r="C1852" s="708"/>
      <c r="D1852" s="708" t="s">
        <v>2092</v>
      </c>
      <c r="E1852" s="708"/>
      <c r="F1852" s="708"/>
      <c r="G1852" s="708"/>
      <c r="H1852" s="708">
        <v>10</v>
      </c>
    </row>
    <row r="1853" spans="1:8" ht="89.25">
      <c r="A1853" s="708" t="s">
        <v>5323</v>
      </c>
      <c r="B1853" s="708" t="s">
        <v>5324</v>
      </c>
      <c r="C1853" s="708"/>
      <c r="D1853" s="708" t="s">
        <v>2092</v>
      </c>
      <c r="E1853" s="708"/>
      <c r="F1853" s="708"/>
      <c r="G1853" s="708"/>
      <c r="H1853" s="708">
        <v>10</v>
      </c>
    </row>
    <row r="1854" spans="1:8" ht="89.25">
      <c r="A1854" s="708" t="s">
        <v>5317</v>
      </c>
      <c r="B1854" s="708" t="s">
        <v>5318</v>
      </c>
      <c r="C1854" s="708"/>
      <c r="D1854" s="708" t="s">
        <v>2092</v>
      </c>
      <c r="E1854" s="708"/>
      <c r="F1854" s="708"/>
      <c r="G1854" s="708"/>
      <c r="H1854" s="708">
        <v>10</v>
      </c>
    </row>
    <row r="1855" spans="1:8" ht="63.75">
      <c r="A1855" s="708" t="s">
        <v>5325</v>
      </c>
      <c r="B1855" s="708" t="s">
        <v>5326</v>
      </c>
      <c r="C1855" s="708" t="s">
        <v>0</v>
      </c>
      <c r="D1855" s="708"/>
      <c r="E1855" s="708"/>
      <c r="F1855" s="708"/>
      <c r="G1855" s="708"/>
      <c r="H1855" s="708">
        <v>10</v>
      </c>
    </row>
    <row r="1856" spans="1:8" ht="76.5">
      <c r="A1856" s="708" t="s">
        <v>5327</v>
      </c>
      <c r="B1856" s="708" t="s">
        <v>5328</v>
      </c>
      <c r="C1856" s="708" t="s">
        <v>0</v>
      </c>
      <c r="D1856" s="708"/>
      <c r="E1856" s="708"/>
      <c r="F1856" s="708"/>
      <c r="G1856" s="708"/>
      <c r="H1856" s="708">
        <v>10</v>
      </c>
    </row>
    <row r="1857" spans="1:8" ht="76.5">
      <c r="A1857" s="708" t="s">
        <v>5329</v>
      </c>
      <c r="B1857" s="708" t="s">
        <v>5330</v>
      </c>
      <c r="C1857" s="708" t="s">
        <v>0</v>
      </c>
      <c r="D1857" s="708"/>
      <c r="E1857" s="708"/>
      <c r="F1857" s="708"/>
      <c r="G1857" s="708"/>
      <c r="H1857" s="708">
        <v>10</v>
      </c>
    </row>
    <row r="1858" spans="1:8" ht="76.5">
      <c r="A1858" s="708" t="s">
        <v>5331</v>
      </c>
      <c r="B1858" s="708" t="s">
        <v>5332</v>
      </c>
      <c r="C1858" s="708" t="s">
        <v>0</v>
      </c>
      <c r="D1858" s="708"/>
      <c r="E1858" s="708"/>
      <c r="F1858" s="708"/>
      <c r="G1858" s="708"/>
      <c r="H1858" s="708">
        <v>10</v>
      </c>
    </row>
    <row r="1859" spans="1:8" ht="76.5">
      <c r="A1859" s="708" t="s">
        <v>5333</v>
      </c>
      <c r="B1859" s="708" t="s">
        <v>5334</v>
      </c>
      <c r="C1859" s="708" t="s">
        <v>0</v>
      </c>
      <c r="D1859" s="708"/>
      <c r="E1859" s="708"/>
      <c r="F1859" s="708"/>
      <c r="G1859" s="708"/>
      <c r="H1859" s="708">
        <v>10</v>
      </c>
    </row>
    <row r="1860" spans="1:8" ht="76.5">
      <c r="A1860" s="708" t="s">
        <v>5335</v>
      </c>
      <c r="B1860" s="708" t="s">
        <v>5336</v>
      </c>
      <c r="C1860" s="708" t="s">
        <v>0</v>
      </c>
      <c r="D1860" s="708"/>
      <c r="E1860" s="708"/>
      <c r="F1860" s="708"/>
      <c r="G1860" s="708"/>
      <c r="H1860" s="708">
        <v>10</v>
      </c>
    </row>
    <row r="1861" spans="1:8" ht="76.5">
      <c r="A1861" s="708" t="s">
        <v>5337</v>
      </c>
      <c r="B1861" s="708" t="s">
        <v>5338</v>
      </c>
      <c r="C1861" s="708" t="s">
        <v>0</v>
      </c>
      <c r="D1861" s="708"/>
      <c r="E1861" s="708"/>
      <c r="F1861" s="708"/>
      <c r="G1861" s="708"/>
      <c r="H1861" s="708">
        <v>10</v>
      </c>
    </row>
    <row r="1862" spans="1:8" ht="89.25">
      <c r="A1862" s="708" t="s">
        <v>5339</v>
      </c>
      <c r="B1862" s="708" t="s">
        <v>5340</v>
      </c>
      <c r="C1862" s="708" t="s">
        <v>0</v>
      </c>
      <c r="D1862" s="708"/>
      <c r="E1862" s="708"/>
      <c r="F1862" s="708"/>
      <c r="G1862" s="708"/>
      <c r="H1862" s="708">
        <v>10</v>
      </c>
    </row>
    <row r="1863" spans="1:8" ht="89.25">
      <c r="A1863" s="708" t="s">
        <v>5341</v>
      </c>
      <c r="B1863" s="708" t="s">
        <v>5342</v>
      </c>
      <c r="C1863" s="708" t="s">
        <v>0</v>
      </c>
      <c r="D1863" s="708"/>
      <c r="E1863" s="708"/>
      <c r="F1863" s="708"/>
      <c r="G1863" s="708"/>
      <c r="H1863" s="708">
        <v>10</v>
      </c>
    </row>
    <row r="1864" spans="1:8" ht="89.25">
      <c r="A1864" s="708" t="s">
        <v>5343</v>
      </c>
      <c r="B1864" s="708" t="s">
        <v>5344</v>
      </c>
      <c r="C1864" s="708" t="s">
        <v>0</v>
      </c>
      <c r="D1864" s="708"/>
      <c r="E1864" s="708"/>
      <c r="F1864" s="708"/>
      <c r="G1864" s="708"/>
      <c r="H1864" s="708">
        <v>10</v>
      </c>
    </row>
    <row r="1865" spans="1:8" ht="76.5">
      <c r="A1865" s="708" t="s">
        <v>5345</v>
      </c>
      <c r="B1865" s="708" t="s">
        <v>5336</v>
      </c>
      <c r="C1865" s="708" t="s">
        <v>0</v>
      </c>
      <c r="D1865" s="708"/>
      <c r="E1865" s="708"/>
      <c r="F1865" s="708"/>
      <c r="G1865" s="708"/>
      <c r="H1865" s="708">
        <v>10</v>
      </c>
    </row>
    <row r="1866" spans="1:8" ht="76.5">
      <c r="A1866" s="708" t="s">
        <v>5346</v>
      </c>
      <c r="B1866" s="708" t="s">
        <v>5347</v>
      </c>
      <c r="C1866" s="708" t="s">
        <v>0</v>
      </c>
      <c r="D1866" s="708"/>
      <c r="E1866" s="708"/>
      <c r="F1866" s="708"/>
      <c r="G1866" s="708"/>
      <c r="H1866" s="708">
        <v>10</v>
      </c>
    </row>
    <row r="1867" spans="1:8" ht="89.25">
      <c r="A1867" s="708" t="s">
        <v>5348</v>
      </c>
      <c r="B1867" s="708" t="s">
        <v>5349</v>
      </c>
      <c r="C1867" s="708" t="s">
        <v>0</v>
      </c>
      <c r="D1867" s="708"/>
      <c r="E1867" s="708"/>
      <c r="F1867" s="708"/>
      <c r="G1867" s="708"/>
      <c r="H1867" s="708">
        <v>10</v>
      </c>
    </row>
    <row r="1868" spans="1:8" ht="89.25">
      <c r="A1868" s="708" t="s">
        <v>5350</v>
      </c>
      <c r="B1868" s="708" t="s">
        <v>5351</v>
      </c>
      <c r="C1868" s="708" t="s">
        <v>0</v>
      </c>
      <c r="D1868" s="708"/>
      <c r="E1868" s="708"/>
      <c r="F1868" s="708"/>
      <c r="G1868" s="708"/>
      <c r="H1868" s="708">
        <v>10</v>
      </c>
    </row>
    <row r="1869" spans="1:8" ht="89.25">
      <c r="A1869" s="708" t="s">
        <v>5352</v>
      </c>
      <c r="B1869" s="708" t="s">
        <v>5353</v>
      </c>
      <c r="C1869" s="708" t="s">
        <v>0</v>
      </c>
      <c r="D1869" s="708"/>
      <c r="E1869" s="708"/>
      <c r="F1869" s="708"/>
      <c r="G1869" s="708"/>
      <c r="H1869" s="708">
        <v>10</v>
      </c>
    </row>
    <row r="1870" spans="1:8" ht="76.5">
      <c r="A1870" s="708" t="s">
        <v>5354</v>
      </c>
      <c r="B1870" s="708" t="s">
        <v>5355</v>
      </c>
      <c r="C1870" s="708"/>
      <c r="D1870" s="708" t="s">
        <v>1861</v>
      </c>
      <c r="E1870" s="708"/>
      <c r="F1870" s="708"/>
      <c r="G1870" s="708"/>
      <c r="H1870" s="708">
        <v>15</v>
      </c>
    </row>
    <row r="1871" spans="1:8" ht="89.25">
      <c r="A1871" s="708" t="s">
        <v>5356</v>
      </c>
      <c r="B1871" s="708" t="s">
        <v>5357</v>
      </c>
      <c r="C1871" s="708"/>
      <c r="D1871" s="708" t="s">
        <v>1861</v>
      </c>
      <c r="E1871" s="708"/>
      <c r="F1871" s="708"/>
      <c r="G1871" s="708"/>
      <c r="H1871" s="708">
        <v>15</v>
      </c>
    </row>
    <row r="1872" spans="1:8" ht="89.25">
      <c r="A1872" s="708" t="s">
        <v>5358</v>
      </c>
      <c r="B1872" s="708" t="s">
        <v>5359</v>
      </c>
      <c r="C1872" s="708"/>
      <c r="D1872" s="708" t="s">
        <v>1861</v>
      </c>
      <c r="E1872" s="708"/>
      <c r="F1872" s="708"/>
      <c r="G1872" s="708"/>
      <c r="H1872" s="708">
        <v>15</v>
      </c>
    </row>
    <row r="1873" spans="1:8" ht="89.25">
      <c r="A1873" s="708" t="s">
        <v>5360</v>
      </c>
      <c r="B1873" s="708" t="s">
        <v>5361</v>
      </c>
      <c r="C1873" s="708"/>
      <c r="D1873" s="708" t="s">
        <v>2079</v>
      </c>
      <c r="E1873" s="708"/>
      <c r="F1873" s="708"/>
      <c r="G1873" s="708"/>
      <c r="H1873" s="708">
        <v>15</v>
      </c>
    </row>
    <row r="1874" spans="1:8" ht="89.25">
      <c r="A1874" s="708" t="s">
        <v>5362</v>
      </c>
      <c r="B1874" s="708" t="s">
        <v>5363</v>
      </c>
      <c r="C1874" s="708"/>
      <c r="D1874" s="708" t="s">
        <v>2079</v>
      </c>
      <c r="E1874" s="708"/>
      <c r="F1874" s="708"/>
      <c r="G1874" s="708"/>
      <c r="H1874" s="708">
        <v>15</v>
      </c>
    </row>
    <row r="1875" spans="1:8" ht="89.25">
      <c r="A1875" s="708" t="s">
        <v>5364</v>
      </c>
      <c r="B1875" s="708" t="s">
        <v>5365</v>
      </c>
      <c r="C1875" s="708"/>
      <c r="D1875" s="708" t="s">
        <v>2079</v>
      </c>
      <c r="E1875" s="708"/>
      <c r="F1875" s="708"/>
      <c r="G1875" s="708"/>
      <c r="H1875" s="708">
        <v>15</v>
      </c>
    </row>
    <row r="1876" spans="1:8" ht="89.25">
      <c r="A1876" s="708" t="s">
        <v>5366</v>
      </c>
      <c r="B1876" s="708" t="s">
        <v>5367</v>
      </c>
      <c r="C1876" s="708"/>
      <c r="D1876" s="708" t="s">
        <v>2079</v>
      </c>
      <c r="E1876" s="708"/>
      <c r="F1876" s="708"/>
      <c r="G1876" s="708"/>
      <c r="H1876" s="708">
        <v>15</v>
      </c>
    </row>
    <row r="1877" spans="1:8" ht="76.5">
      <c r="A1877" s="708" t="s">
        <v>5368</v>
      </c>
      <c r="B1877" s="708" t="s">
        <v>5369</v>
      </c>
      <c r="C1877" s="708"/>
      <c r="D1877" s="708" t="s">
        <v>2079</v>
      </c>
      <c r="E1877" s="708"/>
      <c r="F1877" s="708"/>
      <c r="G1877" s="708"/>
      <c r="H1877" s="708">
        <v>15</v>
      </c>
    </row>
    <row r="1878" spans="1:8" ht="89.25">
      <c r="A1878" s="708" t="s">
        <v>5370</v>
      </c>
      <c r="B1878" s="708" t="s">
        <v>5371</v>
      </c>
      <c r="C1878" s="708"/>
      <c r="D1878" s="708" t="s">
        <v>2092</v>
      </c>
      <c r="E1878" s="708"/>
      <c r="F1878" s="708"/>
      <c r="G1878" s="708"/>
      <c r="H1878" s="708">
        <v>15</v>
      </c>
    </row>
    <row r="1879" spans="1:8" ht="89.25">
      <c r="A1879" s="708" t="s">
        <v>5372</v>
      </c>
      <c r="B1879" s="708" t="s">
        <v>5373</v>
      </c>
      <c r="C1879" s="708"/>
      <c r="D1879" s="708" t="s">
        <v>2092</v>
      </c>
      <c r="E1879" s="708"/>
      <c r="F1879" s="708"/>
      <c r="G1879" s="708"/>
      <c r="H1879" s="708">
        <v>15</v>
      </c>
    </row>
    <row r="1880" spans="1:8" ht="89.25">
      <c r="A1880" s="708" t="s">
        <v>5374</v>
      </c>
      <c r="B1880" s="708" t="s">
        <v>5375</v>
      </c>
      <c r="C1880" s="708"/>
      <c r="D1880" s="708" t="s">
        <v>2092</v>
      </c>
      <c r="E1880" s="708"/>
      <c r="F1880" s="708"/>
      <c r="G1880" s="708"/>
      <c r="H1880" s="708">
        <v>15</v>
      </c>
    </row>
    <row r="1881" spans="1:8" ht="89.25">
      <c r="A1881" s="708" t="s">
        <v>5376</v>
      </c>
      <c r="B1881" s="708" t="s">
        <v>5377</v>
      </c>
      <c r="C1881" s="708"/>
      <c r="D1881" s="708" t="s">
        <v>2092</v>
      </c>
      <c r="E1881" s="708"/>
      <c r="F1881" s="708"/>
      <c r="G1881" s="708"/>
      <c r="H1881" s="708">
        <v>15</v>
      </c>
    </row>
    <row r="1882" spans="1:8" ht="89.25">
      <c r="A1882" s="708" t="s">
        <v>5370</v>
      </c>
      <c r="B1882" s="708" t="s">
        <v>5371</v>
      </c>
      <c r="C1882" s="708"/>
      <c r="D1882" s="708" t="s">
        <v>2092</v>
      </c>
      <c r="E1882" s="708"/>
      <c r="F1882" s="708"/>
      <c r="G1882" s="708"/>
      <c r="H1882" s="708">
        <v>15</v>
      </c>
    </row>
    <row r="1883" spans="1:8" ht="51">
      <c r="A1883" s="708" t="s">
        <v>5378</v>
      </c>
      <c r="B1883" s="708" t="s">
        <v>5379</v>
      </c>
      <c r="C1883" s="708" t="s">
        <v>0</v>
      </c>
      <c r="D1883" s="708"/>
      <c r="E1883" s="708"/>
      <c r="F1883" s="708"/>
      <c r="G1883" s="708"/>
      <c r="H1883" s="708"/>
    </row>
    <row r="1884" spans="1:8" ht="63.75">
      <c r="A1884" s="708" t="s">
        <v>5380</v>
      </c>
      <c r="B1884" s="708" t="s">
        <v>5381</v>
      </c>
      <c r="C1884" s="708" t="s">
        <v>0</v>
      </c>
      <c r="D1884" s="708"/>
      <c r="E1884" s="708"/>
      <c r="F1884" s="708"/>
      <c r="G1884" s="708"/>
      <c r="H1884" s="708"/>
    </row>
    <row r="1885" spans="1:8" ht="63.75">
      <c r="A1885" s="708" t="s">
        <v>5382</v>
      </c>
      <c r="B1885" s="708" t="s">
        <v>5383</v>
      </c>
      <c r="C1885" s="708" t="s">
        <v>0</v>
      </c>
      <c r="D1885" s="708"/>
      <c r="E1885" s="708"/>
      <c r="F1885" s="708"/>
      <c r="G1885" s="708"/>
      <c r="H1885" s="708"/>
    </row>
    <row r="1886" spans="1:8" ht="63.75">
      <c r="A1886" s="708" t="s">
        <v>5384</v>
      </c>
      <c r="B1886" s="708" t="s">
        <v>5385</v>
      </c>
      <c r="C1886" s="708" t="s">
        <v>0</v>
      </c>
      <c r="D1886" s="708"/>
      <c r="E1886" s="708"/>
      <c r="F1886" s="708"/>
      <c r="G1886" s="708"/>
      <c r="H1886" s="708"/>
    </row>
    <row r="1887" spans="1:8" ht="63.75">
      <c r="A1887" s="708" t="s">
        <v>5386</v>
      </c>
      <c r="B1887" s="708" t="s">
        <v>5387</v>
      </c>
      <c r="C1887" s="708" t="s">
        <v>0</v>
      </c>
      <c r="D1887" s="708"/>
      <c r="E1887" s="708"/>
      <c r="F1887" s="708"/>
      <c r="G1887" s="708"/>
      <c r="H1887" s="708"/>
    </row>
    <row r="1888" spans="1:8" ht="76.5">
      <c r="A1888" s="708" t="s">
        <v>5388</v>
      </c>
      <c r="B1888" s="708" t="s">
        <v>5389</v>
      </c>
      <c r="C1888" s="708" t="s">
        <v>0</v>
      </c>
      <c r="D1888" s="708"/>
      <c r="E1888" s="708"/>
      <c r="F1888" s="708"/>
      <c r="G1888" s="708"/>
      <c r="H1888" s="708"/>
    </row>
    <row r="1889" spans="1:8" ht="76.5">
      <c r="A1889" s="708" t="s">
        <v>4916</v>
      </c>
      <c r="B1889" s="708" t="s">
        <v>5390</v>
      </c>
      <c r="C1889" s="708" t="s">
        <v>0</v>
      </c>
      <c r="D1889" s="708"/>
      <c r="E1889" s="708"/>
      <c r="F1889" s="708"/>
      <c r="G1889" s="708"/>
      <c r="H1889" s="708"/>
    </row>
    <row r="1890" spans="1:8" ht="76.5">
      <c r="A1890" s="708" t="s">
        <v>5391</v>
      </c>
      <c r="B1890" s="708" t="s">
        <v>5392</v>
      </c>
      <c r="C1890" s="708" t="s">
        <v>0</v>
      </c>
      <c r="D1890" s="708"/>
      <c r="E1890" s="708"/>
      <c r="F1890" s="708"/>
      <c r="G1890" s="708"/>
      <c r="H1890" s="708"/>
    </row>
    <row r="1891" spans="1:8" ht="76.5">
      <c r="A1891" s="708" t="s">
        <v>5393</v>
      </c>
      <c r="B1891" s="708" t="s">
        <v>5394</v>
      </c>
      <c r="C1891" s="708" t="s">
        <v>0</v>
      </c>
      <c r="D1891" s="708"/>
      <c r="E1891" s="708"/>
      <c r="F1891" s="708"/>
      <c r="G1891" s="708"/>
      <c r="H1891" s="708"/>
    </row>
    <row r="1892" spans="1:8" ht="89.25">
      <c r="A1892" s="708" t="s">
        <v>5395</v>
      </c>
      <c r="B1892" s="708" t="s">
        <v>5396</v>
      </c>
      <c r="C1892" s="708"/>
      <c r="D1892" s="708" t="s">
        <v>2079</v>
      </c>
      <c r="E1892" s="708"/>
      <c r="F1892" s="708"/>
      <c r="G1892" s="708"/>
      <c r="H1892" s="708"/>
    </row>
    <row r="1893" spans="1:8" ht="89.25">
      <c r="A1893" s="708" t="s">
        <v>5397</v>
      </c>
      <c r="B1893" s="708" t="s">
        <v>5398</v>
      </c>
      <c r="C1893" s="708"/>
      <c r="D1893" s="708" t="s">
        <v>2079</v>
      </c>
      <c r="E1893" s="708"/>
      <c r="F1893" s="708"/>
      <c r="G1893" s="708"/>
      <c r="H1893" s="708"/>
    </row>
    <row r="1894" spans="1:8" ht="89.25">
      <c r="A1894" s="708" t="s">
        <v>5399</v>
      </c>
      <c r="B1894" s="708" t="s">
        <v>5400</v>
      </c>
      <c r="C1894" s="708"/>
      <c r="D1894" s="708" t="s">
        <v>2079</v>
      </c>
      <c r="E1894" s="708"/>
      <c r="F1894" s="708"/>
      <c r="G1894" s="708"/>
      <c r="H1894" s="708"/>
    </row>
    <row r="1895" spans="1:8" ht="89.25">
      <c r="A1895" s="708" t="s">
        <v>5401</v>
      </c>
      <c r="B1895" s="708" t="s">
        <v>5402</v>
      </c>
      <c r="C1895" s="708"/>
      <c r="D1895" s="708" t="s">
        <v>2079</v>
      </c>
      <c r="E1895" s="708"/>
      <c r="F1895" s="708"/>
      <c r="G1895" s="708"/>
      <c r="H1895" s="708"/>
    </row>
    <row r="1896" spans="1:8" ht="76.5">
      <c r="A1896" s="708" t="s">
        <v>5403</v>
      </c>
      <c r="B1896" s="708" t="s">
        <v>5404</v>
      </c>
      <c r="C1896" s="708"/>
      <c r="D1896" s="708" t="s">
        <v>2079</v>
      </c>
      <c r="E1896" s="708"/>
      <c r="F1896" s="708"/>
      <c r="G1896" s="708"/>
      <c r="H1896" s="708"/>
    </row>
    <row r="1897" spans="1:8" ht="89.25">
      <c r="A1897" s="708" t="s">
        <v>5405</v>
      </c>
      <c r="B1897" s="708" t="s">
        <v>5406</v>
      </c>
      <c r="C1897" s="708"/>
      <c r="D1897" s="708" t="s">
        <v>2092</v>
      </c>
      <c r="E1897" s="708"/>
      <c r="F1897" s="708"/>
      <c r="G1897" s="708"/>
      <c r="H1897" s="708"/>
    </row>
    <row r="1898" spans="1:8" ht="89.25">
      <c r="A1898" s="708" t="s">
        <v>5407</v>
      </c>
      <c r="B1898" s="708" t="s">
        <v>5408</v>
      </c>
      <c r="C1898" s="708"/>
      <c r="D1898" s="708" t="s">
        <v>2092</v>
      </c>
      <c r="E1898" s="708"/>
      <c r="F1898" s="708"/>
      <c r="G1898" s="708"/>
      <c r="H1898" s="708"/>
    </row>
    <row r="1899" spans="1:8" ht="89.25">
      <c r="A1899" s="708" t="s">
        <v>5409</v>
      </c>
      <c r="B1899" s="708" t="s">
        <v>5410</v>
      </c>
      <c r="C1899" s="708"/>
      <c r="D1899" s="708" t="s">
        <v>2092</v>
      </c>
      <c r="E1899" s="708"/>
      <c r="F1899" s="708"/>
      <c r="G1899" s="708"/>
      <c r="H1899" s="708"/>
    </row>
    <row r="1900" spans="1:8" ht="89.25">
      <c r="A1900" s="708" t="s">
        <v>5411</v>
      </c>
      <c r="B1900" s="708" t="s">
        <v>5412</v>
      </c>
      <c r="C1900" s="708"/>
      <c r="D1900" s="708" t="s">
        <v>2092</v>
      </c>
      <c r="E1900" s="708"/>
      <c r="F1900" s="708"/>
      <c r="G1900" s="708"/>
      <c r="H1900" s="708"/>
    </row>
    <row r="1901" spans="1:8" ht="76.5">
      <c r="A1901" s="708" t="s">
        <v>5413</v>
      </c>
      <c r="B1901" s="708" t="s">
        <v>5414</v>
      </c>
      <c r="C1901" s="708"/>
      <c r="D1901" s="708" t="s">
        <v>1861</v>
      </c>
      <c r="E1901" s="708"/>
      <c r="F1901" s="708"/>
      <c r="G1901" s="708"/>
      <c r="H1901" s="708"/>
    </row>
    <row r="1902" spans="1:8" ht="89.25">
      <c r="A1902" s="708" t="s">
        <v>5415</v>
      </c>
      <c r="B1902" s="708" t="s">
        <v>5416</v>
      </c>
      <c r="C1902" s="708"/>
      <c r="D1902" s="708" t="s">
        <v>1861</v>
      </c>
      <c r="E1902" s="708"/>
      <c r="F1902" s="708"/>
      <c r="G1902" s="708"/>
      <c r="H1902" s="708"/>
    </row>
    <row r="1903" spans="1:8" ht="63.75">
      <c r="A1903" s="708" t="s">
        <v>5417</v>
      </c>
      <c r="B1903" s="708" t="s">
        <v>5418</v>
      </c>
      <c r="C1903" s="708" t="s">
        <v>0</v>
      </c>
      <c r="D1903" s="708"/>
      <c r="E1903" s="708"/>
      <c r="F1903" s="708"/>
      <c r="G1903" s="708"/>
      <c r="H1903" s="708"/>
    </row>
    <row r="1904" spans="1:8" ht="89.25">
      <c r="A1904" s="708" t="s">
        <v>5395</v>
      </c>
      <c r="B1904" s="708" t="s">
        <v>5419</v>
      </c>
      <c r="C1904" s="708"/>
      <c r="D1904" s="708" t="s">
        <v>2079</v>
      </c>
      <c r="E1904" s="708"/>
      <c r="F1904" s="708"/>
      <c r="G1904" s="708"/>
      <c r="H1904" s="708"/>
    </row>
    <row r="1905" spans="1:8" ht="89.25">
      <c r="A1905" s="708" t="s">
        <v>5397</v>
      </c>
      <c r="B1905" s="708" t="s">
        <v>5420</v>
      </c>
      <c r="C1905" s="708"/>
      <c r="D1905" s="708" t="s">
        <v>2079</v>
      </c>
      <c r="E1905" s="708"/>
      <c r="F1905" s="708"/>
      <c r="G1905" s="708"/>
      <c r="H1905" s="708"/>
    </row>
    <row r="1906" spans="1:8" ht="89.25">
      <c r="A1906" s="708" t="s">
        <v>5399</v>
      </c>
      <c r="B1906" s="708" t="s">
        <v>5421</v>
      </c>
      <c r="C1906" s="708"/>
      <c r="D1906" s="708" t="s">
        <v>2079</v>
      </c>
      <c r="E1906" s="708"/>
      <c r="F1906" s="708"/>
      <c r="G1906" s="708"/>
      <c r="H1906" s="708"/>
    </row>
    <row r="1907" spans="1:8" ht="89.25">
      <c r="A1907" s="708" t="s">
        <v>5401</v>
      </c>
      <c r="B1907" s="708" t="s">
        <v>5422</v>
      </c>
      <c r="C1907" s="708"/>
      <c r="D1907" s="708" t="s">
        <v>2079</v>
      </c>
      <c r="E1907" s="708"/>
      <c r="F1907" s="708"/>
      <c r="G1907" s="708"/>
      <c r="H1907" s="708"/>
    </row>
    <row r="1908" spans="1:8" ht="76.5">
      <c r="A1908" s="708" t="s">
        <v>5423</v>
      </c>
      <c r="B1908" s="708" t="s">
        <v>5424</v>
      </c>
      <c r="C1908" s="708"/>
      <c r="D1908" s="708" t="s">
        <v>2079</v>
      </c>
      <c r="E1908" s="708"/>
      <c r="F1908" s="708"/>
      <c r="G1908" s="708"/>
      <c r="H1908" s="708"/>
    </row>
    <row r="1909" spans="1:8" ht="89.25">
      <c r="A1909" s="708" t="s">
        <v>5405</v>
      </c>
      <c r="B1909" s="708" t="s">
        <v>5425</v>
      </c>
      <c r="C1909" s="708"/>
      <c r="D1909" s="708" t="s">
        <v>2092</v>
      </c>
      <c r="E1909" s="708"/>
      <c r="F1909" s="708"/>
      <c r="G1909" s="708"/>
      <c r="H1909" s="708"/>
    </row>
    <row r="1910" spans="1:8" ht="89.25">
      <c r="A1910" s="708" t="s">
        <v>5407</v>
      </c>
      <c r="B1910" s="708" t="s">
        <v>5426</v>
      </c>
      <c r="C1910" s="708"/>
      <c r="D1910" s="708" t="s">
        <v>2092</v>
      </c>
      <c r="E1910" s="708"/>
      <c r="F1910" s="708"/>
      <c r="G1910" s="708"/>
      <c r="H1910" s="708"/>
    </row>
    <row r="1911" spans="1:8" ht="89.25">
      <c r="A1911" s="708" t="s">
        <v>5409</v>
      </c>
      <c r="B1911" s="708" t="s">
        <v>5427</v>
      </c>
      <c r="C1911" s="708"/>
      <c r="D1911" s="708" t="s">
        <v>2092</v>
      </c>
      <c r="E1911" s="708"/>
      <c r="F1911" s="708"/>
      <c r="G1911" s="708"/>
      <c r="H1911" s="708"/>
    </row>
    <row r="1912" spans="1:8" ht="89.25">
      <c r="A1912" s="708" t="s">
        <v>5411</v>
      </c>
      <c r="B1912" s="708" t="s">
        <v>5428</v>
      </c>
      <c r="C1912" s="708"/>
      <c r="D1912" s="708" t="s">
        <v>2092</v>
      </c>
      <c r="E1912" s="708"/>
      <c r="F1912" s="708"/>
      <c r="G1912" s="708"/>
      <c r="H1912" s="708"/>
    </row>
    <row r="1913" spans="1:8" ht="63.75">
      <c r="A1913" s="708" t="s">
        <v>5429</v>
      </c>
      <c r="B1913" s="708" t="s">
        <v>5430</v>
      </c>
      <c r="C1913" s="708" t="s">
        <v>0</v>
      </c>
      <c r="D1913" s="708"/>
      <c r="E1913" s="708"/>
      <c r="F1913" s="708">
        <v>5</v>
      </c>
      <c r="G1913" s="708"/>
      <c r="H1913" s="708"/>
    </row>
    <row r="1914" spans="1:8" ht="76.5">
      <c r="A1914" s="708" t="s">
        <v>5431</v>
      </c>
      <c r="B1914" s="708" t="s">
        <v>5432</v>
      </c>
      <c r="C1914" s="708" t="s">
        <v>0</v>
      </c>
      <c r="D1914" s="708"/>
      <c r="E1914" s="708"/>
      <c r="F1914" s="708">
        <v>5</v>
      </c>
      <c r="G1914" s="708"/>
      <c r="H1914" s="708"/>
    </row>
    <row r="1915" spans="1:8" ht="76.5">
      <c r="A1915" s="708" t="s">
        <v>5433</v>
      </c>
      <c r="B1915" s="708" t="s">
        <v>5434</v>
      </c>
      <c r="C1915" s="708" t="s">
        <v>0</v>
      </c>
      <c r="D1915" s="708"/>
      <c r="E1915" s="708"/>
      <c r="F1915" s="708">
        <v>5</v>
      </c>
      <c r="G1915" s="708"/>
      <c r="H1915" s="708"/>
    </row>
    <row r="1916" spans="1:8" ht="76.5">
      <c r="A1916" s="708" t="s">
        <v>5435</v>
      </c>
      <c r="B1916" s="708" t="s">
        <v>5436</v>
      </c>
      <c r="C1916" s="708" t="s">
        <v>0</v>
      </c>
      <c r="D1916" s="708"/>
      <c r="E1916" s="708"/>
      <c r="F1916" s="708">
        <v>5</v>
      </c>
      <c r="G1916" s="708"/>
      <c r="H1916" s="708"/>
    </row>
    <row r="1917" spans="1:8" ht="76.5">
      <c r="A1917" s="708" t="s">
        <v>5437</v>
      </c>
      <c r="B1917" s="708" t="s">
        <v>5438</v>
      </c>
      <c r="C1917" s="708" t="s">
        <v>0</v>
      </c>
      <c r="D1917" s="708"/>
      <c r="E1917" s="708"/>
      <c r="F1917" s="708">
        <v>5</v>
      </c>
      <c r="G1917" s="708"/>
      <c r="H1917" s="708"/>
    </row>
    <row r="1918" spans="1:8" ht="76.5">
      <c r="A1918" s="708" t="s">
        <v>5439</v>
      </c>
      <c r="B1918" s="708" t="s">
        <v>5440</v>
      </c>
      <c r="C1918" s="708" t="s">
        <v>0</v>
      </c>
      <c r="D1918" s="708"/>
      <c r="E1918" s="708"/>
      <c r="F1918" s="708">
        <v>5</v>
      </c>
      <c r="G1918" s="708"/>
      <c r="H1918" s="708"/>
    </row>
    <row r="1919" spans="1:8" ht="76.5">
      <c r="A1919" s="708" t="s">
        <v>5441</v>
      </c>
      <c r="B1919" s="708" t="s">
        <v>5442</v>
      </c>
      <c r="C1919" s="708" t="s">
        <v>0</v>
      </c>
      <c r="D1919" s="708"/>
      <c r="E1919" s="708"/>
      <c r="F1919" s="708">
        <v>5</v>
      </c>
      <c r="G1919" s="708"/>
      <c r="H1919" s="708"/>
    </row>
    <row r="1920" spans="1:8" ht="89.25">
      <c r="A1920" s="708" t="s">
        <v>5443</v>
      </c>
      <c r="B1920" s="708" t="s">
        <v>5444</v>
      </c>
      <c r="C1920" s="708" t="s">
        <v>0</v>
      </c>
      <c r="D1920" s="708"/>
      <c r="E1920" s="708"/>
      <c r="F1920" s="708">
        <v>5</v>
      </c>
      <c r="G1920" s="708"/>
      <c r="H1920" s="708"/>
    </row>
    <row r="1921" spans="1:8" ht="89.25">
      <c r="A1921" s="708" t="s">
        <v>5445</v>
      </c>
      <c r="B1921" s="708" t="s">
        <v>5446</v>
      </c>
      <c r="C1921" s="708" t="s">
        <v>0</v>
      </c>
      <c r="D1921" s="708"/>
      <c r="E1921" s="708"/>
      <c r="F1921" s="708">
        <v>5</v>
      </c>
      <c r="G1921" s="708"/>
      <c r="H1921" s="708"/>
    </row>
    <row r="1922" spans="1:8" ht="89.25">
      <c r="A1922" s="708" t="s">
        <v>5447</v>
      </c>
      <c r="B1922" s="708" t="s">
        <v>5448</v>
      </c>
      <c r="C1922" s="708" t="s">
        <v>0</v>
      </c>
      <c r="D1922" s="708"/>
      <c r="E1922" s="708"/>
      <c r="F1922" s="708">
        <v>5</v>
      </c>
      <c r="G1922" s="708"/>
      <c r="H1922" s="708"/>
    </row>
    <row r="1923" spans="1:8" ht="76.5">
      <c r="A1923" s="708" t="s">
        <v>5449</v>
      </c>
      <c r="B1923" s="708" t="s">
        <v>5450</v>
      </c>
      <c r="C1923" s="708"/>
      <c r="D1923" s="708" t="s">
        <v>2079</v>
      </c>
      <c r="E1923" s="708"/>
      <c r="F1923" s="708">
        <v>5</v>
      </c>
      <c r="G1923" s="708"/>
      <c r="H1923" s="708"/>
    </row>
    <row r="1924" spans="1:8" ht="76.5">
      <c r="A1924" s="708" t="s">
        <v>5451</v>
      </c>
      <c r="B1924" s="708" t="s">
        <v>5452</v>
      </c>
      <c r="C1924" s="708"/>
      <c r="D1924" s="708" t="s">
        <v>2079</v>
      </c>
      <c r="E1924" s="708"/>
      <c r="F1924" s="708">
        <v>5</v>
      </c>
      <c r="G1924" s="708"/>
      <c r="H1924" s="708"/>
    </row>
    <row r="1925" spans="1:8" ht="76.5">
      <c r="A1925" s="708" t="s">
        <v>5453</v>
      </c>
      <c r="B1925" s="708" t="s">
        <v>5454</v>
      </c>
      <c r="C1925" s="708"/>
      <c r="D1925" s="708" t="s">
        <v>2079</v>
      </c>
      <c r="E1925" s="708"/>
      <c r="F1925" s="708">
        <v>5</v>
      </c>
      <c r="G1925" s="708"/>
      <c r="H1925" s="708"/>
    </row>
    <row r="1926" spans="1:8" ht="76.5">
      <c r="A1926" s="708" t="s">
        <v>5455</v>
      </c>
      <c r="B1926" s="708" t="s">
        <v>5456</v>
      </c>
      <c r="C1926" s="708"/>
      <c r="D1926" s="708" t="s">
        <v>2079</v>
      </c>
      <c r="E1926" s="708"/>
      <c r="F1926" s="708">
        <v>5</v>
      </c>
      <c r="G1926" s="708"/>
      <c r="H1926" s="708"/>
    </row>
    <row r="1927" spans="1:8" ht="63.75">
      <c r="A1927" s="708" t="s">
        <v>5457</v>
      </c>
      <c r="B1927" s="708" t="s">
        <v>5458</v>
      </c>
      <c r="C1927" s="708"/>
      <c r="D1927" s="708" t="s">
        <v>2079</v>
      </c>
      <c r="E1927" s="708"/>
      <c r="F1927" s="708">
        <v>5</v>
      </c>
      <c r="G1927" s="708"/>
      <c r="H1927" s="708"/>
    </row>
    <row r="1928" spans="1:8" ht="89.25">
      <c r="A1928" s="708" t="s">
        <v>5459</v>
      </c>
      <c r="B1928" s="708" t="s">
        <v>5460</v>
      </c>
      <c r="C1928" s="708"/>
      <c r="D1928" s="708" t="s">
        <v>2092</v>
      </c>
      <c r="E1928" s="708"/>
      <c r="F1928" s="708">
        <v>5</v>
      </c>
      <c r="G1928" s="708"/>
      <c r="H1928" s="708"/>
    </row>
    <row r="1929" spans="1:8" ht="89.25">
      <c r="A1929" s="708" t="s">
        <v>5461</v>
      </c>
      <c r="B1929" s="708" t="s">
        <v>5462</v>
      </c>
      <c r="C1929" s="708"/>
      <c r="D1929" s="708" t="s">
        <v>2092</v>
      </c>
      <c r="E1929" s="708"/>
      <c r="F1929" s="708">
        <v>5</v>
      </c>
      <c r="G1929" s="708"/>
      <c r="H1929" s="708"/>
    </row>
    <row r="1930" spans="1:8" ht="89.25">
      <c r="A1930" s="708" t="s">
        <v>5463</v>
      </c>
      <c r="B1930" s="708" t="s">
        <v>5464</v>
      </c>
      <c r="C1930" s="708"/>
      <c r="D1930" s="708" t="s">
        <v>2092</v>
      </c>
      <c r="E1930" s="708"/>
      <c r="F1930" s="708">
        <v>5</v>
      </c>
      <c r="G1930" s="708"/>
      <c r="H1930" s="708"/>
    </row>
    <row r="1931" spans="1:8" ht="89.25">
      <c r="A1931" s="708" t="s">
        <v>5465</v>
      </c>
      <c r="B1931" s="708" t="s">
        <v>5466</v>
      </c>
      <c r="C1931" s="708"/>
      <c r="D1931" s="708" t="s">
        <v>2092</v>
      </c>
      <c r="E1931" s="708"/>
      <c r="F1931" s="708">
        <v>5</v>
      </c>
      <c r="G1931" s="708"/>
      <c r="H1931" s="708"/>
    </row>
    <row r="1932" spans="1:8" ht="89.25">
      <c r="A1932" s="708" t="s">
        <v>5459</v>
      </c>
      <c r="B1932" s="708" t="s">
        <v>5460</v>
      </c>
      <c r="C1932" s="708"/>
      <c r="D1932" s="708" t="s">
        <v>2092</v>
      </c>
      <c r="E1932" s="708"/>
      <c r="F1932" s="708">
        <v>5</v>
      </c>
      <c r="G1932" s="708"/>
      <c r="H1932" s="708"/>
    </row>
    <row r="1933" spans="1:8" ht="76.5">
      <c r="A1933" s="708" t="s">
        <v>5467</v>
      </c>
      <c r="B1933" s="708" t="s">
        <v>5468</v>
      </c>
      <c r="C1933" s="708" t="s">
        <v>0</v>
      </c>
      <c r="D1933" s="708"/>
      <c r="E1933" s="708"/>
      <c r="F1933" s="708">
        <v>5</v>
      </c>
      <c r="G1933" s="708"/>
      <c r="H1933" s="708"/>
    </row>
    <row r="1934" spans="1:8" ht="89.25">
      <c r="A1934" s="708" t="s">
        <v>5469</v>
      </c>
      <c r="B1934" s="708" t="s">
        <v>5470</v>
      </c>
      <c r="C1934" s="708" t="s">
        <v>0</v>
      </c>
      <c r="D1934" s="708"/>
      <c r="E1934" s="708"/>
      <c r="F1934" s="708">
        <v>5</v>
      </c>
      <c r="G1934" s="708"/>
      <c r="H1934" s="708"/>
    </row>
    <row r="1935" spans="1:8" ht="89.25">
      <c r="A1935" s="708" t="s">
        <v>5471</v>
      </c>
      <c r="B1935" s="708" t="s">
        <v>5472</v>
      </c>
      <c r="C1935" s="708" t="s">
        <v>0</v>
      </c>
      <c r="D1935" s="708"/>
      <c r="E1935" s="708"/>
      <c r="F1935" s="708">
        <v>5</v>
      </c>
      <c r="G1935" s="708"/>
      <c r="H1935" s="708"/>
    </row>
    <row r="1936" spans="1:8" ht="89.25">
      <c r="A1936" s="708" t="s">
        <v>5473</v>
      </c>
      <c r="B1936" s="708" t="s">
        <v>5474</v>
      </c>
      <c r="C1936" s="708" t="s">
        <v>0</v>
      </c>
      <c r="D1936" s="708"/>
      <c r="E1936" s="708"/>
      <c r="F1936" s="708">
        <v>5</v>
      </c>
      <c r="G1936" s="708"/>
      <c r="H1936" s="708"/>
    </row>
    <row r="1937" spans="1:8" ht="89.25">
      <c r="A1937" s="708" t="s">
        <v>5475</v>
      </c>
      <c r="B1937" s="708" t="s">
        <v>5476</v>
      </c>
      <c r="C1937" s="708" t="s">
        <v>0</v>
      </c>
      <c r="D1937" s="708"/>
      <c r="E1937" s="708"/>
      <c r="F1937" s="708">
        <v>5</v>
      </c>
      <c r="G1937" s="708"/>
      <c r="H1937" s="708"/>
    </row>
    <row r="1938" spans="1:8" ht="89.25">
      <c r="A1938" s="708" t="s">
        <v>5477</v>
      </c>
      <c r="B1938" s="708" t="s">
        <v>5478</v>
      </c>
      <c r="C1938" s="708"/>
      <c r="D1938" s="708" t="s">
        <v>1861</v>
      </c>
      <c r="E1938" s="708"/>
      <c r="F1938" s="708">
        <v>5</v>
      </c>
      <c r="G1938" s="708"/>
      <c r="H1938" s="708"/>
    </row>
    <row r="1939" spans="1:8" ht="89.25">
      <c r="A1939" s="708" t="s">
        <v>5479</v>
      </c>
      <c r="B1939" s="708" t="s">
        <v>5480</v>
      </c>
      <c r="C1939" s="708"/>
      <c r="D1939" s="708" t="s">
        <v>1861</v>
      </c>
      <c r="E1939" s="708"/>
      <c r="F1939" s="708">
        <v>5</v>
      </c>
      <c r="G1939" s="708"/>
      <c r="H1939" s="708"/>
    </row>
    <row r="1940" spans="1:8" ht="89.25">
      <c r="A1940" s="708" t="s">
        <v>5481</v>
      </c>
      <c r="B1940" s="708" t="s">
        <v>5482</v>
      </c>
      <c r="C1940" s="708"/>
      <c r="D1940" s="708" t="s">
        <v>1861</v>
      </c>
      <c r="E1940" s="708"/>
      <c r="F1940" s="708">
        <v>5</v>
      </c>
      <c r="G1940" s="708"/>
      <c r="H1940" s="708"/>
    </row>
    <row r="1941" spans="1:8" ht="76.5">
      <c r="A1941" s="708" t="s">
        <v>5483</v>
      </c>
      <c r="B1941" s="708" t="s">
        <v>5484</v>
      </c>
      <c r="C1941" s="708" t="s">
        <v>0</v>
      </c>
      <c r="D1941" s="708"/>
      <c r="E1941" s="708"/>
      <c r="F1941" s="708"/>
      <c r="G1941" s="708">
        <v>5</v>
      </c>
      <c r="H1941" s="708"/>
    </row>
    <row r="1942" spans="1:8" ht="76.5">
      <c r="A1942" s="708" t="s">
        <v>5485</v>
      </c>
      <c r="B1942" s="708" t="s">
        <v>5486</v>
      </c>
      <c r="C1942" s="708" t="s">
        <v>0</v>
      </c>
      <c r="D1942" s="708"/>
      <c r="E1942" s="708"/>
      <c r="F1942" s="708"/>
      <c r="G1942" s="708">
        <v>5</v>
      </c>
      <c r="H1942" s="708"/>
    </row>
    <row r="1943" spans="1:8" ht="89.25">
      <c r="A1943" s="708" t="s">
        <v>5487</v>
      </c>
      <c r="B1943" s="708" t="s">
        <v>5488</v>
      </c>
      <c r="C1943" s="708" t="s">
        <v>0</v>
      </c>
      <c r="D1943" s="708"/>
      <c r="E1943" s="708"/>
      <c r="F1943" s="708"/>
      <c r="G1943" s="708">
        <v>5</v>
      </c>
      <c r="H1943" s="708"/>
    </row>
    <row r="1944" spans="1:8" ht="89.25">
      <c r="A1944" s="708" t="s">
        <v>5489</v>
      </c>
      <c r="B1944" s="708" t="s">
        <v>5490</v>
      </c>
      <c r="C1944" s="708" t="s">
        <v>0</v>
      </c>
      <c r="D1944" s="708"/>
      <c r="E1944" s="708"/>
      <c r="F1944" s="708"/>
      <c r="G1944" s="708">
        <v>5</v>
      </c>
      <c r="H1944" s="708"/>
    </row>
    <row r="1945" spans="1:8" ht="76.5">
      <c r="A1945" s="708" t="s">
        <v>5491</v>
      </c>
      <c r="B1945" s="708" t="s">
        <v>5492</v>
      </c>
      <c r="C1945" s="708" t="s">
        <v>0</v>
      </c>
      <c r="D1945" s="708"/>
      <c r="E1945" s="708"/>
      <c r="F1945" s="708"/>
      <c r="G1945" s="708">
        <v>5</v>
      </c>
      <c r="H1945" s="708"/>
    </row>
    <row r="1946" spans="1:8" ht="76.5">
      <c r="A1946" s="708" t="s">
        <v>5493</v>
      </c>
      <c r="B1946" s="708" t="s">
        <v>5494</v>
      </c>
      <c r="C1946" s="708" t="s">
        <v>0</v>
      </c>
      <c r="D1946" s="708"/>
      <c r="E1946" s="708"/>
      <c r="F1946" s="708"/>
      <c r="G1946" s="708">
        <v>5</v>
      </c>
      <c r="H1946" s="708"/>
    </row>
    <row r="1947" spans="1:8" ht="76.5">
      <c r="A1947" s="708" t="s">
        <v>5495</v>
      </c>
      <c r="B1947" s="708" t="s">
        <v>5496</v>
      </c>
      <c r="C1947" s="708" t="s">
        <v>0</v>
      </c>
      <c r="D1947" s="708"/>
      <c r="E1947" s="708"/>
      <c r="F1947" s="708"/>
      <c r="G1947" s="708">
        <v>5</v>
      </c>
      <c r="H1947" s="708"/>
    </row>
    <row r="1948" spans="1:8" ht="89.25">
      <c r="A1948" s="708" t="s">
        <v>5497</v>
      </c>
      <c r="B1948" s="708" t="s">
        <v>5498</v>
      </c>
      <c r="C1948" s="708" t="s">
        <v>0</v>
      </c>
      <c r="D1948" s="708"/>
      <c r="E1948" s="708"/>
      <c r="F1948" s="708"/>
      <c r="G1948" s="708">
        <v>5</v>
      </c>
      <c r="H1948" s="708"/>
    </row>
    <row r="1949" spans="1:8" ht="89.25">
      <c r="A1949" s="708" t="s">
        <v>5499</v>
      </c>
      <c r="B1949" s="708" t="s">
        <v>5500</v>
      </c>
      <c r="C1949" s="708" t="s">
        <v>0</v>
      </c>
      <c r="D1949" s="708"/>
      <c r="E1949" s="708"/>
      <c r="F1949" s="708"/>
      <c r="G1949" s="708">
        <v>5</v>
      </c>
      <c r="H1949" s="708"/>
    </row>
    <row r="1950" spans="1:8" ht="89.25">
      <c r="A1950" s="708" t="s">
        <v>5501</v>
      </c>
      <c r="B1950" s="708" t="s">
        <v>5502</v>
      </c>
      <c r="C1950" s="708" t="s">
        <v>0</v>
      </c>
      <c r="D1950" s="708"/>
      <c r="E1950" s="708"/>
      <c r="F1950" s="708"/>
      <c r="G1950" s="708">
        <v>5</v>
      </c>
      <c r="H1950" s="708"/>
    </row>
    <row r="1951" spans="1:8" ht="76.5">
      <c r="A1951" s="708" t="s">
        <v>5503</v>
      </c>
      <c r="B1951" s="708" t="s">
        <v>5504</v>
      </c>
      <c r="C1951" s="708" t="s">
        <v>0</v>
      </c>
      <c r="D1951" s="708"/>
      <c r="E1951" s="708"/>
      <c r="F1951" s="708"/>
      <c r="G1951" s="708">
        <v>5</v>
      </c>
      <c r="H1951" s="708"/>
    </row>
    <row r="1952" spans="1:8" ht="89.25">
      <c r="A1952" s="708" t="s">
        <v>5505</v>
      </c>
      <c r="B1952" s="708" t="s">
        <v>5506</v>
      </c>
      <c r="C1952" s="708" t="s">
        <v>0</v>
      </c>
      <c r="D1952" s="708"/>
      <c r="E1952" s="708"/>
      <c r="F1952" s="708"/>
      <c r="G1952" s="708">
        <v>5</v>
      </c>
      <c r="H1952" s="708"/>
    </row>
    <row r="1953" spans="1:8" ht="89.25">
      <c r="A1953" s="708" t="s">
        <v>5507</v>
      </c>
      <c r="B1953" s="708" t="s">
        <v>5508</v>
      </c>
      <c r="C1953" s="708" t="s">
        <v>0</v>
      </c>
      <c r="D1953" s="708"/>
      <c r="E1953" s="708"/>
      <c r="F1953" s="708"/>
      <c r="G1953" s="708">
        <v>5</v>
      </c>
      <c r="H1953" s="708"/>
    </row>
    <row r="1954" spans="1:8" ht="89.25">
      <c r="A1954" s="708" t="s">
        <v>5509</v>
      </c>
      <c r="B1954" s="708" t="s">
        <v>5510</v>
      </c>
      <c r="C1954" s="708" t="s">
        <v>0</v>
      </c>
      <c r="D1954" s="708"/>
      <c r="E1954" s="708"/>
      <c r="F1954" s="708"/>
      <c r="G1954" s="708">
        <v>5</v>
      </c>
      <c r="H1954" s="708"/>
    </row>
    <row r="1955" spans="1:8" ht="89.25">
      <c r="A1955" s="708" t="s">
        <v>5511</v>
      </c>
      <c r="B1955" s="708" t="s">
        <v>5512</v>
      </c>
      <c r="C1955" s="708" t="s">
        <v>0</v>
      </c>
      <c r="D1955" s="708"/>
      <c r="E1955" s="708"/>
      <c r="F1955" s="708"/>
      <c r="G1955" s="708">
        <v>5</v>
      </c>
      <c r="H1955" s="708"/>
    </row>
    <row r="1956" spans="1:8" ht="89.25">
      <c r="A1956" s="708" t="s">
        <v>5513</v>
      </c>
      <c r="B1956" s="708" t="s">
        <v>5514</v>
      </c>
      <c r="C1956" s="708"/>
      <c r="D1956" s="708" t="s">
        <v>1861</v>
      </c>
      <c r="E1956" s="708"/>
      <c r="F1956" s="708"/>
      <c r="G1956" s="708">
        <v>5</v>
      </c>
      <c r="H1956" s="708"/>
    </row>
    <row r="1957" spans="1:8" ht="89.25">
      <c r="A1957" s="708" t="s">
        <v>5515</v>
      </c>
      <c r="B1957" s="708" t="s">
        <v>5516</v>
      </c>
      <c r="C1957" s="708"/>
      <c r="D1957" s="708" t="s">
        <v>1861</v>
      </c>
      <c r="E1957" s="708"/>
      <c r="F1957" s="708"/>
      <c r="G1957" s="708">
        <v>5</v>
      </c>
      <c r="H1957" s="708"/>
    </row>
    <row r="1958" spans="1:8" ht="89.25">
      <c r="A1958" s="708" t="s">
        <v>5517</v>
      </c>
      <c r="B1958" s="708" t="s">
        <v>5518</v>
      </c>
      <c r="C1958" s="708"/>
      <c r="D1958" s="708" t="s">
        <v>1861</v>
      </c>
      <c r="E1958" s="708"/>
      <c r="F1958" s="708"/>
      <c r="G1958" s="708">
        <v>5</v>
      </c>
      <c r="H1958" s="708"/>
    </row>
    <row r="1959" spans="1:8" ht="89.25">
      <c r="A1959" s="708" t="s">
        <v>5519</v>
      </c>
      <c r="B1959" s="708" t="s">
        <v>5520</v>
      </c>
      <c r="C1959" s="708"/>
      <c r="D1959" s="708" t="s">
        <v>2079</v>
      </c>
      <c r="E1959" s="708"/>
      <c r="F1959" s="708"/>
      <c r="G1959" s="708">
        <v>5</v>
      </c>
      <c r="H1959" s="708"/>
    </row>
    <row r="1960" spans="1:8" ht="89.25">
      <c r="A1960" s="708" t="s">
        <v>5521</v>
      </c>
      <c r="B1960" s="708" t="s">
        <v>5522</v>
      </c>
      <c r="C1960" s="708"/>
      <c r="D1960" s="708" t="s">
        <v>2079</v>
      </c>
      <c r="E1960" s="708"/>
      <c r="F1960" s="708"/>
      <c r="G1960" s="708">
        <v>5</v>
      </c>
      <c r="H1960" s="708"/>
    </row>
    <row r="1961" spans="1:8" ht="89.25">
      <c r="A1961" s="708" t="s">
        <v>5523</v>
      </c>
      <c r="B1961" s="708" t="s">
        <v>5524</v>
      </c>
      <c r="C1961" s="708"/>
      <c r="D1961" s="708" t="s">
        <v>2079</v>
      </c>
      <c r="E1961" s="708"/>
      <c r="F1961" s="708"/>
      <c r="G1961" s="708">
        <v>5</v>
      </c>
      <c r="H1961" s="708"/>
    </row>
    <row r="1962" spans="1:8" ht="89.25">
      <c r="A1962" s="708" t="s">
        <v>5525</v>
      </c>
      <c r="B1962" s="708" t="s">
        <v>5526</v>
      </c>
      <c r="C1962" s="708"/>
      <c r="D1962" s="708" t="s">
        <v>2079</v>
      </c>
      <c r="E1962" s="708"/>
      <c r="F1962" s="708"/>
      <c r="G1962" s="708">
        <v>5</v>
      </c>
      <c r="H1962" s="708"/>
    </row>
    <row r="1963" spans="1:8" ht="76.5">
      <c r="A1963" s="708" t="s">
        <v>5527</v>
      </c>
      <c r="B1963" s="708" t="s">
        <v>5528</v>
      </c>
      <c r="C1963" s="708"/>
      <c r="D1963" s="708" t="s">
        <v>2079</v>
      </c>
      <c r="E1963" s="708"/>
      <c r="F1963" s="708"/>
      <c r="G1963" s="708">
        <v>5</v>
      </c>
      <c r="H1963" s="708"/>
    </row>
    <row r="1964" spans="1:8" ht="76.5">
      <c r="A1964" s="708" t="s">
        <v>5529</v>
      </c>
      <c r="B1964" s="708" t="s">
        <v>5530</v>
      </c>
      <c r="C1964" s="708"/>
      <c r="D1964" s="708" t="s">
        <v>2092</v>
      </c>
      <c r="E1964" s="708"/>
      <c r="F1964" s="708"/>
      <c r="G1964" s="708">
        <v>5</v>
      </c>
      <c r="H1964" s="708"/>
    </row>
    <row r="1965" spans="1:8" ht="76.5">
      <c r="A1965" s="708" t="s">
        <v>5531</v>
      </c>
      <c r="B1965" s="708" t="s">
        <v>5532</v>
      </c>
      <c r="C1965" s="708"/>
      <c r="D1965" s="708" t="s">
        <v>2092</v>
      </c>
      <c r="E1965" s="708"/>
      <c r="F1965" s="708"/>
      <c r="G1965" s="708">
        <v>5</v>
      </c>
      <c r="H1965" s="708"/>
    </row>
    <row r="1966" spans="1:8" ht="76.5">
      <c r="A1966" s="708" t="s">
        <v>5533</v>
      </c>
      <c r="B1966" s="708" t="s">
        <v>5534</v>
      </c>
      <c r="C1966" s="708"/>
      <c r="D1966" s="708" t="s">
        <v>2092</v>
      </c>
      <c r="E1966" s="708"/>
      <c r="F1966" s="708"/>
      <c r="G1966" s="708">
        <v>5</v>
      </c>
      <c r="H1966" s="708"/>
    </row>
    <row r="1967" spans="1:8" ht="76.5">
      <c r="A1967" s="708" t="s">
        <v>5535</v>
      </c>
      <c r="B1967" s="708" t="s">
        <v>5536</v>
      </c>
      <c r="C1967" s="708"/>
      <c r="D1967" s="708" t="s">
        <v>2092</v>
      </c>
      <c r="E1967" s="708"/>
      <c r="F1967" s="708"/>
      <c r="G1967" s="708">
        <v>5</v>
      </c>
      <c r="H1967" s="708"/>
    </row>
    <row r="1968" spans="1:8" ht="76.5">
      <c r="A1968" s="708" t="s">
        <v>5529</v>
      </c>
      <c r="B1968" s="708" t="s">
        <v>5537</v>
      </c>
      <c r="C1968" s="708"/>
      <c r="D1968" s="708" t="s">
        <v>2092</v>
      </c>
      <c r="E1968" s="708"/>
      <c r="F1968" s="708"/>
      <c r="G1968" s="708">
        <v>5</v>
      </c>
      <c r="H1968" s="708"/>
    </row>
    <row r="1969" spans="1:8" ht="63.75">
      <c r="A1969" s="708" t="s">
        <v>5538</v>
      </c>
      <c r="B1969" s="708" t="s">
        <v>5539</v>
      </c>
      <c r="C1969" s="708" t="s">
        <v>0</v>
      </c>
      <c r="D1969" s="708"/>
      <c r="E1969" s="708"/>
      <c r="F1969" s="708"/>
      <c r="G1969" s="708"/>
      <c r="H1969" s="708">
        <v>5</v>
      </c>
    </row>
    <row r="1970" spans="1:8" ht="76.5">
      <c r="A1970" s="708" t="s">
        <v>5540</v>
      </c>
      <c r="B1970" s="708" t="s">
        <v>5541</v>
      </c>
      <c r="C1970" s="708" t="s">
        <v>0</v>
      </c>
      <c r="D1970" s="708"/>
      <c r="E1970" s="708"/>
      <c r="F1970" s="708"/>
      <c r="G1970" s="708"/>
      <c r="H1970" s="708">
        <v>5</v>
      </c>
    </row>
    <row r="1971" spans="1:8" ht="76.5">
      <c r="A1971" s="708" t="s">
        <v>5542</v>
      </c>
      <c r="B1971" s="708" t="s">
        <v>5543</v>
      </c>
      <c r="C1971" s="708" t="s">
        <v>0</v>
      </c>
      <c r="D1971" s="708"/>
      <c r="E1971" s="708"/>
      <c r="F1971" s="708"/>
      <c r="G1971" s="708"/>
      <c r="H1971" s="708">
        <v>5</v>
      </c>
    </row>
    <row r="1972" spans="1:8" ht="76.5">
      <c r="A1972" s="708" t="s">
        <v>5544</v>
      </c>
      <c r="B1972" s="708" t="s">
        <v>5545</v>
      </c>
      <c r="C1972" s="708" t="s">
        <v>0</v>
      </c>
      <c r="D1972" s="708"/>
      <c r="E1972" s="708"/>
      <c r="F1972" s="708"/>
      <c r="G1972" s="708"/>
      <c r="H1972" s="708">
        <v>5</v>
      </c>
    </row>
    <row r="1973" spans="1:8" ht="76.5">
      <c r="A1973" s="708" t="s">
        <v>5546</v>
      </c>
      <c r="B1973" s="708" t="s">
        <v>5547</v>
      </c>
      <c r="C1973" s="708" t="s">
        <v>0</v>
      </c>
      <c r="D1973" s="708"/>
      <c r="E1973" s="708"/>
      <c r="F1973" s="708"/>
      <c r="G1973" s="708"/>
      <c r="H1973" s="708">
        <v>5</v>
      </c>
    </row>
    <row r="1974" spans="1:8" ht="76.5">
      <c r="A1974" s="708" t="s">
        <v>5548</v>
      </c>
      <c r="B1974" s="708" t="s">
        <v>5549</v>
      </c>
      <c r="C1974" s="708" t="s">
        <v>0</v>
      </c>
      <c r="D1974" s="708"/>
      <c r="E1974" s="708"/>
      <c r="F1974" s="708"/>
      <c r="G1974" s="708"/>
      <c r="H1974" s="708">
        <v>5</v>
      </c>
    </row>
    <row r="1975" spans="1:8" ht="76.5">
      <c r="A1975" s="708" t="s">
        <v>5550</v>
      </c>
      <c r="B1975" s="708" t="s">
        <v>5551</v>
      </c>
      <c r="C1975" s="708" t="s">
        <v>0</v>
      </c>
      <c r="D1975" s="708"/>
      <c r="E1975" s="708"/>
      <c r="F1975" s="708"/>
      <c r="G1975" s="708"/>
      <c r="H1975" s="708">
        <v>5</v>
      </c>
    </row>
    <row r="1976" spans="1:8" ht="89.25">
      <c r="A1976" s="708" t="s">
        <v>5552</v>
      </c>
      <c r="B1976" s="708" t="s">
        <v>5553</v>
      </c>
      <c r="C1976" s="708" t="s">
        <v>0</v>
      </c>
      <c r="D1976" s="708"/>
      <c r="E1976" s="708"/>
      <c r="F1976" s="708"/>
      <c r="G1976" s="708"/>
      <c r="H1976" s="708">
        <v>5</v>
      </c>
    </row>
    <row r="1977" spans="1:8" ht="89.25">
      <c r="A1977" s="708" t="s">
        <v>5554</v>
      </c>
      <c r="B1977" s="708" t="s">
        <v>5555</v>
      </c>
      <c r="C1977" s="708" t="s">
        <v>0</v>
      </c>
      <c r="D1977" s="708"/>
      <c r="E1977" s="708"/>
      <c r="F1977" s="708"/>
      <c r="G1977" s="708"/>
      <c r="H1977" s="708">
        <v>5</v>
      </c>
    </row>
    <row r="1978" spans="1:8" ht="89.25">
      <c r="A1978" s="708" t="s">
        <v>5556</v>
      </c>
      <c r="B1978" s="708" t="s">
        <v>5557</v>
      </c>
      <c r="C1978" s="708" t="s">
        <v>0</v>
      </c>
      <c r="D1978" s="708"/>
      <c r="E1978" s="708"/>
      <c r="F1978" s="708"/>
      <c r="G1978" s="708"/>
      <c r="H1978" s="708">
        <v>5</v>
      </c>
    </row>
    <row r="1979" spans="1:8" ht="76.5">
      <c r="A1979" s="708" t="s">
        <v>5558</v>
      </c>
      <c r="B1979" s="708" t="s">
        <v>5559</v>
      </c>
      <c r="C1979" s="708" t="s">
        <v>0</v>
      </c>
      <c r="D1979" s="708"/>
      <c r="E1979" s="708"/>
      <c r="F1979" s="708"/>
      <c r="G1979" s="708"/>
      <c r="H1979" s="708">
        <v>5</v>
      </c>
    </row>
    <row r="1980" spans="1:8" ht="76.5">
      <c r="A1980" s="708" t="s">
        <v>5560</v>
      </c>
      <c r="B1980" s="708" t="s">
        <v>5561</v>
      </c>
      <c r="C1980" s="708" t="s">
        <v>0</v>
      </c>
      <c r="D1980" s="708"/>
      <c r="E1980" s="708"/>
      <c r="F1980" s="708"/>
      <c r="G1980" s="708"/>
      <c r="H1980" s="708">
        <v>5</v>
      </c>
    </row>
    <row r="1981" spans="1:8" ht="89.25">
      <c r="A1981" s="708" t="s">
        <v>5562</v>
      </c>
      <c r="B1981" s="708" t="s">
        <v>5563</v>
      </c>
      <c r="C1981" s="708" t="s">
        <v>0</v>
      </c>
      <c r="D1981" s="708"/>
      <c r="E1981" s="708"/>
      <c r="F1981" s="708"/>
      <c r="G1981" s="708"/>
      <c r="H1981" s="708">
        <v>5</v>
      </c>
    </row>
    <row r="1982" spans="1:8" ht="89.25">
      <c r="A1982" s="708" t="s">
        <v>5564</v>
      </c>
      <c r="B1982" s="708" t="s">
        <v>5565</v>
      </c>
      <c r="C1982" s="708" t="s">
        <v>0</v>
      </c>
      <c r="D1982" s="708"/>
      <c r="E1982" s="708"/>
      <c r="F1982" s="708"/>
      <c r="G1982" s="708"/>
      <c r="H1982" s="708">
        <v>5</v>
      </c>
    </row>
    <row r="1983" spans="1:8" ht="89.25">
      <c r="A1983" s="708" t="s">
        <v>5566</v>
      </c>
      <c r="B1983" s="708" t="s">
        <v>5567</v>
      </c>
      <c r="C1983" s="708" t="s">
        <v>0</v>
      </c>
      <c r="D1983" s="708"/>
      <c r="E1983" s="708"/>
      <c r="F1983" s="708"/>
      <c r="G1983" s="708"/>
      <c r="H1983" s="708">
        <v>5</v>
      </c>
    </row>
    <row r="1984" spans="1:8" ht="89.25">
      <c r="A1984" s="708" t="s">
        <v>5568</v>
      </c>
      <c r="B1984" s="708" t="s">
        <v>5569</v>
      </c>
      <c r="C1984" s="708"/>
      <c r="D1984" s="708" t="s">
        <v>1861</v>
      </c>
      <c r="E1984" s="708"/>
      <c r="F1984" s="708"/>
      <c r="G1984" s="708"/>
      <c r="H1984" s="708">
        <v>5</v>
      </c>
    </row>
    <row r="1985" spans="1:8" ht="89.25">
      <c r="A1985" s="708" t="s">
        <v>5570</v>
      </c>
      <c r="B1985" s="708" t="s">
        <v>5571</v>
      </c>
      <c r="C1985" s="708"/>
      <c r="D1985" s="708" t="s">
        <v>1861</v>
      </c>
      <c r="E1985" s="708"/>
      <c r="F1985" s="708"/>
      <c r="G1985" s="708"/>
      <c r="H1985" s="708">
        <v>5</v>
      </c>
    </row>
    <row r="1986" spans="1:8" ht="89.25">
      <c r="A1986" s="708" t="s">
        <v>5572</v>
      </c>
      <c r="B1986" s="708" t="s">
        <v>5573</v>
      </c>
      <c r="C1986" s="708"/>
      <c r="D1986" s="708" t="s">
        <v>1861</v>
      </c>
      <c r="E1986" s="708"/>
      <c r="F1986" s="708"/>
      <c r="G1986" s="708"/>
      <c r="H1986" s="708">
        <v>5</v>
      </c>
    </row>
    <row r="1987" spans="1:8" ht="89.25">
      <c r="A1987" s="708" t="s">
        <v>5574</v>
      </c>
      <c r="B1987" s="708" t="s">
        <v>5575</v>
      </c>
      <c r="C1987" s="708"/>
      <c r="D1987" s="708" t="s">
        <v>2079</v>
      </c>
      <c r="E1987" s="708"/>
      <c r="F1987" s="708"/>
      <c r="G1987" s="708"/>
      <c r="H1987" s="708">
        <v>5</v>
      </c>
    </row>
    <row r="1988" spans="1:8" ht="89.25">
      <c r="A1988" s="708" t="s">
        <v>5576</v>
      </c>
      <c r="B1988" s="708" t="s">
        <v>5577</v>
      </c>
      <c r="C1988" s="708"/>
      <c r="D1988" s="708" t="s">
        <v>2079</v>
      </c>
      <c r="E1988" s="708"/>
      <c r="F1988" s="708"/>
      <c r="G1988" s="708"/>
      <c r="H1988" s="708">
        <v>5</v>
      </c>
    </row>
    <row r="1989" spans="1:8" ht="89.25">
      <c r="A1989" s="708" t="s">
        <v>5578</v>
      </c>
      <c r="B1989" s="708" t="s">
        <v>5579</v>
      </c>
      <c r="C1989" s="708"/>
      <c r="D1989" s="708" t="s">
        <v>2079</v>
      </c>
      <c r="E1989" s="708"/>
      <c r="F1989" s="708"/>
      <c r="G1989" s="708"/>
      <c r="H1989" s="708">
        <v>5</v>
      </c>
    </row>
    <row r="1990" spans="1:8" ht="89.25">
      <c r="A1990" s="708" t="s">
        <v>5580</v>
      </c>
      <c r="B1990" s="708" t="s">
        <v>5581</v>
      </c>
      <c r="C1990" s="708"/>
      <c r="D1990" s="708" t="s">
        <v>2079</v>
      </c>
      <c r="E1990" s="708"/>
      <c r="F1990" s="708"/>
      <c r="G1990" s="708"/>
      <c r="H1990" s="708">
        <v>5</v>
      </c>
    </row>
    <row r="1991" spans="1:8" ht="76.5">
      <c r="A1991" s="708" t="s">
        <v>5582</v>
      </c>
      <c r="B1991" s="708" t="s">
        <v>5583</v>
      </c>
      <c r="C1991" s="708"/>
      <c r="D1991" s="708" t="s">
        <v>2079</v>
      </c>
      <c r="E1991" s="708"/>
      <c r="F1991" s="708"/>
      <c r="G1991" s="708"/>
      <c r="H1991" s="708">
        <v>5</v>
      </c>
    </row>
    <row r="1992" spans="1:8" ht="89.25">
      <c r="A1992" s="708" t="s">
        <v>5584</v>
      </c>
      <c r="B1992" s="708" t="s">
        <v>5585</v>
      </c>
      <c r="C1992" s="708"/>
      <c r="D1992" s="708" t="s">
        <v>2092</v>
      </c>
      <c r="E1992" s="708"/>
      <c r="F1992" s="708"/>
      <c r="G1992" s="708"/>
      <c r="H1992" s="708">
        <v>5</v>
      </c>
    </row>
    <row r="1993" spans="1:8" ht="89.25">
      <c r="A1993" s="708" t="s">
        <v>5586</v>
      </c>
      <c r="B1993" s="708" t="s">
        <v>5587</v>
      </c>
      <c r="C1993" s="708"/>
      <c r="D1993" s="708" t="s">
        <v>2092</v>
      </c>
      <c r="E1993" s="708"/>
      <c r="F1993" s="708"/>
      <c r="G1993" s="708"/>
      <c r="H1993" s="708">
        <v>5</v>
      </c>
    </row>
    <row r="1994" spans="1:8" ht="89.25">
      <c r="A1994" s="708" t="s">
        <v>5588</v>
      </c>
      <c r="B1994" s="708" t="s">
        <v>5589</v>
      </c>
      <c r="C1994" s="708"/>
      <c r="D1994" s="708" t="s">
        <v>2092</v>
      </c>
      <c r="E1994" s="708"/>
      <c r="F1994" s="708"/>
      <c r="G1994" s="708"/>
      <c r="H1994" s="708">
        <v>5</v>
      </c>
    </row>
    <row r="1995" spans="1:8" ht="89.25">
      <c r="A1995" s="708" t="s">
        <v>5590</v>
      </c>
      <c r="B1995" s="708" t="s">
        <v>5591</v>
      </c>
      <c r="C1995" s="708"/>
      <c r="D1995" s="708" t="s">
        <v>2092</v>
      </c>
      <c r="E1995" s="708"/>
      <c r="F1995" s="708"/>
      <c r="G1995" s="708"/>
      <c r="H1995" s="708">
        <v>5</v>
      </c>
    </row>
    <row r="1996" spans="1:8" ht="89.25">
      <c r="A1996" s="708" t="s">
        <v>5584</v>
      </c>
      <c r="B1996" s="708" t="s">
        <v>5585</v>
      </c>
      <c r="C1996" s="708"/>
      <c r="D1996" s="708" t="s">
        <v>2092</v>
      </c>
      <c r="E1996" s="708"/>
      <c r="F1996" s="708"/>
      <c r="G1996" s="708"/>
      <c r="H1996" s="708">
        <v>5</v>
      </c>
    </row>
    <row r="1997" spans="1:8" ht="63.75">
      <c r="A1997" s="708" t="s">
        <v>5592</v>
      </c>
      <c r="B1997" s="708" t="s">
        <v>5593</v>
      </c>
      <c r="C1997" s="708" t="s">
        <v>0</v>
      </c>
      <c r="D1997" s="708"/>
      <c r="E1997" s="708"/>
      <c r="F1997" s="708"/>
      <c r="G1997" s="708"/>
      <c r="H1997" s="708">
        <v>10</v>
      </c>
    </row>
    <row r="1998" spans="1:8" ht="76.5">
      <c r="A1998" s="708" t="s">
        <v>5594</v>
      </c>
      <c r="B1998" s="708" t="s">
        <v>5595</v>
      </c>
      <c r="C1998" s="708" t="s">
        <v>0</v>
      </c>
      <c r="D1998" s="708"/>
      <c r="E1998" s="708"/>
      <c r="F1998" s="708"/>
      <c r="G1998" s="708"/>
      <c r="H1998" s="708">
        <v>10</v>
      </c>
    </row>
    <row r="1999" spans="1:8" ht="76.5">
      <c r="A1999" s="708" t="s">
        <v>5596</v>
      </c>
      <c r="B1999" s="708" t="s">
        <v>5597</v>
      </c>
      <c r="C1999" s="708" t="s">
        <v>0</v>
      </c>
      <c r="D1999" s="708"/>
      <c r="E1999" s="708"/>
      <c r="F1999" s="708"/>
      <c r="G1999" s="708"/>
      <c r="H1999" s="708">
        <v>10</v>
      </c>
    </row>
    <row r="2000" spans="1:8" ht="76.5">
      <c r="A2000" s="708" t="s">
        <v>5598</v>
      </c>
      <c r="B2000" s="708" t="s">
        <v>5599</v>
      </c>
      <c r="C2000" s="708" t="s">
        <v>0</v>
      </c>
      <c r="D2000" s="708"/>
      <c r="E2000" s="708"/>
      <c r="F2000" s="708"/>
      <c r="G2000" s="708"/>
      <c r="H2000" s="708">
        <v>10</v>
      </c>
    </row>
    <row r="2001" spans="1:8" ht="76.5">
      <c r="A2001" s="708" t="s">
        <v>5600</v>
      </c>
      <c r="B2001" s="708" t="s">
        <v>5601</v>
      </c>
      <c r="C2001" s="708" t="s">
        <v>0</v>
      </c>
      <c r="D2001" s="708"/>
      <c r="E2001" s="708"/>
      <c r="F2001" s="708"/>
      <c r="G2001" s="708"/>
      <c r="H2001" s="708">
        <v>10</v>
      </c>
    </row>
    <row r="2002" spans="1:8" ht="76.5">
      <c r="A2002" s="708" t="s">
        <v>5602</v>
      </c>
      <c r="B2002" s="708" t="s">
        <v>5603</v>
      </c>
      <c r="C2002" s="708" t="s">
        <v>0</v>
      </c>
      <c r="D2002" s="708"/>
      <c r="E2002" s="708"/>
      <c r="F2002" s="708"/>
      <c r="G2002" s="708"/>
      <c r="H2002" s="708">
        <v>10</v>
      </c>
    </row>
    <row r="2003" spans="1:8" ht="76.5">
      <c r="A2003" s="708" t="s">
        <v>5604</v>
      </c>
      <c r="B2003" s="708" t="s">
        <v>5605</v>
      </c>
      <c r="C2003" s="708" t="s">
        <v>0</v>
      </c>
      <c r="D2003" s="708"/>
      <c r="E2003" s="708"/>
      <c r="F2003" s="708"/>
      <c r="G2003" s="708"/>
      <c r="H2003" s="708">
        <v>10</v>
      </c>
    </row>
    <row r="2004" spans="1:8" ht="89.25">
      <c r="A2004" s="708" t="s">
        <v>5606</v>
      </c>
      <c r="B2004" s="708" t="s">
        <v>5607</v>
      </c>
      <c r="C2004" s="708" t="s">
        <v>0</v>
      </c>
      <c r="D2004" s="708"/>
      <c r="E2004" s="708"/>
      <c r="F2004" s="708"/>
      <c r="G2004" s="708"/>
      <c r="H2004" s="708">
        <v>10</v>
      </c>
    </row>
    <row r="2005" spans="1:8" ht="89.25">
      <c r="A2005" s="708" t="s">
        <v>5608</v>
      </c>
      <c r="B2005" s="708" t="s">
        <v>5609</v>
      </c>
      <c r="C2005" s="708" t="s">
        <v>0</v>
      </c>
      <c r="D2005" s="708"/>
      <c r="E2005" s="708"/>
      <c r="F2005" s="708"/>
      <c r="G2005" s="708"/>
      <c r="H2005" s="708">
        <v>10</v>
      </c>
    </row>
    <row r="2006" spans="1:8" ht="89.25">
      <c r="A2006" s="708" t="s">
        <v>5610</v>
      </c>
      <c r="B2006" s="708" t="s">
        <v>5611</v>
      </c>
      <c r="C2006" s="708" t="s">
        <v>0</v>
      </c>
      <c r="D2006" s="708"/>
      <c r="E2006" s="708"/>
      <c r="F2006" s="708"/>
      <c r="G2006" s="708"/>
      <c r="H2006" s="708">
        <v>10</v>
      </c>
    </row>
    <row r="2007" spans="1:8" ht="76.5">
      <c r="A2007" s="708" t="s">
        <v>5612</v>
      </c>
      <c r="B2007" s="708" t="s">
        <v>5603</v>
      </c>
      <c r="C2007" s="708" t="s">
        <v>0</v>
      </c>
      <c r="D2007" s="708"/>
      <c r="E2007" s="708"/>
      <c r="F2007" s="708"/>
      <c r="G2007" s="708"/>
      <c r="H2007" s="708">
        <v>10</v>
      </c>
    </row>
    <row r="2008" spans="1:8" ht="76.5">
      <c r="A2008" s="708" t="s">
        <v>5613</v>
      </c>
      <c r="B2008" s="708" t="s">
        <v>5614</v>
      </c>
      <c r="C2008" s="708" t="s">
        <v>0</v>
      </c>
      <c r="D2008" s="708"/>
      <c r="E2008" s="708"/>
      <c r="F2008" s="708"/>
      <c r="G2008" s="708"/>
      <c r="H2008" s="708">
        <v>10</v>
      </c>
    </row>
    <row r="2009" spans="1:8" ht="89.25">
      <c r="A2009" s="708" t="s">
        <v>5615</v>
      </c>
      <c r="B2009" s="708" t="s">
        <v>5616</v>
      </c>
      <c r="C2009" s="708" t="s">
        <v>0</v>
      </c>
      <c r="D2009" s="708"/>
      <c r="E2009" s="708"/>
      <c r="F2009" s="708"/>
      <c r="G2009" s="708"/>
      <c r="H2009" s="708">
        <v>10</v>
      </c>
    </row>
    <row r="2010" spans="1:8" ht="89.25">
      <c r="A2010" s="708" t="s">
        <v>5617</v>
      </c>
      <c r="B2010" s="708" t="s">
        <v>5618</v>
      </c>
      <c r="C2010" s="708" t="s">
        <v>0</v>
      </c>
      <c r="D2010" s="708"/>
      <c r="E2010" s="708"/>
      <c r="F2010" s="708"/>
      <c r="G2010" s="708"/>
      <c r="H2010" s="708">
        <v>10</v>
      </c>
    </row>
    <row r="2011" spans="1:8" ht="89.25">
      <c r="A2011" s="708" t="s">
        <v>5619</v>
      </c>
      <c r="B2011" s="708" t="s">
        <v>5620</v>
      </c>
      <c r="C2011" s="708" t="s">
        <v>0</v>
      </c>
      <c r="D2011" s="708"/>
      <c r="E2011" s="708"/>
      <c r="F2011" s="708"/>
      <c r="G2011" s="708"/>
      <c r="H2011" s="708">
        <v>10</v>
      </c>
    </row>
    <row r="2012" spans="1:8" ht="76.5">
      <c r="A2012" s="708" t="s">
        <v>5621</v>
      </c>
      <c r="B2012" s="708" t="s">
        <v>5622</v>
      </c>
      <c r="C2012" s="708"/>
      <c r="D2012" s="708" t="s">
        <v>1861</v>
      </c>
      <c r="E2012" s="708"/>
      <c r="F2012" s="708"/>
      <c r="G2012" s="708"/>
      <c r="H2012" s="708">
        <v>10</v>
      </c>
    </row>
    <row r="2013" spans="1:8" ht="89.25">
      <c r="A2013" s="708" t="s">
        <v>5623</v>
      </c>
      <c r="B2013" s="708" t="s">
        <v>5624</v>
      </c>
      <c r="C2013" s="708"/>
      <c r="D2013" s="708" t="s">
        <v>1861</v>
      </c>
      <c r="E2013" s="708"/>
      <c r="F2013" s="708"/>
      <c r="G2013" s="708"/>
      <c r="H2013" s="708">
        <v>10</v>
      </c>
    </row>
    <row r="2014" spans="1:8" ht="89.25">
      <c r="A2014" s="708" t="s">
        <v>5625</v>
      </c>
      <c r="B2014" s="708" t="s">
        <v>5626</v>
      </c>
      <c r="C2014" s="708"/>
      <c r="D2014" s="708" t="s">
        <v>1861</v>
      </c>
      <c r="E2014" s="708"/>
      <c r="F2014" s="708"/>
      <c r="G2014" s="708"/>
      <c r="H2014" s="708">
        <v>10</v>
      </c>
    </row>
    <row r="2015" spans="1:8" ht="76.5">
      <c r="A2015" s="708" t="s">
        <v>5627</v>
      </c>
      <c r="B2015" s="708" t="s">
        <v>5628</v>
      </c>
      <c r="C2015" s="708"/>
      <c r="D2015" s="708" t="s">
        <v>2079</v>
      </c>
      <c r="E2015" s="708"/>
      <c r="F2015" s="708"/>
      <c r="G2015" s="708"/>
      <c r="H2015" s="708">
        <v>10</v>
      </c>
    </row>
    <row r="2016" spans="1:8" ht="89.25">
      <c r="A2016" s="708" t="s">
        <v>5629</v>
      </c>
      <c r="B2016" s="708" t="s">
        <v>5630</v>
      </c>
      <c r="C2016" s="708"/>
      <c r="D2016" s="708" t="s">
        <v>2079</v>
      </c>
      <c r="E2016" s="708"/>
      <c r="F2016" s="708"/>
      <c r="G2016" s="708"/>
      <c r="H2016" s="708">
        <v>10</v>
      </c>
    </row>
    <row r="2017" spans="1:8" ht="89.25">
      <c r="A2017" s="708" t="s">
        <v>5631</v>
      </c>
      <c r="B2017" s="708" t="s">
        <v>5632</v>
      </c>
      <c r="C2017" s="708"/>
      <c r="D2017" s="708" t="s">
        <v>2079</v>
      </c>
      <c r="E2017" s="708"/>
      <c r="F2017" s="708"/>
      <c r="G2017" s="708"/>
      <c r="H2017" s="708">
        <v>10</v>
      </c>
    </row>
    <row r="2018" spans="1:8" ht="89.25">
      <c r="A2018" s="708" t="s">
        <v>5633</v>
      </c>
      <c r="B2018" s="708" t="s">
        <v>5634</v>
      </c>
      <c r="C2018" s="708"/>
      <c r="D2018" s="708" t="s">
        <v>2079</v>
      </c>
      <c r="E2018" s="708"/>
      <c r="F2018" s="708"/>
      <c r="G2018" s="708"/>
      <c r="H2018" s="708">
        <v>10</v>
      </c>
    </row>
    <row r="2019" spans="1:8" ht="76.5">
      <c r="A2019" s="708" t="s">
        <v>5635</v>
      </c>
      <c r="B2019" s="708" t="s">
        <v>5636</v>
      </c>
      <c r="C2019" s="708"/>
      <c r="D2019" s="708" t="s">
        <v>2079</v>
      </c>
      <c r="E2019" s="708"/>
      <c r="F2019" s="708"/>
      <c r="G2019" s="708"/>
      <c r="H2019" s="708">
        <v>10</v>
      </c>
    </row>
    <row r="2020" spans="1:8" ht="89.25">
      <c r="A2020" s="708" t="s">
        <v>5637</v>
      </c>
      <c r="B2020" s="708" t="s">
        <v>5638</v>
      </c>
      <c r="C2020" s="708"/>
      <c r="D2020" s="708" t="s">
        <v>2092</v>
      </c>
      <c r="E2020" s="708"/>
      <c r="F2020" s="708"/>
      <c r="G2020" s="708"/>
      <c r="H2020" s="708">
        <v>10</v>
      </c>
    </row>
    <row r="2021" spans="1:8" ht="89.25">
      <c r="A2021" s="708" t="s">
        <v>5639</v>
      </c>
      <c r="B2021" s="708" t="s">
        <v>5640</v>
      </c>
      <c r="C2021" s="708"/>
      <c r="D2021" s="708" t="s">
        <v>2092</v>
      </c>
      <c r="E2021" s="708"/>
      <c r="F2021" s="708"/>
      <c r="G2021" s="708"/>
      <c r="H2021" s="708">
        <v>10</v>
      </c>
    </row>
    <row r="2022" spans="1:8" ht="89.25">
      <c r="A2022" s="708" t="s">
        <v>5641</v>
      </c>
      <c r="B2022" s="708" t="s">
        <v>5642</v>
      </c>
      <c r="C2022" s="708"/>
      <c r="D2022" s="708" t="s">
        <v>2092</v>
      </c>
      <c r="E2022" s="708"/>
      <c r="F2022" s="708"/>
      <c r="G2022" s="708"/>
      <c r="H2022" s="708">
        <v>10</v>
      </c>
    </row>
    <row r="2023" spans="1:8" ht="89.25">
      <c r="A2023" s="708" t="s">
        <v>5643</v>
      </c>
      <c r="B2023" s="708" t="s">
        <v>5644</v>
      </c>
      <c r="C2023" s="708"/>
      <c r="D2023" s="708" t="s">
        <v>2092</v>
      </c>
      <c r="E2023" s="708"/>
      <c r="F2023" s="708"/>
      <c r="G2023" s="708"/>
      <c r="H2023" s="708">
        <v>10</v>
      </c>
    </row>
    <row r="2024" spans="1:8" ht="89.25">
      <c r="A2024" s="708" t="s">
        <v>5637</v>
      </c>
      <c r="B2024" s="708" t="s">
        <v>5638</v>
      </c>
      <c r="C2024" s="708"/>
      <c r="D2024" s="708" t="s">
        <v>2092</v>
      </c>
      <c r="E2024" s="708"/>
      <c r="F2024" s="708"/>
      <c r="G2024" s="708"/>
      <c r="H2024" s="708">
        <v>10</v>
      </c>
    </row>
    <row r="2025" spans="1:8" ht="63.75">
      <c r="A2025" s="708" t="s">
        <v>5645</v>
      </c>
      <c r="B2025" s="708" t="s">
        <v>5646</v>
      </c>
      <c r="C2025" s="708" t="s">
        <v>0</v>
      </c>
      <c r="D2025" s="708"/>
      <c r="E2025" s="708"/>
      <c r="F2025" s="708">
        <v>10</v>
      </c>
      <c r="G2025" s="708"/>
      <c r="H2025" s="708"/>
    </row>
    <row r="2026" spans="1:8" ht="76.5">
      <c r="A2026" s="708" t="s">
        <v>5647</v>
      </c>
      <c r="B2026" s="708" t="s">
        <v>5648</v>
      </c>
      <c r="C2026" s="708" t="s">
        <v>0</v>
      </c>
      <c r="D2026" s="708"/>
      <c r="E2026" s="708"/>
      <c r="F2026" s="708">
        <v>10</v>
      </c>
      <c r="G2026" s="708"/>
      <c r="H2026" s="708"/>
    </row>
    <row r="2027" spans="1:8" ht="76.5">
      <c r="A2027" s="708" t="s">
        <v>5649</v>
      </c>
      <c r="B2027" s="708" t="s">
        <v>5650</v>
      </c>
      <c r="C2027" s="708" t="s">
        <v>0</v>
      </c>
      <c r="D2027" s="708"/>
      <c r="E2027" s="708"/>
      <c r="F2027" s="708">
        <v>10</v>
      </c>
      <c r="G2027" s="708"/>
      <c r="H2027" s="708"/>
    </row>
    <row r="2028" spans="1:8" ht="76.5">
      <c r="A2028" s="708" t="s">
        <v>5651</v>
      </c>
      <c r="B2028" s="708" t="s">
        <v>5652</v>
      </c>
      <c r="C2028" s="708" t="s">
        <v>0</v>
      </c>
      <c r="D2028" s="708"/>
      <c r="E2028" s="708"/>
      <c r="F2028" s="708">
        <v>10</v>
      </c>
      <c r="G2028" s="708"/>
      <c r="H2028" s="708"/>
    </row>
    <row r="2029" spans="1:8" ht="76.5">
      <c r="A2029" s="708" t="s">
        <v>5653</v>
      </c>
      <c r="B2029" s="708" t="s">
        <v>5654</v>
      </c>
      <c r="C2029" s="708" t="s">
        <v>0</v>
      </c>
      <c r="D2029" s="708"/>
      <c r="E2029" s="708"/>
      <c r="F2029" s="708">
        <v>10</v>
      </c>
      <c r="G2029" s="708"/>
      <c r="H2029" s="708"/>
    </row>
    <row r="2030" spans="1:8" ht="76.5">
      <c r="A2030" s="708" t="s">
        <v>5655</v>
      </c>
      <c r="B2030" s="708" t="s">
        <v>5656</v>
      </c>
      <c r="C2030" s="708" t="s">
        <v>0</v>
      </c>
      <c r="D2030" s="708"/>
      <c r="E2030" s="708"/>
      <c r="F2030" s="708">
        <v>10</v>
      </c>
      <c r="G2030" s="708"/>
      <c r="H2030" s="708"/>
    </row>
    <row r="2031" spans="1:8" ht="76.5">
      <c r="A2031" s="708" t="s">
        <v>5657</v>
      </c>
      <c r="B2031" s="708" t="s">
        <v>5658</v>
      </c>
      <c r="C2031" s="708" t="s">
        <v>0</v>
      </c>
      <c r="D2031" s="708"/>
      <c r="E2031" s="708"/>
      <c r="F2031" s="708">
        <v>10</v>
      </c>
      <c r="G2031" s="708"/>
      <c r="H2031" s="708"/>
    </row>
    <row r="2032" spans="1:8" ht="89.25">
      <c r="A2032" s="708" t="s">
        <v>5659</v>
      </c>
      <c r="B2032" s="708" t="s">
        <v>5660</v>
      </c>
      <c r="C2032" s="708" t="s">
        <v>0</v>
      </c>
      <c r="D2032" s="708"/>
      <c r="E2032" s="708"/>
      <c r="F2032" s="708">
        <v>10</v>
      </c>
      <c r="G2032" s="708"/>
      <c r="H2032" s="708"/>
    </row>
    <row r="2033" spans="1:8" ht="89.25">
      <c r="A2033" s="708" t="s">
        <v>5661</v>
      </c>
      <c r="B2033" s="708" t="s">
        <v>5662</v>
      </c>
      <c r="C2033" s="708" t="s">
        <v>0</v>
      </c>
      <c r="D2033" s="708"/>
      <c r="E2033" s="708"/>
      <c r="F2033" s="708">
        <v>10</v>
      </c>
      <c r="G2033" s="708"/>
      <c r="H2033" s="708"/>
    </row>
    <row r="2034" spans="1:8" ht="89.25">
      <c r="A2034" s="708" t="s">
        <v>5663</v>
      </c>
      <c r="B2034" s="708" t="s">
        <v>5664</v>
      </c>
      <c r="C2034" s="708" t="s">
        <v>0</v>
      </c>
      <c r="D2034" s="708"/>
      <c r="E2034" s="708"/>
      <c r="F2034" s="708">
        <v>10</v>
      </c>
      <c r="G2034" s="708"/>
      <c r="H2034" s="708"/>
    </row>
    <row r="2035" spans="1:8" ht="89.25">
      <c r="A2035" s="708" t="s">
        <v>5665</v>
      </c>
      <c r="B2035" s="708" t="s">
        <v>5666</v>
      </c>
      <c r="C2035" s="708"/>
      <c r="D2035" s="708" t="s">
        <v>2079</v>
      </c>
      <c r="E2035" s="708"/>
      <c r="F2035" s="708">
        <v>10</v>
      </c>
      <c r="G2035" s="708"/>
      <c r="H2035" s="708"/>
    </row>
    <row r="2036" spans="1:8" ht="89.25">
      <c r="A2036" s="708" t="s">
        <v>5667</v>
      </c>
      <c r="B2036" s="708" t="s">
        <v>5668</v>
      </c>
      <c r="C2036" s="708"/>
      <c r="D2036" s="708" t="s">
        <v>2079</v>
      </c>
      <c r="E2036" s="708"/>
      <c r="F2036" s="708">
        <v>10</v>
      </c>
      <c r="G2036" s="708"/>
      <c r="H2036" s="708"/>
    </row>
    <row r="2037" spans="1:8" ht="89.25">
      <c r="A2037" s="708" t="s">
        <v>5669</v>
      </c>
      <c r="B2037" s="708" t="s">
        <v>5670</v>
      </c>
      <c r="C2037" s="708"/>
      <c r="D2037" s="708" t="s">
        <v>2079</v>
      </c>
      <c r="E2037" s="708"/>
      <c r="F2037" s="708">
        <v>10</v>
      </c>
      <c r="G2037" s="708"/>
      <c r="H2037" s="708"/>
    </row>
    <row r="2038" spans="1:8" ht="89.25">
      <c r="A2038" s="708" t="s">
        <v>5671</v>
      </c>
      <c r="B2038" s="708" t="s">
        <v>5672</v>
      </c>
      <c r="C2038" s="708"/>
      <c r="D2038" s="708" t="s">
        <v>2079</v>
      </c>
      <c r="E2038" s="708"/>
      <c r="F2038" s="708">
        <v>10</v>
      </c>
      <c r="G2038" s="708"/>
      <c r="H2038" s="708"/>
    </row>
    <row r="2039" spans="1:8" ht="76.5">
      <c r="A2039" s="708" t="s">
        <v>5673</v>
      </c>
      <c r="B2039" s="708" t="s">
        <v>5674</v>
      </c>
      <c r="C2039" s="708"/>
      <c r="D2039" s="708" t="s">
        <v>2079</v>
      </c>
      <c r="E2039" s="708"/>
      <c r="F2039" s="708">
        <v>10</v>
      </c>
      <c r="G2039" s="708"/>
      <c r="H2039" s="708"/>
    </row>
    <row r="2040" spans="1:8" ht="89.25">
      <c r="A2040" s="708" t="s">
        <v>5675</v>
      </c>
      <c r="B2040" s="708" t="s">
        <v>5676</v>
      </c>
      <c r="C2040" s="708"/>
      <c r="D2040" s="708" t="s">
        <v>2092</v>
      </c>
      <c r="E2040" s="708"/>
      <c r="F2040" s="708">
        <v>10</v>
      </c>
      <c r="G2040" s="708"/>
      <c r="H2040" s="708"/>
    </row>
    <row r="2041" spans="1:8" ht="89.25">
      <c r="A2041" s="708" t="s">
        <v>5677</v>
      </c>
      <c r="B2041" s="708" t="s">
        <v>5678</v>
      </c>
      <c r="C2041" s="708"/>
      <c r="D2041" s="708" t="s">
        <v>2092</v>
      </c>
      <c r="E2041" s="708"/>
      <c r="F2041" s="708">
        <v>10</v>
      </c>
      <c r="G2041" s="708"/>
      <c r="H2041" s="708"/>
    </row>
    <row r="2042" spans="1:8" ht="89.25">
      <c r="A2042" s="708" t="s">
        <v>5679</v>
      </c>
      <c r="B2042" s="708" t="s">
        <v>5680</v>
      </c>
      <c r="C2042" s="708"/>
      <c r="D2042" s="708" t="s">
        <v>2092</v>
      </c>
      <c r="E2042" s="708"/>
      <c r="F2042" s="708">
        <v>10</v>
      </c>
      <c r="G2042" s="708"/>
      <c r="H2042" s="708"/>
    </row>
    <row r="2043" spans="1:8" ht="89.25">
      <c r="A2043" s="708" t="s">
        <v>5681</v>
      </c>
      <c r="B2043" s="708" t="s">
        <v>5682</v>
      </c>
      <c r="C2043" s="708"/>
      <c r="D2043" s="708" t="s">
        <v>2092</v>
      </c>
      <c r="E2043" s="708"/>
      <c r="F2043" s="708">
        <v>10</v>
      </c>
      <c r="G2043" s="708"/>
      <c r="H2043" s="708"/>
    </row>
    <row r="2044" spans="1:8" ht="89.25">
      <c r="A2044" s="708" t="s">
        <v>5675</v>
      </c>
      <c r="B2044" s="708" t="s">
        <v>5676</v>
      </c>
      <c r="C2044" s="708"/>
      <c r="D2044" s="708" t="s">
        <v>2092</v>
      </c>
      <c r="E2044" s="708"/>
      <c r="F2044" s="708">
        <v>10</v>
      </c>
      <c r="G2044" s="708"/>
      <c r="H2044" s="708"/>
    </row>
    <row r="2045" spans="1:8" ht="76.5">
      <c r="A2045" s="708" t="s">
        <v>5683</v>
      </c>
      <c r="B2045" s="708" t="s">
        <v>5684</v>
      </c>
      <c r="C2045" s="708" t="s">
        <v>0</v>
      </c>
      <c r="D2045" s="708"/>
      <c r="E2045" s="708"/>
      <c r="F2045" s="708">
        <v>10</v>
      </c>
      <c r="G2045" s="708"/>
      <c r="H2045" s="708"/>
    </row>
    <row r="2046" spans="1:8" ht="89.25">
      <c r="A2046" s="708" t="s">
        <v>5685</v>
      </c>
      <c r="B2046" s="708" t="s">
        <v>5686</v>
      </c>
      <c r="C2046" s="708" t="s">
        <v>0</v>
      </c>
      <c r="D2046" s="708"/>
      <c r="E2046" s="708"/>
      <c r="F2046" s="708">
        <v>10</v>
      </c>
      <c r="G2046" s="708"/>
      <c r="H2046" s="708"/>
    </row>
    <row r="2047" spans="1:8" ht="76.5">
      <c r="A2047" s="708" t="s">
        <v>5687</v>
      </c>
      <c r="B2047" s="708" t="s">
        <v>5688</v>
      </c>
      <c r="C2047" s="708" t="s">
        <v>0</v>
      </c>
      <c r="D2047" s="708"/>
      <c r="E2047" s="708"/>
      <c r="F2047" s="708">
        <v>10</v>
      </c>
      <c r="G2047" s="708"/>
      <c r="H2047" s="708"/>
    </row>
    <row r="2048" spans="1:8" ht="89.25">
      <c r="A2048" s="708" t="s">
        <v>5689</v>
      </c>
      <c r="B2048" s="708" t="s">
        <v>5690</v>
      </c>
      <c r="C2048" s="708" t="s">
        <v>0</v>
      </c>
      <c r="D2048" s="708"/>
      <c r="E2048" s="708"/>
      <c r="F2048" s="708">
        <v>10</v>
      </c>
      <c r="G2048" s="708"/>
      <c r="H2048" s="708"/>
    </row>
    <row r="2049" spans="1:8" ht="89.25">
      <c r="A2049" s="708" t="s">
        <v>5691</v>
      </c>
      <c r="B2049" s="708" t="s">
        <v>5692</v>
      </c>
      <c r="C2049" s="708" t="s">
        <v>0</v>
      </c>
      <c r="D2049" s="708"/>
      <c r="E2049" s="708"/>
      <c r="F2049" s="708">
        <v>10</v>
      </c>
      <c r="G2049" s="708"/>
      <c r="H2049" s="708"/>
    </row>
    <row r="2050" spans="1:8" ht="89.25">
      <c r="A2050" s="708" t="s">
        <v>5693</v>
      </c>
      <c r="B2050" s="708" t="s">
        <v>5694</v>
      </c>
      <c r="C2050" s="708"/>
      <c r="D2050" s="708" t="s">
        <v>1861</v>
      </c>
      <c r="E2050" s="708"/>
      <c r="F2050" s="708">
        <v>10</v>
      </c>
      <c r="G2050" s="708"/>
      <c r="H2050" s="708"/>
    </row>
    <row r="2051" spans="1:8" ht="89.25">
      <c r="A2051" s="708" t="s">
        <v>5695</v>
      </c>
      <c r="B2051" s="708" t="s">
        <v>5696</v>
      </c>
      <c r="C2051" s="708"/>
      <c r="D2051" s="708" t="s">
        <v>1861</v>
      </c>
      <c r="E2051" s="708"/>
      <c r="F2051" s="708">
        <v>10</v>
      </c>
      <c r="G2051" s="708"/>
      <c r="H2051" s="708"/>
    </row>
    <row r="2052" spans="1:8" ht="89.25">
      <c r="A2052" s="708" t="s">
        <v>5697</v>
      </c>
      <c r="B2052" s="708" t="s">
        <v>5698</v>
      </c>
      <c r="C2052" s="708"/>
      <c r="D2052" s="708" t="s">
        <v>1861</v>
      </c>
      <c r="E2052" s="708"/>
      <c r="F2052" s="708">
        <v>10</v>
      </c>
      <c r="G2052" s="708"/>
      <c r="H2052" s="708"/>
    </row>
    <row r="2053" spans="1:8" ht="63.75">
      <c r="A2053" s="708" t="s">
        <v>5699</v>
      </c>
      <c r="B2053" s="708" t="s">
        <v>5700</v>
      </c>
      <c r="C2053" s="708" t="s">
        <v>0</v>
      </c>
      <c r="D2053" s="708"/>
      <c r="E2053" s="708"/>
      <c r="F2053" s="708"/>
      <c r="G2053" s="708">
        <v>10</v>
      </c>
      <c r="H2053" s="708"/>
    </row>
    <row r="2054" spans="1:8" ht="76.5">
      <c r="A2054" s="708" t="s">
        <v>5701</v>
      </c>
      <c r="B2054" s="708" t="s">
        <v>5702</v>
      </c>
      <c r="C2054" s="708" t="s">
        <v>0</v>
      </c>
      <c r="D2054" s="708"/>
      <c r="E2054" s="708"/>
      <c r="F2054" s="708"/>
      <c r="G2054" s="708">
        <v>10</v>
      </c>
      <c r="H2054" s="708"/>
    </row>
    <row r="2055" spans="1:8" ht="76.5">
      <c r="A2055" s="708" t="s">
        <v>5703</v>
      </c>
      <c r="B2055" s="708" t="s">
        <v>5704</v>
      </c>
      <c r="C2055" s="708" t="s">
        <v>0</v>
      </c>
      <c r="D2055" s="708"/>
      <c r="E2055" s="708"/>
      <c r="F2055" s="708"/>
      <c r="G2055" s="708">
        <v>10</v>
      </c>
      <c r="H2055" s="708"/>
    </row>
    <row r="2056" spans="1:8" ht="76.5">
      <c r="A2056" s="708" t="s">
        <v>5705</v>
      </c>
      <c r="B2056" s="708" t="s">
        <v>5706</v>
      </c>
      <c r="C2056" s="708" t="s">
        <v>0</v>
      </c>
      <c r="D2056" s="708"/>
      <c r="E2056" s="708"/>
      <c r="F2056" s="708"/>
      <c r="G2056" s="708">
        <v>10</v>
      </c>
      <c r="H2056" s="708"/>
    </row>
    <row r="2057" spans="1:8" ht="76.5">
      <c r="A2057" s="708" t="s">
        <v>5707</v>
      </c>
      <c r="B2057" s="708" t="s">
        <v>5708</v>
      </c>
      <c r="C2057" s="708" t="s">
        <v>0</v>
      </c>
      <c r="D2057" s="708"/>
      <c r="E2057" s="708"/>
      <c r="F2057" s="708"/>
      <c r="G2057" s="708">
        <v>10</v>
      </c>
      <c r="H2057" s="708"/>
    </row>
    <row r="2058" spans="1:8" ht="76.5">
      <c r="A2058" s="708" t="s">
        <v>5709</v>
      </c>
      <c r="B2058" s="708" t="s">
        <v>5710</v>
      </c>
      <c r="C2058" s="708" t="s">
        <v>0</v>
      </c>
      <c r="D2058" s="708"/>
      <c r="E2058" s="708"/>
      <c r="F2058" s="708"/>
      <c r="G2058" s="708">
        <v>10</v>
      </c>
      <c r="H2058" s="708"/>
    </row>
    <row r="2059" spans="1:8" ht="76.5">
      <c r="A2059" s="708" t="s">
        <v>5711</v>
      </c>
      <c r="B2059" s="708" t="s">
        <v>5712</v>
      </c>
      <c r="C2059" s="708" t="s">
        <v>0</v>
      </c>
      <c r="D2059" s="708"/>
      <c r="E2059" s="708"/>
      <c r="F2059" s="708"/>
      <c r="G2059" s="708">
        <v>10</v>
      </c>
      <c r="H2059" s="708"/>
    </row>
    <row r="2060" spans="1:8" ht="89.25">
      <c r="A2060" s="708" t="s">
        <v>5713</v>
      </c>
      <c r="B2060" s="708" t="s">
        <v>5714</v>
      </c>
      <c r="C2060" s="708" t="s">
        <v>0</v>
      </c>
      <c r="D2060" s="708"/>
      <c r="E2060" s="708"/>
      <c r="F2060" s="708"/>
      <c r="G2060" s="708">
        <v>10</v>
      </c>
      <c r="H2060" s="708"/>
    </row>
    <row r="2061" spans="1:8" ht="89.25">
      <c r="A2061" s="708" t="s">
        <v>5715</v>
      </c>
      <c r="B2061" s="708" t="s">
        <v>5716</v>
      </c>
      <c r="C2061" s="708" t="s">
        <v>0</v>
      </c>
      <c r="D2061" s="708"/>
      <c r="E2061" s="708"/>
      <c r="F2061" s="708"/>
      <c r="G2061" s="708">
        <v>10</v>
      </c>
      <c r="H2061" s="708"/>
    </row>
    <row r="2062" spans="1:8" ht="89.25">
      <c r="A2062" s="708" t="s">
        <v>5717</v>
      </c>
      <c r="B2062" s="708" t="s">
        <v>5718</v>
      </c>
      <c r="C2062" s="708" t="s">
        <v>0</v>
      </c>
      <c r="D2062" s="708"/>
      <c r="E2062" s="708"/>
      <c r="F2062" s="708"/>
      <c r="G2062" s="708">
        <v>10</v>
      </c>
      <c r="H2062" s="708"/>
    </row>
    <row r="2063" spans="1:8" ht="76.5">
      <c r="A2063" s="708" t="s">
        <v>5719</v>
      </c>
      <c r="B2063" s="708" t="s">
        <v>5720</v>
      </c>
      <c r="C2063" s="708" t="s">
        <v>0</v>
      </c>
      <c r="D2063" s="708"/>
      <c r="E2063" s="708"/>
      <c r="F2063" s="708"/>
      <c r="G2063" s="708">
        <v>10</v>
      </c>
      <c r="H2063" s="708"/>
    </row>
    <row r="2064" spans="1:8" ht="89.25">
      <c r="A2064" s="708" t="s">
        <v>5721</v>
      </c>
      <c r="B2064" s="708" t="s">
        <v>5722</v>
      </c>
      <c r="C2064" s="708" t="s">
        <v>0</v>
      </c>
      <c r="D2064" s="708"/>
      <c r="E2064" s="708"/>
      <c r="F2064" s="708"/>
      <c r="G2064" s="708">
        <v>10</v>
      </c>
      <c r="H2064" s="708"/>
    </row>
    <row r="2065" spans="1:8" ht="89.25">
      <c r="A2065" s="708" t="s">
        <v>5723</v>
      </c>
      <c r="B2065" s="708" t="s">
        <v>5724</v>
      </c>
      <c r="C2065" s="708" t="s">
        <v>0</v>
      </c>
      <c r="D2065" s="708"/>
      <c r="E2065" s="708"/>
      <c r="F2065" s="708"/>
      <c r="G2065" s="708">
        <v>10</v>
      </c>
      <c r="H2065" s="708"/>
    </row>
    <row r="2066" spans="1:8" ht="89.25">
      <c r="A2066" s="708" t="s">
        <v>5725</v>
      </c>
      <c r="B2066" s="708" t="s">
        <v>5726</v>
      </c>
      <c r="C2066" s="708" t="s">
        <v>0</v>
      </c>
      <c r="D2066" s="708"/>
      <c r="E2066" s="708"/>
      <c r="F2066" s="708"/>
      <c r="G2066" s="708">
        <v>10</v>
      </c>
      <c r="H2066" s="708"/>
    </row>
    <row r="2067" spans="1:8" ht="89.25">
      <c r="A2067" s="708" t="s">
        <v>5727</v>
      </c>
      <c r="B2067" s="708" t="s">
        <v>5728</v>
      </c>
      <c r="C2067" s="708" t="s">
        <v>0</v>
      </c>
      <c r="D2067" s="708"/>
      <c r="E2067" s="708"/>
      <c r="F2067" s="708"/>
      <c r="G2067" s="708">
        <v>10</v>
      </c>
      <c r="H2067" s="708"/>
    </row>
    <row r="2068" spans="1:8" ht="76.5">
      <c r="A2068" s="708" t="s">
        <v>5729</v>
      </c>
      <c r="B2068" s="708" t="s">
        <v>5730</v>
      </c>
      <c r="C2068" s="708"/>
      <c r="D2068" s="708" t="s">
        <v>1861</v>
      </c>
      <c r="E2068" s="708"/>
      <c r="F2068" s="708"/>
      <c r="G2068" s="708">
        <v>10</v>
      </c>
      <c r="H2068" s="708"/>
    </row>
    <row r="2069" spans="1:8" ht="89.25">
      <c r="A2069" s="708" t="s">
        <v>5731</v>
      </c>
      <c r="B2069" s="708" t="s">
        <v>5732</v>
      </c>
      <c r="C2069" s="708"/>
      <c r="D2069" s="708" t="s">
        <v>1861</v>
      </c>
      <c r="E2069" s="708"/>
      <c r="F2069" s="708"/>
      <c r="G2069" s="708">
        <v>10</v>
      </c>
      <c r="H2069" s="708"/>
    </row>
    <row r="2070" spans="1:8" ht="89.25">
      <c r="A2070" s="708" t="s">
        <v>5733</v>
      </c>
      <c r="B2070" s="708" t="s">
        <v>5734</v>
      </c>
      <c r="C2070" s="708"/>
      <c r="D2070" s="708" t="s">
        <v>1861</v>
      </c>
      <c r="E2070" s="708"/>
      <c r="F2070" s="708"/>
      <c r="G2070" s="708">
        <v>10</v>
      </c>
      <c r="H2070" s="708"/>
    </row>
    <row r="2071" spans="1:8" ht="89.25">
      <c r="A2071" s="708" t="s">
        <v>5735</v>
      </c>
      <c r="B2071" s="708" t="s">
        <v>5736</v>
      </c>
      <c r="C2071" s="708"/>
      <c r="D2071" s="708" t="s">
        <v>2079</v>
      </c>
      <c r="E2071" s="708"/>
      <c r="F2071" s="708"/>
      <c r="G2071" s="708">
        <v>10</v>
      </c>
      <c r="H2071" s="708"/>
    </row>
    <row r="2072" spans="1:8" ht="89.25">
      <c r="A2072" s="708" t="s">
        <v>5737</v>
      </c>
      <c r="B2072" s="708" t="s">
        <v>5738</v>
      </c>
      <c r="C2072" s="708"/>
      <c r="D2072" s="708" t="s">
        <v>2079</v>
      </c>
      <c r="E2072" s="708"/>
      <c r="F2072" s="708"/>
      <c r="G2072" s="708">
        <v>10</v>
      </c>
      <c r="H2072" s="708"/>
    </row>
    <row r="2073" spans="1:8" ht="89.25">
      <c r="A2073" s="708" t="s">
        <v>5739</v>
      </c>
      <c r="B2073" s="708" t="s">
        <v>5740</v>
      </c>
      <c r="C2073" s="708"/>
      <c r="D2073" s="708" t="s">
        <v>2079</v>
      </c>
      <c r="E2073" s="708"/>
      <c r="F2073" s="708"/>
      <c r="G2073" s="708">
        <v>10</v>
      </c>
      <c r="H2073" s="708"/>
    </row>
    <row r="2074" spans="1:8" ht="89.25">
      <c r="A2074" s="708" t="s">
        <v>5741</v>
      </c>
      <c r="B2074" s="708" t="s">
        <v>5742</v>
      </c>
      <c r="C2074" s="708"/>
      <c r="D2074" s="708" t="s">
        <v>2079</v>
      </c>
      <c r="E2074" s="708"/>
      <c r="F2074" s="708"/>
      <c r="G2074" s="708">
        <v>10</v>
      </c>
      <c r="H2074" s="708"/>
    </row>
    <row r="2075" spans="1:8" ht="76.5">
      <c r="A2075" s="708" t="s">
        <v>5743</v>
      </c>
      <c r="B2075" s="708" t="s">
        <v>5744</v>
      </c>
      <c r="C2075" s="708"/>
      <c r="D2075" s="708" t="s">
        <v>2079</v>
      </c>
      <c r="E2075" s="708"/>
      <c r="F2075" s="708"/>
      <c r="G2075" s="708">
        <v>10</v>
      </c>
      <c r="H2075" s="708"/>
    </row>
    <row r="2076" spans="1:8" ht="89.25">
      <c r="A2076" s="708" t="s">
        <v>5745</v>
      </c>
      <c r="B2076" s="708" t="s">
        <v>5746</v>
      </c>
      <c r="C2076" s="708"/>
      <c r="D2076" s="708" t="s">
        <v>2092</v>
      </c>
      <c r="E2076" s="708"/>
      <c r="F2076" s="708"/>
      <c r="G2076" s="708">
        <v>10</v>
      </c>
      <c r="H2076" s="708"/>
    </row>
    <row r="2077" spans="1:8" ht="89.25">
      <c r="A2077" s="708" t="s">
        <v>5747</v>
      </c>
      <c r="B2077" s="708" t="s">
        <v>5748</v>
      </c>
      <c r="C2077" s="708"/>
      <c r="D2077" s="708" t="s">
        <v>2092</v>
      </c>
      <c r="E2077" s="708"/>
      <c r="F2077" s="708"/>
      <c r="G2077" s="708">
        <v>10</v>
      </c>
      <c r="H2077" s="708"/>
    </row>
    <row r="2078" spans="1:8" ht="89.25">
      <c r="A2078" s="708" t="s">
        <v>5749</v>
      </c>
      <c r="B2078" s="708" t="s">
        <v>5750</v>
      </c>
      <c r="C2078" s="708"/>
      <c r="D2078" s="708" t="s">
        <v>2092</v>
      </c>
      <c r="E2078" s="708"/>
      <c r="F2078" s="708"/>
      <c r="G2078" s="708">
        <v>10</v>
      </c>
      <c r="H2078" s="708"/>
    </row>
    <row r="2079" spans="1:8" ht="89.25">
      <c r="A2079" s="708" t="s">
        <v>5751</v>
      </c>
      <c r="B2079" s="708" t="s">
        <v>5752</v>
      </c>
      <c r="C2079" s="708"/>
      <c r="D2079" s="708" t="s">
        <v>2092</v>
      </c>
      <c r="E2079" s="708"/>
      <c r="F2079" s="708"/>
      <c r="G2079" s="708">
        <v>10</v>
      </c>
      <c r="H2079" s="708"/>
    </row>
    <row r="2080" spans="1:8" ht="89.25">
      <c r="A2080" s="708" t="s">
        <v>5745</v>
      </c>
      <c r="B2080" s="708" t="s">
        <v>5746</v>
      </c>
      <c r="C2080" s="708"/>
      <c r="D2080" s="708" t="s">
        <v>2092</v>
      </c>
      <c r="E2080" s="708"/>
      <c r="F2080" s="708"/>
      <c r="G2080" s="708">
        <v>10</v>
      </c>
      <c r="H2080" s="708"/>
    </row>
    <row r="2081" spans="1:8" ht="63.75">
      <c r="A2081" s="708" t="s">
        <v>5753</v>
      </c>
      <c r="B2081" s="708" t="s">
        <v>5754</v>
      </c>
      <c r="C2081" s="708" t="s">
        <v>0</v>
      </c>
      <c r="D2081" s="708"/>
      <c r="E2081" s="708"/>
      <c r="F2081" s="708"/>
      <c r="G2081" s="708"/>
      <c r="H2081" s="708">
        <v>10</v>
      </c>
    </row>
    <row r="2082" spans="1:8" ht="76.5">
      <c r="A2082" s="708" t="s">
        <v>5755</v>
      </c>
      <c r="B2082" s="708" t="s">
        <v>5756</v>
      </c>
      <c r="C2082" s="708" t="s">
        <v>0</v>
      </c>
      <c r="D2082" s="708"/>
      <c r="E2082" s="708"/>
      <c r="F2082" s="708"/>
      <c r="G2082" s="708"/>
      <c r="H2082" s="708">
        <v>10</v>
      </c>
    </row>
    <row r="2083" spans="1:8" ht="76.5">
      <c r="A2083" s="708" t="s">
        <v>5757</v>
      </c>
      <c r="B2083" s="708" t="s">
        <v>5758</v>
      </c>
      <c r="C2083" s="708" t="s">
        <v>0</v>
      </c>
      <c r="D2083" s="708"/>
      <c r="E2083" s="708"/>
      <c r="F2083" s="708"/>
      <c r="G2083" s="708"/>
      <c r="H2083" s="708">
        <v>10</v>
      </c>
    </row>
    <row r="2084" spans="1:8" ht="76.5">
      <c r="A2084" s="708" t="s">
        <v>5759</v>
      </c>
      <c r="B2084" s="708" t="s">
        <v>5760</v>
      </c>
      <c r="C2084" s="708" t="s">
        <v>0</v>
      </c>
      <c r="D2084" s="708"/>
      <c r="E2084" s="708"/>
      <c r="F2084" s="708"/>
      <c r="G2084" s="708"/>
      <c r="H2084" s="708">
        <v>10</v>
      </c>
    </row>
    <row r="2085" spans="1:8" ht="76.5">
      <c r="A2085" s="708" t="s">
        <v>5761</v>
      </c>
      <c r="B2085" s="708" t="s">
        <v>5762</v>
      </c>
      <c r="C2085" s="708" t="s">
        <v>0</v>
      </c>
      <c r="D2085" s="708"/>
      <c r="E2085" s="708"/>
      <c r="F2085" s="708"/>
      <c r="G2085" s="708"/>
      <c r="H2085" s="708">
        <v>10</v>
      </c>
    </row>
    <row r="2086" spans="1:8" ht="76.5">
      <c r="A2086" s="708" t="s">
        <v>5763</v>
      </c>
      <c r="B2086" s="708" t="s">
        <v>5764</v>
      </c>
      <c r="C2086" s="708" t="s">
        <v>0</v>
      </c>
      <c r="D2086" s="708"/>
      <c r="E2086" s="708"/>
      <c r="F2086" s="708"/>
      <c r="G2086" s="708"/>
      <c r="H2086" s="708">
        <v>10</v>
      </c>
    </row>
    <row r="2087" spans="1:8" ht="76.5">
      <c r="A2087" s="708" t="s">
        <v>5765</v>
      </c>
      <c r="B2087" s="708" t="s">
        <v>5766</v>
      </c>
      <c r="C2087" s="708" t="s">
        <v>0</v>
      </c>
      <c r="D2087" s="708"/>
      <c r="E2087" s="708"/>
      <c r="F2087" s="708"/>
      <c r="G2087" s="708"/>
      <c r="H2087" s="708">
        <v>10</v>
      </c>
    </row>
    <row r="2088" spans="1:8" ht="89.25">
      <c r="A2088" s="708" t="s">
        <v>5767</v>
      </c>
      <c r="B2088" s="708" t="s">
        <v>5768</v>
      </c>
      <c r="C2088" s="708" t="s">
        <v>0</v>
      </c>
      <c r="D2088" s="708"/>
      <c r="E2088" s="708"/>
      <c r="F2088" s="708"/>
      <c r="G2088" s="708"/>
      <c r="H2088" s="708">
        <v>10</v>
      </c>
    </row>
    <row r="2089" spans="1:8" ht="89.25">
      <c r="A2089" s="708" t="s">
        <v>5769</v>
      </c>
      <c r="B2089" s="708" t="s">
        <v>5770</v>
      </c>
      <c r="C2089" s="708" t="s">
        <v>0</v>
      </c>
      <c r="D2089" s="708"/>
      <c r="E2089" s="708"/>
      <c r="F2089" s="708"/>
      <c r="G2089" s="708"/>
      <c r="H2089" s="708">
        <v>10</v>
      </c>
    </row>
    <row r="2090" spans="1:8" ht="89.25">
      <c r="A2090" s="708" t="s">
        <v>5771</v>
      </c>
      <c r="B2090" s="708" t="s">
        <v>5772</v>
      </c>
      <c r="C2090" s="708" t="s">
        <v>0</v>
      </c>
      <c r="D2090" s="708"/>
      <c r="E2090" s="708"/>
      <c r="F2090" s="708"/>
      <c r="G2090" s="708"/>
      <c r="H2090" s="708">
        <v>10</v>
      </c>
    </row>
    <row r="2091" spans="1:8" ht="76.5">
      <c r="A2091" s="708" t="s">
        <v>5773</v>
      </c>
      <c r="B2091" s="708" t="s">
        <v>5774</v>
      </c>
      <c r="C2091" s="708" t="s">
        <v>0</v>
      </c>
      <c r="D2091" s="708"/>
      <c r="E2091" s="708"/>
      <c r="F2091" s="708"/>
      <c r="G2091" s="708"/>
      <c r="H2091" s="708">
        <v>10</v>
      </c>
    </row>
    <row r="2092" spans="1:8" ht="76.5">
      <c r="A2092" s="708" t="s">
        <v>5775</v>
      </c>
      <c r="B2092" s="708" t="s">
        <v>5776</v>
      </c>
      <c r="C2092" s="708" t="s">
        <v>0</v>
      </c>
      <c r="D2092" s="708"/>
      <c r="E2092" s="708"/>
      <c r="F2092" s="708"/>
      <c r="G2092" s="708"/>
      <c r="H2092" s="708">
        <v>10</v>
      </c>
    </row>
    <row r="2093" spans="1:8" ht="89.25">
      <c r="A2093" s="708" t="s">
        <v>5777</v>
      </c>
      <c r="B2093" s="708" t="s">
        <v>5778</v>
      </c>
      <c r="C2093" s="708" t="s">
        <v>0</v>
      </c>
      <c r="D2093" s="708"/>
      <c r="E2093" s="708"/>
      <c r="F2093" s="708"/>
      <c r="G2093" s="708"/>
      <c r="H2093" s="708">
        <v>10</v>
      </c>
    </row>
    <row r="2094" spans="1:8" ht="89.25">
      <c r="A2094" s="708" t="s">
        <v>5779</v>
      </c>
      <c r="B2094" s="708" t="s">
        <v>5780</v>
      </c>
      <c r="C2094" s="708" t="s">
        <v>0</v>
      </c>
      <c r="D2094" s="708"/>
      <c r="E2094" s="708"/>
      <c r="F2094" s="708"/>
      <c r="G2094" s="708"/>
      <c r="H2094" s="708">
        <v>10</v>
      </c>
    </row>
    <row r="2095" spans="1:8" ht="89.25">
      <c r="A2095" s="708" t="s">
        <v>5781</v>
      </c>
      <c r="B2095" s="708" t="s">
        <v>5782</v>
      </c>
      <c r="C2095" s="708" t="s">
        <v>0</v>
      </c>
      <c r="D2095" s="708"/>
      <c r="E2095" s="708"/>
      <c r="F2095" s="708"/>
      <c r="G2095" s="708"/>
      <c r="H2095" s="708">
        <v>10</v>
      </c>
    </row>
    <row r="2096" spans="1:8" ht="76.5">
      <c r="A2096" s="708" t="s">
        <v>5783</v>
      </c>
      <c r="B2096" s="708" t="s">
        <v>5784</v>
      </c>
      <c r="C2096" s="708"/>
      <c r="D2096" s="708" t="s">
        <v>1861</v>
      </c>
      <c r="E2096" s="708"/>
      <c r="F2096" s="708"/>
      <c r="G2096" s="708"/>
      <c r="H2096" s="708">
        <v>10</v>
      </c>
    </row>
    <row r="2097" spans="1:8" ht="89.25">
      <c r="A2097" s="708" t="s">
        <v>5785</v>
      </c>
      <c r="B2097" s="708" t="s">
        <v>5786</v>
      </c>
      <c r="C2097" s="708"/>
      <c r="D2097" s="708" t="s">
        <v>1861</v>
      </c>
      <c r="E2097" s="708"/>
      <c r="F2097" s="708"/>
      <c r="G2097" s="708"/>
      <c r="H2097" s="708">
        <v>10</v>
      </c>
    </row>
    <row r="2098" spans="1:8" ht="89.25">
      <c r="A2098" s="708" t="s">
        <v>5787</v>
      </c>
      <c r="B2098" s="708" t="s">
        <v>5788</v>
      </c>
      <c r="C2098" s="708"/>
      <c r="D2098" s="708" t="s">
        <v>1861</v>
      </c>
      <c r="E2098" s="708"/>
      <c r="F2098" s="708"/>
      <c r="G2098" s="708"/>
      <c r="H2098" s="708">
        <v>10</v>
      </c>
    </row>
    <row r="2099" spans="1:8" ht="89.25">
      <c r="A2099" s="708" t="s">
        <v>5789</v>
      </c>
      <c r="B2099" s="708" t="s">
        <v>5790</v>
      </c>
      <c r="C2099" s="708"/>
      <c r="D2099" s="708" t="s">
        <v>2079</v>
      </c>
      <c r="E2099" s="708"/>
      <c r="F2099" s="708"/>
      <c r="G2099" s="708"/>
      <c r="H2099" s="708">
        <v>10</v>
      </c>
    </row>
    <row r="2100" spans="1:8" ht="89.25">
      <c r="A2100" s="708" t="s">
        <v>5791</v>
      </c>
      <c r="B2100" s="708" t="s">
        <v>5792</v>
      </c>
      <c r="C2100" s="708"/>
      <c r="D2100" s="708" t="s">
        <v>2079</v>
      </c>
      <c r="E2100" s="708"/>
      <c r="F2100" s="708"/>
      <c r="G2100" s="708"/>
      <c r="H2100" s="708">
        <v>10</v>
      </c>
    </row>
    <row r="2101" spans="1:8" ht="89.25">
      <c r="A2101" s="708" t="s">
        <v>5793</v>
      </c>
      <c r="B2101" s="708" t="s">
        <v>5794</v>
      </c>
      <c r="C2101" s="708"/>
      <c r="D2101" s="708" t="s">
        <v>2079</v>
      </c>
      <c r="E2101" s="708"/>
      <c r="F2101" s="708"/>
      <c r="G2101" s="708"/>
      <c r="H2101" s="708">
        <v>10</v>
      </c>
    </row>
    <row r="2102" spans="1:8" ht="89.25">
      <c r="A2102" s="708" t="s">
        <v>5795</v>
      </c>
      <c r="B2102" s="708" t="s">
        <v>5796</v>
      </c>
      <c r="C2102" s="708"/>
      <c r="D2102" s="708" t="s">
        <v>2079</v>
      </c>
      <c r="E2102" s="708"/>
      <c r="F2102" s="708"/>
      <c r="G2102" s="708"/>
      <c r="H2102" s="708">
        <v>10</v>
      </c>
    </row>
    <row r="2103" spans="1:8" ht="76.5">
      <c r="A2103" s="708" t="s">
        <v>5797</v>
      </c>
      <c r="B2103" s="708" t="s">
        <v>5798</v>
      </c>
      <c r="C2103" s="708"/>
      <c r="D2103" s="708" t="s">
        <v>2079</v>
      </c>
      <c r="E2103" s="708"/>
      <c r="F2103" s="708"/>
      <c r="G2103" s="708"/>
      <c r="H2103" s="708">
        <v>10</v>
      </c>
    </row>
    <row r="2104" spans="1:8" ht="89.25">
      <c r="A2104" s="708" t="s">
        <v>5799</v>
      </c>
      <c r="B2104" s="708" t="s">
        <v>5800</v>
      </c>
      <c r="C2104" s="708"/>
      <c r="D2104" s="708" t="s">
        <v>2092</v>
      </c>
      <c r="E2104" s="708"/>
      <c r="F2104" s="708"/>
      <c r="G2104" s="708"/>
      <c r="H2104" s="708">
        <v>10</v>
      </c>
    </row>
    <row r="2105" spans="1:8" ht="89.25">
      <c r="A2105" s="708" t="s">
        <v>5801</v>
      </c>
      <c r="B2105" s="708" t="s">
        <v>5802</v>
      </c>
      <c r="C2105" s="708"/>
      <c r="D2105" s="708" t="s">
        <v>2092</v>
      </c>
      <c r="E2105" s="708"/>
      <c r="F2105" s="708"/>
      <c r="G2105" s="708"/>
      <c r="H2105" s="708">
        <v>10</v>
      </c>
    </row>
    <row r="2106" spans="1:8" ht="89.25">
      <c r="A2106" s="708" t="s">
        <v>5803</v>
      </c>
      <c r="B2106" s="708" t="s">
        <v>5804</v>
      </c>
      <c r="C2106" s="708"/>
      <c r="D2106" s="708" t="s">
        <v>2092</v>
      </c>
      <c r="E2106" s="708"/>
      <c r="F2106" s="708"/>
      <c r="G2106" s="708"/>
      <c r="H2106" s="708">
        <v>10</v>
      </c>
    </row>
    <row r="2107" spans="1:8" ht="89.25">
      <c r="A2107" s="708" t="s">
        <v>5805</v>
      </c>
      <c r="B2107" s="708" t="s">
        <v>5806</v>
      </c>
      <c r="C2107" s="708"/>
      <c r="D2107" s="708" t="s">
        <v>2092</v>
      </c>
      <c r="E2107" s="708"/>
      <c r="F2107" s="708"/>
      <c r="G2107" s="708"/>
      <c r="H2107" s="708">
        <v>10</v>
      </c>
    </row>
    <row r="2108" spans="1:8" ht="89.25">
      <c r="A2108" s="708" t="s">
        <v>5799</v>
      </c>
      <c r="B2108" s="708" t="s">
        <v>5800</v>
      </c>
      <c r="C2108" s="708"/>
      <c r="D2108" s="708" t="s">
        <v>2092</v>
      </c>
      <c r="E2108" s="708"/>
      <c r="F2108" s="708"/>
      <c r="G2108" s="708"/>
      <c r="H2108" s="708">
        <v>10</v>
      </c>
    </row>
    <row r="2109" spans="1:8" ht="63.75">
      <c r="A2109" s="708" t="s">
        <v>5807</v>
      </c>
      <c r="B2109" s="708" t="s">
        <v>5808</v>
      </c>
      <c r="C2109" s="708" t="s">
        <v>0</v>
      </c>
      <c r="D2109" s="708"/>
      <c r="E2109" s="708"/>
      <c r="F2109" s="708"/>
      <c r="G2109" s="708"/>
      <c r="H2109" s="708">
        <v>10</v>
      </c>
    </row>
    <row r="2110" spans="1:8" ht="76.5">
      <c r="A2110" s="708" t="s">
        <v>5809</v>
      </c>
      <c r="B2110" s="708" t="s">
        <v>5810</v>
      </c>
      <c r="C2110" s="708" t="s">
        <v>0</v>
      </c>
      <c r="D2110" s="708"/>
      <c r="E2110" s="708"/>
      <c r="F2110" s="708"/>
      <c r="G2110" s="708"/>
      <c r="H2110" s="708">
        <v>10</v>
      </c>
    </row>
    <row r="2111" spans="1:8" ht="76.5">
      <c r="A2111" s="708" t="s">
        <v>5811</v>
      </c>
      <c r="B2111" s="708" t="s">
        <v>5812</v>
      </c>
      <c r="C2111" s="708" t="s">
        <v>0</v>
      </c>
      <c r="D2111" s="708"/>
      <c r="E2111" s="708"/>
      <c r="F2111" s="708"/>
      <c r="G2111" s="708"/>
      <c r="H2111" s="708">
        <v>10</v>
      </c>
    </row>
    <row r="2112" spans="1:8" ht="76.5">
      <c r="A2112" s="708" t="s">
        <v>5813</v>
      </c>
      <c r="B2112" s="708" t="s">
        <v>5814</v>
      </c>
      <c r="C2112" s="708" t="s">
        <v>0</v>
      </c>
      <c r="D2112" s="708"/>
      <c r="E2112" s="708"/>
      <c r="F2112" s="708"/>
      <c r="G2112" s="708"/>
      <c r="H2112" s="708">
        <v>10</v>
      </c>
    </row>
    <row r="2113" spans="1:8" ht="76.5">
      <c r="A2113" s="708" t="s">
        <v>5815</v>
      </c>
      <c r="B2113" s="708" t="s">
        <v>5816</v>
      </c>
      <c r="C2113" s="708" t="s">
        <v>0</v>
      </c>
      <c r="D2113" s="708"/>
      <c r="E2113" s="708"/>
      <c r="F2113" s="708"/>
      <c r="G2113" s="708"/>
      <c r="H2113" s="708">
        <v>10</v>
      </c>
    </row>
    <row r="2114" spans="1:8" ht="76.5">
      <c r="A2114" s="708" t="s">
        <v>5817</v>
      </c>
      <c r="B2114" s="708" t="s">
        <v>5818</v>
      </c>
      <c r="C2114" s="708" t="s">
        <v>0</v>
      </c>
      <c r="D2114" s="708"/>
      <c r="E2114" s="708"/>
      <c r="F2114" s="708"/>
      <c r="G2114" s="708"/>
      <c r="H2114" s="708">
        <v>10</v>
      </c>
    </row>
    <row r="2115" spans="1:8" ht="76.5">
      <c r="A2115" s="708" t="s">
        <v>5819</v>
      </c>
      <c r="B2115" s="708" t="s">
        <v>5820</v>
      </c>
      <c r="C2115" s="708" t="s">
        <v>0</v>
      </c>
      <c r="D2115" s="708"/>
      <c r="E2115" s="708"/>
      <c r="F2115" s="708"/>
      <c r="G2115" s="708"/>
      <c r="H2115" s="708">
        <v>10</v>
      </c>
    </row>
    <row r="2116" spans="1:8" ht="89.25">
      <c r="A2116" s="708" t="s">
        <v>5821</v>
      </c>
      <c r="B2116" s="708" t="s">
        <v>5822</v>
      </c>
      <c r="C2116" s="708" t="s">
        <v>0</v>
      </c>
      <c r="D2116" s="708"/>
      <c r="E2116" s="708"/>
      <c r="F2116" s="708"/>
      <c r="G2116" s="708"/>
      <c r="H2116" s="708">
        <v>10</v>
      </c>
    </row>
    <row r="2117" spans="1:8" ht="89.25">
      <c r="A2117" s="708" t="s">
        <v>5823</v>
      </c>
      <c r="B2117" s="708" t="s">
        <v>5824</v>
      </c>
      <c r="C2117" s="708" t="s">
        <v>0</v>
      </c>
      <c r="D2117" s="708"/>
      <c r="E2117" s="708"/>
      <c r="F2117" s="708"/>
      <c r="G2117" s="708"/>
      <c r="H2117" s="708">
        <v>10</v>
      </c>
    </row>
    <row r="2118" spans="1:8" ht="89.25">
      <c r="A2118" s="708" t="s">
        <v>5825</v>
      </c>
      <c r="B2118" s="708" t="s">
        <v>5826</v>
      </c>
      <c r="C2118" s="708" t="s">
        <v>0</v>
      </c>
      <c r="D2118" s="708"/>
      <c r="E2118" s="708"/>
      <c r="F2118" s="708"/>
      <c r="G2118" s="708"/>
      <c r="H2118" s="708">
        <v>10</v>
      </c>
    </row>
    <row r="2119" spans="1:8" ht="76.5">
      <c r="A2119" s="708" t="s">
        <v>5827</v>
      </c>
      <c r="B2119" s="708" t="s">
        <v>5818</v>
      </c>
      <c r="C2119" s="708" t="s">
        <v>0</v>
      </c>
      <c r="D2119" s="708"/>
      <c r="E2119" s="708"/>
      <c r="F2119" s="708"/>
      <c r="G2119" s="708"/>
      <c r="H2119" s="708">
        <v>10</v>
      </c>
    </row>
    <row r="2120" spans="1:8" ht="76.5">
      <c r="A2120" s="708" t="s">
        <v>5828</v>
      </c>
      <c r="B2120" s="708" t="s">
        <v>5829</v>
      </c>
      <c r="C2120" s="708" t="s">
        <v>0</v>
      </c>
      <c r="D2120" s="708"/>
      <c r="E2120" s="708"/>
      <c r="F2120" s="708"/>
      <c r="G2120" s="708"/>
      <c r="H2120" s="708">
        <v>10</v>
      </c>
    </row>
    <row r="2121" spans="1:8" ht="89.25">
      <c r="A2121" s="708" t="s">
        <v>5830</v>
      </c>
      <c r="B2121" s="708" t="s">
        <v>5831</v>
      </c>
      <c r="C2121" s="708" t="s">
        <v>0</v>
      </c>
      <c r="D2121" s="708"/>
      <c r="E2121" s="708"/>
      <c r="F2121" s="708"/>
      <c r="G2121" s="708"/>
      <c r="H2121" s="708">
        <v>10</v>
      </c>
    </row>
    <row r="2122" spans="1:8" ht="89.25">
      <c r="A2122" s="708" t="s">
        <v>5832</v>
      </c>
      <c r="B2122" s="708" t="s">
        <v>5833</v>
      </c>
      <c r="C2122" s="708" t="s">
        <v>0</v>
      </c>
      <c r="D2122" s="708"/>
      <c r="E2122" s="708"/>
      <c r="F2122" s="708"/>
      <c r="G2122" s="708"/>
      <c r="H2122" s="708">
        <v>10</v>
      </c>
    </row>
    <row r="2123" spans="1:8" ht="89.25">
      <c r="A2123" s="708" t="s">
        <v>5834</v>
      </c>
      <c r="B2123" s="708" t="s">
        <v>5835</v>
      </c>
      <c r="C2123" s="708" t="s">
        <v>0</v>
      </c>
      <c r="D2123" s="708"/>
      <c r="E2123" s="708"/>
      <c r="F2123" s="708"/>
      <c r="G2123" s="708"/>
      <c r="H2123" s="708">
        <v>10</v>
      </c>
    </row>
    <row r="2124" spans="1:8" ht="76.5">
      <c r="A2124" s="708" t="s">
        <v>5836</v>
      </c>
      <c r="B2124" s="708" t="s">
        <v>5837</v>
      </c>
      <c r="C2124" s="708"/>
      <c r="D2124" s="708" t="s">
        <v>1861</v>
      </c>
      <c r="E2124" s="708"/>
      <c r="F2124" s="708"/>
      <c r="G2124" s="708"/>
      <c r="H2124" s="708">
        <v>15</v>
      </c>
    </row>
    <row r="2125" spans="1:8" ht="89.25">
      <c r="A2125" s="708" t="s">
        <v>5838</v>
      </c>
      <c r="B2125" s="708" t="s">
        <v>5839</v>
      </c>
      <c r="C2125" s="708"/>
      <c r="D2125" s="708" t="s">
        <v>1861</v>
      </c>
      <c r="E2125" s="708"/>
      <c r="F2125" s="708"/>
      <c r="G2125" s="708"/>
      <c r="H2125" s="708">
        <v>15</v>
      </c>
    </row>
    <row r="2126" spans="1:8" ht="89.25">
      <c r="A2126" s="708" t="s">
        <v>5840</v>
      </c>
      <c r="B2126" s="708" t="s">
        <v>5841</v>
      </c>
      <c r="C2126" s="708"/>
      <c r="D2126" s="708" t="s">
        <v>1861</v>
      </c>
      <c r="E2126" s="708"/>
      <c r="F2126" s="708"/>
      <c r="G2126" s="708"/>
      <c r="H2126" s="708">
        <v>15</v>
      </c>
    </row>
    <row r="2127" spans="1:8" ht="89.25">
      <c r="A2127" s="708" t="s">
        <v>5842</v>
      </c>
      <c r="B2127" s="708" t="s">
        <v>5843</v>
      </c>
      <c r="C2127" s="708"/>
      <c r="D2127" s="708" t="s">
        <v>2079</v>
      </c>
      <c r="E2127" s="708"/>
      <c r="F2127" s="708"/>
      <c r="G2127" s="708"/>
      <c r="H2127" s="708">
        <v>15</v>
      </c>
    </row>
    <row r="2128" spans="1:8" ht="89.25">
      <c r="A2128" s="708" t="s">
        <v>5844</v>
      </c>
      <c r="B2128" s="708" t="s">
        <v>5845</v>
      </c>
      <c r="C2128" s="708"/>
      <c r="D2128" s="708" t="s">
        <v>2079</v>
      </c>
      <c r="E2128" s="708"/>
      <c r="F2128" s="708"/>
      <c r="G2128" s="708"/>
      <c r="H2128" s="708">
        <v>15</v>
      </c>
    </row>
    <row r="2129" spans="1:8" ht="89.25">
      <c r="A2129" s="708" t="s">
        <v>5846</v>
      </c>
      <c r="B2129" s="708" t="s">
        <v>5847</v>
      </c>
      <c r="C2129" s="708"/>
      <c r="D2129" s="708" t="s">
        <v>2079</v>
      </c>
      <c r="E2129" s="708"/>
      <c r="F2129" s="708"/>
      <c r="G2129" s="708"/>
      <c r="H2129" s="708">
        <v>15</v>
      </c>
    </row>
    <row r="2130" spans="1:8" ht="89.25">
      <c r="A2130" s="708" t="s">
        <v>5848</v>
      </c>
      <c r="B2130" s="708" t="s">
        <v>5849</v>
      </c>
      <c r="C2130" s="708"/>
      <c r="D2130" s="708" t="s">
        <v>2079</v>
      </c>
      <c r="E2130" s="708"/>
      <c r="F2130" s="708"/>
      <c r="G2130" s="708"/>
      <c r="H2130" s="708">
        <v>15</v>
      </c>
    </row>
    <row r="2131" spans="1:8" ht="76.5">
      <c r="A2131" s="708" t="s">
        <v>5850</v>
      </c>
      <c r="B2131" s="708" t="s">
        <v>5851</v>
      </c>
      <c r="C2131" s="708"/>
      <c r="D2131" s="708" t="s">
        <v>2079</v>
      </c>
      <c r="E2131" s="708"/>
      <c r="F2131" s="708"/>
      <c r="G2131" s="708"/>
      <c r="H2131" s="708">
        <v>15</v>
      </c>
    </row>
    <row r="2132" spans="1:8" ht="89.25">
      <c r="A2132" s="708" t="s">
        <v>5852</v>
      </c>
      <c r="B2132" s="708" t="s">
        <v>5853</v>
      </c>
      <c r="C2132" s="708"/>
      <c r="D2132" s="708" t="s">
        <v>2092</v>
      </c>
      <c r="E2132" s="708"/>
      <c r="F2132" s="708"/>
      <c r="G2132" s="708"/>
      <c r="H2132" s="708">
        <v>15</v>
      </c>
    </row>
    <row r="2133" spans="1:8" ht="89.25">
      <c r="A2133" s="708" t="s">
        <v>5854</v>
      </c>
      <c r="B2133" s="708" t="s">
        <v>5855</v>
      </c>
      <c r="C2133" s="708"/>
      <c r="D2133" s="708" t="s">
        <v>2092</v>
      </c>
      <c r="E2133" s="708"/>
      <c r="F2133" s="708"/>
      <c r="G2133" s="708"/>
      <c r="H2133" s="708">
        <v>15</v>
      </c>
    </row>
    <row r="2134" spans="1:8" ht="89.25">
      <c r="A2134" s="708" t="s">
        <v>5856</v>
      </c>
      <c r="B2134" s="708" t="s">
        <v>5857</v>
      </c>
      <c r="C2134" s="708"/>
      <c r="D2134" s="708" t="s">
        <v>2092</v>
      </c>
      <c r="E2134" s="708"/>
      <c r="F2134" s="708"/>
      <c r="G2134" s="708"/>
      <c r="H2134" s="708">
        <v>15</v>
      </c>
    </row>
    <row r="2135" spans="1:8" ht="89.25">
      <c r="A2135" s="708" t="s">
        <v>5858</v>
      </c>
      <c r="B2135" s="708" t="s">
        <v>5859</v>
      </c>
      <c r="C2135" s="708"/>
      <c r="D2135" s="708" t="s">
        <v>2092</v>
      </c>
      <c r="E2135" s="708"/>
      <c r="F2135" s="708"/>
      <c r="G2135" s="708"/>
      <c r="H2135" s="708">
        <v>15</v>
      </c>
    </row>
    <row r="2136" spans="1:8" ht="89.25">
      <c r="A2136" s="708" t="s">
        <v>5852</v>
      </c>
      <c r="B2136" s="708" t="s">
        <v>5853</v>
      </c>
      <c r="C2136" s="708"/>
      <c r="D2136" s="708" t="s">
        <v>2092</v>
      </c>
      <c r="E2136" s="708"/>
      <c r="F2136" s="708"/>
      <c r="G2136" s="708"/>
      <c r="H2136" s="708">
        <v>15</v>
      </c>
    </row>
  </sheetData>
  <conditionalFormatting sqref="F177:F247">
    <cfRule type="cellIs" dxfId="0"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1532</v>
      </c>
      <c r="B1" t="s">
        <v>1531</v>
      </c>
    </row>
    <row r="2" spans="1:2">
      <c r="A2" t="s">
        <v>1519</v>
      </c>
      <c r="B2" s="639"/>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2017-05-08T19:59:04Z</cp:lastPrinted>
  <dcterms:created xsi:type="dcterms:W3CDTF">2012-05-30T13:56:26Z</dcterms:created>
  <dcterms:modified xsi:type="dcterms:W3CDTF">2017-05-19T09:42:37Z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