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sksha\Downloads\"/>
    </mc:Choice>
  </mc:AlternateContent>
  <xr:revisionPtr revIDLastSave="0" documentId="13_ncr:1_{57FEFC8B-DE0D-4A17-AF10-A0DA00DCACF5}" xr6:coauthVersionLast="47" xr6:coauthVersionMax="47" xr10:uidLastSave="{00000000-0000-0000-0000-000000000000}"/>
  <bookViews>
    <workbookView xWindow="-108" yWindow="-108" windowWidth="23256" windowHeight="12456" activeTab="2" xr2:uid="{622DD6DA-1724-477A-ACE7-B2B3DD70E05F}"/>
  </bookViews>
  <sheets>
    <sheet name="Sheet1" sheetId="1" r:id="rId1"/>
    <sheet name="pivot table" sheetId="2" r:id="rId2"/>
    <sheet name="visualization" sheetId="3" r:id="rId3"/>
  </sheets>
  <definedNames>
    <definedName name="_xlnm._FilterDatabase" localSheetId="0" hidden="1">Sheet1!$G$1:$G$502</definedName>
    <definedName name="Slicer_engagement_level">#N/A</definedName>
    <definedName name="Slicer_made_purchase">#N/A</definedName>
    <definedName name="Slicer_suspicious_flag">#N/A</definedName>
    <definedName name="Slicer_year_month">#N/A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14" i="1" l="1" a="1"/>
  <c r="U14" i="1" s="1"/>
  <c r="P3" i="1" a="1"/>
  <c r="P3" i="1" s="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<sst xmlns="http://schemas.openxmlformats.org/spreadsheetml/2006/main" count="4570" uniqueCount="1560">
  <si>
    <t>Session ID</t>
  </si>
  <si>
    <t>Player ID</t>
  </si>
  <si>
    <t>Player Name</t>
  </si>
  <si>
    <t>Game Name</t>
  </si>
  <si>
    <t>Platform</t>
  </si>
  <si>
    <t>Region</t>
  </si>
  <si>
    <t>Session Date</t>
  </si>
  <si>
    <t>Session Duration (min)</t>
  </si>
  <si>
    <t>In-Game Purchase ($)</t>
  </si>
  <si>
    <t>Purchase Type</t>
  </si>
  <si>
    <t>Session Status</t>
  </si>
  <si>
    <t>Player Type</t>
  </si>
  <si>
    <t>Level Reached</t>
  </si>
  <si>
    <t>Is Suspicious</t>
  </si>
  <si>
    <t>S00001</t>
  </si>
  <si>
    <t>P3652</t>
  </si>
  <si>
    <t>harrisrichard</t>
  </si>
  <si>
    <t>BattleZone</t>
  </si>
  <si>
    <t>Console</t>
  </si>
  <si>
    <t>East</t>
  </si>
  <si>
    <t>None</t>
  </si>
  <si>
    <t>Completed</t>
  </si>
  <si>
    <t>Free</t>
  </si>
  <si>
    <t>Yes</t>
  </si>
  <si>
    <t>S00002</t>
  </si>
  <si>
    <t>P9981</t>
  </si>
  <si>
    <t>wlee</t>
  </si>
  <si>
    <t>Zombie Rush</t>
  </si>
  <si>
    <t>Mobile</t>
  </si>
  <si>
    <t>Central</t>
  </si>
  <si>
    <t>Boosters</t>
  </si>
  <si>
    <t>Paid</t>
  </si>
  <si>
    <t>No</t>
  </si>
  <si>
    <t>S00003</t>
  </si>
  <si>
    <t>P5280</t>
  </si>
  <si>
    <t>katie47</t>
  </si>
  <si>
    <t>SpeedX</t>
  </si>
  <si>
    <t>Subscriptions</t>
  </si>
  <si>
    <t>S00004</t>
  </si>
  <si>
    <t>P2930</t>
  </si>
  <si>
    <t>isaac85</t>
  </si>
  <si>
    <t>Clash of Realms</t>
  </si>
  <si>
    <t>S00005</t>
  </si>
  <si>
    <t>P7925</t>
  </si>
  <si>
    <t>ballarddouglas</t>
  </si>
  <si>
    <t>North</t>
  </si>
  <si>
    <t>Crashed</t>
  </si>
  <si>
    <t>S00006</t>
  </si>
  <si>
    <t>P9919</t>
  </si>
  <si>
    <t>lrichardson</t>
  </si>
  <si>
    <t>S00007</t>
  </si>
  <si>
    <t>P7231</t>
  </si>
  <si>
    <t>holmesbruce</t>
  </si>
  <si>
    <t>North-East</t>
  </si>
  <si>
    <t>Battle Pass</t>
  </si>
  <si>
    <t>Exited Early</t>
  </si>
  <si>
    <t>S00008</t>
  </si>
  <si>
    <t>P5965</t>
  </si>
  <si>
    <t>lhansen</t>
  </si>
  <si>
    <t>PC</t>
  </si>
  <si>
    <t>South</t>
  </si>
  <si>
    <t>S00009</t>
  </si>
  <si>
    <t>P3834</t>
  </si>
  <si>
    <t>alexis47</t>
  </si>
  <si>
    <t>S00010</t>
  </si>
  <si>
    <t>P4220</t>
  </si>
  <si>
    <t>ryanmarshall</t>
  </si>
  <si>
    <t>S00011</t>
  </si>
  <si>
    <t>P1038</t>
  </si>
  <si>
    <t>alexandriaparrish</t>
  </si>
  <si>
    <t>S00012</t>
  </si>
  <si>
    <t>P7407</t>
  </si>
  <si>
    <t>jacobhaynes</t>
  </si>
  <si>
    <t>S00013</t>
  </si>
  <si>
    <t>P4776</t>
  </si>
  <si>
    <t>xjoseph</t>
  </si>
  <si>
    <t>S00014</t>
  </si>
  <si>
    <t>P6935</t>
  </si>
  <si>
    <t>yjohnson</t>
  </si>
  <si>
    <t>S00015</t>
  </si>
  <si>
    <t>P9150</t>
  </si>
  <si>
    <t>lesliemiller</t>
  </si>
  <si>
    <t>Empire Wars</t>
  </si>
  <si>
    <t>West</t>
  </si>
  <si>
    <t>S00016</t>
  </si>
  <si>
    <t>P9796</t>
  </si>
  <si>
    <t>raynatalie</t>
  </si>
  <si>
    <t>S00017</t>
  </si>
  <si>
    <t>P5317</t>
  </si>
  <si>
    <t>xtaylor</t>
  </si>
  <si>
    <t>Incomplete</t>
  </si>
  <si>
    <t>S00018</t>
  </si>
  <si>
    <t>P5320</t>
  </si>
  <si>
    <t>aguilarjennifer</t>
  </si>
  <si>
    <t>S00019</t>
  </si>
  <si>
    <t>P8261</t>
  </si>
  <si>
    <t>lmeza</t>
  </si>
  <si>
    <t>S00020</t>
  </si>
  <si>
    <t>P6549</t>
  </si>
  <si>
    <t>michael06</t>
  </si>
  <si>
    <t>S00021</t>
  </si>
  <si>
    <t>P1758</t>
  </si>
  <si>
    <t>lawsonderrick</t>
  </si>
  <si>
    <t>S00022</t>
  </si>
  <si>
    <t>P5785</t>
  </si>
  <si>
    <t>icrawford</t>
  </si>
  <si>
    <t>S00023</t>
  </si>
  <si>
    <t>P4722</t>
  </si>
  <si>
    <t>david54</t>
  </si>
  <si>
    <t>S00024</t>
  </si>
  <si>
    <t>P8146</t>
  </si>
  <si>
    <t>rcraig</t>
  </si>
  <si>
    <t>S00025</t>
  </si>
  <si>
    <t>P2146</t>
  </si>
  <si>
    <t>kvasquez</t>
  </si>
  <si>
    <t>S00026</t>
  </si>
  <si>
    <t>P3548</t>
  </si>
  <si>
    <t>erica07</t>
  </si>
  <si>
    <t>S00027</t>
  </si>
  <si>
    <t>P2609</t>
  </si>
  <si>
    <t>owensoscar</t>
  </si>
  <si>
    <t>S00028</t>
  </si>
  <si>
    <t>P4851</t>
  </si>
  <si>
    <t>wlawson</t>
  </si>
  <si>
    <t>S00029</t>
  </si>
  <si>
    <t>P5046</t>
  </si>
  <si>
    <t>kevinruiz</t>
  </si>
  <si>
    <t>S00030</t>
  </si>
  <si>
    <t>P4408</t>
  </si>
  <si>
    <t>dlee</t>
  </si>
  <si>
    <t>S00031</t>
  </si>
  <si>
    <t>P3683</t>
  </si>
  <si>
    <t>rebekah64</t>
  </si>
  <si>
    <t>S00032</t>
  </si>
  <si>
    <t>P6285</t>
  </si>
  <si>
    <t>katherinejohnston</t>
  </si>
  <si>
    <t>S00033</t>
  </si>
  <si>
    <t>P4554</t>
  </si>
  <si>
    <t>odavis</t>
  </si>
  <si>
    <t>S00034</t>
  </si>
  <si>
    <t>P6724</t>
  </si>
  <si>
    <t>tylermiller</t>
  </si>
  <si>
    <t>S00035</t>
  </si>
  <si>
    <t>P2965</t>
  </si>
  <si>
    <t>sonya77</t>
  </si>
  <si>
    <t>S00036</t>
  </si>
  <si>
    <t>P4961</t>
  </si>
  <si>
    <t>sandyherman</t>
  </si>
  <si>
    <t>S00037</t>
  </si>
  <si>
    <t>P2861</t>
  </si>
  <si>
    <t>leahlee</t>
  </si>
  <si>
    <t>S00038</t>
  </si>
  <si>
    <t>P7945</t>
  </si>
  <si>
    <t>richardhooper</t>
  </si>
  <si>
    <t>S00039</t>
  </si>
  <si>
    <t>P3668</t>
  </si>
  <si>
    <t>jenniferwilcox</t>
  </si>
  <si>
    <t>S00040</t>
  </si>
  <si>
    <t>P3875</t>
  </si>
  <si>
    <t>bruce09</t>
  </si>
  <si>
    <t>Skins</t>
  </si>
  <si>
    <t>S00041</t>
  </si>
  <si>
    <t>P2707</t>
  </si>
  <si>
    <t>tpark</t>
  </si>
  <si>
    <t>S00042</t>
  </si>
  <si>
    <t>P2683</t>
  </si>
  <si>
    <t>csanchez</t>
  </si>
  <si>
    <t>S00043</t>
  </si>
  <si>
    <t>P2171</t>
  </si>
  <si>
    <t>nnguyen</t>
  </si>
  <si>
    <t>S00044</t>
  </si>
  <si>
    <t>P5497</t>
  </si>
  <si>
    <t>vmooney</t>
  </si>
  <si>
    <t>S00045</t>
  </si>
  <si>
    <t>P7820</t>
  </si>
  <si>
    <t>jennifer87</t>
  </si>
  <si>
    <t>S00046</t>
  </si>
  <si>
    <t>P5339</t>
  </si>
  <si>
    <t>jcarter</t>
  </si>
  <si>
    <t>S00047</t>
  </si>
  <si>
    <t>P2125</t>
  </si>
  <si>
    <t>jlane</t>
  </si>
  <si>
    <t>S00048</t>
  </si>
  <si>
    <t>P1178</t>
  </si>
  <si>
    <t>nathan33</t>
  </si>
  <si>
    <t>S00049</t>
  </si>
  <si>
    <t>P2502</t>
  </si>
  <si>
    <t>owensjoseph</t>
  </si>
  <si>
    <t>S00050</t>
  </si>
  <si>
    <t>P5155</t>
  </si>
  <si>
    <t>griffinsarah</t>
  </si>
  <si>
    <t>S00051</t>
  </si>
  <si>
    <t>P3174</t>
  </si>
  <si>
    <t>petersonlacey</t>
  </si>
  <si>
    <t>S00052</t>
  </si>
  <si>
    <t>P8266</t>
  </si>
  <si>
    <t>cynthiapoole</t>
  </si>
  <si>
    <t>S00053</t>
  </si>
  <si>
    <t>P9579</t>
  </si>
  <si>
    <t>richardsjessica</t>
  </si>
  <si>
    <t>S00054</t>
  </si>
  <si>
    <t>P5714</t>
  </si>
  <si>
    <t>fforbes</t>
  </si>
  <si>
    <t>S00055</t>
  </si>
  <si>
    <t>P4102</t>
  </si>
  <si>
    <t>odonnelljennifer</t>
  </si>
  <si>
    <t>S00056</t>
  </si>
  <si>
    <t>P1285</t>
  </si>
  <si>
    <t>amylong</t>
  </si>
  <si>
    <t>S00057</t>
  </si>
  <si>
    <t>P7588</t>
  </si>
  <si>
    <t>usnyder</t>
  </si>
  <si>
    <t>S00058</t>
  </si>
  <si>
    <t>P9514</t>
  </si>
  <si>
    <t>dianaburgess</t>
  </si>
  <si>
    <t>S00059</t>
  </si>
  <si>
    <t>P1110</t>
  </si>
  <si>
    <t>joseph32</t>
  </si>
  <si>
    <t>S00060</t>
  </si>
  <si>
    <t>P2205</t>
  </si>
  <si>
    <t>fstewart</t>
  </si>
  <si>
    <t>S00061</t>
  </si>
  <si>
    <t>P7473</t>
  </si>
  <si>
    <t>sholmes</t>
  </si>
  <si>
    <t>S00062</t>
  </si>
  <si>
    <t>P1805</t>
  </si>
  <si>
    <t>charlesjohnson</t>
  </si>
  <si>
    <t>S00063</t>
  </si>
  <si>
    <t>P3641</t>
  </si>
  <si>
    <t>davischristopher</t>
  </si>
  <si>
    <t>S00064</t>
  </si>
  <si>
    <t>P6094</t>
  </si>
  <si>
    <t>jenniferarnold</t>
  </si>
  <si>
    <t>S00065</t>
  </si>
  <si>
    <t>P5717</t>
  </si>
  <si>
    <t>palmerashley</t>
  </si>
  <si>
    <t>S00066</t>
  </si>
  <si>
    <t>P2499</t>
  </si>
  <si>
    <t>mbowen</t>
  </si>
  <si>
    <t>S00067</t>
  </si>
  <si>
    <t>P9667</t>
  </si>
  <si>
    <t>harrisonsteven</t>
  </si>
  <si>
    <t>S00068</t>
  </si>
  <si>
    <t>P9995</t>
  </si>
  <si>
    <t>tinapreston</t>
  </si>
  <si>
    <t>S00069</t>
  </si>
  <si>
    <t>P8527</t>
  </si>
  <si>
    <t>claudiasilva</t>
  </si>
  <si>
    <t>S00070</t>
  </si>
  <si>
    <t>P6322</t>
  </si>
  <si>
    <t>noah21</t>
  </si>
  <si>
    <t>S00071</t>
  </si>
  <si>
    <t>P8019</t>
  </si>
  <si>
    <t>nwatkins</t>
  </si>
  <si>
    <t>S00072</t>
  </si>
  <si>
    <t>P3539</t>
  </si>
  <si>
    <t>martinderrick</t>
  </si>
  <si>
    <t>S00073</t>
  </si>
  <si>
    <t>P8666</t>
  </si>
  <si>
    <t>craiggail</t>
  </si>
  <si>
    <t>S00074</t>
  </si>
  <si>
    <t>P8845</t>
  </si>
  <si>
    <t>connerkevin</t>
  </si>
  <si>
    <t>S00075</t>
  </si>
  <si>
    <t>P3222</t>
  </si>
  <si>
    <t>fmayer</t>
  </si>
  <si>
    <t>S00076</t>
  </si>
  <si>
    <t>P1269</t>
  </si>
  <si>
    <t>bryantdawn</t>
  </si>
  <si>
    <t>S00077</t>
  </si>
  <si>
    <t>P6534</t>
  </si>
  <si>
    <t>lindsay74</t>
  </si>
  <si>
    <t>S00078</t>
  </si>
  <si>
    <t>P1662</t>
  </si>
  <si>
    <t>ehill</t>
  </si>
  <si>
    <t>S00079</t>
  </si>
  <si>
    <t>P9765</t>
  </si>
  <si>
    <t>hannah41</t>
  </si>
  <si>
    <t>S00080</t>
  </si>
  <si>
    <t>P2463</t>
  </si>
  <si>
    <t>bentonashley</t>
  </si>
  <si>
    <t>S00081</t>
  </si>
  <si>
    <t>P3235</t>
  </si>
  <si>
    <t>kellyhill</t>
  </si>
  <si>
    <t>S00082</t>
  </si>
  <si>
    <t>P7193</t>
  </si>
  <si>
    <t>tlloyd</t>
  </si>
  <si>
    <t>S00083</t>
  </si>
  <si>
    <t>P1366</t>
  </si>
  <si>
    <t>robinatkinson</t>
  </si>
  <si>
    <t>S00084</t>
  </si>
  <si>
    <t>P3144</t>
  </si>
  <si>
    <t>karen96</t>
  </si>
  <si>
    <t>S00085</t>
  </si>
  <si>
    <t>P2977</t>
  </si>
  <si>
    <t>mark79</t>
  </si>
  <si>
    <t>S00086</t>
  </si>
  <si>
    <t>P8703</t>
  </si>
  <si>
    <t>wayne88</t>
  </si>
  <si>
    <t>S00087</t>
  </si>
  <si>
    <t>P9792</t>
  </si>
  <si>
    <t>jack75</t>
  </si>
  <si>
    <t>S00088</t>
  </si>
  <si>
    <t>P5000</t>
  </si>
  <si>
    <t>shenderson</t>
  </si>
  <si>
    <t>S00089</t>
  </si>
  <si>
    <t>P5536</t>
  </si>
  <si>
    <t>manderson</t>
  </si>
  <si>
    <t>S00090</t>
  </si>
  <si>
    <t>P3420</t>
  </si>
  <si>
    <t>boylejeffrey</t>
  </si>
  <si>
    <t>S00091</t>
  </si>
  <si>
    <t>P6128</t>
  </si>
  <si>
    <t>justinvargas</t>
  </si>
  <si>
    <t>S00092</t>
  </si>
  <si>
    <t>smullins</t>
  </si>
  <si>
    <t>S00093</t>
  </si>
  <si>
    <t>P5817</t>
  </si>
  <si>
    <t>cynthiasimmons</t>
  </si>
  <si>
    <t>S00094</t>
  </si>
  <si>
    <t>P6677</t>
  </si>
  <si>
    <t>qwatson</t>
  </si>
  <si>
    <t>S00095</t>
  </si>
  <si>
    <t>P5248</t>
  </si>
  <si>
    <t>xreed</t>
  </si>
  <si>
    <t>S00096</t>
  </si>
  <si>
    <t>P7669</t>
  </si>
  <si>
    <t>melanie00</t>
  </si>
  <si>
    <t>S00097</t>
  </si>
  <si>
    <t>P1126</t>
  </si>
  <si>
    <t>richardward</t>
  </si>
  <si>
    <t>S00098</t>
  </si>
  <si>
    <t>P8252</t>
  </si>
  <si>
    <t>riggsbarbara</t>
  </si>
  <si>
    <t>S00099</t>
  </si>
  <si>
    <t>P9800</t>
  </si>
  <si>
    <t>sroach</t>
  </si>
  <si>
    <t>S00100</t>
  </si>
  <si>
    <t>P5367</t>
  </si>
  <si>
    <t>jeffreyluna</t>
  </si>
  <si>
    <t>S00101</t>
  </si>
  <si>
    <t>P6401</t>
  </si>
  <si>
    <t>chavezmelissa</t>
  </si>
  <si>
    <t>S00102</t>
  </si>
  <si>
    <t>P1736</t>
  </si>
  <si>
    <t>qserrano</t>
  </si>
  <si>
    <t>S00103</t>
  </si>
  <si>
    <t>P5013</t>
  </si>
  <si>
    <t>angelabutler</t>
  </si>
  <si>
    <t>S00104</t>
  </si>
  <si>
    <t>P9492</t>
  </si>
  <si>
    <t>ggriffith</t>
  </si>
  <si>
    <t>S00105</t>
  </si>
  <si>
    <t>P2590</t>
  </si>
  <si>
    <t>chrisperkins</t>
  </si>
  <si>
    <t>S00106</t>
  </si>
  <si>
    <t>P8823</t>
  </si>
  <si>
    <t>blakewallace</t>
  </si>
  <si>
    <t>S00107</t>
  </si>
  <si>
    <t>P1933</t>
  </si>
  <si>
    <t>ismith</t>
  </si>
  <si>
    <t>S00108</t>
  </si>
  <si>
    <t>amydunn</t>
  </si>
  <si>
    <t>S00109</t>
  </si>
  <si>
    <t>P2082</t>
  </si>
  <si>
    <t>awise</t>
  </si>
  <si>
    <t>S00110</t>
  </si>
  <si>
    <t>P9730</t>
  </si>
  <si>
    <t>jennifer33</t>
  </si>
  <si>
    <t>S00111</t>
  </si>
  <si>
    <t>P1583</t>
  </si>
  <si>
    <t>heatherpayne</t>
  </si>
  <si>
    <t>S00112</t>
  </si>
  <si>
    <t>P3011</t>
  </si>
  <si>
    <t>keithmaddox</t>
  </si>
  <si>
    <t>S00113</t>
  </si>
  <si>
    <t>P7599</t>
  </si>
  <si>
    <t>fuentesmelanie</t>
  </si>
  <si>
    <t>S00114</t>
  </si>
  <si>
    <t>P2615</t>
  </si>
  <si>
    <t>melissa89</t>
  </si>
  <si>
    <t>S00115</t>
  </si>
  <si>
    <t>P5890</t>
  </si>
  <si>
    <t>jill75</t>
  </si>
  <si>
    <t>S00116</t>
  </si>
  <si>
    <t>P7715</t>
  </si>
  <si>
    <t>vhart</t>
  </si>
  <si>
    <t>S00117</t>
  </si>
  <si>
    <t>P4728</t>
  </si>
  <si>
    <t>marilynharrison</t>
  </si>
  <si>
    <t>S00118</t>
  </si>
  <si>
    <t>P8621</t>
  </si>
  <si>
    <t>davisamy</t>
  </si>
  <si>
    <t>S00119</t>
  </si>
  <si>
    <t>P4118</t>
  </si>
  <si>
    <t>dorseyemily</t>
  </si>
  <si>
    <t>S00120</t>
  </si>
  <si>
    <t>P1199</t>
  </si>
  <si>
    <t>garymeyers</t>
  </si>
  <si>
    <t>S00121</t>
  </si>
  <si>
    <t>P7130</t>
  </si>
  <si>
    <t>elee</t>
  </si>
  <si>
    <t>S00122</t>
  </si>
  <si>
    <t>P1992</t>
  </si>
  <si>
    <t>jennifer29</t>
  </si>
  <si>
    <t>S00123</t>
  </si>
  <si>
    <t>P2064</t>
  </si>
  <si>
    <t>davidkelley</t>
  </si>
  <si>
    <t>S00124</t>
  </si>
  <si>
    <t>P9571</t>
  </si>
  <si>
    <t>haroldsawyer</t>
  </si>
  <si>
    <t>S00125</t>
  </si>
  <si>
    <t>P9017</t>
  </si>
  <si>
    <t>albertkelly</t>
  </si>
  <si>
    <t>S00126</t>
  </si>
  <si>
    <t>P8062</t>
  </si>
  <si>
    <t>chambersnicole</t>
  </si>
  <si>
    <t>S00127</t>
  </si>
  <si>
    <t>P6411</t>
  </si>
  <si>
    <t>jacobsonmichael</t>
  </si>
  <si>
    <t>S00128</t>
  </si>
  <si>
    <t>P4959</t>
  </si>
  <si>
    <t>robert48</t>
  </si>
  <si>
    <t>S00129</t>
  </si>
  <si>
    <t>P8564</t>
  </si>
  <si>
    <t>wyattsanchez</t>
  </si>
  <si>
    <t>S00130</t>
  </si>
  <si>
    <t>P9652</t>
  </si>
  <si>
    <t>vedwards</t>
  </si>
  <si>
    <t>S00131</t>
  </si>
  <si>
    <t>P6617</t>
  </si>
  <si>
    <t>figueroadoris</t>
  </si>
  <si>
    <t>S00132</t>
  </si>
  <si>
    <t>P2180</t>
  </si>
  <si>
    <t>briansteele</t>
  </si>
  <si>
    <t>S00133</t>
  </si>
  <si>
    <t>P2956</t>
  </si>
  <si>
    <t>huangdana</t>
  </si>
  <si>
    <t>S00134</t>
  </si>
  <si>
    <t>P3200</t>
  </si>
  <si>
    <t>robert23</t>
  </si>
  <si>
    <t>S00135</t>
  </si>
  <si>
    <t>P9368</t>
  </si>
  <si>
    <t>thomasmonica</t>
  </si>
  <si>
    <t>S00136</t>
  </si>
  <si>
    <t>P7857</t>
  </si>
  <si>
    <t>griffithbilly</t>
  </si>
  <si>
    <t>S00137</t>
  </si>
  <si>
    <t>P4039</t>
  </si>
  <si>
    <t>alanguerrero</t>
  </si>
  <si>
    <t>S00138</t>
  </si>
  <si>
    <t>timothy18</t>
  </si>
  <si>
    <t>S00139</t>
  </si>
  <si>
    <t>P4544</t>
  </si>
  <si>
    <t>martinrobert</t>
  </si>
  <si>
    <t>S00140</t>
  </si>
  <si>
    <t>P4842</t>
  </si>
  <si>
    <t>deckeramanda</t>
  </si>
  <si>
    <t>S00141</t>
  </si>
  <si>
    <t>P2727</t>
  </si>
  <si>
    <t>allison25</t>
  </si>
  <si>
    <t>S00142</t>
  </si>
  <si>
    <t>P7235</t>
  </si>
  <si>
    <t>reedchad</t>
  </si>
  <si>
    <t>S00143</t>
  </si>
  <si>
    <t>P8203</t>
  </si>
  <si>
    <t>kennedyjacob</t>
  </si>
  <si>
    <t>S00144</t>
  </si>
  <si>
    <t>P2317</t>
  </si>
  <si>
    <t>robertohobbs</t>
  </si>
  <si>
    <t>S00145</t>
  </si>
  <si>
    <t>P1686</t>
  </si>
  <si>
    <t>michellemurphy</t>
  </si>
  <si>
    <t>S00146</t>
  </si>
  <si>
    <t>P3775</t>
  </si>
  <si>
    <t>castillowilliam</t>
  </si>
  <si>
    <t>S00147</t>
  </si>
  <si>
    <t>P2026</t>
  </si>
  <si>
    <t>manuel15</t>
  </si>
  <si>
    <t>S00148</t>
  </si>
  <si>
    <t>P6441</t>
  </si>
  <si>
    <t>melissa77</t>
  </si>
  <si>
    <t>S00149</t>
  </si>
  <si>
    <t>P2573</t>
  </si>
  <si>
    <t>pkim</t>
  </si>
  <si>
    <t>S00150</t>
  </si>
  <si>
    <t>P2593</t>
  </si>
  <si>
    <t>erinjones</t>
  </si>
  <si>
    <t>S00151</t>
  </si>
  <si>
    <t>P5644</t>
  </si>
  <si>
    <t>harrispamela</t>
  </si>
  <si>
    <t>S00152</t>
  </si>
  <si>
    <t>P5906</t>
  </si>
  <si>
    <t>onoble</t>
  </si>
  <si>
    <t>S00153</t>
  </si>
  <si>
    <t>P4716</t>
  </si>
  <si>
    <t>jamie88</t>
  </si>
  <si>
    <t>S00154</t>
  </si>
  <si>
    <t>P8055</t>
  </si>
  <si>
    <t>davidsingleton</t>
  </si>
  <si>
    <t>S00155</t>
  </si>
  <si>
    <t>P2328</t>
  </si>
  <si>
    <t>byrdevelyn</t>
  </si>
  <si>
    <t>S00156</t>
  </si>
  <si>
    <t>P2755</t>
  </si>
  <si>
    <t>ivan06</t>
  </si>
  <si>
    <t>S00157</t>
  </si>
  <si>
    <t>P5941</t>
  </si>
  <si>
    <t>gabriellogan</t>
  </si>
  <si>
    <t>S00158</t>
  </si>
  <si>
    <t>P4783</t>
  </si>
  <si>
    <t>gsmith</t>
  </si>
  <si>
    <t>S00159</t>
  </si>
  <si>
    <t>P7795</t>
  </si>
  <si>
    <t>morrismelissa</t>
  </si>
  <si>
    <t>S00160</t>
  </si>
  <si>
    <t>P5207</t>
  </si>
  <si>
    <t>courtneycarr</t>
  </si>
  <si>
    <t>S00161</t>
  </si>
  <si>
    <t>P7830</t>
  </si>
  <si>
    <t>thomasowens</t>
  </si>
  <si>
    <t>S00162</t>
  </si>
  <si>
    <t>P9575</t>
  </si>
  <si>
    <t>robertsoncynthia</t>
  </si>
  <si>
    <t>S00163</t>
  </si>
  <si>
    <t>P8379</t>
  </si>
  <si>
    <t>uhudson</t>
  </si>
  <si>
    <t>S00164</t>
  </si>
  <si>
    <t>P4355</t>
  </si>
  <si>
    <t>victoriastone</t>
  </si>
  <si>
    <t>S00165</t>
  </si>
  <si>
    <t>P6225</t>
  </si>
  <si>
    <t>adam91</t>
  </si>
  <si>
    <t>S00166</t>
  </si>
  <si>
    <t>P9011</t>
  </si>
  <si>
    <t>robertroberts</t>
  </si>
  <si>
    <t>S00167</t>
  </si>
  <si>
    <t>P4379</t>
  </si>
  <si>
    <t>walkerdeborah</t>
  </si>
  <si>
    <t>S00168</t>
  </si>
  <si>
    <t>P6734</t>
  </si>
  <si>
    <t>whitemary</t>
  </si>
  <si>
    <t>S00169</t>
  </si>
  <si>
    <t>P1828</t>
  </si>
  <si>
    <t>fray</t>
  </si>
  <si>
    <t>S00170</t>
  </si>
  <si>
    <t>P1330</t>
  </si>
  <si>
    <t>weaverdaniel</t>
  </si>
  <si>
    <t>S00171</t>
  </si>
  <si>
    <t>P4426</t>
  </si>
  <si>
    <t>joe22</t>
  </si>
  <si>
    <t>S00172</t>
  </si>
  <si>
    <t>P7943</t>
  </si>
  <si>
    <t>vaughnlori</t>
  </si>
  <si>
    <t>S00173</t>
  </si>
  <si>
    <t>P7565</t>
  </si>
  <si>
    <t>ambersmith</t>
  </si>
  <si>
    <t>S00174</t>
  </si>
  <si>
    <t>P4796</t>
  </si>
  <si>
    <t>okoch</t>
  </si>
  <si>
    <t>S00175</t>
  </si>
  <si>
    <t>P6406</t>
  </si>
  <si>
    <t>shannonevans</t>
  </si>
  <si>
    <t>S00176</t>
  </si>
  <si>
    <t>P3229</t>
  </si>
  <si>
    <t>gina94</t>
  </si>
  <si>
    <t>S00177</t>
  </si>
  <si>
    <t>P4485</t>
  </si>
  <si>
    <t>iyoung</t>
  </si>
  <si>
    <t>S00178</t>
  </si>
  <si>
    <t>P4333</t>
  </si>
  <si>
    <t>matthewcasey</t>
  </si>
  <si>
    <t>S00179</t>
  </si>
  <si>
    <t>P3013</t>
  </si>
  <si>
    <t>smayo</t>
  </si>
  <si>
    <t>S00180</t>
  </si>
  <si>
    <t>P9205</t>
  </si>
  <si>
    <t>douglas13</t>
  </si>
  <si>
    <t>S00181</t>
  </si>
  <si>
    <t>P2490</t>
  </si>
  <si>
    <t>bakerjohn</t>
  </si>
  <si>
    <t>S00182</t>
  </si>
  <si>
    <t>P3609</t>
  </si>
  <si>
    <t>brianlopez</t>
  </si>
  <si>
    <t>S00183</t>
  </si>
  <si>
    <t>P2506</t>
  </si>
  <si>
    <t>troberts</t>
  </si>
  <si>
    <t>S00184</t>
  </si>
  <si>
    <t>P6474</t>
  </si>
  <si>
    <t>robertmassey</t>
  </si>
  <si>
    <t>S00185</t>
  </si>
  <si>
    <t>P5211</t>
  </si>
  <si>
    <t>ynovak</t>
  </si>
  <si>
    <t>S00186</t>
  </si>
  <si>
    <t>P7900</t>
  </si>
  <si>
    <t>colinmartinez</t>
  </si>
  <si>
    <t>S00187</t>
  </si>
  <si>
    <t>P6989</t>
  </si>
  <si>
    <t>schultzkatherine</t>
  </si>
  <si>
    <t>S00188</t>
  </si>
  <si>
    <t>romerostephanie</t>
  </si>
  <si>
    <t>S00189</t>
  </si>
  <si>
    <t>P4279</t>
  </si>
  <si>
    <t>otaylor</t>
  </si>
  <si>
    <t>S00190</t>
  </si>
  <si>
    <t>P5227</t>
  </si>
  <si>
    <t>snguyen</t>
  </si>
  <si>
    <t>S00191</t>
  </si>
  <si>
    <t>christine87</t>
  </si>
  <si>
    <t>S00192</t>
  </si>
  <si>
    <t>P2833</t>
  </si>
  <si>
    <t>kerry23</t>
  </si>
  <si>
    <t>S00193</t>
  </si>
  <si>
    <t>P3866</t>
  </si>
  <si>
    <t>natashamartin</t>
  </si>
  <si>
    <t>S00194</t>
  </si>
  <si>
    <t>P9566</t>
  </si>
  <si>
    <t>rileyjason</t>
  </si>
  <si>
    <t>S00195</t>
  </si>
  <si>
    <t>P1819</t>
  </si>
  <si>
    <t>garciadanielle</t>
  </si>
  <si>
    <t>S00196</t>
  </si>
  <si>
    <t>P5750</t>
  </si>
  <si>
    <t>walterkayla</t>
  </si>
  <si>
    <t>S00197</t>
  </si>
  <si>
    <t>P8044</t>
  </si>
  <si>
    <t>henryrosales</t>
  </si>
  <si>
    <t>S00198</t>
  </si>
  <si>
    <t>P7656</t>
  </si>
  <si>
    <t>nrichmond</t>
  </si>
  <si>
    <t>S00199</t>
  </si>
  <si>
    <t>P9860</t>
  </si>
  <si>
    <t>andrewbrown</t>
  </si>
  <si>
    <t>S00200</t>
  </si>
  <si>
    <t>P7486</t>
  </si>
  <si>
    <t>qmills</t>
  </si>
  <si>
    <t>S00201</t>
  </si>
  <si>
    <t>P5966</t>
  </si>
  <si>
    <t>qcarrillo</t>
  </si>
  <si>
    <t>S00202</t>
  </si>
  <si>
    <t>P8953</t>
  </si>
  <si>
    <t>mcdanielautumn</t>
  </si>
  <si>
    <t>S00203</t>
  </si>
  <si>
    <t>P5877</t>
  </si>
  <si>
    <t>jperkins</t>
  </si>
  <si>
    <t>S00204</t>
  </si>
  <si>
    <t>P7851</t>
  </si>
  <si>
    <t>hernandezmichael</t>
  </si>
  <si>
    <t>S00205</t>
  </si>
  <si>
    <t>P8927</t>
  </si>
  <si>
    <t>xpadilla</t>
  </si>
  <si>
    <t>S00206</t>
  </si>
  <si>
    <t>P3345</t>
  </si>
  <si>
    <t>wjohnson</t>
  </si>
  <si>
    <t>S00207</t>
  </si>
  <si>
    <t>P1709</t>
  </si>
  <si>
    <t>darren53</t>
  </si>
  <si>
    <t>S00208</t>
  </si>
  <si>
    <t>P3727</t>
  </si>
  <si>
    <t>nathanielchavez</t>
  </si>
  <si>
    <t>S00209</t>
  </si>
  <si>
    <t>P6903</t>
  </si>
  <si>
    <t>selliott</t>
  </si>
  <si>
    <t>S00210</t>
  </si>
  <si>
    <t>P9657</t>
  </si>
  <si>
    <t>elowe</t>
  </si>
  <si>
    <t>S00211</t>
  </si>
  <si>
    <t>P6523</t>
  </si>
  <si>
    <t>edwardsjohn</t>
  </si>
  <si>
    <t>S00212</t>
  </si>
  <si>
    <t>P4216</t>
  </si>
  <si>
    <t>sheilawatkins</t>
  </si>
  <si>
    <t>S00213</t>
  </si>
  <si>
    <t>P5442</t>
  </si>
  <si>
    <t>nicholas77</t>
  </si>
  <si>
    <t>S00214</t>
  </si>
  <si>
    <t>P5369</t>
  </si>
  <si>
    <t>alexandermoore</t>
  </si>
  <si>
    <t>S00215</t>
  </si>
  <si>
    <t>P2904</t>
  </si>
  <si>
    <t>william77</t>
  </si>
  <si>
    <t>S00216</t>
  </si>
  <si>
    <t>P2461</t>
  </si>
  <si>
    <t>michelle54</t>
  </si>
  <si>
    <t>S00217</t>
  </si>
  <si>
    <t>P3087</t>
  </si>
  <si>
    <t>quinncaroline</t>
  </si>
  <si>
    <t>S00218</t>
  </si>
  <si>
    <t>P1617</t>
  </si>
  <si>
    <t>hlucas</t>
  </si>
  <si>
    <t>S00219</t>
  </si>
  <si>
    <t>P3673</t>
  </si>
  <si>
    <t>davisdevin</t>
  </si>
  <si>
    <t>S00220</t>
  </si>
  <si>
    <t>P7757</t>
  </si>
  <si>
    <t>tonyachristensen</t>
  </si>
  <si>
    <t>S00221</t>
  </si>
  <si>
    <t>P1073</t>
  </si>
  <si>
    <t>shawna86</t>
  </si>
  <si>
    <t>S00222</t>
  </si>
  <si>
    <t>P9392</t>
  </si>
  <si>
    <t>scott81</t>
  </si>
  <si>
    <t>S00223</t>
  </si>
  <si>
    <t>P8292</t>
  </si>
  <si>
    <t>kellyrichardson</t>
  </si>
  <si>
    <t>S00224</t>
  </si>
  <si>
    <t>P4744</t>
  </si>
  <si>
    <t>jeansmall</t>
  </si>
  <si>
    <t>S00225</t>
  </si>
  <si>
    <t>P1940</t>
  </si>
  <si>
    <t>richard18</t>
  </si>
  <si>
    <t>S00226</t>
  </si>
  <si>
    <t>P7147</t>
  </si>
  <si>
    <t>jayroberts</t>
  </si>
  <si>
    <t>S00227</t>
  </si>
  <si>
    <t>P9650</t>
  </si>
  <si>
    <t>lpowers</t>
  </si>
  <si>
    <t>S00228</t>
  </si>
  <si>
    <t>P4765</t>
  </si>
  <si>
    <t>thomas60</t>
  </si>
  <si>
    <t>S00229</t>
  </si>
  <si>
    <t>P1732</t>
  </si>
  <si>
    <t>zjames</t>
  </si>
  <si>
    <t>S00230</t>
  </si>
  <si>
    <t>P7236</t>
  </si>
  <si>
    <t>zhopkins</t>
  </si>
  <si>
    <t>S00231</t>
  </si>
  <si>
    <t>P9363</t>
  </si>
  <si>
    <t>melissa94</t>
  </si>
  <si>
    <t>S00232</t>
  </si>
  <si>
    <t>P8348</t>
  </si>
  <si>
    <t>pottsdavid</t>
  </si>
  <si>
    <t>S00233</t>
  </si>
  <si>
    <t>P8315</t>
  </si>
  <si>
    <t>zmartin</t>
  </si>
  <si>
    <t>S00234</t>
  </si>
  <si>
    <t>P4086</t>
  </si>
  <si>
    <t>joseph76</t>
  </si>
  <si>
    <t>S00235</t>
  </si>
  <si>
    <t>P5994</t>
  </si>
  <si>
    <t>deannanewman</t>
  </si>
  <si>
    <t>S00236</t>
  </si>
  <si>
    <t>P5794</t>
  </si>
  <si>
    <t>rodriguezkathleen</t>
  </si>
  <si>
    <t>S00237</t>
  </si>
  <si>
    <t>P4427</t>
  </si>
  <si>
    <t>nelsonbrandon</t>
  </si>
  <si>
    <t>S00238</t>
  </si>
  <si>
    <t>P4599</t>
  </si>
  <si>
    <t>wrightjulia</t>
  </si>
  <si>
    <t>S00239</t>
  </si>
  <si>
    <t>P3944</t>
  </si>
  <si>
    <t>zthomas</t>
  </si>
  <si>
    <t>S00240</t>
  </si>
  <si>
    <t>P9467</t>
  </si>
  <si>
    <t>fmay</t>
  </si>
  <si>
    <t>S00241</t>
  </si>
  <si>
    <t>P9330</t>
  </si>
  <si>
    <t>susan69</t>
  </si>
  <si>
    <t>S00242</t>
  </si>
  <si>
    <t>P7057</t>
  </si>
  <si>
    <t>anthony60</t>
  </si>
  <si>
    <t>S00243</t>
  </si>
  <si>
    <t>P5909</t>
  </si>
  <si>
    <t>mercedesyoung</t>
  </si>
  <si>
    <t>S00244</t>
  </si>
  <si>
    <t>P8810</t>
  </si>
  <si>
    <t>tracy64</t>
  </si>
  <si>
    <t>S00245</t>
  </si>
  <si>
    <t>P8881</t>
  </si>
  <si>
    <t>carpenterjohn</t>
  </si>
  <si>
    <t>S00246</t>
  </si>
  <si>
    <t>P4807</t>
  </si>
  <si>
    <t>alexwilson</t>
  </si>
  <si>
    <t>S00247</t>
  </si>
  <si>
    <t>P3394</t>
  </si>
  <si>
    <t>moyerdanny</t>
  </si>
  <si>
    <t>S00248</t>
  </si>
  <si>
    <t>P2659</t>
  </si>
  <si>
    <t>joshuasmith</t>
  </si>
  <si>
    <t>S00249</t>
  </si>
  <si>
    <t>P3780</t>
  </si>
  <si>
    <t>zacharygonzales</t>
  </si>
  <si>
    <t>S00250</t>
  </si>
  <si>
    <t>P2357</t>
  </si>
  <si>
    <t>coxlauren</t>
  </si>
  <si>
    <t>S00251</t>
  </si>
  <si>
    <t>P6820</t>
  </si>
  <si>
    <t>espinozajennifer</t>
  </si>
  <si>
    <t>S00252</t>
  </si>
  <si>
    <t>P7067</t>
  </si>
  <si>
    <t>jackbarnes</t>
  </si>
  <si>
    <t>S00253</t>
  </si>
  <si>
    <t>P6499</t>
  </si>
  <si>
    <t>juanjones</t>
  </si>
  <si>
    <t>S00254</t>
  </si>
  <si>
    <t>P5142</t>
  </si>
  <si>
    <t>georgewarren</t>
  </si>
  <si>
    <t>S00255</t>
  </si>
  <si>
    <t>P4616</t>
  </si>
  <si>
    <t>danieldonaldson</t>
  </si>
  <si>
    <t>S00256</t>
  </si>
  <si>
    <t>P7433</t>
  </si>
  <si>
    <t>wsanders</t>
  </si>
  <si>
    <t>S00257</t>
  </si>
  <si>
    <t>P8958</t>
  </si>
  <si>
    <t>dunnmelissa</t>
  </si>
  <si>
    <t>S00258</t>
  </si>
  <si>
    <t>P1212</t>
  </si>
  <si>
    <t>hporter</t>
  </si>
  <si>
    <t>S00259</t>
  </si>
  <si>
    <t>P8750</t>
  </si>
  <si>
    <t>garciaisabel</t>
  </si>
  <si>
    <t>S00260</t>
  </si>
  <si>
    <t>rsuarez</t>
  </si>
  <si>
    <t>S00261</t>
  </si>
  <si>
    <t>P7483</t>
  </si>
  <si>
    <t>murrayaaron</t>
  </si>
  <si>
    <t>S00262</t>
  </si>
  <si>
    <t>P3905</t>
  </si>
  <si>
    <t>stephen73</t>
  </si>
  <si>
    <t>S00263</t>
  </si>
  <si>
    <t>iadkins</t>
  </si>
  <si>
    <t>S00264</t>
  </si>
  <si>
    <t>P6567</t>
  </si>
  <si>
    <t>smithshawn</t>
  </si>
  <si>
    <t>S00265</t>
  </si>
  <si>
    <t>P2068</t>
  </si>
  <si>
    <t>vanessasmith</t>
  </si>
  <si>
    <t>S00266</t>
  </si>
  <si>
    <t>P4801</t>
  </si>
  <si>
    <t>annaroy</t>
  </si>
  <si>
    <t>S00267</t>
  </si>
  <si>
    <t>P9642</t>
  </si>
  <si>
    <t>dfloyd</t>
  </si>
  <si>
    <t>S00268</t>
  </si>
  <si>
    <t>P4625</t>
  </si>
  <si>
    <t>maryrodriguez</t>
  </si>
  <si>
    <t>S00269</t>
  </si>
  <si>
    <t>P3615</t>
  </si>
  <si>
    <t>tamarafowler</t>
  </si>
  <si>
    <t>S00270</t>
  </si>
  <si>
    <t>P9094</t>
  </si>
  <si>
    <t>nsmith</t>
  </si>
  <si>
    <t>S00271</t>
  </si>
  <si>
    <t>P7072</t>
  </si>
  <si>
    <t>matthew23</t>
  </si>
  <si>
    <t>S00272</t>
  </si>
  <si>
    <t>P4911</t>
  </si>
  <si>
    <t>mmorgan</t>
  </si>
  <si>
    <t>S00273</t>
  </si>
  <si>
    <t>P5122</t>
  </si>
  <si>
    <t>ronaldkennedy</t>
  </si>
  <si>
    <t>S00274</t>
  </si>
  <si>
    <t>P4950</t>
  </si>
  <si>
    <t>megan08</t>
  </si>
  <si>
    <t>S00275</t>
  </si>
  <si>
    <t>P7472</t>
  </si>
  <si>
    <t>kcook</t>
  </si>
  <si>
    <t>S00276</t>
  </si>
  <si>
    <t>P2232</t>
  </si>
  <si>
    <t>donovantrevor</t>
  </si>
  <si>
    <t>S00277</t>
  </si>
  <si>
    <t>P8649</t>
  </si>
  <si>
    <t>melanie33</t>
  </si>
  <si>
    <t>S00278</t>
  </si>
  <si>
    <t>P7465</t>
  </si>
  <si>
    <t>foxdawn</t>
  </si>
  <si>
    <t>S00279</t>
  </si>
  <si>
    <t>P8384</t>
  </si>
  <si>
    <t>walkernathan</t>
  </si>
  <si>
    <t>S00280</t>
  </si>
  <si>
    <t>P9835</t>
  </si>
  <si>
    <t>leslie88</t>
  </si>
  <si>
    <t>S00281</t>
  </si>
  <si>
    <t>P5712</t>
  </si>
  <si>
    <t>brandon14</t>
  </si>
  <si>
    <t>S00282</t>
  </si>
  <si>
    <t>P7701</t>
  </si>
  <si>
    <t>carmenbutler</t>
  </si>
  <si>
    <t>S00283</t>
  </si>
  <si>
    <t>P7004</t>
  </si>
  <si>
    <t>monicaharris</t>
  </si>
  <si>
    <t>S00284</t>
  </si>
  <si>
    <t>P4597</t>
  </si>
  <si>
    <t>john69</t>
  </si>
  <si>
    <t>S00285</t>
  </si>
  <si>
    <t>P3464</t>
  </si>
  <si>
    <t>ryan43</t>
  </si>
  <si>
    <t>S00286</t>
  </si>
  <si>
    <t>P1653</t>
  </si>
  <si>
    <t>jeffreybaker</t>
  </si>
  <si>
    <t>S00287</t>
  </si>
  <si>
    <t>P8328</t>
  </si>
  <si>
    <t>floresnatalie</t>
  </si>
  <si>
    <t>S00288</t>
  </si>
  <si>
    <t>P8167</t>
  </si>
  <si>
    <t>tyler13</t>
  </si>
  <si>
    <t>S00289</t>
  </si>
  <si>
    <t>P6334</t>
  </si>
  <si>
    <t>erictrujillo</t>
  </si>
  <si>
    <t>S00290</t>
  </si>
  <si>
    <t>P4420</t>
  </si>
  <si>
    <t>wanda82</t>
  </si>
  <si>
    <t>S00291</t>
  </si>
  <si>
    <t>P6223</t>
  </si>
  <si>
    <t>raymondjenna</t>
  </si>
  <si>
    <t>S00292</t>
  </si>
  <si>
    <t>P2113</t>
  </si>
  <si>
    <t>cassandrarice</t>
  </si>
  <si>
    <t>S00293</t>
  </si>
  <si>
    <t>P6122</t>
  </si>
  <si>
    <t>browndenise</t>
  </si>
  <si>
    <t>S00294</t>
  </si>
  <si>
    <t>P2984</t>
  </si>
  <si>
    <t>jenniferrollins</t>
  </si>
  <si>
    <t>S00295</t>
  </si>
  <si>
    <t>P8996</t>
  </si>
  <si>
    <t>sbrown</t>
  </si>
  <si>
    <t>S00296</t>
  </si>
  <si>
    <t>P1051</t>
  </si>
  <si>
    <t>kevin42</t>
  </si>
  <si>
    <t>S00297</t>
  </si>
  <si>
    <t>P2001</t>
  </si>
  <si>
    <t>yrichardson</t>
  </si>
  <si>
    <t>S00298</t>
  </si>
  <si>
    <t>P1898</t>
  </si>
  <si>
    <t>yperez</t>
  </si>
  <si>
    <t>S00299</t>
  </si>
  <si>
    <t>P2792</t>
  </si>
  <si>
    <t>rileyjohn</t>
  </si>
  <si>
    <t>S00300</t>
  </si>
  <si>
    <t>P8477</t>
  </si>
  <si>
    <t>smallalice</t>
  </si>
  <si>
    <t>S00301</t>
  </si>
  <si>
    <t>P1529</t>
  </si>
  <si>
    <t>nicole11</t>
  </si>
  <si>
    <t>S00302</t>
  </si>
  <si>
    <t>P5078</t>
  </si>
  <si>
    <t>elizabeth99</t>
  </si>
  <si>
    <t>S00303</t>
  </si>
  <si>
    <t>P8482</t>
  </si>
  <si>
    <t>hornjoshua</t>
  </si>
  <si>
    <t>S00304</t>
  </si>
  <si>
    <t>P1757</t>
  </si>
  <si>
    <t>thomas29</t>
  </si>
  <si>
    <t>S00305</t>
  </si>
  <si>
    <t>P2330</t>
  </si>
  <si>
    <t>davidmendoza</t>
  </si>
  <si>
    <t>S00306</t>
  </si>
  <si>
    <t>P2906</t>
  </si>
  <si>
    <t>jacob24</t>
  </si>
  <si>
    <t>S00307</t>
  </si>
  <si>
    <t>P9068</t>
  </si>
  <si>
    <t>nthompson</t>
  </si>
  <si>
    <t>S00308</t>
  </si>
  <si>
    <t>P6026</t>
  </si>
  <si>
    <t>ogarcia</t>
  </si>
  <si>
    <t>S00309</t>
  </si>
  <si>
    <t>P8611</t>
  </si>
  <si>
    <t>cheyennebenton</t>
  </si>
  <si>
    <t>S00310</t>
  </si>
  <si>
    <t>P5092</t>
  </si>
  <si>
    <t>owenssherry</t>
  </si>
  <si>
    <t>S00311</t>
  </si>
  <si>
    <t>P6038</t>
  </si>
  <si>
    <t>tbarker</t>
  </si>
  <si>
    <t>S00312</t>
  </si>
  <si>
    <t>P5060</t>
  </si>
  <si>
    <t>fmason</t>
  </si>
  <si>
    <t>S00313</t>
  </si>
  <si>
    <t>P9354</t>
  </si>
  <si>
    <t>jameswanda</t>
  </si>
  <si>
    <t>S00314</t>
  </si>
  <si>
    <t>P6556</t>
  </si>
  <si>
    <t>dennis63</t>
  </si>
  <si>
    <t>S00315</t>
  </si>
  <si>
    <t>P6685</t>
  </si>
  <si>
    <t>coreyperez</t>
  </si>
  <si>
    <t>S00316</t>
  </si>
  <si>
    <t>P3050</t>
  </si>
  <si>
    <t>gonzalezcindy</t>
  </si>
  <si>
    <t>S00317</t>
  </si>
  <si>
    <t>P2939</t>
  </si>
  <si>
    <t>millersarah</t>
  </si>
  <si>
    <t>S00318</t>
  </si>
  <si>
    <t>P4946</t>
  </si>
  <si>
    <t>thompsontodd</t>
  </si>
  <si>
    <t>S00319</t>
  </si>
  <si>
    <t>P2067</t>
  </si>
  <si>
    <t>waltersnicholas</t>
  </si>
  <si>
    <t>S00320</t>
  </si>
  <si>
    <t>P1338</t>
  </si>
  <si>
    <t>hharris</t>
  </si>
  <si>
    <t>S00321</t>
  </si>
  <si>
    <t>P3964</t>
  </si>
  <si>
    <t>kristopheralvarez</t>
  </si>
  <si>
    <t>S00322</t>
  </si>
  <si>
    <t>P6010</t>
  </si>
  <si>
    <t>emilyking</t>
  </si>
  <si>
    <t>S00323</t>
  </si>
  <si>
    <t>P7890</t>
  </si>
  <si>
    <t>bobbyanderson</t>
  </si>
  <si>
    <t>S00324</t>
  </si>
  <si>
    <t>P5731</t>
  </si>
  <si>
    <t>erinhansen</t>
  </si>
  <si>
    <t>S00325</t>
  </si>
  <si>
    <t>P2254</t>
  </si>
  <si>
    <t>gerald82</t>
  </si>
  <si>
    <t>S00326</t>
  </si>
  <si>
    <t>P2231</t>
  </si>
  <si>
    <t>jeffreyjimenez</t>
  </si>
  <si>
    <t>S00327</t>
  </si>
  <si>
    <t>P2736</t>
  </si>
  <si>
    <t>lcase</t>
  </si>
  <si>
    <t>S00328</t>
  </si>
  <si>
    <t>P3118</t>
  </si>
  <si>
    <t>jonathan53</t>
  </si>
  <si>
    <t>S00329</t>
  </si>
  <si>
    <t>P3169</t>
  </si>
  <si>
    <t>ethankaufman</t>
  </si>
  <si>
    <t>S00330</t>
  </si>
  <si>
    <t>P6447</t>
  </si>
  <si>
    <t>jessica34</t>
  </si>
  <si>
    <t>S00331</t>
  </si>
  <si>
    <t>P1496</t>
  </si>
  <si>
    <t>newtonjose</t>
  </si>
  <si>
    <t>S00332</t>
  </si>
  <si>
    <t>P4764</t>
  </si>
  <si>
    <t>johnsonjulie</t>
  </si>
  <si>
    <t>S00333</t>
  </si>
  <si>
    <t>P8963</t>
  </si>
  <si>
    <t>justin27</t>
  </si>
  <si>
    <t>S00334</t>
  </si>
  <si>
    <t>P1470</t>
  </si>
  <si>
    <t>jonesjames</t>
  </si>
  <si>
    <t>S00335</t>
  </si>
  <si>
    <t>P5228</t>
  </si>
  <si>
    <t>melissa44</t>
  </si>
  <si>
    <t>S00336</t>
  </si>
  <si>
    <t>P4680</t>
  </si>
  <si>
    <t>jack69</t>
  </si>
  <si>
    <t>S00337</t>
  </si>
  <si>
    <t>P2974</t>
  </si>
  <si>
    <t>maciasronald</t>
  </si>
  <si>
    <t>S00338</t>
  </si>
  <si>
    <t>P9449</t>
  </si>
  <si>
    <t>douglasluke</t>
  </si>
  <si>
    <t>S00339</t>
  </si>
  <si>
    <t>P1806</t>
  </si>
  <si>
    <t>michael88</t>
  </si>
  <si>
    <t>S00340</t>
  </si>
  <si>
    <t>P6015</t>
  </si>
  <si>
    <t>terrychristina</t>
  </si>
  <si>
    <t>S00341</t>
  </si>
  <si>
    <t>P7017</t>
  </si>
  <si>
    <t>smartin</t>
  </si>
  <si>
    <t>S00342</t>
  </si>
  <si>
    <t>P9340</t>
  </si>
  <si>
    <t>davisheather</t>
  </si>
  <si>
    <t>S00343</t>
  </si>
  <si>
    <t>P6916</t>
  </si>
  <si>
    <t>amber18</t>
  </si>
  <si>
    <t>S00344</t>
  </si>
  <si>
    <t>P9975</t>
  </si>
  <si>
    <t>hollyjenkins</t>
  </si>
  <si>
    <t>S00345</t>
  </si>
  <si>
    <t>P6815</t>
  </si>
  <si>
    <t>parkerpatricia</t>
  </si>
  <si>
    <t>S00346</t>
  </si>
  <si>
    <t>P4525</t>
  </si>
  <si>
    <t>kellergregory</t>
  </si>
  <si>
    <t>S00347</t>
  </si>
  <si>
    <t>P8336</t>
  </si>
  <si>
    <t>michellewilliams</t>
  </si>
  <si>
    <t>S00348</t>
  </si>
  <si>
    <t>P6418</t>
  </si>
  <si>
    <t>ericmoore</t>
  </si>
  <si>
    <t>S00349</t>
  </si>
  <si>
    <t>P9419</t>
  </si>
  <si>
    <t>angelaramsey</t>
  </si>
  <si>
    <t>S00350</t>
  </si>
  <si>
    <t>P9081</t>
  </si>
  <si>
    <t>brooke04</t>
  </si>
  <si>
    <t>S00351</t>
  </si>
  <si>
    <t>P7887</t>
  </si>
  <si>
    <t>nicholas09</t>
  </si>
  <si>
    <t>S00352</t>
  </si>
  <si>
    <t>P8561</t>
  </si>
  <si>
    <t>boonekristen</t>
  </si>
  <si>
    <t>S00353</t>
  </si>
  <si>
    <t>P2482</t>
  </si>
  <si>
    <t>udavis</t>
  </si>
  <si>
    <t>S00354</t>
  </si>
  <si>
    <t>P4996</t>
  </si>
  <si>
    <t>jmcknight</t>
  </si>
  <si>
    <t>S00355</t>
  </si>
  <si>
    <t>P2102</t>
  </si>
  <si>
    <t>sarahlawrence</t>
  </si>
  <si>
    <t>S00356</t>
  </si>
  <si>
    <t>P9101</t>
  </si>
  <si>
    <t>hardychristopher</t>
  </si>
  <si>
    <t>S00357</t>
  </si>
  <si>
    <t>P7149</t>
  </si>
  <si>
    <t>sara36</t>
  </si>
  <si>
    <t>S00358</t>
  </si>
  <si>
    <t>P1901</t>
  </si>
  <si>
    <t>leestewart</t>
  </si>
  <si>
    <t>S00359</t>
  </si>
  <si>
    <t>P8092</t>
  </si>
  <si>
    <t>lisacoffey</t>
  </si>
  <si>
    <t>S00360</t>
  </si>
  <si>
    <t>P9731</t>
  </si>
  <si>
    <t>popelance</t>
  </si>
  <si>
    <t>S00361</t>
  </si>
  <si>
    <t>P8648</t>
  </si>
  <si>
    <t>mfarley</t>
  </si>
  <si>
    <t>S00362</t>
  </si>
  <si>
    <t>P3956</t>
  </si>
  <si>
    <t>ruizkimberly</t>
  </si>
  <si>
    <t>S00363</t>
  </si>
  <si>
    <t>P8050</t>
  </si>
  <si>
    <t>andersonwilliam</t>
  </si>
  <si>
    <t>S00364</t>
  </si>
  <si>
    <t>P9065</t>
  </si>
  <si>
    <t>andrewtran</t>
  </si>
  <si>
    <t>S00365</t>
  </si>
  <si>
    <t>P1888</t>
  </si>
  <si>
    <t>lynchtina</t>
  </si>
  <si>
    <t>S00366</t>
  </si>
  <si>
    <t>P8007</t>
  </si>
  <si>
    <t>kelly45</t>
  </si>
  <si>
    <t>S00367</t>
  </si>
  <si>
    <t>P7375</t>
  </si>
  <si>
    <t>morrisryan</t>
  </si>
  <si>
    <t>S00368</t>
  </si>
  <si>
    <t>P4682</t>
  </si>
  <si>
    <t>aryan</t>
  </si>
  <si>
    <t>S00369</t>
  </si>
  <si>
    <t>P6367</t>
  </si>
  <si>
    <t>S00370</t>
  </si>
  <si>
    <t>P1693</t>
  </si>
  <si>
    <t>huntlawrence</t>
  </si>
  <si>
    <t>S00371</t>
  </si>
  <si>
    <t>P6086</t>
  </si>
  <si>
    <t>parkzachary</t>
  </si>
  <si>
    <t>S00372</t>
  </si>
  <si>
    <t>P1855</t>
  </si>
  <si>
    <t>amandarogers</t>
  </si>
  <si>
    <t>S00373</t>
  </si>
  <si>
    <t>P9993</t>
  </si>
  <si>
    <t>bharris</t>
  </si>
  <si>
    <t>S00374</t>
  </si>
  <si>
    <t>P1603</t>
  </si>
  <si>
    <t>rojasjennifer</t>
  </si>
  <si>
    <t>S00375</t>
  </si>
  <si>
    <t>P5838</t>
  </si>
  <si>
    <t>christopher10</t>
  </si>
  <si>
    <t>S00376</t>
  </si>
  <si>
    <t>P4545</t>
  </si>
  <si>
    <t>monique85</t>
  </si>
  <si>
    <t>S00377</t>
  </si>
  <si>
    <t>P7247</t>
  </si>
  <si>
    <t>hhuff</t>
  </si>
  <si>
    <t>S00378</t>
  </si>
  <si>
    <t>P2591</t>
  </si>
  <si>
    <t>caitlingonzales</t>
  </si>
  <si>
    <t>S00379</t>
  </si>
  <si>
    <t>P1302</t>
  </si>
  <si>
    <t>tdavis</t>
  </si>
  <si>
    <t>S00380</t>
  </si>
  <si>
    <t>P7023</t>
  </si>
  <si>
    <t>jessicacisneros</t>
  </si>
  <si>
    <t>S00381</t>
  </si>
  <si>
    <t>P3795</t>
  </si>
  <si>
    <t>shelbyvalencia</t>
  </si>
  <si>
    <t>S00382</t>
  </si>
  <si>
    <t>P6609</t>
  </si>
  <si>
    <t>jonathan22</t>
  </si>
  <si>
    <t>S00383</t>
  </si>
  <si>
    <t>P8505</t>
  </si>
  <si>
    <t>derrickbuck</t>
  </si>
  <si>
    <t>S00384</t>
  </si>
  <si>
    <t>P6967</t>
  </si>
  <si>
    <t>zvargas</t>
  </si>
  <si>
    <t>S00385</t>
  </si>
  <si>
    <t>rsutton</t>
  </si>
  <si>
    <t>S00386</t>
  </si>
  <si>
    <t>P5885</t>
  </si>
  <si>
    <t>olopez</t>
  </si>
  <si>
    <t>S00387</t>
  </si>
  <si>
    <t>P2635</t>
  </si>
  <si>
    <t>carol86</t>
  </si>
  <si>
    <t>S00388</t>
  </si>
  <si>
    <t>P6440</t>
  </si>
  <si>
    <t>lisabarber</t>
  </si>
  <si>
    <t>S00389</t>
  </si>
  <si>
    <t>P4758</t>
  </si>
  <si>
    <t>howardsamantha</t>
  </si>
  <si>
    <t>S00390</t>
  </si>
  <si>
    <t>P9103</t>
  </si>
  <si>
    <t>lance41</t>
  </si>
  <si>
    <t>S00391</t>
  </si>
  <si>
    <t>P1344</t>
  </si>
  <si>
    <t>williamsonkirsten</t>
  </si>
  <si>
    <t>S00392</t>
  </si>
  <si>
    <t>P2684</t>
  </si>
  <si>
    <t>bellraymond</t>
  </si>
  <si>
    <t>S00393</t>
  </si>
  <si>
    <t>P1494</t>
  </si>
  <si>
    <t>steven30</t>
  </si>
  <si>
    <t>S00394</t>
  </si>
  <si>
    <t>P6548</t>
  </si>
  <si>
    <t>hillchristopher</t>
  </si>
  <si>
    <t>S00395</t>
  </si>
  <si>
    <t>P8926</t>
  </si>
  <si>
    <t>ftyler</t>
  </si>
  <si>
    <t>S00396</t>
  </si>
  <si>
    <t>P2202</t>
  </si>
  <si>
    <t>soliskyle</t>
  </si>
  <si>
    <t>S00397</t>
  </si>
  <si>
    <t>P9321</t>
  </si>
  <si>
    <t>angelicawillis</t>
  </si>
  <si>
    <t>S00398</t>
  </si>
  <si>
    <t>P6922</t>
  </si>
  <si>
    <t>aprince</t>
  </si>
  <si>
    <t>S00399</t>
  </si>
  <si>
    <t>P6788</t>
  </si>
  <si>
    <t>dylanblack</t>
  </si>
  <si>
    <t>S00400</t>
  </si>
  <si>
    <t>P1936</t>
  </si>
  <si>
    <t>hoodchristopher</t>
  </si>
  <si>
    <t>S00401</t>
  </si>
  <si>
    <t>P3613</t>
  </si>
  <si>
    <t>sandraclark</t>
  </si>
  <si>
    <t>S00402</t>
  </si>
  <si>
    <t>P1659</t>
  </si>
  <si>
    <t>ffitzpatrick</t>
  </si>
  <si>
    <t>S00403</t>
  </si>
  <si>
    <t>P8982</t>
  </si>
  <si>
    <t>dominiquejohnson</t>
  </si>
  <si>
    <t>S00404</t>
  </si>
  <si>
    <t>P4516</t>
  </si>
  <si>
    <t>sellersgregory</t>
  </si>
  <si>
    <t>S00405</t>
  </si>
  <si>
    <t>P6700</t>
  </si>
  <si>
    <t>armstrongmary</t>
  </si>
  <si>
    <t>S00406</t>
  </si>
  <si>
    <t>P3545</t>
  </si>
  <si>
    <t>barnettdonna</t>
  </si>
  <si>
    <t>S00407</t>
  </si>
  <si>
    <t>P8156</t>
  </si>
  <si>
    <t>melissaphillips</t>
  </si>
  <si>
    <t>S00408</t>
  </si>
  <si>
    <t>P9402</t>
  </si>
  <si>
    <t>hoffmandaniel</t>
  </si>
  <si>
    <t>S00409</t>
  </si>
  <si>
    <t>P2227</t>
  </si>
  <si>
    <t>thomascorey</t>
  </si>
  <si>
    <t>S00410</t>
  </si>
  <si>
    <t>P2497</t>
  </si>
  <si>
    <t>thomas01</t>
  </si>
  <si>
    <t>S00411</t>
  </si>
  <si>
    <t>P3311</t>
  </si>
  <si>
    <t>riddleaaron</t>
  </si>
  <si>
    <t>S00412</t>
  </si>
  <si>
    <t>P4171</t>
  </si>
  <si>
    <t>tdean</t>
  </si>
  <si>
    <t>S00413</t>
  </si>
  <si>
    <t>P5355</t>
  </si>
  <si>
    <t>bruce10</t>
  </si>
  <si>
    <t>S00414</t>
  </si>
  <si>
    <t>P4285</t>
  </si>
  <si>
    <t>annettejackson</t>
  </si>
  <si>
    <t>S00415</t>
  </si>
  <si>
    <t>P6369</t>
  </si>
  <si>
    <t>kingtroy</t>
  </si>
  <si>
    <t>S00416</t>
  </si>
  <si>
    <t>P1436</t>
  </si>
  <si>
    <t>coxanthony</t>
  </si>
  <si>
    <t>S00417</t>
  </si>
  <si>
    <t>P5233</t>
  </si>
  <si>
    <t>paige96</t>
  </si>
  <si>
    <t>S00418</t>
  </si>
  <si>
    <t>P5382</t>
  </si>
  <si>
    <t>sabrina44</t>
  </si>
  <si>
    <t>S00419</t>
  </si>
  <si>
    <t>P1065</t>
  </si>
  <si>
    <t>neilmorrison</t>
  </si>
  <si>
    <t>S00420</t>
  </si>
  <si>
    <t>P8628</t>
  </si>
  <si>
    <t>russochelsey</t>
  </si>
  <si>
    <t>S00421</t>
  </si>
  <si>
    <t>P9217</t>
  </si>
  <si>
    <t>pwright</t>
  </si>
  <si>
    <t>S00422</t>
  </si>
  <si>
    <t>P9334</t>
  </si>
  <si>
    <t>samantha20</t>
  </si>
  <si>
    <t>S00423</t>
  </si>
  <si>
    <t>P8641</t>
  </si>
  <si>
    <t>johnsonandrea</t>
  </si>
  <si>
    <t>S00424</t>
  </si>
  <si>
    <t>P8632</t>
  </si>
  <si>
    <t>nramos</t>
  </si>
  <si>
    <t>S00425</t>
  </si>
  <si>
    <t>P6749</t>
  </si>
  <si>
    <t>pmoore</t>
  </si>
  <si>
    <t>S00426</t>
  </si>
  <si>
    <t>P8176</t>
  </si>
  <si>
    <t>enielsen</t>
  </si>
  <si>
    <t>S00427</t>
  </si>
  <si>
    <t>P9104</t>
  </si>
  <si>
    <t>melissa17</t>
  </si>
  <si>
    <t>S00428</t>
  </si>
  <si>
    <t>P5582</t>
  </si>
  <si>
    <t>jennifer94</t>
  </si>
  <si>
    <t>S00429</t>
  </si>
  <si>
    <t>P4908</t>
  </si>
  <si>
    <t>twashington</t>
  </si>
  <si>
    <t>S00430</t>
  </si>
  <si>
    <t>P8542</t>
  </si>
  <si>
    <t>brian05</t>
  </si>
  <si>
    <t>S00431</t>
  </si>
  <si>
    <t>P7163</t>
  </si>
  <si>
    <t>emilynelson</t>
  </si>
  <si>
    <t>S00432</t>
  </si>
  <si>
    <t>P2427</t>
  </si>
  <si>
    <t>kacosta</t>
  </si>
  <si>
    <t>S00433</t>
  </si>
  <si>
    <t>P1911</t>
  </si>
  <si>
    <t>yvette50</t>
  </si>
  <si>
    <t>S00434</t>
  </si>
  <si>
    <t>P2246</t>
  </si>
  <si>
    <t>lisajames</t>
  </si>
  <si>
    <t>S00435</t>
  </si>
  <si>
    <t>P2996</t>
  </si>
  <si>
    <t>linda22</t>
  </si>
  <si>
    <t>S00436</t>
  </si>
  <si>
    <t>P9175</t>
  </si>
  <si>
    <t>gregbaker</t>
  </si>
  <si>
    <t>S00437</t>
  </si>
  <si>
    <t>P1726</t>
  </si>
  <si>
    <t>sheila89</t>
  </si>
  <si>
    <t>S00438</t>
  </si>
  <si>
    <t>P1604</t>
  </si>
  <si>
    <t>pweaver</t>
  </si>
  <si>
    <t>S00439</t>
  </si>
  <si>
    <t>P4812</t>
  </si>
  <si>
    <t>thomas99</t>
  </si>
  <si>
    <t>S00440</t>
  </si>
  <si>
    <t>P5667</t>
  </si>
  <si>
    <t>victoria39</t>
  </si>
  <si>
    <t>S00441</t>
  </si>
  <si>
    <t>P4138</t>
  </si>
  <si>
    <t>ecooley</t>
  </si>
  <si>
    <t>S00442</t>
  </si>
  <si>
    <t>P9949</t>
  </si>
  <si>
    <t>brenda52</t>
  </si>
  <si>
    <t>S00443</t>
  </si>
  <si>
    <t>P9493</t>
  </si>
  <si>
    <t>zmendoza</t>
  </si>
  <si>
    <t>S00444</t>
  </si>
  <si>
    <t>P8787</t>
  </si>
  <si>
    <t>jamesbarber</t>
  </si>
  <si>
    <t>S00445</t>
  </si>
  <si>
    <t>P6434</t>
  </si>
  <si>
    <t>caitlinmiller</t>
  </si>
  <si>
    <t>S00446</t>
  </si>
  <si>
    <t>P7453</t>
  </si>
  <si>
    <t>davidhunt</t>
  </si>
  <si>
    <t>S00447</t>
  </si>
  <si>
    <t>P1920</t>
  </si>
  <si>
    <t>fsteele</t>
  </si>
  <si>
    <t>S00448</t>
  </si>
  <si>
    <t>keithunderwood</t>
  </si>
  <si>
    <t>S00449</t>
  </si>
  <si>
    <t>P5705</t>
  </si>
  <si>
    <t>hernandezcatherine</t>
  </si>
  <si>
    <t>S00450</t>
  </si>
  <si>
    <t>P3198</t>
  </si>
  <si>
    <t>bherrera</t>
  </si>
  <si>
    <t>S00451</t>
  </si>
  <si>
    <t>P5894</t>
  </si>
  <si>
    <t>chendavid</t>
  </si>
  <si>
    <t>S00452</t>
  </si>
  <si>
    <t>P9365</t>
  </si>
  <si>
    <t>rware</t>
  </si>
  <si>
    <t>S00453</t>
  </si>
  <si>
    <t>P7874</t>
  </si>
  <si>
    <t>gloriajohnson</t>
  </si>
  <si>
    <t>S00454</t>
  </si>
  <si>
    <t>P4547</t>
  </si>
  <si>
    <t>allenvictor</t>
  </si>
  <si>
    <t>S00455</t>
  </si>
  <si>
    <t>P4283</t>
  </si>
  <si>
    <t>sheiladavis</t>
  </si>
  <si>
    <t>S00456</t>
  </si>
  <si>
    <t>tgill</t>
  </si>
  <si>
    <t>S00457</t>
  </si>
  <si>
    <t>P5820</t>
  </si>
  <si>
    <t>lindagalloway</t>
  </si>
  <si>
    <t>S00458</t>
  </si>
  <si>
    <t>P8552</t>
  </si>
  <si>
    <t>jbriggs</t>
  </si>
  <si>
    <t>S00459</t>
  </si>
  <si>
    <t>P5695</t>
  </si>
  <si>
    <t>danielleonard</t>
  </si>
  <si>
    <t>S00460</t>
  </si>
  <si>
    <t>P6581</t>
  </si>
  <si>
    <t>ramirezandrea</t>
  </si>
  <si>
    <t>S00461</t>
  </si>
  <si>
    <t>P4636</t>
  </si>
  <si>
    <t>jeffreyjohnson</t>
  </si>
  <si>
    <t>S00462</t>
  </si>
  <si>
    <t>P2853</t>
  </si>
  <si>
    <t>dannyforbes</t>
  </si>
  <si>
    <t>S00463</t>
  </si>
  <si>
    <t>P3252</t>
  </si>
  <si>
    <t>wallacedebra</t>
  </si>
  <si>
    <t>S00464</t>
  </si>
  <si>
    <t>P2743</t>
  </si>
  <si>
    <t>jennifersmith</t>
  </si>
  <si>
    <t>S00465</t>
  </si>
  <si>
    <t>P1878</t>
  </si>
  <si>
    <t>steven19</t>
  </si>
  <si>
    <t>S00466</t>
  </si>
  <si>
    <t>P1450</t>
  </si>
  <si>
    <t>jacob95</t>
  </si>
  <si>
    <t>S00467</t>
  </si>
  <si>
    <t>P3228</t>
  </si>
  <si>
    <t>mlewis</t>
  </si>
  <si>
    <t>S00468</t>
  </si>
  <si>
    <t>P9747</t>
  </si>
  <si>
    <t>charles59</t>
  </si>
  <si>
    <t>S00469</t>
  </si>
  <si>
    <t>P2925</t>
  </si>
  <si>
    <t>kgonzalez</t>
  </si>
  <si>
    <t>S00470</t>
  </si>
  <si>
    <t>P9769</t>
  </si>
  <si>
    <t>marcus01</t>
  </si>
  <si>
    <t>S00471</t>
  </si>
  <si>
    <t>leonwells</t>
  </si>
  <si>
    <t>S00472</t>
  </si>
  <si>
    <t>P7312</t>
  </si>
  <si>
    <t>erika85</t>
  </si>
  <si>
    <t>S00473</t>
  </si>
  <si>
    <t>P3023</t>
  </si>
  <si>
    <t>jonathonmayer</t>
  </si>
  <si>
    <t>S00474</t>
  </si>
  <si>
    <t>P4635</t>
  </si>
  <si>
    <t>nicholas43</t>
  </si>
  <si>
    <t>S00475</t>
  </si>
  <si>
    <t>P8912</t>
  </si>
  <si>
    <t>paula25</t>
  </si>
  <si>
    <t>S00476</t>
  </si>
  <si>
    <t>P9766</t>
  </si>
  <si>
    <t>smithcarrie</t>
  </si>
  <si>
    <t>S00477</t>
  </si>
  <si>
    <t>P2059</t>
  </si>
  <si>
    <t>valenzuelakim</t>
  </si>
  <si>
    <t>S00478</t>
  </si>
  <si>
    <t>P3378</t>
  </si>
  <si>
    <t>adamsbarbara</t>
  </si>
  <si>
    <t>S00479</t>
  </si>
  <si>
    <t>P5699</t>
  </si>
  <si>
    <t>cathy10</t>
  </si>
  <si>
    <t>S00480</t>
  </si>
  <si>
    <t>P7340</t>
  </si>
  <si>
    <t>rogersmary</t>
  </si>
  <si>
    <t>S00481</t>
  </si>
  <si>
    <t>P5458</t>
  </si>
  <si>
    <t>georgejones</t>
  </si>
  <si>
    <t>S00482</t>
  </si>
  <si>
    <t>P6129</t>
  </si>
  <si>
    <t>donna27</t>
  </si>
  <si>
    <t>S00483</t>
  </si>
  <si>
    <t>P6524</t>
  </si>
  <si>
    <t>jhayes</t>
  </si>
  <si>
    <t>S00484</t>
  </si>
  <si>
    <t>P3747</t>
  </si>
  <si>
    <t>neallisa</t>
  </si>
  <si>
    <t>S00485</t>
  </si>
  <si>
    <t>P3923</t>
  </si>
  <si>
    <t>evanskristen</t>
  </si>
  <si>
    <t>S00486</t>
  </si>
  <si>
    <t>P1788</t>
  </si>
  <si>
    <t>bhenson</t>
  </si>
  <si>
    <t>S00487</t>
  </si>
  <si>
    <t>P2044</t>
  </si>
  <si>
    <t>hgardner</t>
  </si>
  <si>
    <t>S00488</t>
  </si>
  <si>
    <t>P1977</t>
  </si>
  <si>
    <t>mckinneychristopher</t>
  </si>
  <si>
    <t>S00489</t>
  </si>
  <si>
    <t>P1280</t>
  </si>
  <si>
    <t>elizabeth71</t>
  </si>
  <si>
    <t>S00490</t>
  </si>
  <si>
    <t>P9973</t>
  </si>
  <si>
    <t>ilambert</t>
  </si>
  <si>
    <t>S00491</t>
  </si>
  <si>
    <t>P8692</t>
  </si>
  <si>
    <t>millerdonald</t>
  </si>
  <si>
    <t>S00492</t>
  </si>
  <si>
    <t>P6606</t>
  </si>
  <si>
    <t>krogers</t>
  </si>
  <si>
    <t>S00493</t>
  </si>
  <si>
    <t>P2133</t>
  </si>
  <si>
    <t>scott72</t>
  </si>
  <si>
    <t>S00494</t>
  </si>
  <si>
    <t>P3534</t>
  </si>
  <si>
    <t>simsalexis</t>
  </si>
  <si>
    <t>S00495</t>
  </si>
  <si>
    <t>P7831</t>
  </si>
  <si>
    <t>kingsandra</t>
  </si>
  <si>
    <t>S00496</t>
  </si>
  <si>
    <t>P2872</t>
  </si>
  <si>
    <t>S00497</t>
  </si>
  <si>
    <t>P1457</t>
  </si>
  <si>
    <t>turnersusan</t>
  </si>
  <si>
    <t>S00498</t>
  </si>
  <si>
    <t>P6771</t>
  </si>
  <si>
    <t>kenneth92</t>
  </si>
  <si>
    <t>S00499</t>
  </si>
  <si>
    <t>P1107</t>
  </si>
  <si>
    <t>victoria57</t>
  </si>
  <si>
    <t>S00500</t>
  </si>
  <si>
    <t>P4402</t>
  </si>
  <si>
    <t>fnolan</t>
  </si>
  <si>
    <t xml:space="preserve"> </t>
  </si>
  <si>
    <t>year-month</t>
  </si>
  <si>
    <t>engagement level</t>
  </si>
  <si>
    <t>made purchase</t>
  </si>
  <si>
    <t>suspicious flag</t>
  </si>
  <si>
    <t>1. Player Engagement Analysis</t>
  </si>
  <si>
    <t>a. Monthly Active Players</t>
  </si>
  <si>
    <t>Row Labels</t>
  </si>
  <si>
    <t>Grand Total</t>
  </si>
  <si>
    <t>2025-04</t>
  </si>
  <si>
    <t>2025-03</t>
  </si>
  <si>
    <t>2025-01</t>
  </si>
  <si>
    <t>2025-02</t>
  </si>
  <si>
    <t>2025-06</t>
  </si>
  <si>
    <t>2025-05</t>
  </si>
  <si>
    <t>2024-12</t>
  </si>
  <si>
    <t>Count of year-month</t>
  </si>
  <si>
    <t>b. Session Count by Engagement Level</t>
  </si>
  <si>
    <t>High</t>
  </si>
  <si>
    <t>Low</t>
  </si>
  <si>
    <t>Medium</t>
  </si>
  <si>
    <t>Count of engagement level</t>
  </si>
  <si>
    <t>2. Monetization Insights</t>
  </si>
  <si>
    <t>a. Made Purchase vs Did Not</t>
  </si>
  <si>
    <t>Count of made purchase</t>
  </si>
  <si>
    <t>b. Monthly Purchases Trend</t>
  </si>
  <si>
    <t>3. Suspicious Behavior Overview</t>
  </si>
  <si>
    <t>a. Suspicious Activity by Engagement Level</t>
  </si>
  <si>
    <t>Sum of suspicious flag</t>
  </si>
  <si>
    <t>b. Suspicious Sessions Over Time</t>
  </si>
  <si>
    <r>
      <rPr>
        <b/>
        <sz val="26"/>
        <color theme="1"/>
        <rFont val="Calibri"/>
        <family val="2"/>
      </rPr>
      <t>Gaming Platform Player &amp; Transaction Analysis Using Exce</t>
    </r>
    <r>
      <rPr>
        <sz val="26"/>
        <color theme="1"/>
        <rFont val="Calibri"/>
        <family val="2"/>
      </rPr>
      <t>l</t>
    </r>
  </si>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</sst>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entury Gothic"/>
      <family val="2"/>
      <scheme val="minor"/>
    </font>
    <font>
      <b/>
      <sz val="11"/>
      <color theme="1"/>
      <name val="Century Gothic"/>
      <family val="2"/>
      <scheme val="minor"/>
    </font>
    <font>
      <b/>
      <sz val="11"/>
      <color rgb="FF000000"/>
      <name val="Arial"/>
      <family val="2"/>
    </font>
    <font>
      <b/>
      <sz val="11"/>
      <color rgb="FF000000"/>
      <name val="Century Gothic"/>
      <family val="2"/>
      <scheme val="minor"/>
    </font>
    <font>
      <sz val="18"/>
      <color theme="1"/>
      <name val="Century Gothic"/>
      <family val="2"/>
      <scheme val="minor"/>
    </font>
    <font>
      <sz val="26"/>
      <color theme="1"/>
      <name val="Calibri"/>
      <family val="2"/>
    </font>
    <font>
      <b/>
      <sz val="26"/>
      <color theme="1"/>
      <name val="Calibri"/>
      <family val="2"/>
    </font>
    <font>
      <sz val="11"/>
      <color theme="3"/>
      <name val="Century Gothic"/>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25">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center"/>
    </xf>
    <xf numFmtId="0" fontId="0" fillId="0" borderId="4" xfId="0" applyBorder="1" applyAlignment="1">
      <alignment wrapText="1"/>
    </xf>
    <xf numFmtId="14" fontId="0" fillId="0" borderId="4" xfId="0" applyNumberFormat="1" applyBorder="1" applyAlignment="1">
      <alignment horizontal="right" wrapText="1"/>
    </xf>
    <xf numFmtId="0" fontId="0" fillId="0" borderId="4" xfId="0" applyBorder="1" applyAlignment="1">
      <alignment horizontal="right" wrapText="1"/>
    </xf>
    <xf numFmtId="17" fontId="0" fillId="0" borderId="4" xfId="0" applyNumberFormat="1" applyBorder="1" applyAlignment="1">
      <alignment wrapText="1"/>
    </xf>
    <xf numFmtId="0" fontId="0" fillId="0" borderId="5" xfId="0" applyBorder="1" applyAlignment="1">
      <alignment wrapText="1"/>
    </xf>
    <xf numFmtId="0" fontId="1" fillId="0" borderId="0" xfId="0" applyFont="1"/>
    <xf numFmtId="0" fontId="2" fillId="0" borderId="0" xfId="0" applyFont="1"/>
    <xf numFmtId="0" fontId="0" fillId="0" borderId="0" xfId="0" pivotButton="1"/>
    <xf numFmtId="0" fontId="0" fillId="0" borderId="0" xfId="0" applyAlignment="1">
      <alignment horizontal="left"/>
    </xf>
    <xf numFmtId="0" fontId="2" fillId="0" borderId="0" xfId="0" applyFont="1" applyAlignment="1">
      <alignment vertical="center"/>
    </xf>
    <xf numFmtId="0" fontId="3" fillId="0" borderId="0" xfId="0" applyFont="1" applyAlignment="1">
      <alignment vertical="center"/>
    </xf>
    <xf numFmtId="10" fontId="0" fillId="0" borderId="0" xfId="0" applyNumberFormat="1"/>
    <xf numFmtId="0" fontId="4" fillId="0" borderId="0" xfId="0" applyFont="1" applyAlignment="1">
      <alignment horizontal="center"/>
    </xf>
    <xf numFmtId="0" fontId="0" fillId="0" borderId="0" xfId="0" applyAlignment="1">
      <alignment horizontal="center"/>
    </xf>
    <xf numFmtId="0" fontId="1" fillId="0" borderId="0" xfId="0" applyFont="1" applyAlignment="1">
      <alignment horizontal="left"/>
    </xf>
    <xf numFmtId="0" fontId="0" fillId="0" borderId="0" xfId="0" applyNumberFormat="1"/>
    <xf numFmtId="0" fontId="7" fillId="2" borderId="0" xfId="0" applyFont="1" applyFill="1"/>
    <xf numFmtId="0" fontId="5" fillId="2" borderId="0" xfId="0" applyFont="1" applyFill="1"/>
    <xf numFmtId="0" fontId="5" fillId="2" borderId="0" xfId="0" applyFont="1" applyFill="1" applyAlignment="1">
      <alignment horizontal="center"/>
    </xf>
    <xf numFmtId="0" fontId="4"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[Gaming project.xlsx]pivot table!PivotTable1</c:name>
    <c:fmtId val="3"/>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table'!$A$6:$A$13</c:f>
              <c:strCache>
                <c:ptCount val="7"/>
                <c:pt idx="0">
                  <c:v>2024-12</c:v>
                </c:pt>
                <c:pt idx="1">
                  <c:v>2025-01</c:v>
                </c:pt>
                <c:pt idx="2">
                  <c:v>2025-02</c:v>
                </c:pt>
                <c:pt idx="3">
                  <c:v>2025-03</c:v>
                </c:pt>
                <c:pt idx="4">
                  <c:v>2025-04</c:v>
                </c:pt>
                <c:pt idx="5">
                  <c:v>2025-05</c:v>
                </c:pt>
                <c:pt idx="6">
                  <c:v>2025-06</c:v>
                </c:pt>
              </c:strCache>
            </c:strRef>
          </c:cat>
          <c:val>
            <c:numRef>
              <c:f>'pivot table'!$B$6:$B$13</c:f>
              <c:numCache>
                <c:formatCode>General</c:formatCode>
                <c:ptCount val="7"/>
                <c:pt idx="0">
                  <c:v>3</c:v>
                </c:pt>
                <c:pt idx="1">
                  <c:v>7</c:v>
                </c:pt>
                <c:pt idx="2">
                  <c:v>10</c:v>
                </c:pt>
                <c:pt idx="3">
                  <c:v>3</c:v>
                </c:pt>
                <c:pt idx="4">
                  <c:v>4</c:v>
                </c:pt>
                <c:pt idx="5">
                  <c:v>3</c:v>
                </c:pt>
                <c:pt idx="6">
                  <c:v>3</c:v>
                </c:pt>
              </c:numCache>
            </c:numRef>
          </c:val>
          <c:smooth val="0"/>
          <c:extLst>
            <c:ext xmlns:c16="http://schemas.microsoft.com/office/drawing/2014/chart" uri="{C3380CC4-5D6E-409C-BE32-E72D297353CC}">
              <c16:uniqueId val="{00000000-D711-456F-B4BE-65C645CCDD7D}"/>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42171167"/>
        <c:axId val="142179327"/>
      </c:lineChart>
      <c:catAx>
        <c:axId val="142171167"/>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42179327"/>
        <c:crosses val="autoZero"/>
        <c:auto val="1"/>
        <c:lblAlgn val="ctr"/>
        <c:lblOffset val="100"/>
        <c:noMultiLvlLbl val="0"/>
      </c:catAx>
      <c:valAx>
        <c:axId val="1421793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42171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[Gaming project.xlsx]pivot table!PivotTable2</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table'!$B$18</c:f>
              <c:strCache>
                <c:ptCount val="1"/>
                <c:pt idx="0">
                  <c:v>Total</c:v>
                </c:pt>
              </c:strCache>
            </c:strRef>
          </c:tx>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table'!$A$19:$A$22</c:f>
              <c:strCache>
                <c:ptCount val="3"/>
                <c:pt idx="0">
                  <c:v>High</c:v>
                </c:pt>
                <c:pt idx="1">
                  <c:v>Low</c:v>
                </c:pt>
                <c:pt idx="2">
                  <c:v>Medium</c:v>
                </c:pt>
              </c:strCache>
            </c:strRef>
          </c:cat>
          <c:val>
            <c:numRef>
              <c:f>'pivot table'!$B$19:$B$22</c:f>
              <c:numCache>
                <c:formatCode>General</c:formatCode>
                <c:ptCount val="3"/>
                <c:pt idx="0">
                  <c:v>326</c:v>
                </c:pt>
                <c:pt idx="1">
                  <c:v>41</c:v>
                </c:pt>
                <c:pt idx="2">
                  <c:v>133</c:v>
                </c:pt>
              </c:numCache>
            </c:numRef>
          </c:val>
          <c:extLst>
            <c:ext xmlns:c16="http://schemas.microsoft.com/office/drawing/2014/chart" uri="{C3380CC4-5D6E-409C-BE32-E72D297353CC}">
              <c16:uniqueId val="{00000000-9510-4266-9680-A4ED2CD14C58}"/>
            </c:ext>
          </c:extLst>
        </c:ser>
        <c:dLbls>
          <c:dLblPos val="inEnd"/>
          <c:showLegendKey val="0"/>
          <c:showVal val="1"/>
          <c:showCatName val="0"/>
          <c:showSerName val="0"/>
          <c:showPercent val="0"/>
          <c:showBubbleSize val="0"/>
        </c:dLbls>
        <c:gapWidth val="115"/>
        <c:overlap val="-20"/>
        <c:axId val="150753375"/>
        <c:axId val="153274063"/>
      </c:barChart>
      <c:catAx>
        <c:axId val="15075337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274063"/>
        <c:crosses val="autoZero"/>
        <c:auto val="1"/>
        <c:lblAlgn val="ctr"/>
        <c:lblOffset val="100"/>
        <c:noMultiLvlLbl val="0"/>
      </c:catAx>
      <c:valAx>
        <c:axId val="15327406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753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[Gaming project.xlsx]pivot table!PivotTable3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2"/>
          </a:solidFill>
          <a:ln w="19050">
            <a:solidFill>
              <a:schemeClr val="lt1"/>
            </a:solidFill>
          </a:ln>
          <a:effectLst/>
        </c:spPr>
      </c:pivotFmt>
    </c:pivotFmts>
    <c:plotArea>
      <c:layout/>
      <c:pieChart>
        <c:varyColors val="1"/>
        <c:ser>
          <c:idx val="0"/>
          <c:order val="0"/>
          <c:tx>
            <c:strRef>
              <c:f>'pivot table'!$E$5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823-4771-A9B5-08D9E99C704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823-4771-A9B5-08D9E99C704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table'!$D$6:$D$8</c:f>
              <c:strCache>
                <c:ptCount val="2"/>
                <c:pt idx="0">
                  <c:v>No</c:v>
                </c:pt>
                <c:pt idx="1">
                  <c:v>Yes</c:v>
                </c:pt>
              </c:strCache>
            </c:strRef>
          </c:cat>
          <c:val>
            <c:numRef>
              <c:f>'pivot table'!$E$6:$E$8</c:f>
              <c:numCache>
                <c:formatCode>0.00%</c:formatCode>
                <c:ptCount val="2"/>
                <c:pt idx="0">
                  <c:v>0.79200000000000004</c:v>
                </c:pt>
                <c:pt idx="1">
                  <c:v>0.20799999999999999</c:v>
                </c:pt>
              </c:numCache>
            </c:numRef>
          </c:val>
          <c:extLst>
            <c:ext xmlns:c16="http://schemas.microsoft.com/office/drawing/2014/chart" uri="{C3380CC4-5D6E-409C-BE32-E72D297353CC}">
              <c16:uniqueId val="{00000004-5823-4771-A9B5-08D9E99C704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[Gaming project.xlsx]pivot table!PivotTable4</c:name>
    <c:fmtId val="3"/>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407757788403871E-2"/>
          <c:y val="0.32763664604713133"/>
          <c:w val="0.83586990791032623"/>
          <c:h val="0.51066057152130984"/>
        </c:manualLayout>
      </c:layout>
      <c:barChart>
        <c:barDir val="col"/>
        <c:grouping val="stacked"/>
        <c:varyColors val="0"/>
        <c:ser>
          <c:idx val="0"/>
          <c:order val="0"/>
          <c:tx>
            <c:strRef>
              <c:f>'pivot table'!$E$13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table'!$D$14:$D$16</c:f>
              <c:strCache>
                <c:ptCount val="2"/>
                <c:pt idx="0">
                  <c:v>No</c:v>
                </c:pt>
                <c:pt idx="1">
                  <c:v>Yes</c:v>
                </c:pt>
              </c:strCache>
            </c:strRef>
          </c:cat>
          <c:val>
            <c:numRef>
              <c:f>'pivot table'!$E$14:$E$16</c:f>
              <c:numCache>
                <c:formatCode>General</c:formatCode>
                <c:ptCount val="2"/>
                <c:pt idx="0">
                  <c:v>396</c:v>
                </c:pt>
                <c:pt idx="1">
                  <c:v>104</c:v>
                </c:pt>
              </c:numCache>
            </c:numRef>
          </c:val>
          <c:extLst>
            <c:ext xmlns:c16="http://schemas.microsoft.com/office/drawing/2014/chart" uri="{C3380CC4-5D6E-409C-BE32-E72D297353CC}">
              <c16:uniqueId val="{00000000-6FE0-48CF-9B78-0710B909B37C}"/>
            </c:ext>
          </c:extLst>
        </c:ser>
        <c:dLbls>
          <c:dLblPos val="ctr"/>
          <c:showLegendKey val="0"/>
          <c:showVal val="1"/>
          <c:showCatName val="0"/>
          <c:showSerName val="0"/>
          <c:showPercent val="0"/>
          <c:showBubbleSize val="0"/>
        </c:dLbls>
        <c:gapWidth val="150"/>
        <c:overlap val="100"/>
        <c:axId val="2132150383"/>
        <c:axId val="2132148463"/>
      </c:barChart>
      <c:catAx>
        <c:axId val="213215038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solidFill>
                <a:latin typeface="+mn-lt"/>
                <a:ea typeface="+mn-ea"/>
                <a:cs typeface="+mn-cs"/>
              </a:defRPr>
            </a:pPr>
            <a:endParaRPr lang="en-US"/>
          </a:p>
        </c:txPr>
        <c:crossAx val="2132148463"/>
        <c:crosses val="autoZero"/>
        <c:auto val="1"/>
        <c:lblAlgn val="ctr"/>
        <c:lblOffset val="100"/>
        <c:noMultiLvlLbl val="0"/>
      </c:catAx>
      <c:valAx>
        <c:axId val="213214846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13215038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5875" cap="rnd" cmpd="sng" algn="ctr">
      <a:solidFill>
        <a:schemeClr val="dk1">
          <a:hueMod val="94000"/>
        </a:schemeClr>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[Gaming project.xlsx]pivot table!PivotTable5</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symbol val="circle"/>
          <c:size val="6"/>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w="9525">
              <a:solidFill>
                <a:schemeClr val="accent1"/>
              </a:solidFill>
              <a:round/>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4907977872873561"/>
          <c:y val="0.24580932295017149"/>
          <c:w val="0.48930827141024696"/>
          <c:h val="0.60300685123151787"/>
        </c:manualLayout>
      </c:layout>
      <c:barChart>
        <c:barDir val="bar"/>
        <c:grouping val="stacked"/>
        <c:varyColors val="0"/>
        <c:ser>
          <c:idx val="0"/>
          <c:order val="0"/>
          <c:tx>
            <c:strRef>
              <c:f>'pivot table'!$I$5</c:f>
              <c:strCache>
                <c:ptCount val="1"/>
                <c:pt idx="0">
                  <c:v>Total</c:v>
                </c:pt>
              </c:strCache>
            </c:strRef>
          </c:tx>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a:noFill/>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table'!$H$6:$H$9</c:f>
              <c:strCache>
                <c:ptCount val="3"/>
                <c:pt idx="0">
                  <c:v>High</c:v>
                </c:pt>
                <c:pt idx="1">
                  <c:v>Low</c:v>
                </c:pt>
                <c:pt idx="2">
                  <c:v>Medium</c:v>
                </c:pt>
              </c:strCache>
            </c:strRef>
          </c:cat>
          <c:val>
            <c:numRef>
              <c:f>'pivot table'!$I$6:$I$9</c:f>
              <c:numCache>
                <c:formatCode>General</c:formatCode>
                <c:ptCount val="3"/>
                <c:pt idx="0">
                  <c:v>3</c:v>
                </c:pt>
                <c:pt idx="1">
                  <c:v>0</c:v>
                </c:pt>
                <c:pt idx="2">
                  <c:v>0</c:v>
                </c:pt>
              </c:numCache>
            </c:numRef>
          </c:val>
          <c:extLst>
            <c:ext xmlns:c16="http://schemas.microsoft.com/office/drawing/2014/chart" uri="{C3380CC4-5D6E-409C-BE32-E72D297353CC}">
              <c16:uniqueId val="{00000000-2463-4833-85FD-41AA3849C503}"/>
            </c:ext>
          </c:extLst>
        </c:ser>
        <c:dLbls>
          <c:dLblPos val="ctr"/>
          <c:showLegendKey val="0"/>
          <c:showVal val="1"/>
          <c:showCatName val="0"/>
          <c:showSerName val="0"/>
          <c:showPercent val="0"/>
          <c:showBubbleSize val="0"/>
        </c:dLbls>
        <c:gapWidth val="150"/>
        <c:overlap val="100"/>
        <c:axId val="142199487"/>
        <c:axId val="142200927"/>
      </c:barChart>
      <c:catAx>
        <c:axId val="14219948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200927"/>
        <c:crosses val="autoZero"/>
        <c:auto val="1"/>
        <c:lblAlgn val="ctr"/>
        <c:lblOffset val="100"/>
        <c:noMultiLvlLbl val="0"/>
      </c:catAx>
      <c:valAx>
        <c:axId val="142200927"/>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199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[Gaming project.xlsx]pivot table!PivotTable6</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0800" dist="38100" dir="5400000" rotWithShape="0">
              <a:srgbClr val="000000">
                <a:alpha val="46000"/>
              </a:srgbClr>
            </a:outerShdw>
          </a:effectLst>
        </c:spPr>
        <c:marker>
          <c:symbol val="circle"/>
          <c:size val="6"/>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w="9525">
              <a:solidFill>
                <a:schemeClr val="accent1"/>
              </a:solidFill>
              <a:round/>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table'!$I$13</c:f>
              <c:strCache>
                <c:ptCount val="1"/>
                <c:pt idx="0">
                  <c:v>Total</c:v>
                </c:pt>
              </c:strCache>
            </c:strRef>
          </c:tx>
          <c:spPr>
            <a:ln w="34925" cap="rnd">
              <a:solidFill>
                <a:schemeClr val="accent1"/>
              </a:solidFill>
              <a:round/>
            </a:ln>
            <a:effectLst>
              <a:outerShdw blurRad="50800" dist="38100" dir="5400000" rotWithShape="0">
                <a:srgbClr val="000000">
                  <a:alpha val="46000"/>
                </a:srgbClr>
              </a:outerShdw>
            </a:effectLst>
          </c:spPr>
          <c:marker>
            <c:symbol val="circle"/>
            <c:size val="6"/>
            <c:spPr>
              <a:gradFill rotWithShape="1">
                <a:gsLst>
                  <a:gs pos="0">
                    <a:schemeClr val="accent1">
                      <a:tint val="98000"/>
                      <a:hueMod val="94000"/>
                      <a:satMod val="130000"/>
                      <a:lumMod val="128000"/>
                    </a:schemeClr>
                  </a:gs>
                  <a:gs pos="100000">
                    <a:schemeClr val="accent1">
                      <a:shade val="94000"/>
                      <a:lumMod val="88000"/>
                    </a:schemeClr>
                  </a:gs>
                </a:gsLst>
                <a:lin ang="5400000" scaled="0"/>
              </a:gradFill>
              <a:ln w="9525">
                <a:solidFill>
                  <a:schemeClr val="accent1"/>
                </a:solidFill>
                <a:round/>
              </a:ln>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table'!$H$14:$H$21</c:f>
              <c:strCache>
                <c:ptCount val="7"/>
                <c:pt idx="0">
                  <c:v>2024-12</c:v>
                </c:pt>
                <c:pt idx="1">
                  <c:v>2025-01</c:v>
                </c:pt>
                <c:pt idx="2">
                  <c:v>2025-02</c:v>
                </c:pt>
                <c:pt idx="3">
                  <c:v>2025-03</c:v>
                </c:pt>
                <c:pt idx="4">
                  <c:v>2025-04</c:v>
                </c:pt>
                <c:pt idx="5">
                  <c:v>2025-05</c:v>
                </c:pt>
                <c:pt idx="6">
                  <c:v>2025-06</c:v>
                </c:pt>
              </c:strCache>
            </c:strRef>
          </c:cat>
          <c:val>
            <c:numRef>
              <c:f>'pivot table'!$I$14:$I$21</c:f>
              <c:numCache>
                <c:formatCode>General</c:formatCode>
                <c:ptCount val="7"/>
                <c:pt idx="0">
                  <c:v>0</c:v>
                </c:pt>
                <c:pt idx="1">
                  <c:v>0</c:v>
                </c:pt>
                <c:pt idx="2">
                  <c:v>0</c:v>
                </c:pt>
                <c:pt idx="3">
                  <c:v>1</c:v>
                </c:pt>
                <c:pt idx="4">
                  <c:v>1</c:v>
                </c:pt>
                <c:pt idx="5">
                  <c:v>1</c:v>
                </c:pt>
                <c:pt idx="6">
                  <c:v>0</c:v>
                </c:pt>
              </c:numCache>
            </c:numRef>
          </c:val>
          <c:smooth val="0"/>
          <c:extLst>
            <c:ext xmlns:c16="http://schemas.microsoft.com/office/drawing/2014/chart" uri="{C3380CC4-5D6E-409C-BE32-E72D297353CC}">
              <c16:uniqueId val="{00000000-336B-4E2A-A5F2-14B7F54218FD}"/>
            </c:ext>
          </c:extLst>
        </c:ser>
        <c:dLbls>
          <c:dLblPos val="ctr"/>
          <c:showLegendKey val="0"/>
          <c:showVal val="1"/>
          <c:showCatName val="0"/>
          <c:showSerName val="0"/>
          <c:showPercent val="0"/>
          <c:showBubbleSize val="0"/>
        </c:dLbls>
        <c:marker val="1"/>
        <c:smooth val="0"/>
        <c:axId val="128626847"/>
        <c:axId val="128623967"/>
      </c:lineChart>
      <c:catAx>
        <c:axId val="12862684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623967"/>
        <c:crosses val="autoZero"/>
        <c:auto val="1"/>
        <c:lblAlgn val="ctr"/>
        <c:lblOffset val="100"/>
        <c:noMultiLvlLbl val="0"/>
      </c:catAx>
      <c:valAx>
        <c:axId val="1286239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626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128700</xdr:colOff>
      <xdr:row>8</xdr:row>
      <xdr:rowOff>147051</xdr:rowOff>
    </xdr:from>
    <xdr:to>
      <xdr:col>8</xdr:col>
      <xdr:colOff>433500</xdr:colOff>
      <xdr:row>29</xdr:row>
      <xdr:rowOff>76585</xdr:rowOff>
    </xdr:to>
    <xdr:graphicFrame macro="">
      <xdr:nvGraphicFramePr>
        <xdr:cNvPr id="2" name="Chart 1">
          <a:extLst>
            <a:ext uri="{FF2B5EF4-FFF2-40B4-BE49-F238E27FC236}">
              <a16:creationId xmlns:a16="http://schemas.microsoft.com/office/drawing/2014/main" id="{BC01E8B4-C034-4D88-A365-58390105BA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297385</xdr:colOff>
      <xdr:row>9</xdr:row>
      <xdr:rowOff>1</xdr:rowOff>
    </xdr:from>
    <xdr:to>
      <xdr:col>16</xdr:col>
      <xdr:colOff>663589</xdr:colOff>
      <xdr:row>29</xdr:row>
      <xdr:rowOff>47333</xdr:rowOff>
    </xdr:to>
    <xdr:graphicFrame macro="">
      <xdr:nvGraphicFramePr>
        <xdr:cNvPr id="3" name="Chart 2">
          <a:extLst>
            <a:ext uri="{FF2B5EF4-FFF2-40B4-BE49-F238E27FC236}">
              <a16:creationId xmlns:a16="http://schemas.microsoft.com/office/drawing/2014/main" id="{5531CC4A-5F94-4D12-9D72-D2541A1C74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304314</xdr:colOff>
      <xdr:row>8</xdr:row>
      <xdr:rowOff>120315</xdr:rowOff>
    </xdr:from>
    <xdr:to>
      <xdr:col>25</xdr:col>
      <xdr:colOff>667935</xdr:colOff>
      <xdr:row>29</xdr:row>
      <xdr:rowOff>12533</xdr:rowOff>
    </xdr:to>
    <xdr:graphicFrame macro="">
      <xdr:nvGraphicFramePr>
        <xdr:cNvPr id="4" name="Chart 3">
          <a:extLst>
            <a:ext uri="{FF2B5EF4-FFF2-40B4-BE49-F238E27FC236}">
              <a16:creationId xmlns:a16="http://schemas.microsoft.com/office/drawing/2014/main" id="{A416041F-BE46-4BC6-8545-477017718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254000</xdr:colOff>
      <xdr:row>10</xdr:row>
      <xdr:rowOff>13368</xdr:rowOff>
    </xdr:from>
    <xdr:to>
      <xdr:col>36</xdr:col>
      <xdr:colOff>285097</xdr:colOff>
      <xdr:row>28</xdr:row>
      <xdr:rowOff>115452</xdr:rowOff>
    </xdr:to>
    <xdr:graphicFrame macro="">
      <xdr:nvGraphicFramePr>
        <xdr:cNvPr id="5" name="Chart 4">
          <a:extLst>
            <a:ext uri="{FF2B5EF4-FFF2-40B4-BE49-F238E27FC236}">
              <a16:creationId xmlns:a16="http://schemas.microsoft.com/office/drawing/2014/main" id="{9BE3745F-039F-42E5-BAEE-F391478A86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26737</xdr:colOff>
      <xdr:row>33</xdr:row>
      <xdr:rowOff>66842</xdr:rowOff>
    </xdr:from>
    <xdr:to>
      <xdr:col>8</xdr:col>
      <xdr:colOff>331537</xdr:colOff>
      <xdr:row>52</xdr:row>
      <xdr:rowOff>80595</xdr:rowOff>
    </xdr:to>
    <xdr:graphicFrame macro="">
      <xdr:nvGraphicFramePr>
        <xdr:cNvPr id="6" name="Chart 5">
          <a:extLst>
            <a:ext uri="{FF2B5EF4-FFF2-40B4-BE49-F238E27FC236}">
              <a16:creationId xmlns:a16="http://schemas.microsoft.com/office/drawing/2014/main" id="{9CD123F9-7B12-4824-8217-05DD329D4F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280718</xdr:colOff>
      <xdr:row>33</xdr:row>
      <xdr:rowOff>1</xdr:rowOff>
    </xdr:from>
    <xdr:to>
      <xdr:col>16</xdr:col>
      <xdr:colOff>585518</xdr:colOff>
      <xdr:row>52</xdr:row>
      <xdr:rowOff>1</xdr:rowOff>
    </xdr:to>
    <xdr:graphicFrame macro="">
      <xdr:nvGraphicFramePr>
        <xdr:cNvPr id="7" name="Chart 6">
          <a:extLst>
            <a:ext uri="{FF2B5EF4-FFF2-40B4-BE49-F238E27FC236}">
              <a16:creationId xmlns:a16="http://schemas.microsoft.com/office/drawing/2014/main" id="{4BD95A57-FF44-4068-98EF-0C9087FC3D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17</xdr:col>
      <xdr:colOff>347579</xdr:colOff>
      <xdr:row>34</xdr:row>
      <xdr:rowOff>13369</xdr:rowOff>
    </xdr:from>
    <xdr:to>
      <xdr:col>21</xdr:col>
      <xdr:colOff>481262</xdr:colOff>
      <xdr:row>50</xdr:row>
      <xdr:rowOff>134110</xdr:rowOff>
    </xdr:to>
    <mc:AlternateContent xmlns:mc="http://schemas.openxmlformats.org/markup-compatibility/2006">
      <mc:Choice xmlns:a14="http://schemas.microsoft.com/office/drawing/2010/main" Requires="a14">
        <xdr:graphicFrame macro="">
          <xdr:nvGraphicFramePr>
            <xdr:cNvPr id="8" name="year-month 1">
              <a:extLst>
                <a:ext uri="{FF2B5EF4-FFF2-40B4-BE49-F238E27FC236}">
                  <a16:creationId xmlns:a16="http://schemas.microsoft.com/office/drawing/2014/main" id="{ECF385CE-16B3-4D73-8498-E54A79E8367D}"/>
                </a:ext>
              </a:extLst>
            </xdr:cNvPr>
            <xdr:cNvGraphicFramePr/>
          </xdr:nvGraphicFramePr>
          <xdr:xfrm>
            <a:off x="0" y="0"/>
            <a:ext cx="0" cy="0"/>
          </xdr:xfrm>
          <a:graphic>
            <a:graphicData uri="http://schemas.microsoft.com/office/drawing/2010/slicer">
              <sle:slicer xmlns:sle="http://schemas.microsoft.com/office/drawing/2010/slicer" name="year-month 1"/>
            </a:graphicData>
          </a:graphic>
        </xdr:graphicFrame>
      </mc:Choice>
      <mc:Fallback>
        <xdr:sp macro="" textlink="">
          <xdr:nvSpPr>
            <xdr:cNvPr id="0" name=""/>
            <xdr:cNvSpPr>
              <a:spLocks noTextEdit="1"/>
            </xdr:cNvSpPr>
          </xdr:nvSpPr>
          <xdr:spPr>
            <a:xfrm>
              <a:off x="11710737" y="6176211"/>
              <a:ext cx="2807367" cy="29013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233627</xdr:colOff>
      <xdr:row>34</xdr:row>
      <xdr:rowOff>40106</xdr:rowOff>
    </xdr:from>
    <xdr:to>
      <xdr:col>27</xdr:col>
      <xdr:colOff>40107</xdr:colOff>
      <xdr:row>50</xdr:row>
      <xdr:rowOff>118092</xdr:rowOff>
    </xdr:to>
    <mc:AlternateContent xmlns:mc="http://schemas.openxmlformats.org/markup-compatibility/2006">
      <mc:Choice xmlns:a14="http://schemas.microsoft.com/office/drawing/2010/main" Requires="a14">
        <xdr:graphicFrame macro="">
          <xdr:nvGraphicFramePr>
            <xdr:cNvPr id="9" name="engagement level 1">
              <a:extLst>
                <a:ext uri="{FF2B5EF4-FFF2-40B4-BE49-F238E27FC236}">
                  <a16:creationId xmlns:a16="http://schemas.microsoft.com/office/drawing/2014/main" id="{5BDF035E-C285-49FB-8052-9C213DCD1C69}"/>
                </a:ext>
              </a:extLst>
            </xdr:cNvPr>
            <xdr:cNvGraphicFramePr/>
          </xdr:nvGraphicFramePr>
          <xdr:xfrm>
            <a:off x="0" y="0"/>
            <a:ext cx="0" cy="0"/>
          </xdr:xfrm>
          <a:graphic>
            <a:graphicData uri="http://schemas.microsoft.com/office/drawing/2010/slicer">
              <sle:slicer xmlns:sle="http://schemas.microsoft.com/office/drawing/2010/slicer" name="engagement level 1"/>
            </a:graphicData>
          </a:graphic>
        </xdr:graphicFrame>
      </mc:Choice>
      <mc:Fallback>
        <xdr:sp macro="" textlink="">
          <xdr:nvSpPr>
            <xdr:cNvPr id="0" name=""/>
            <xdr:cNvSpPr>
              <a:spLocks noTextEdit="1"/>
            </xdr:cNvSpPr>
          </xdr:nvSpPr>
          <xdr:spPr>
            <a:xfrm>
              <a:off x="14938890" y="6202948"/>
              <a:ext cx="3148585" cy="28586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280738</xdr:colOff>
      <xdr:row>33</xdr:row>
      <xdr:rowOff>133683</xdr:rowOff>
    </xdr:from>
    <xdr:to>
      <xdr:col>32</xdr:col>
      <xdr:colOff>26737</xdr:colOff>
      <xdr:row>51</xdr:row>
      <xdr:rowOff>4656</xdr:rowOff>
    </xdr:to>
    <mc:AlternateContent xmlns:mc="http://schemas.openxmlformats.org/markup-compatibility/2006">
      <mc:Choice xmlns:a14="http://schemas.microsoft.com/office/drawing/2010/main" Requires="a14">
        <xdr:graphicFrame macro="">
          <xdr:nvGraphicFramePr>
            <xdr:cNvPr id="10" name="made purchase 1">
              <a:extLst>
                <a:ext uri="{FF2B5EF4-FFF2-40B4-BE49-F238E27FC236}">
                  <a16:creationId xmlns:a16="http://schemas.microsoft.com/office/drawing/2014/main" id="{2B32BFD7-042C-40F4-8769-31FEAAA85549}"/>
                </a:ext>
              </a:extLst>
            </xdr:cNvPr>
            <xdr:cNvGraphicFramePr/>
          </xdr:nvGraphicFramePr>
          <xdr:xfrm>
            <a:off x="0" y="0"/>
            <a:ext cx="0" cy="0"/>
          </xdr:xfrm>
          <a:graphic>
            <a:graphicData uri="http://schemas.microsoft.com/office/drawing/2010/slicer">
              <sle:slicer xmlns:sle="http://schemas.microsoft.com/office/drawing/2010/slicer" name="made purchase 1"/>
            </a:graphicData>
          </a:graphic>
        </xdr:graphicFrame>
      </mc:Choice>
      <mc:Fallback>
        <xdr:sp macro="" textlink="">
          <xdr:nvSpPr>
            <xdr:cNvPr id="0" name=""/>
            <xdr:cNvSpPr>
              <a:spLocks noTextEdit="1"/>
            </xdr:cNvSpPr>
          </xdr:nvSpPr>
          <xdr:spPr>
            <a:xfrm>
              <a:off x="18328106" y="6122736"/>
              <a:ext cx="3088105" cy="29991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402902</xdr:colOff>
      <xdr:row>33</xdr:row>
      <xdr:rowOff>93578</xdr:rowOff>
    </xdr:from>
    <xdr:to>
      <xdr:col>36</xdr:col>
      <xdr:colOff>574844</xdr:colOff>
      <xdr:row>50</xdr:row>
      <xdr:rowOff>165971</xdr:rowOff>
    </xdr:to>
    <mc:AlternateContent xmlns:mc="http://schemas.openxmlformats.org/markup-compatibility/2006">
      <mc:Choice xmlns:a14="http://schemas.microsoft.com/office/drawing/2010/main" Requires="a14">
        <xdr:graphicFrame macro="">
          <xdr:nvGraphicFramePr>
            <xdr:cNvPr id="11" name="suspicious flag 1">
              <a:extLst>
                <a:ext uri="{FF2B5EF4-FFF2-40B4-BE49-F238E27FC236}">
                  <a16:creationId xmlns:a16="http://schemas.microsoft.com/office/drawing/2014/main" id="{BB8E7E04-672D-4FC1-AC97-21254235D5A2}"/>
                </a:ext>
              </a:extLst>
            </xdr:cNvPr>
            <xdr:cNvGraphicFramePr/>
          </xdr:nvGraphicFramePr>
          <xdr:xfrm>
            <a:off x="0" y="0"/>
            <a:ext cx="0" cy="0"/>
          </xdr:xfrm>
          <a:graphic>
            <a:graphicData uri="http://schemas.microsoft.com/office/drawing/2010/slicer">
              <sle:slicer xmlns:sle="http://schemas.microsoft.com/office/drawing/2010/slicer" name="suspicious flag 1"/>
            </a:graphicData>
          </a:graphic>
        </xdr:graphicFrame>
      </mc:Choice>
      <mc:Fallback>
        <xdr:sp macro="" textlink="">
          <xdr:nvSpPr>
            <xdr:cNvPr id="0" name=""/>
            <xdr:cNvSpPr>
              <a:spLocks noTextEdit="1"/>
            </xdr:cNvSpPr>
          </xdr:nvSpPr>
          <xdr:spPr>
            <a:xfrm>
              <a:off x="21792376" y="6082631"/>
              <a:ext cx="2845626" cy="30268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ik Saida" refreshedDate="45852.48724884259" createdVersion="8" refreshedVersion="8" minRefreshableVersion="3" recordCount="500" xr:uid="{22FC04CF-998C-48B0-8085-49DFBF9C486E}">
  <cacheSource type="worksheet">
    <worksheetSource ref="A2:R502" sheet="Sheet1"/>
  </cacheSource>
  <cacheFields count="18">
    <cacheField name="Session ID" numFmtId="0">
      <sharedItems/>
    </cacheField>
    <cacheField name="Player ID" numFmtId="0">
      <sharedItems count="489">
        <s v="P3652"/>
        <s v="P9981"/>
        <s v="P5280"/>
        <s v="P2930"/>
        <s v="P7925"/>
        <s v="P9919"/>
        <s v="P7231"/>
        <s v="P5965"/>
        <s v="P3834"/>
        <s v="P4220"/>
        <s v="P1038"/>
        <s v="P7407"/>
        <s v="P4776"/>
        <s v="P6935"/>
        <s v="P9150"/>
        <s v="P9796"/>
        <s v="P5317"/>
        <s v="P5320"/>
        <s v="P8261"/>
        <s v="P6549"/>
        <s v="P1758"/>
        <s v="P5785"/>
        <s v="P4722"/>
        <s v="P8146"/>
        <s v="P2146"/>
        <s v="P3548"/>
        <s v="P2609"/>
        <s v="P4851"/>
        <s v="P5046"/>
        <s v="P4408"/>
        <s v="P3683"/>
        <s v="P6285"/>
        <s v="P4554"/>
        <s v="P6724"/>
        <s v="P2965"/>
        <s v="P4961"/>
        <s v="P2861"/>
        <s v="P7945"/>
        <s v="P3668"/>
        <s v="P3875"/>
        <s v="P2707"/>
        <s v="P2683"/>
        <s v="P2171"/>
        <s v="P5497"/>
        <s v="P7820"/>
        <s v="P5339"/>
        <s v="P2125"/>
        <s v="P1178"/>
        <s v="P2502"/>
        <s v="P5155"/>
        <s v="P3174"/>
        <s v="P8266"/>
        <s v="P9579"/>
        <s v="P5714"/>
        <s v="P4102"/>
        <s v="P1285"/>
        <s v="P7588"/>
        <s v="P9514"/>
        <s v="P1110"/>
        <s v="P2205"/>
        <s v="P7473"/>
        <s v="P1805"/>
        <s v="P3641"/>
        <s v="P6094"/>
        <s v="P5717"/>
        <s v="P2499"/>
        <s v="P9667"/>
        <s v="P9995"/>
        <s v="P8527"/>
        <s v="P6322"/>
        <s v="P8019"/>
        <s v="P3539"/>
        <s v="P8666"/>
        <s v="P8845"/>
        <s v="P3222"/>
        <s v="P1269"/>
        <s v="P6534"/>
        <s v="P1662"/>
        <s v="P9765"/>
        <s v="P2463"/>
        <s v="P3235"/>
        <s v="P7193"/>
        <s v="P1366"/>
        <s v="P3144"/>
        <s v="P2977"/>
        <s v="P8703"/>
        <s v="P9792"/>
        <s v="P5000"/>
        <s v="P5536"/>
        <s v="P3420"/>
        <s v="P6128"/>
        <s v="P5817"/>
        <s v="P6677"/>
        <s v="P5248"/>
        <s v="P7669"/>
        <s v="P1126"/>
        <s v="P8252"/>
        <s v="P9800"/>
        <s v="P5367"/>
        <s v="P6401"/>
        <s v="P1736"/>
        <s v="P5013"/>
        <s v="P9492"/>
        <s v="P2590"/>
        <s v="P8823"/>
        <s v="P1933"/>
        <s v="P2082"/>
        <s v="P9730"/>
        <s v="P1583"/>
        <s v="P3011"/>
        <s v="P7599"/>
        <s v="P2615"/>
        <s v="P5890"/>
        <s v="P7715"/>
        <s v="P4728"/>
        <s v="P8621"/>
        <s v="P4118"/>
        <s v="P1199"/>
        <s v="P7130"/>
        <s v="P1992"/>
        <s v="P2064"/>
        <s v="P9571"/>
        <s v="P9017"/>
        <s v="P8062"/>
        <s v="P6411"/>
        <s v="P4959"/>
        <s v="P8564"/>
        <s v="P9652"/>
        <s v="P6617"/>
        <s v="P2180"/>
        <s v="P2956"/>
        <s v="P3200"/>
        <s v="P9368"/>
        <s v="P7857"/>
        <s v="P4039"/>
        <s v="P4544"/>
        <s v="P4842"/>
        <s v="P2727"/>
        <s v="P7235"/>
        <s v="P8203"/>
        <s v="P2317"/>
        <s v="P1686"/>
        <s v="P3775"/>
        <s v="P2026"/>
        <s v="P6441"/>
        <s v="P2573"/>
        <s v="P2593"/>
        <s v="P5644"/>
        <s v="P5906"/>
        <s v="P4716"/>
        <s v="P8055"/>
        <s v="P2328"/>
        <s v="P2755"/>
        <s v="P5941"/>
        <s v="P4783"/>
        <s v="P7795"/>
        <s v="P5207"/>
        <s v="P7830"/>
        <s v="P9575"/>
        <s v="P8379"/>
        <s v="P4355"/>
        <s v="P6225"/>
        <s v="P9011"/>
        <s v="P4379"/>
        <s v="P6734"/>
        <s v="P1828"/>
        <s v="P1330"/>
        <s v="P4426"/>
        <s v="P7943"/>
        <s v="P7565"/>
        <s v="P4796"/>
        <s v="P6406"/>
        <s v="P3229"/>
        <s v="P4485"/>
        <s v="P4333"/>
        <s v="P3013"/>
        <s v="P9205"/>
        <s v="P2490"/>
        <s v="P3609"/>
        <s v="P2506"/>
        <s v="P6474"/>
        <s v="P5211"/>
        <s v="P7900"/>
        <s v="P6989"/>
        <s v="P4279"/>
        <s v="P5227"/>
        <s v="P2833"/>
        <s v="P3866"/>
        <s v="P9566"/>
        <s v="P1819"/>
        <s v="P5750"/>
        <s v="P8044"/>
        <s v="P7656"/>
        <s v="P9860"/>
        <s v="P7486"/>
        <s v="P5966"/>
        <s v="P8953"/>
        <s v="P5877"/>
        <s v="P7851"/>
        <s v="P8927"/>
        <s v="P3345"/>
        <s v="P1709"/>
        <s v="P3727"/>
        <s v="P6903"/>
        <s v="P9657"/>
        <s v="P6523"/>
        <s v="P4216"/>
        <s v="P5442"/>
        <s v="P5369"/>
        <s v="P2904"/>
        <s v="P2461"/>
        <s v="P3087"/>
        <s v="P1617"/>
        <s v="P3673"/>
        <s v="P7757"/>
        <s v="P1073"/>
        <s v="P9392"/>
        <s v="P8292"/>
        <s v="P4744"/>
        <s v="P1940"/>
        <s v="P7147"/>
        <s v="P9650"/>
        <s v="P4765"/>
        <s v="P1732"/>
        <s v="P7236"/>
        <s v="P9363"/>
        <s v="P8348"/>
        <s v="P8315"/>
        <s v="P4086"/>
        <s v="P5994"/>
        <s v="P5794"/>
        <s v="P4427"/>
        <s v="P4599"/>
        <s v="P3944"/>
        <s v="P9467"/>
        <s v="P9330"/>
        <s v="P7057"/>
        <s v="P5909"/>
        <s v="P8810"/>
        <s v="P8881"/>
        <s v="P4807"/>
        <s v="P3394"/>
        <s v="P2659"/>
        <s v="P3780"/>
        <s v="P2357"/>
        <s v="P6820"/>
        <s v="P7067"/>
        <s v="P6499"/>
        <s v="P5142"/>
        <s v="P4616"/>
        <s v="P7433"/>
        <s v="P8958"/>
        <s v="P1212"/>
        <s v="P8750"/>
        <s v="P7483"/>
        <s v="P3905"/>
        <s v="P6567"/>
        <s v="P2068"/>
        <s v="P4801"/>
        <s v="P9642"/>
        <s v="P4625"/>
        <s v="P3615"/>
        <s v="P9094"/>
        <s v="P7072"/>
        <s v="P4911"/>
        <s v="P5122"/>
        <s v="P4950"/>
        <s v="P7472"/>
        <s v="P2232"/>
        <s v="P8649"/>
        <s v="P7465"/>
        <s v="P8384"/>
        <s v="P9835"/>
        <s v="P5712"/>
        <s v="P7701"/>
        <s v="P7004"/>
        <s v="P4597"/>
        <s v="P3464"/>
        <s v="P1653"/>
        <s v="P8328"/>
        <s v="P8167"/>
        <s v="P6334"/>
        <s v="P4420"/>
        <s v="P6223"/>
        <s v="P2113"/>
        <s v="P6122"/>
        <s v="P2984"/>
        <s v="P8996"/>
        <s v="P1051"/>
        <s v="P2001"/>
        <s v="P1898"/>
        <s v="P2792"/>
        <s v="P8477"/>
        <s v="P1529"/>
        <s v="P5078"/>
        <s v="P8482"/>
        <s v="P1757"/>
        <s v="P2330"/>
        <s v="P2906"/>
        <s v="P9068"/>
        <s v="P6026"/>
        <s v="P8611"/>
        <s v="P5092"/>
        <s v="P6038"/>
        <s v="P5060"/>
        <s v="P9354"/>
        <s v="P6556"/>
        <s v="P6685"/>
        <s v="P3050"/>
        <s v="P2939"/>
        <s v="P4946"/>
        <s v="P2067"/>
        <s v="P1338"/>
        <s v="P3964"/>
        <s v="P6010"/>
        <s v="P7890"/>
        <s v="P5731"/>
        <s v="P2254"/>
        <s v="P2231"/>
        <s v="P2736"/>
        <s v="P3118"/>
        <s v="P3169"/>
        <s v="P6447"/>
        <s v="P1496"/>
        <s v="P4764"/>
        <s v="P8963"/>
        <s v="P1470"/>
        <s v="P5228"/>
        <s v="P4680"/>
        <s v="P2974"/>
        <s v="P9449"/>
        <s v="P1806"/>
        <s v="P6015"/>
        <s v="P7017"/>
        <s v="P9340"/>
        <s v="P6916"/>
        <s v="P9975"/>
        <s v="P6815"/>
        <s v="P4525"/>
        <s v="P8336"/>
        <s v="P6418"/>
        <s v="P9419"/>
        <s v="P9081"/>
        <s v="P7887"/>
        <s v="P8561"/>
        <s v="P2482"/>
        <s v="P4996"/>
        <s v="P2102"/>
        <s v="P9101"/>
        <s v="P7149"/>
        <s v="P1901"/>
        <s v="P8092"/>
        <s v="P9731"/>
        <s v="P8648"/>
        <s v="P3956"/>
        <s v="P8050"/>
        <s v="P9065"/>
        <s v="P1888"/>
        <s v="P8007"/>
        <s v="P7375"/>
        <s v="P4682"/>
        <s v="P6367"/>
        <s v="P1693"/>
        <s v="P6086"/>
        <s v="P1855"/>
        <s v="P9993"/>
        <s v="P1603"/>
        <s v="P5838"/>
        <s v="P4545"/>
        <s v="P7247"/>
        <s v="P2591"/>
        <s v="P1302"/>
        <s v="P7023"/>
        <s v="P3795"/>
        <s v="P6609"/>
        <s v="P8505"/>
        <s v="P6967"/>
        <s v="P5885"/>
        <s v="P2635"/>
        <s v="P6440"/>
        <s v="P4758"/>
        <s v="P9103"/>
        <s v="P1344"/>
        <s v="P2684"/>
        <s v="P1494"/>
        <s v="P6548"/>
        <s v="P8926"/>
        <s v="P2202"/>
        <s v="P9321"/>
        <s v="P6922"/>
        <s v="P6788"/>
        <s v="P1936"/>
        <s v="P3613"/>
        <s v="P1659"/>
        <s v="P8982"/>
        <s v="P4516"/>
        <s v="P6700"/>
        <s v="P3545"/>
        <s v="P8156"/>
        <s v="P9402"/>
        <s v="P2227"/>
        <s v="P2497"/>
        <s v="P3311"/>
        <s v="P4171"/>
        <s v="P5355"/>
        <s v="P4285"/>
        <s v="P6369"/>
        <s v="P1436"/>
        <s v="P5233"/>
        <s v="P5382"/>
        <s v="P1065"/>
        <s v="P8628"/>
        <s v="P9217"/>
        <s v="P9334"/>
        <s v="P8641"/>
        <s v="P8632"/>
        <s v="P6749"/>
        <s v="P8176"/>
        <s v="P9104"/>
        <s v="P5582"/>
        <s v="P4908"/>
        <s v="P8542"/>
        <s v="P7163"/>
        <s v="P2427"/>
        <s v="P1911"/>
        <s v="P2246"/>
        <s v="P2996"/>
        <s v="P9175"/>
        <s v="P1726"/>
        <s v="P1604"/>
        <s v="P4812"/>
        <s v="P5667"/>
        <s v="P4138"/>
        <s v="P9949"/>
        <s v="P9493"/>
        <s v="P8787"/>
        <s v="P6434"/>
        <s v="P7453"/>
        <s v="P1920"/>
        <s v="P5705"/>
        <s v="P3198"/>
        <s v="P5894"/>
        <s v="P9365"/>
        <s v="P7874"/>
        <s v="P4547"/>
        <s v="P4283"/>
        <s v="P5820"/>
        <s v="P8552"/>
        <s v="P5695"/>
        <s v="P6581"/>
        <s v="P4636"/>
        <s v="P2853"/>
        <s v="P3252"/>
        <s v="P2743"/>
        <s v="P1878"/>
        <s v="P1450"/>
        <s v="P3228"/>
        <s v="P9747"/>
        <s v="P2925"/>
        <s v="P9769"/>
        <s v="P7312"/>
        <s v="P3023"/>
        <s v="P4635"/>
        <s v="P8912"/>
        <s v="P9766"/>
        <s v="P2059"/>
        <s v="P3378"/>
        <s v="P5699"/>
        <s v="P7340"/>
        <s v="P5458"/>
        <s v="P6129"/>
        <s v="P6524"/>
        <s v="P3747"/>
        <s v="P3923"/>
        <s v="P1788"/>
        <s v="P2044"/>
        <s v="P1977"/>
        <s v="P1280"/>
        <s v="P9973"/>
        <s v="P8692"/>
        <s v="P6606"/>
        <s v="P2133"/>
        <s v="P3534"/>
        <s v="P7831"/>
        <s v="P2872"/>
        <s v="P1457"/>
        <s v="P6771"/>
        <s v="P1107"/>
        <s v="P4402"/>
      </sharedItems>
    </cacheField>
    <cacheField name="Player Name" numFmtId="0">
      <sharedItems containsDate="1" containsMixedTypes="1" minDate="2012-04-01T00:00:00" maxDate="2012-04-02T00:00:00"/>
    </cacheField>
    <cacheField name="Game Name" numFmtId="0">
      <sharedItems/>
    </cacheField>
    <cacheField name="Platform" numFmtId="0">
      <sharedItems/>
    </cacheField>
    <cacheField name="Region" numFmtId="0">
      <sharedItems/>
    </cacheField>
    <cacheField name="Session Date" numFmtId="14">
      <sharedItems containsSemiMixedTypes="0" containsNonDate="0" containsDate="1" containsString="0" minDate="2024-12-13T00:00:00" maxDate="2025-06-14T00:00:00"/>
    </cacheField>
    <cacheField name="Session Duration (min)" numFmtId="0">
      <sharedItems containsSemiMixedTypes="0" containsString="0" containsNumber="1" containsInteger="1" minValue="5" maxValue="180"/>
    </cacheField>
    <cacheField name="In-Game Purchase ($)" numFmtId="0">
      <sharedItems containsSemiMixedTypes="0" containsString="0" containsNumber="1" minValue="0" maxValue="47.72"/>
    </cacheField>
    <cacheField name="Purchase Type" numFmtId="0">
      <sharedItems/>
    </cacheField>
    <cacheField name="Session Status" numFmtId="0">
      <sharedItems/>
    </cacheField>
    <cacheField name="Player Type" numFmtId="0">
      <sharedItems/>
    </cacheField>
    <cacheField name="Level Reached" numFmtId="0">
      <sharedItems containsSemiMixedTypes="0" containsString="0" containsNumber="1" containsInteger="1" minValue="1" maxValue="50"/>
    </cacheField>
    <cacheField name="Is Suspicious" numFmtId="0">
      <sharedItems/>
    </cacheField>
    <cacheField name="year-month" numFmtId="0">
      <sharedItems count="7">
        <s v="2025-02"/>
        <s v="2024-12"/>
        <s v="2025-06"/>
        <s v="2025-05"/>
        <s v="2025-03"/>
        <s v="2025-04"/>
        <s v="2025-01"/>
      </sharedItems>
    </cacheField>
    <cacheField name="engagement level" numFmtId="0">
      <sharedItems count="3">
        <s v="High"/>
        <s v="Medium"/>
        <s v="Low"/>
      </sharedItems>
    </cacheField>
    <cacheField name="made purchase" numFmtId="0">
      <sharedItems count="2">
        <s v="No"/>
        <s v="Yes"/>
      </sharedItems>
    </cacheField>
    <cacheField name="suspicious flag"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pivotCacheId="4523795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S00001"/>
    <x v="0"/>
    <s v="harrisrichard"/>
    <s v="BattleZone"/>
    <s v="Console"/>
    <s v="East"/>
    <d v="2025-02-08T00:00:00"/>
    <n v="179"/>
    <n v="0"/>
    <s v="None"/>
    <s v="Completed"/>
    <s v="Free"/>
    <n v="42"/>
    <s v="No"/>
    <x v="0"/>
    <x v="0"/>
    <x v="0"/>
    <x v="0"/>
  </r>
  <r>
    <s v="S00002"/>
    <x v="1"/>
    <s v="wlee"/>
    <s v="Zombie Rush"/>
    <s v="Mobile"/>
    <s v="Central"/>
    <d v="2024-12-16T00:00:00"/>
    <n v="75"/>
    <n v="26.02"/>
    <s v="Boosters"/>
    <s v="Completed"/>
    <s v="Paid"/>
    <n v="11"/>
    <s v="No"/>
    <x v="1"/>
    <x v="0"/>
    <x v="1"/>
    <x v="0"/>
  </r>
  <r>
    <s v="S00003"/>
    <x v="2"/>
    <s v="katie47"/>
    <s v="SpeedX"/>
    <s v="Console"/>
    <s v="East"/>
    <d v="2024-12-17T00:00:00"/>
    <n v="36"/>
    <n v="2.94"/>
    <s v="Subscriptions"/>
    <s v="Completed"/>
    <s v="Paid"/>
    <n v="4"/>
    <s v="No"/>
    <x v="1"/>
    <x v="1"/>
    <x v="1"/>
    <x v="0"/>
  </r>
  <r>
    <s v="S00004"/>
    <x v="3"/>
    <s v="isaac85"/>
    <s v="Clash of Realms"/>
    <s v="Mobile"/>
    <s v="Central"/>
    <d v="2025-06-12T00:00:00"/>
    <n v="153"/>
    <n v="0"/>
    <s v="None"/>
    <s v="Completed"/>
    <s v="Free"/>
    <n v="18"/>
    <s v="No"/>
    <x v="2"/>
    <x v="0"/>
    <x v="0"/>
    <x v="0"/>
  </r>
  <r>
    <s v="S00005"/>
    <x v="4"/>
    <s v="ballarddouglas"/>
    <s v="Zombie Rush"/>
    <s v="Mobile"/>
    <s v="North"/>
    <d v="2025-05-21T00:00:00"/>
    <n v="109"/>
    <n v="5.48"/>
    <s v="Boosters"/>
    <s v="Crashed"/>
    <s v="Paid"/>
    <n v="5"/>
    <s v="No"/>
    <x v="3"/>
    <x v="0"/>
    <x v="1"/>
    <x v="0"/>
  </r>
  <r>
    <s v="S00006"/>
    <x v="5"/>
    <s v="lrichardson"/>
    <s v="Zombie Rush"/>
    <s v="Mobile"/>
    <s v="North"/>
    <d v="2025-03-27T00:00:00"/>
    <n v="46"/>
    <n v="0"/>
    <s v="None"/>
    <s v="Crashed"/>
    <s v="Free"/>
    <n v="39"/>
    <s v="No"/>
    <x v="4"/>
    <x v="1"/>
    <x v="0"/>
    <x v="0"/>
  </r>
  <r>
    <s v="S00007"/>
    <x v="6"/>
    <s v="holmesbruce"/>
    <s v="Clash of Realms"/>
    <s v="Console"/>
    <s v="North-East"/>
    <d v="2025-04-12T00:00:00"/>
    <n v="134"/>
    <n v="42.57"/>
    <s v="Battle Pass"/>
    <s v="Exited Early"/>
    <s v="Paid"/>
    <n v="40"/>
    <s v="No"/>
    <x v="5"/>
    <x v="0"/>
    <x v="1"/>
    <x v="0"/>
  </r>
  <r>
    <s v="S00008"/>
    <x v="7"/>
    <s v="lhansen"/>
    <s v="BattleZone"/>
    <s v="PC"/>
    <s v="South"/>
    <d v="2025-01-09T00:00:00"/>
    <n v="38"/>
    <n v="0"/>
    <s v="None"/>
    <s v="Exited Early"/>
    <s v="Free"/>
    <n v="14"/>
    <s v="No"/>
    <x v="6"/>
    <x v="1"/>
    <x v="0"/>
    <x v="0"/>
  </r>
  <r>
    <s v="S00009"/>
    <x v="8"/>
    <s v="alexis47"/>
    <s v="Clash of Realms"/>
    <s v="PC"/>
    <s v="East"/>
    <d v="2025-02-07T00:00:00"/>
    <n v="24"/>
    <n v="0"/>
    <s v="None"/>
    <s v="Exited Early"/>
    <s v="Free"/>
    <n v="45"/>
    <s v="No"/>
    <x v="0"/>
    <x v="1"/>
    <x v="0"/>
    <x v="0"/>
  </r>
  <r>
    <s v="S00010"/>
    <x v="9"/>
    <s v="ryanmarshall"/>
    <s v="Zombie Rush"/>
    <s v="PC"/>
    <s v="North"/>
    <d v="2025-05-14T00:00:00"/>
    <n v="138"/>
    <n v="0"/>
    <s v="None"/>
    <s v="Exited Early"/>
    <s v="Free"/>
    <n v="48"/>
    <s v="No"/>
    <x v="3"/>
    <x v="0"/>
    <x v="0"/>
    <x v="0"/>
  </r>
  <r>
    <s v="S00011"/>
    <x v="10"/>
    <s v="alexandriaparrish"/>
    <s v="SpeedX"/>
    <s v="Console"/>
    <s v="North"/>
    <d v="2025-04-09T00:00:00"/>
    <n v="26"/>
    <n v="0"/>
    <s v="None"/>
    <s v="Crashed"/>
    <s v="Free"/>
    <n v="27"/>
    <s v="No"/>
    <x v="5"/>
    <x v="1"/>
    <x v="0"/>
    <x v="0"/>
  </r>
  <r>
    <s v="S00012"/>
    <x v="11"/>
    <s v="jacobhaynes"/>
    <s v="Zombie Rush"/>
    <s v="PC"/>
    <s v="North"/>
    <d v="2025-04-21T00:00:00"/>
    <n v="142"/>
    <n v="0"/>
    <s v="None"/>
    <s v="Completed"/>
    <s v="Free"/>
    <n v="23"/>
    <s v="No"/>
    <x v="5"/>
    <x v="0"/>
    <x v="0"/>
    <x v="0"/>
  </r>
  <r>
    <s v="S00013"/>
    <x v="12"/>
    <s v="xjoseph"/>
    <s v="SpeedX"/>
    <s v="Mobile"/>
    <s v="South"/>
    <d v="2025-03-08T00:00:00"/>
    <n v="100"/>
    <n v="0"/>
    <s v="None"/>
    <s v="Completed"/>
    <s v="Free"/>
    <n v="36"/>
    <s v="No"/>
    <x v="4"/>
    <x v="0"/>
    <x v="0"/>
    <x v="0"/>
  </r>
  <r>
    <s v="S00014"/>
    <x v="13"/>
    <s v="yjohnson"/>
    <s v="BattleZone"/>
    <s v="PC"/>
    <s v="East"/>
    <d v="2025-05-17T00:00:00"/>
    <n v="78"/>
    <n v="0"/>
    <s v="None"/>
    <s v="Completed"/>
    <s v="Free"/>
    <n v="35"/>
    <s v="No"/>
    <x v="3"/>
    <x v="0"/>
    <x v="0"/>
    <x v="0"/>
  </r>
  <r>
    <s v="S00015"/>
    <x v="14"/>
    <s v="lesliemiller"/>
    <s v="Empire Wars"/>
    <s v="PC"/>
    <s v="West"/>
    <d v="2025-03-03T00:00:00"/>
    <n v="151"/>
    <n v="0"/>
    <s v="None"/>
    <s v="Completed"/>
    <s v="Free"/>
    <n v="47"/>
    <s v="No"/>
    <x v="4"/>
    <x v="0"/>
    <x v="0"/>
    <x v="0"/>
  </r>
  <r>
    <s v="S00016"/>
    <x v="15"/>
    <s v="raynatalie"/>
    <s v="BattleZone"/>
    <s v="Mobile"/>
    <s v="East"/>
    <d v="2025-01-07T00:00:00"/>
    <n v="163"/>
    <n v="0"/>
    <s v="None"/>
    <s v="Completed"/>
    <s v="Free"/>
    <n v="50"/>
    <s v="No"/>
    <x v="6"/>
    <x v="0"/>
    <x v="0"/>
    <x v="0"/>
  </r>
  <r>
    <s v="S00017"/>
    <x v="16"/>
    <s v="xtaylor"/>
    <s v="BattleZone"/>
    <s v="PC"/>
    <s v="East"/>
    <d v="2025-01-24T00:00:00"/>
    <n v="128"/>
    <n v="0"/>
    <s v="None"/>
    <s v="Incomplete"/>
    <s v="Free"/>
    <n v="7"/>
    <s v="No"/>
    <x v="6"/>
    <x v="0"/>
    <x v="0"/>
    <x v="0"/>
  </r>
  <r>
    <s v="S00018"/>
    <x v="17"/>
    <s v="aguilarjennifer"/>
    <s v="Empire Wars"/>
    <s v="Console"/>
    <s v="North-East"/>
    <d v="2025-01-28T00:00:00"/>
    <n v="173"/>
    <n v="0"/>
    <s v="None"/>
    <s v="Exited Early"/>
    <s v="Free"/>
    <n v="30"/>
    <s v="No"/>
    <x v="6"/>
    <x v="0"/>
    <x v="0"/>
    <x v="0"/>
  </r>
  <r>
    <s v="S00019"/>
    <x v="18"/>
    <s v="lmeza"/>
    <s v="SpeedX"/>
    <s v="Mobile"/>
    <s v="North"/>
    <d v="2025-04-22T00:00:00"/>
    <n v="49"/>
    <n v="0"/>
    <s v="None"/>
    <s v="Exited Early"/>
    <s v="Free"/>
    <n v="47"/>
    <s v="No"/>
    <x v="5"/>
    <x v="1"/>
    <x v="0"/>
    <x v="0"/>
  </r>
  <r>
    <s v="S00020"/>
    <x v="19"/>
    <s v="michael06"/>
    <s v="Zombie Rush"/>
    <s v="Mobile"/>
    <s v="Central"/>
    <d v="2025-02-14T00:00:00"/>
    <n v="94"/>
    <n v="0"/>
    <s v="None"/>
    <s v="Crashed"/>
    <s v="Free"/>
    <n v="48"/>
    <s v="No"/>
    <x v="0"/>
    <x v="0"/>
    <x v="0"/>
    <x v="0"/>
  </r>
  <r>
    <s v="S00021"/>
    <x v="20"/>
    <s v="lawsonderrick"/>
    <s v="BattleZone"/>
    <s v="PC"/>
    <s v="North-East"/>
    <d v="2025-05-31T00:00:00"/>
    <n v="168"/>
    <n v="0"/>
    <s v="None"/>
    <s v="Completed"/>
    <s v="Free"/>
    <n v="33"/>
    <s v="No"/>
    <x v="3"/>
    <x v="0"/>
    <x v="0"/>
    <x v="0"/>
  </r>
  <r>
    <s v="S00022"/>
    <x v="21"/>
    <s v="icrawford"/>
    <s v="Clash of Realms"/>
    <s v="Console"/>
    <s v="North"/>
    <d v="2025-05-13T00:00:00"/>
    <n v="86"/>
    <n v="0"/>
    <s v="None"/>
    <s v="Completed"/>
    <s v="Free"/>
    <n v="34"/>
    <s v="No"/>
    <x v="3"/>
    <x v="0"/>
    <x v="0"/>
    <x v="0"/>
  </r>
  <r>
    <s v="S00023"/>
    <x v="22"/>
    <s v="david54"/>
    <s v="Zombie Rush"/>
    <s v="Console"/>
    <s v="North"/>
    <d v="2025-03-22T00:00:00"/>
    <n v="58"/>
    <n v="0"/>
    <s v="None"/>
    <s v="Completed"/>
    <s v="Free"/>
    <n v="37"/>
    <s v="No"/>
    <x v="4"/>
    <x v="1"/>
    <x v="0"/>
    <x v="0"/>
  </r>
  <r>
    <s v="S00024"/>
    <x v="23"/>
    <s v="rcraig"/>
    <s v="SpeedX"/>
    <s v="PC"/>
    <s v="West"/>
    <d v="2025-03-24T00:00:00"/>
    <n v="121"/>
    <n v="7.28"/>
    <s v="Boosters"/>
    <s v="Completed"/>
    <s v="Paid"/>
    <n v="34"/>
    <s v="No"/>
    <x v="4"/>
    <x v="0"/>
    <x v="1"/>
    <x v="0"/>
  </r>
  <r>
    <s v="S00025"/>
    <x v="24"/>
    <s v="kvasquez"/>
    <s v="Zombie Rush"/>
    <s v="PC"/>
    <s v="South"/>
    <d v="2025-05-04T00:00:00"/>
    <n v="51"/>
    <n v="0"/>
    <s v="None"/>
    <s v="Crashed"/>
    <s v="Free"/>
    <n v="41"/>
    <s v="No"/>
    <x v="3"/>
    <x v="1"/>
    <x v="0"/>
    <x v="0"/>
  </r>
  <r>
    <s v="S00026"/>
    <x v="25"/>
    <s v="erica07"/>
    <s v="Empire Wars"/>
    <s v="PC"/>
    <s v="North-East"/>
    <d v="2025-03-25T00:00:00"/>
    <n v="96"/>
    <n v="0"/>
    <s v="None"/>
    <s v="Completed"/>
    <s v="Paid"/>
    <n v="17"/>
    <s v="No"/>
    <x v="4"/>
    <x v="0"/>
    <x v="0"/>
    <x v="0"/>
  </r>
  <r>
    <s v="S00027"/>
    <x v="26"/>
    <s v="owensoscar"/>
    <s v="Empire Wars"/>
    <s v="Mobile"/>
    <s v="North-East"/>
    <d v="2025-05-02T00:00:00"/>
    <n v="173"/>
    <n v="0"/>
    <s v="None"/>
    <s v="Completed"/>
    <s v="Free"/>
    <n v="8"/>
    <s v="No"/>
    <x v="3"/>
    <x v="0"/>
    <x v="0"/>
    <x v="0"/>
  </r>
  <r>
    <s v="S00028"/>
    <x v="27"/>
    <s v="wlawson"/>
    <s v="SpeedX"/>
    <s v="Mobile"/>
    <s v="North-East"/>
    <d v="2025-02-04T00:00:00"/>
    <n v="105"/>
    <n v="0"/>
    <s v="None"/>
    <s v="Completed"/>
    <s v="Free"/>
    <n v="11"/>
    <s v="No"/>
    <x v="0"/>
    <x v="0"/>
    <x v="0"/>
    <x v="0"/>
  </r>
  <r>
    <s v="S00029"/>
    <x v="28"/>
    <s v="kevinruiz"/>
    <s v="Clash of Realms"/>
    <s v="Console"/>
    <s v="North-East"/>
    <d v="2025-04-16T00:00:00"/>
    <n v="16"/>
    <n v="0"/>
    <s v="None"/>
    <s v="Completed"/>
    <s v="Free"/>
    <n v="26"/>
    <s v="No"/>
    <x v="5"/>
    <x v="2"/>
    <x v="0"/>
    <x v="0"/>
  </r>
  <r>
    <s v="S00030"/>
    <x v="29"/>
    <s v="dlee"/>
    <s v="SpeedX"/>
    <s v="Mobile"/>
    <s v="South"/>
    <d v="2025-06-10T00:00:00"/>
    <n v="135"/>
    <n v="0"/>
    <s v="None"/>
    <s v="Completed"/>
    <s v="Free"/>
    <n v="12"/>
    <s v="No"/>
    <x v="2"/>
    <x v="0"/>
    <x v="0"/>
    <x v="0"/>
  </r>
  <r>
    <s v="S00031"/>
    <x v="30"/>
    <s v="rebekah64"/>
    <s v="Empire Wars"/>
    <s v="Mobile"/>
    <s v="North-East"/>
    <d v="2025-02-06T00:00:00"/>
    <n v="96"/>
    <n v="0"/>
    <s v="None"/>
    <s v="Completed"/>
    <s v="Free"/>
    <n v="43"/>
    <s v="No"/>
    <x v="0"/>
    <x v="0"/>
    <x v="0"/>
    <x v="0"/>
  </r>
  <r>
    <s v="S00032"/>
    <x v="31"/>
    <s v="katherinejohnston"/>
    <s v="SpeedX"/>
    <s v="PC"/>
    <s v="North-East"/>
    <d v="2025-02-20T00:00:00"/>
    <n v="16"/>
    <n v="0"/>
    <s v="None"/>
    <s v="Completed"/>
    <s v="Free"/>
    <n v="16"/>
    <s v="No"/>
    <x v="0"/>
    <x v="2"/>
    <x v="0"/>
    <x v="0"/>
  </r>
  <r>
    <s v="S00033"/>
    <x v="32"/>
    <s v="odavis"/>
    <s v="Clash of Realms"/>
    <s v="PC"/>
    <s v="North-East"/>
    <d v="2025-02-08T00:00:00"/>
    <n v="165"/>
    <n v="0"/>
    <s v="None"/>
    <s v="Completed"/>
    <s v="Free"/>
    <n v="23"/>
    <s v="No"/>
    <x v="0"/>
    <x v="0"/>
    <x v="0"/>
    <x v="0"/>
  </r>
  <r>
    <s v="S00034"/>
    <x v="33"/>
    <s v="tylermiller"/>
    <s v="SpeedX"/>
    <s v="PC"/>
    <s v="South"/>
    <d v="2025-05-20T00:00:00"/>
    <n v="25"/>
    <n v="0"/>
    <s v="None"/>
    <s v="Crashed"/>
    <s v="Free"/>
    <n v="26"/>
    <s v="No"/>
    <x v="3"/>
    <x v="1"/>
    <x v="0"/>
    <x v="0"/>
  </r>
  <r>
    <s v="S00035"/>
    <x v="34"/>
    <s v="sonya77"/>
    <s v="SpeedX"/>
    <s v="PC"/>
    <s v="South"/>
    <d v="2025-03-13T00:00:00"/>
    <n v="140"/>
    <n v="0"/>
    <s v="None"/>
    <s v="Completed"/>
    <s v="Free"/>
    <n v="26"/>
    <s v="No"/>
    <x v="4"/>
    <x v="0"/>
    <x v="0"/>
    <x v="0"/>
  </r>
  <r>
    <s v="S00036"/>
    <x v="35"/>
    <s v="sandyherman"/>
    <s v="Empire Wars"/>
    <s v="Mobile"/>
    <s v="Central"/>
    <d v="2025-04-03T00:00:00"/>
    <n v="86"/>
    <n v="0"/>
    <s v="None"/>
    <s v="Completed"/>
    <s v="Free"/>
    <n v="47"/>
    <s v="No"/>
    <x v="5"/>
    <x v="0"/>
    <x v="0"/>
    <x v="0"/>
  </r>
  <r>
    <s v="S00037"/>
    <x v="36"/>
    <s v="leahlee"/>
    <s v="Clash of Realms"/>
    <s v="PC"/>
    <s v="North"/>
    <d v="2025-03-05T00:00:00"/>
    <n v="149"/>
    <n v="0"/>
    <s v="None"/>
    <s v="Completed"/>
    <s v="Free"/>
    <n v="48"/>
    <s v="No"/>
    <x v="4"/>
    <x v="0"/>
    <x v="0"/>
    <x v="0"/>
  </r>
  <r>
    <s v="S00038"/>
    <x v="37"/>
    <s v="richardhooper"/>
    <s v="BattleZone"/>
    <s v="Console"/>
    <s v="Central"/>
    <d v="2025-05-13T00:00:00"/>
    <n v="121"/>
    <n v="0"/>
    <s v="None"/>
    <s v="Completed"/>
    <s v="Free"/>
    <n v="14"/>
    <s v="No"/>
    <x v="3"/>
    <x v="0"/>
    <x v="0"/>
    <x v="0"/>
  </r>
  <r>
    <s v="S00039"/>
    <x v="38"/>
    <s v="jenniferwilcox"/>
    <s v="SpeedX"/>
    <s v="Mobile"/>
    <s v="Central"/>
    <d v="2025-02-14T00:00:00"/>
    <n v="154"/>
    <n v="0"/>
    <s v="None"/>
    <s v="Completed"/>
    <s v="Free"/>
    <n v="44"/>
    <s v="No"/>
    <x v="0"/>
    <x v="0"/>
    <x v="0"/>
    <x v="0"/>
  </r>
  <r>
    <s v="S00040"/>
    <x v="39"/>
    <s v="bruce09"/>
    <s v="SpeedX"/>
    <s v="PC"/>
    <s v="North-East"/>
    <d v="2025-01-16T00:00:00"/>
    <n v="82"/>
    <n v="24.1"/>
    <s v="Skins"/>
    <s v="Completed"/>
    <s v="Paid"/>
    <n v="34"/>
    <s v="No"/>
    <x v="6"/>
    <x v="0"/>
    <x v="1"/>
    <x v="0"/>
  </r>
  <r>
    <s v="S00041"/>
    <x v="40"/>
    <s v="tpark"/>
    <s v="Empire Wars"/>
    <s v="PC"/>
    <s v="South"/>
    <d v="2024-12-16T00:00:00"/>
    <n v="49"/>
    <n v="0"/>
    <s v="None"/>
    <s v="Completed"/>
    <s v="Free"/>
    <n v="9"/>
    <s v="No"/>
    <x v="1"/>
    <x v="1"/>
    <x v="0"/>
    <x v="0"/>
  </r>
  <r>
    <s v="S00042"/>
    <x v="41"/>
    <s v="csanchez"/>
    <s v="Clash of Realms"/>
    <s v="Console"/>
    <s v="South"/>
    <d v="2025-05-06T00:00:00"/>
    <n v="35"/>
    <n v="0"/>
    <s v="None"/>
    <s v="Completed"/>
    <s v="Paid"/>
    <n v="33"/>
    <s v="No"/>
    <x v="3"/>
    <x v="1"/>
    <x v="0"/>
    <x v="0"/>
  </r>
  <r>
    <s v="S00043"/>
    <x v="42"/>
    <s v="nnguyen"/>
    <s v="BattleZone"/>
    <s v="PC"/>
    <s v="West"/>
    <d v="2025-01-19T00:00:00"/>
    <n v="112"/>
    <n v="30.74"/>
    <s v="Subscriptions"/>
    <s v="Completed"/>
    <s v="Paid"/>
    <n v="10"/>
    <s v="No"/>
    <x v="6"/>
    <x v="0"/>
    <x v="1"/>
    <x v="0"/>
  </r>
  <r>
    <s v="S00044"/>
    <x v="43"/>
    <s v="vmooney"/>
    <s v="BattleZone"/>
    <s v="Console"/>
    <s v="West"/>
    <d v="2025-02-04T00:00:00"/>
    <n v="67"/>
    <n v="0"/>
    <s v="None"/>
    <s v="Exited Early"/>
    <s v="Free"/>
    <n v="16"/>
    <s v="No"/>
    <x v="0"/>
    <x v="0"/>
    <x v="0"/>
    <x v="0"/>
  </r>
  <r>
    <s v="S00045"/>
    <x v="44"/>
    <s v="jennifer87"/>
    <s v="BattleZone"/>
    <s v="PC"/>
    <s v="West"/>
    <d v="2025-01-19T00:00:00"/>
    <n v="15"/>
    <n v="0"/>
    <s v="None"/>
    <s v="Crashed"/>
    <s v="Free"/>
    <n v="38"/>
    <s v="No"/>
    <x v="6"/>
    <x v="2"/>
    <x v="0"/>
    <x v="0"/>
  </r>
  <r>
    <s v="S00046"/>
    <x v="45"/>
    <s v="jcarter"/>
    <s v="SpeedX"/>
    <s v="Console"/>
    <s v="South"/>
    <d v="2025-03-01T00:00:00"/>
    <n v="8"/>
    <n v="0"/>
    <s v="None"/>
    <s v="Completed"/>
    <s v="Free"/>
    <n v="33"/>
    <s v="No"/>
    <x v="4"/>
    <x v="2"/>
    <x v="0"/>
    <x v="0"/>
  </r>
  <r>
    <s v="S00047"/>
    <x v="46"/>
    <s v="jlane"/>
    <s v="Clash of Realms"/>
    <s v="Mobile"/>
    <s v="West"/>
    <d v="2024-12-17T00:00:00"/>
    <n v="27"/>
    <n v="0"/>
    <s v="None"/>
    <s v="Completed"/>
    <s v="Free"/>
    <n v="19"/>
    <s v="No"/>
    <x v="1"/>
    <x v="1"/>
    <x v="0"/>
    <x v="0"/>
  </r>
  <r>
    <s v="S00048"/>
    <x v="47"/>
    <s v="nathan33"/>
    <s v="BattleZone"/>
    <s v="Console"/>
    <s v="North"/>
    <d v="2025-02-04T00:00:00"/>
    <n v="115"/>
    <n v="22.35"/>
    <s v="Subscriptions"/>
    <s v="Completed"/>
    <s v="Paid"/>
    <n v="43"/>
    <s v="No"/>
    <x v="0"/>
    <x v="0"/>
    <x v="1"/>
    <x v="0"/>
  </r>
  <r>
    <s v="S00049"/>
    <x v="48"/>
    <s v="owensjoseph"/>
    <s v="Zombie Rush"/>
    <s v="Mobile"/>
    <s v="Central"/>
    <d v="2025-02-27T00:00:00"/>
    <n v="27"/>
    <n v="0"/>
    <s v="None"/>
    <s v="Completed"/>
    <s v="Free"/>
    <n v="39"/>
    <s v="No"/>
    <x v="0"/>
    <x v="1"/>
    <x v="0"/>
    <x v="0"/>
  </r>
  <r>
    <s v="S00050"/>
    <x v="49"/>
    <s v="griffinsarah"/>
    <s v="SpeedX"/>
    <s v="Mobile"/>
    <s v="Central"/>
    <d v="2025-01-01T00:00:00"/>
    <n v="82"/>
    <n v="0"/>
    <s v="None"/>
    <s v="Incomplete"/>
    <s v="Free"/>
    <n v="26"/>
    <s v="No"/>
    <x v="6"/>
    <x v="0"/>
    <x v="0"/>
    <x v="0"/>
  </r>
  <r>
    <s v="S00051"/>
    <x v="50"/>
    <s v="petersonlacey"/>
    <s v="BattleZone"/>
    <s v="Console"/>
    <s v="South"/>
    <d v="2025-05-04T00:00:00"/>
    <n v="42"/>
    <n v="0"/>
    <s v="None"/>
    <s v="Completed"/>
    <s v="Free"/>
    <n v="18"/>
    <s v="No"/>
    <x v="3"/>
    <x v="1"/>
    <x v="0"/>
    <x v="0"/>
  </r>
  <r>
    <s v="S00052"/>
    <x v="51"/>
    <s v="cynthiapoole"/>
    <s v="Zombie Rush"/>
    <s v="PC"/>
    <s v="East"/>
    <d v="2024-12-19T00:00:00"/>
    <n v="108"/>
    <n v="0"/>
    <s v="None"/>
    <s v="Completed"/>
    <s v="Free"/>
    <n v="35"/>
    <s v="No"/>
    <x v="1"/>
    <x v="0"/>
    <x v="0"/>
    <x v="0"/>
  </r>
  <r>
    <s v="S00053"/>
    <x v="52"/>
    <s v="richardsjessica"/>
    <s v="SpeedX"/>
    <s v="Console"/>
    <s v="West"/>
    <d v="2025-04-11T00:00:00"/>
    <n v="38"/>
    <n v="0"/>
    <s v="None"/>
    <s v="Completed"/>
    <s v="Free"/>
    <n v="34"/>
    <s v="No"/>
    <x v="5"/>
    <x v="1"/>
    <x v="0"/>
    <x v="0"/>
  </r>
  <r>
    <s v="S00054"/>
    <x v="53"/>
    <s v="fforbes"/>
    <s v="BattleZone"/>
    <s v="PC"/>
    <s v="West"/>
    <d v="2025-03-11T00:00:00"/>
    <n v="136"/>
    <n v="0"/>
    <s v="None"/>
    <s v="Completed"/>
    <s v="Free"/>
    <n v="11"/>
    <s v="No"/>
    <x v="4"/>
    <x v="0"/>
    <x v="0"/>
    <x v="0"/>
  </r>
  <r>
    <s v="S00055"/>
    <x v="54"/>
    <s v="odonnelljennifer"/>
    <s v="BattleZone"/>
    <s v="Mobile"/>
    <s v="Central"/>
    <d v="2025-06-06T00:00:00"/>
    <n v="20"/>
    <n v="0"/>
    <s v="None"/>
    <s v="Incomplete"/>
    <s v="Free"/>
    <n v="49"/>
    <s v="No"/>
    <x v="2"/>
    <x v="1"/>
    <x v="0"/>
    <x v="0"/>
  </r>
  <r>
    <s v="S00056"/>
    <x v="55"/>
    <s v="amylong"/>
    <s v="BattleZone"/>
    <s v="Mobile"/>
    <s v="North"/>
    <d v="2025-05-11T00:00:00"/>
    <n v="117"/>
    <n v="0"/>
    <s v="None"/>
    <s v="Exited Early"/>
    <s v="Free"/>
    <n v="11"/>
    <s v="No"/>
    <x v="3"/>
    <x v="0"/>
    <x v="0"/>
    <x v="0"/>
  </r>
  <r>
    <s v="S00057"/>
    <x v="56"/>
    <s v="usnyder"/>
    <s v="BattleZone"/>
    <s v="PC"/>
    <s v="North"/>
    <d v="2025-05-04T00:00:00"/>
    <n v="139"/>
    <n v="0"/>
    <s v="None"/>
    <s v="Completed"/>
    <s v="Free"/>
    <n v="41"/>
    <s v="No"/>
    <x v="3"/>
    <x v="0"/>
    <x v="0"/>
    <x v="0"/>
  </r>
  <r>
    <s v="S00058"/>
    <x v="57"/>
    <s v="dianaburgess"/>
    <s v="Zombie Rush"/>
    <s v="Mobile"/>
    <s v="East"/>
    <d v="2025-04-09T00:00:00"/>
    <n v="19"/>
    <n v="44.21"/>
    <s v="Battle Pass"/>
    <s v="Completed"/>
    <s v="Paid"/>
    <n v="24"/>
    <s v="No"/>
    <x v="5"/>
    <x v="2"/>
    <x v="1"/>
    <x v="0"/>
  </r>
  <r>
    <s v="S00059"/>
    <x v="58"/>
    <s v="joseph32"/>
    <s v="BattleZone"/>
    <s v="PC"/>
    <s v="East"/>
    <d v="2025-04-24T00:00:00"/>
    <n v="76"/>
    <n v="0"/>
    <s v="None"/>
    <s v="Completed"/>
    <s v="Free"/>
    <n v="41"/>
    <s v="No"/>
    <x v="5"/>
    <x v="0"/>
    <x v="0"/>
    <x v="0"/>
  </r>
  <r>
    <s v="S00060"/>
    <x v="59"/>
    <s v="fstewart"/>
    <s v="Empire Wars"/>
    <s v="PC"/>
    <s v="Central"/>
    <d v="2025-04-20T00:00:00"/>
    <n v="153"/>
    <n v="0"/>
    <s v="None"/>
    <s v="Completed"/>
    <s v="Free"/>
    <n v="2"/>
    <s v="No"/>
    <x v="5"/>
    <x v="0"/>
    <x v="0"/>
    <x v="0"/>
  </r>
  <r>
    <s v="S00061"/>
    <x v="60"/>
    <s v="sholmes"/>
    <s v="SpeedX"/>
    <s v="Console"/>
    <s v="North"/>
    <d v="2025-05-27T00:00:00"/>
    <n v="156"/>
    <n v="0"/>
    <s v="None"/>
    <s v="Completed"/>
    <s v="Paid"/>
    <n v="50"/>
    <s v="No"/>
    <x v="3"/>
    <x v="0"/>
    <x v="0"/>
    <x v="0"/>
  </r>
  <r>
    <s v="S00062"/>
    <x v="61"/>
    <s v="charlesjohnson"/>
    <s v="SpeedX"/>
    <s v="Mobile"/>
    <s v="West"/>
    <d v="2025-03-23T00:00:00"/>
    <n v="153"/>
    <n v="0"/>
    <s v="None"/>
    <s v="Completed"/>
    <s v="Paid"/>
    <n v="44"/>
    <s v="No"/>
    <x v="4"/>
    <x v="0"/>
    <x v="0"/>
    <x v="0"/>
  </r>
  <r>
    <s v="S00063"/>
    <x v="62"/>
    <s v="davischristopher"/>
    <s v="Zombie Rush"/>
    <s v="Console"/>
    <s v="West"/>
    <d v="2025-01-01T00:00:00"/>
    <n v="77"/>
    <n v="39.880000000000003"/>
    <s v="Skins"/>
    <s v="Completed"/>
    <s v="Paid"/>
    <n v="25"/>
    <s v="No"/>
    <x v="6"/>
    <x v="0"/>
    <x v="1"/>
    <x v="0"/>
  </r>
  <r>
    <s v="S00064"/>
    <x v="63"/>
    <s v="jenniferarnold"/>
    <s v="Zombie Rush"/>
    <s v="PC"/>
    <s v="South"/>
    <d v="2025-06-10T00:00:00"/>
    <n v="81"/>
    <n v="10.1"/>
    <s v="Subscriptions"/>
    <s v="Crashed"/>
    <s v="Paid"/>
    <n v="24"/>
    <s v="No"/>
    <x v="2"/>
    <x v="0"/>
    <x v="1"/>
    <x v="0"/>
  </r>
  <r>
    <s v="S00065"/>
    <x v="64"/>
    <s v="palmerashley"/>
    <s v="Empire Wars"/>
    <s v="PC"/>
    <s v="East"/>
    <d v="2025-02-25T00:00:00"/>
    <n v="7"/>
    <n v="0"/>
    <s v="None"/>
    <s v="Incomplete"/>
    <s v="Free"/>
    <n v="32"/>
    <s v="No"/>
    <x v="0"/>
    <x v="2"/>
    <x v="0"/>
    <x v="0"/>
  </r>
  <r>
    <s v="S00066"/>
    <x v="65"/>
    <s v="mbowen"/>
    <s v="Empire Wars"/>
    <s v="PC"/>
    <s v="Central"/>
    <d v="2025-06-06T00:00:00"/>
    <n v="152"/>
    <n v="0"/>
    <s v="None"/>
    <s v="Completed"/>
    <s v="Free"/>
    <n v="21"/>
    <s v="No"/>
    <x v="2"/>
    <x v="0"/>
    <x v="0"/>
    <x v="0"/>
  </r>
  <r>
    <s v="S00067"/>
    <x v="66"/>
    <s v="harrisonsteven"/>
    <s v="SpeedX"/>
    <s v="PC"/>
    <s v="West"/>
    <d v="2025-01-05T00:00:00"/>
    <n v="64"/>
    <n v="0"/>
    <s v="None"/>
    <s v="Exited Early"/>
    <s v="Free"/>
    <n v="13"/>
    <s v="No"/>
    <x v="6"/>
    <x v="0"/>
    <x v="0"/>
    <x v="0"/>
  </r>
  <r>
    <s v="S00068"/>
    <x v="67"/>
    <s v="tinapreston"/>
    <s v="BattleZone"/>
    <s v="Console"/>
    <s v="North"/>
    <d v="2025-06-03T00:00:00"/>
    <n v="165"/>
    <n v="0"/>
    <s v="None"/>
    <s v="Completed"/>
    <s v="Free"/>
    <n v="41"/>
    <s v="No"/>
    <x v="2"/>
    <x v="0"/>
    <x v="0"/>
    <x v="0"/>
  </r>
  <r>
    <s v="S00069"/>
    <x v="68"/>
    <s v="claudiasilva"/>
    <s v="Empire Wars"/>
    <s v="Console"/>
    <s v="East"/>
    <d v="2025-01-17T00:00:00"/>
    <n v="165"/>
    <n v="0"/>
    <s v="None"/>
    <s v="Completed"/>
    <s v="Free"/>
    <n v="15"/>
    <s v="No"/>
    <x v="6"/>
    <x v="0"/>
    <x v="0"/>
    <x v="0"/>
  </r>
  <r>
    <s v="S00070"/>
    <x v="69"/>
    <s v="noah21"/>
    <s v="Clash of Realms"/>
    <s v="PC"/>
    <s v="West"/>
    <d v="2025-01-25T00:00:00"/>
    <n v="79"/>
    <n v="0"/>
    <s v="None"/>
    <s v="Exited Early"/>
    <s v="Free"/>
    <n v="18"/>
    <s v="No"/>
    <x v="6"/>
    <x v="0"/>
    <x v="0"/>
    <x v="0"/>
  </r>
  <r>
    <s v="S00071"/>
    <x v="70"/>
    <s v="nwatkins"/>
    <s v="Empire Wars"/>
    <s v="PC"/>
    <s v="Central"/>
    <d v="2025-06-12T00:00:00"/>
    <n v="81"/>
    <n v="0"/>
    <s v="None"/>
    <s v="Exited Early"/>
    <s v="Free"/>
    <n v="37"/>
    <s v="No"/>
    <x v="2"/>
    <x v="0"/>
    <x v="0"/>
    <x v="0"/>
  </r>
  <r>
    <s v="S00072"/>
    <x v="71"/>
    <s v="martinderrick"/>
    <s v="Zombie Rush"/>
    <s v="Console"/>
    <s v="South"/>
    <d v="2025-01-02T00:00:00"/>
    <n v="84"/>
    <n v="0"/>
    <s v="None"/>
    <s v="Completed"/>
    <s v="Free"/>
    <n v="11"/>
    <s v="No"/>
    <x v="6"/>
    <x v="0"/>
    <x v="0"/>
    <x v="0"/>
  </r>
  <r>
    <s v="S00073"/>
    <x v="72"/>
    <s v="craiggail"/>
    <s v="SpeedX"/>
    <s v="Mobile"/>
    <s v="North"/>
    <d v="2025-05-05T00:00:00"/>
    <n v="79"/>
    <n v="0"/>
    <s v="None"/>
    <s v="Completed"/>
    <s v="Free"/>
    <n v="49"/>
    <s v="No"/>
    <x v="3"/>
    <x v="0"/>
    <x v="0"/>
    <x v="0"/>
  </r>
  <r>
    <s v="S00074"/>
    <x v="73"/>
    <s v="connerkevin"/>
    <s v="BattleZone"/>
    <s v="Console"/>
    <s v="North"/>
    <d v="2025-01-08T00:00:00"/>
    <n v="147"/>
    <n v="0"/>
    <s v="None"/>
    <s v="Completed"/>
    <s v="Free"/>
    <n v="14"/>
    <s v="No"/>
    <x v="6"/>
    <x v="0"/>
    <x v="0"/>
    <x v="0"/>
  </r>
  <r>
    <s v="S00075"/>
    <x v="74"/>
    <s v="fmayer"/>
    <s v="Empire Wars"/>
    <s v="Console"/>
    <s v="West"/>
    <d v="2025-04-03T00:00:00"/>
    <n v="70"/>
    <n v="0"/>
    <s v="None"/>
    <s v="Completed"/>
    <s v="Free"/>
    <n v="12"/>
    <s v="No"/>
    <x v="5"/>
    <x v="0"/>
    <x v="0"/>
    <x v="0"/>
  </r>
  <r>
    <s v="S00076"/>
    <x v="75"/>
    <s v="bryantdawn"/>
    <s v="SpeedX"/>
    <s v="PC"/>
    <s v="East"/>
    <d v="2025-06-09T00:00:00"/>
    <n v="33"/>
    <n v="16.41"/>
    <s v="Boosters"/>
    <s v="Incomplete"/>
    <s v="Paid"/>
    <n v="30"/>
    <s v="No"/>
    <x v="2"/>
    <x v="1"/>
    <x v="1"/>
    <x v="0"/>
  </r>
  <r>
    <s v="S00077"/>
    <x v="76"/>
    <s v="lindsay74"/>
    <s v="SpeedX"/>
    <s v="PC"/>
    <s v="West"/>
    <d v="2025-02-04T00:00:00"/>
    <n v="128"/>
    <n v="0"/>
    <s v="None"/>
    <s v="Incomplete"/>
    <s v="Free"/>
    <n v="40"/>
    <s v="No"/>
    <x v="0"/>
    <x v="0"/>
    <x v="0"/>
    <x v="0"/>
  </r>
  <r>
    <s v="S00078"/>
    <x v="77"/>
    <s v="ehill"/>
    <s v="SpeedX"/>
    <s v="Console"/>
    <s v="Central"/>
    <d v="2025-06-07T00:00:00"/>
    <n v="28"/>
    <n v="0"/>
    <s v="None"/>
    <s v="Completed"/>
    <s v="Free"/>
    <n v="4"/>
    <s v="No"/>
    <x v="2"/>
    <x v="1"/>
    <x v="0"/>
    <x v="0"/>
  </r>
  <r>
    <s v="S00079"/>
    <x v="78"/>
    <s v="hannah41"/>
    <s v="SpeedX"/>
    <s v="PC"/>
    <s v="North"/>
    <d v="2025-03-27T00:00:00"/>
    <n v="112"/>
    <n v="0"/>
    <s v="None"/>
    <s v="Completed"/>
    <s v="Free"/>
    <n v="21"/>
    <s v="No"/>
    <x v="4"/>
    <x v="0"/>
    <x v="0"/>
    <x v="0"/>
  </r>
  <r>
    <s v="S00080"/>
    <x v="79"/>
    <s v="bentonashley"/>
    <s v="SpeedX"/>
    <s v="Mobile"/>
    <s v="South"/>
    <d v="2025-05-02T00:00:00"/>
    <n v="175"/>
    <n v="27.19"/>
    <s v="Skins"/>
    <s v="Completed"/>
    <s v="Paid"/>
    <n v="1"/>
    <s v="No"/>
    <x v="3"/>
    <x v="0"/>
    <x v="1"/>
    <x v="0"/>
  </r>
  <r>
    <s v="S00081"/>
    <x v="80"/>
    <s v="kellyhill"/>
    <s v="Clash of Realms"/>
    <s v="PC"/>
    <s v="Central"/>
    <d v="2025-06-01T00:00:00"/>
    <n v="60"/>
    <n v="0"/>
    <s v="None"/>
    <s v="Completed"/>
    <s v="Free"/>
    <n v="44"/>
    <s v="No"/>
    <x v="2"/>
    <x v="1"/>
    <x v="0"/>
    <x v="0"/>
  </r>
  <r>
    <s v="S00082"/>
    <x v="81"/>
    <s v="tlloyd"/>
    <s v="Zombie Rush"/>
    <s v="PC"/>
    <s v="South"/>
    <d v="2025-03-23T00:00:00"/>
    <n v="144"/>
    <n v="0"/>
    <s v="None"/>
    <s v="Completed"/>
    <s v="Free"/>
    <n v="35"/>
    <s v="No"/>
    <x v="4"/>
    <x v="0"/>
    <x v="0"/>
    <x v="0"/>
  </r>
  <r>
    <s v="S00083"/>
    <x v="82"/>
    <s v="robinatkinson"/>
    <s v="SpeedX"/>
    <s v="PC"/>
    <s v="East"/>
    <d v="2025-05-01T00:00:00"/>
    <n v="47"/>
    <n v="0"/>
    <s v="None"/>
    <s v="Crashed"/>
    <s v="Free"/>
    <n v="50"/>
    <s v="No"/>
    <x v="3"/>
    <x v="1"/>
    <x v="0"/>
    <x v="0"/>
  </r>
  <r>
    <s v="S00084"/>
    <x v="83"/>
    <s v="karen96"/>
    <s v="Clash of Realms"/>
    <s v="Mobile"/>
    <s v="South"/>
    <d v="2025-01-20T00:00:00"/>
    <n v="53"/>
    <n v="0"/>
    <s v="None"/>
    <s v="Completed"/>
    <s v="Free"/>
    <n v="4"/>
    <s v="No"/>
    <x v="6"/>
    <x v="1"/>
    <x v="0"/>
    <x v="0"/>
  </r>
  <r>
    <s v="S00085"/>
    <x v="84"/>
    <s v="mark79"/>
    <s v="Empire Wars"/>
    <s v="Console"/>
    <s v="East"/>
    <d v="2025-04-09T00:00:00"/>
    <n v="43"/>
    <n v="0"/>
    <s v="None"/>
    <s v="Completed"/>
    <s v="Free"/>
    <n v="20"/>
    <s v="No"/>
    <x v="5"/>
    <x v="1"/>
    <x v="0"/>
    <x v="0"/>
  </r>
  <r>
    <s v="S00086"/>
    <x v="85"/>
    <s v="wayne88"/>
    <s v="BattleZone"/>
    <s v="PC"/>
    <s v="South"/>
    <d v="2025-02-01T00:00:00"/>
    <n v="11"/>
    <n v="0"/>
    <s v="None"/>
    <s v="Crashed"/>
    <s v="Free"/>
    <n v="18"/>
    <s v="No"/>
    <x v="0"/>
    <x v="2"/>
    <x v="0"/>
    <x v="0"/>
  </r>
  <r>
    <s v="S00087"/>
    <x v="86"/>
    <s v="jack75"/>
    <s v="BattleZone"/>
    <s v="Console"/>
    <s v="South"/>
    <d v="2025-03-03T00:00:00"/>
    <n v="100"/>
    <n v="0"/>
    <s v="None"/>
    <s v="Completed"/>
    <s v="Free"/>
    <n v="50"/>
    <s v="No"/>
    <x v="4"/>
    <x v="0"/>
    <x v="0"/>
    <x v="0"/>
  </r>
  <r>
    <s v="S00088"/>
    <x v="87"/>
    <s v="shenderson"/>
    <s v="SpeedX"/>
    <s v="PC"/>
    <s v="North"/>
    <d v="2025-02-27T00:00:00"/>
    <n v="54"/>
    <n v="35.79"/>
    <s v="Skins"/>
    <s v="Completed"/>
    <s v="Paid"/>
    <n v="42"/>
    <s v="No"/>
    <x v="0"/>
    <x v="1"/>
    <x v="1"/>
    <x v="0"/>
  </r>
  <r>
    <s v="S00089"/>
    <x v="88"/>
    <s v="manderson"/>
    <s v="Zombie Rush"/>
    <s v="Mobile"/>
    <s v="East"/>
    <d v="2024-12-25T00:00:00"/>
    <n v="92"/>
    <n v="0"/>
    <s v="None"/>
    <s v="Incomplete"/>
    <s v="Free"/>
    <n v="21"/>
    <s v="No"/>
    <x v="1"/>
    <x v="0"/>
    <x v="0"/>
    <x v="0"/>
  </r>
  <r>
    <s v="S00090"/>
    <x v="89"/>
    <s v="boylejeffrey"/>
    <s v="Empire Wars"/>
    <s v="Mobile"/>
    <s v="North-East"/>
    <d v="2025-01-04T00:00:00"/>
    <n v="115"/>
    <n v="0"/>
    <s v="None"/>
    <s v="Completed"/>
    <s v="Free"/>
    <n v="17"/>
    <s v="No"/>
    <x v="6"/>
    <x v="0"/>
    <x v="0"/>
    <x v="0"/>
  </r>
  <r>
    <s v="S00091"/>
    <x v="90"/>
    <s v="justinvargas"/>
    <s v="Clash of Realms"/>
    <s v="Console"/>
    <s v="West"/>
    <d v="2025-06-01T00:00:00"/>
    <n v="76"/>
    <n v="0"/>
    <s v="None"/>
    <s v="Completed"/>
    <s v="Free"/>
    <n v="44"/>
    <s v="No"/>
    <x v="2"/>
    <x v="0"/>
    <x v="0"/>
    <x v="0"/>
  </r>
  <r>
    <s v="S00092"/>
    <x v="59"/>
    <s v="smullins"/>
    <s v="BattleZone"/>
    <s v="Console"/>
    <s v="South"/>
    <d v="2025-04-23T00:00:00"/>
    <n v="81"/>
    <n v="0"/>
    <s v="None"/>
    <s v="Crashed"/>
    <s v="Free"/>
    <n v="46"/>
    <s v="No"/>
    <x v="5"/>
    <x v="0"/>
    <x v="0"/>
    <x v="0"/>
  </r>
  <r>
    <s v="S00093"/>
    <x v="91"/>
    <s v="cynthiasimmons"/>
    <s v="BattleZone"/>
    <s v="Mobile"/>
    <s v="North"/>
    <d v="2024-12-20T00:00:00"/>
    <n v="154"/>
    <n v="0"/>
    <s v="None"/>
    <s v="Completed"/>
    <s v="Free"/>
    <n v="11"/>
    <s v="No"/>
    <x v="1"/>
    <x v="0"/>
    <x v="0"/>
    <x v="0"/>
  </r>
  <r>
    <s v="S00094"/>
    <x v="92"/>
    <s v="qwatson"/>
    <s v="SpeedX"/>
    <s v="Console"/>
    <s v="North-East"/>
    <d v="2025-03-15T00:00:00"/>
    <n v="143"/>
    <n v="0"/>
    <s v="None"/>
    <s v="Exited Early"/>
    <s v="Free"/>
    <n v="10"/>
    <s v="No"/>
    <x v="4"/>
    <x v="0"/>
    <x v="0"/>
    <x v="0"/>
  </r>
  <r>
    <s v="S00095"/>
    <x v="93"/>
    <s v="xreed"/>
    <s v="Clash of Realms"/>
    <s v="PC"/>
    <s v="South"/>
    <d v="2025-05-02T00:00:00"/>
    <n v="123"/>
    <n v="26.85"/>
    <s v="Battle Pass"/>
    <s v="Crashed"/>
    <s v="Paid"/>
    <n v="32"/>
    <s v="No"/>
    <x v="3"/>
    <x v="0"/>
    <x v="1"/>
    <x v="0"/>
  </r>
  <r>
    <s v="S00096"/>
    <x v="94"/>
    <s v="melanie00"/>
    <s v="SpeedX"/>
    <s v="Console"/>
    <s v="Central"/>
    <d v="2025-02-24T00:00:00"/>
    <n v="158"/>
    <n v="0"/>
    <s v="None"/>
    <s v="Completed"/>
    <s v="Paid"/>
    <n v="17"/>
    <s v="No"/>
    <x v="0"/>
    <x v="0"/>
    <x v="0"/>
    <x v="0"/>
  </r>
  <r>
    <s v="S00097"/>
    <x v="95"/>
    <s v="richardward"/>
    <s v="Zombie Rush"/>
    <s v="PC"/>
    <s v="West"/>
    <d v="2025-02-22T00:00:00"/>
    <n v="122"/>
    <n v="0"/>
    <s v="None"/>
    <s v="Completed"/>
    <s v="Free"/>
    <n v="9"/>
    <s v="No"/>
    <x v="0"/>
    <x v="0"/>
    <x v="0"/>
    <x v="0"/>
  </r>
  <r>
    <s v="S00098"/>
    <x v="96"/>
    <s v="riggsbarbara"/>
    <s v="SpeedX"/>
    <s v="Console"/>
    <s v="North-East"/>
    <d v="2024-12-20T00:00:00"/>
    <n v="164"/>
    <n v="0"/>
    <s v="None"/>
    <s v="Completed"/>
    <s v="Paid"/>
    <n v="19"/>
    <s v="No"/>
    <x v="1"/>
    <x v="0"/>
    <x v="0"/>
    <x v="0"/>
  </r>
  <r>
    <s v="S00099"/>
    <x v="97"/>
    <s v="sroach"/>
    <s v="Empire Wars"/>
    <s v="Console"/>
    <s v="East"/>
    <d v="2025-03-22T00:00:00"/>
    <n v="173"/>
    <n v="0"/>
    <s v="None"/>
    <s v="Completed"/>
    <s v="Free"/>
    <n v="37"/>
    <s v="No"/>
    <x v="4"/>
    <x v="0"/>
    <x v="0"/>
    <x v="0"/>
  </r>
  <r>
    <s v="S00100"/>
    <x v="98"/>
    <s v="jeffreyluna"/>
    <s v="Empire Wars"/>
    <s v="Console"/>
    <s v="East"/>
    <d v="2025-05-10T00:00:00"/>
    <n v="107"/>
    <n v="0"/>
    <s v="None"/>
    <s v="Incomplete"/>
    <s v="Free"/>
    <n v="13"/>
    <s v="No"/>
    <x v="3"/>
    <x v="0"/>
    <x v="0"/>
    <x v="0"/>
  </r>
  <r>
    <s v="S00101"/>
    <x v="99"/>
    <s v="chavezmelissa"/>
    <s v="BattleZone"/>
    <s v="Mobile"/>
    <s v="North"/>
    <d v="2025-04-03T00:00:00"/>
    <n v="34"/>
    <n v="15.26"/>
    <s v="Skins"/>
    <s v="Completed"/>
    <s v="Paid"/>
    <n v="11"/>
    <s v="No"/>
    <x v="5"/>
    <x v="1"/>
    <x v="1"/>
    <x v="0"/>
  </r>
  <r>
    <s v="S00102"/>
    <x v="100"/>
    <s v="qserrano"/>
    <s v="Zombie Rush"/>
    <s v="Mobile"/>
    <s v="East"/>
    <d v="2025-01-20T00:00:00"/>
    <n v="180"/>
    <n v="0"/>
    <s v="None"/>
    <s v="Completed"/>
    <s v="Free"/>
    <n v="28"/>
    <s v="No"/>
    <x v="6"/>
    <x v="0"/>
    <x v="0"/>
    <x v="0"/>
  </r>
  <r>
    <s v="S00103"/>
    <x v="101"/>
    <s v="angelabutler"/>
    <s v="Empire Wars"/>
    <s v="Mobile"/>
    <s v="North-East"/>
    <d v="2025-01-11T00:00:00"/>
    <n v="41"/>
    <n v="0"/>
    <s v="None"/>
    <s v="Exited Early"/>
    <s v="Free"/>
    <n v="47"/>
    <s v="No"/>
    <x v="6"/>
    <x v="1"/>
    <x v="0"/>
    <x v="0"/>
  </r>
  <r>
    <s v="S00104"/>
    <x v="102"/>
    <s v="ggriffith"/>
    <s v="Empire Wars"/>
    <s v="Console"/>
    <s v="West"/>
    <d v="2025-05-18T00:00:00"/>
    <n v="90"/>
    <n v="0"/>
    <s v="None"/>
    <s v="Completed"/>
    <s v="Free"/>
    <n v="3"/>
    <s v="No"/>
    <x v="3"/>
    <x v="0"/>
    <x v="0"/>
    <x v="0"/>
  </r>
  <r>
    <s v="S00105"/>
    <x v="103"/>
    <s v="chrisperkins"/>
    <s v="Clash of Realms"/>
    <s v="Console"/>
    <s v="Central"/>
    <d v="2025-05-22T00:00:00"/>
    <n v="64"/>
    <n v="0"/>
    <s v="None"/>
    <s v="Completed"/>
    <s v="Free"/>
    <n v="50"/>
    <s v="No"/>
    <x v="3"/>
    <x v="0"/>
    <x v="0"/>
    <x v="0"/>
  </r>
  <r>
    <s v="S00106"/>
    <x v="104"/>
    <s v="blakewallace"/>
    <s v="BattleZone"/>
    <s v="Mobile"/>
    <s v="Central"/>
    <d v="2025-01-28T00:00:00"/>
    <n v="101"/>
    <n v="0"/>
    <s v="None"/>
    <s v="Completed"/>
    <s v="Free"/>
    <n v="6"/>
    <s v="No"/>
    <x v="6"/>
    <x v="0"/>
    <x v="0"/>
    <x v="0"/>
  </r>
  <r>
    <s v="S00107"/>
    <x v="105"/>
    <s v="ismith"/>
    <s v="BattleZone"/>
    <s v="PC"/>
    <s v="North"/>
    <d v="2025-04-15T00:00:00"/>
    <n v="21"/>
    <n v="36.340000000000003"/>
    <s v="Subscriptions"/>
    <s v="Completed"/>
    <s v="Paid"/>
    <n v="24"/>
    <s v="No"/>
    <x v="5"/>
    <x v="1"/>
    <x v="1"/>
    <x v="0"/>
  </r>
  <r>
    <s v="S00108"/>
    <x v="12"/>
    <s v="amydunn"/>
    <s v="Empire Wars"/>
    <s v="Console"/>
    <s v="West"/>
    <d v="2025-03-31T00:00:00"/>
    <n v="153"/>
    <n v="0"/>
    <s v="None"/>
    <s v="Crashed"/>
    <s v="Free"/>
    <n v="25"/>
    <s v="No"/>
    <x v="4"/>
    <x v="0"/>
    <x v="0"/>
    <x v="0"/>
  </r>
  <r>
    <s v="S00109"/>
    <x v="106"/>
    <s v="awise"/>
    <s v="Empire Wars"/>
    <s v="PC"/>
    <s v="North-East"/>
    <d v="2025-06-11T00:00:00"/>
    <n v="153"/>
    <n v="0"/>
    <s v="None"/>
    <s v="Completed"/>
    <s v="Free"/>
    <n v="48"/>
    <s v="No"/>
    <x v="2"/>
    <x v="0"/>
    <x v="0"/>
    <x v="0"/>
  </r>
  <r>
    <s v="S00110"/>
    <x v="107"/>
    <s v="jennifer33"/>
    <s v="BattleZone"/>
    <s v="PC"/>
    <s v="North"/>
    <d v="2025-05-21T00:00:00"/>
    <n v="164"/>
    <n v="0"/>
    <s v="None"/>
    <s v="Crashed"/>
    <s v="Paid"/>
    <n v="39"/>
    <s v="No"/>
    <x v="3"/>
    <x v="0"/>
    <x v="0"/>
    <x v="0"/>
  </r>
  <r>
    <s v="S00111"/>
    <x v="108"/>
    <s v="heatherpayne"/>
    <s v="BattleZone"/>
    <s v="PC"/>
    <s v="Central"/>
    <d v="2024-12-30T00:00:00"/>
    <n v="165"/>
    <n v="0"/>
    <s v="None"/>
    <s v="Crashed"/>
    <s v="Free"/>
    <n v="48"/>
    <s v="No"/>
    <x v="1"/>
    <x v="0"/>
    <x v="0"/>
    <x v="0"/>
  </r>
  <r>
    <s v="S00112"/>
    <x v="109"/>
    <s v="keithmaddox"/>
    <s v="BattleZone"/>
    <s v="Mobile"/>
    <s v="Central"/>
    <d v="2025-05-25T00:00:00"/>
    <n v="172"/>
    <n v="0"/>
    <s v="None"/>
    <s v="Completed"/>
    <s v="Free"/>
    <n v="50"/>
    <s v="No"/>
    <x v="3"/>
    <x v="0"/>
    <x v="0"/>
    <x v="0"/>
  </r>
  <r>
    <s v="S00113"/>
    <x v="110"/>
    <s v="fuentesmelanie"/>
    <s v="BattleZone"/>
    <s v="PC"/>
    <s v="North"/>
    <d v="2025-02-27T00:00:00"/>
    <n v="33"/>
    <n v="0"/>
    <s v="None"/>
    <s v="Completed"/>
    <s v="Free"/>
    <n v="46"/>
    <s v="No"/>
    <x v="0"/>
    <x v="1"/>
    <x v="0"/>
    <x v="0"/>
  </r>
  <r>
    <s v="S00114"/>
    <x v="111"/>
    <s v="melissa89"/>
    <s v="Zombie Rush"/>
    <s v="Mobile"/>
    <s v="Central"/>
    <d v="2024-12-18T00:00:00"/>
    <n v="89"/>
    <n v="30.92"/>
    <s v="Boosters"/>
    <s v="Completed"/>
    <s v="Paid"/>
    <n v="48"/>
    <s v="No"/>
    <x v="1"/>
    <x v="0"/>
    <x v="1"/>
    <x v="0"/>
  </r>
  <r>
    <s v="S00115"/>
    <x v="112"/>
    <s v="jill75"/>
    <s v="Zombie Rush"/>
    <s v="Mobile"/>
    <s v="South"/>
    <d v="2025-02-15T00:00:00"/>
    <n v="22"/>
    <n v="28.43"/>
    <s v="Battle Pass"/>
    <s v="Crashed"/>
    <s v="Paid"/>
    <n v="36"/>
    <s v="No"/>
    <x v="0"/>
    <x v="1"/>
    <x v="1"/>
    <x v="0"/>
  </r>
  <r>
    <s v="S00116"/>
    <x v="113"/>
    <s v="vhart"/>
    <s v="Zombie Rush"/>
    <s v="Console"/>
    <s v="North-East"/>
    <d v="2025-04-02T00:00:00"/>
    <n v="65"/>
    <n v="0"/>
    <s v="None"/>
    <s v="Completed"/>
    <s v="Free"/>
    <n v="8"/>
    <s v="No"/>
    <x v="5"/>
    <x v="0"/>
    <x v="0"/>
    <x v="0"/>
  </r>
  <r>
    <s v="S00117"/>
    <x v="114"/>
    <s v="marilynharrison"/>
    <s v="BattleZone"/>
    <s v="PC"/>
    <s v="South"/>
    <d v="2025-02-19T00:00:00"/>
    <n v="22"/>
    <n v="0"/>
    <s v="None"/>
    <s v="Completed"/>
    <s v="Free"/>
    <n v="7"/>
    <s v="No"/>
    <x v="0"/>
    <x v="1"/>
    <x v="0"/>
    <x v="0"/>
  </r>
  <r>
    <s v="S00118"/>
    <x v="115"/>
    <s v="davisamy"/>
    <s v="Empire Wars"/>
    <s v="Mobile"/>
    <s v="North-East"/>
    <d v="2025-05-14T00:00:00"/>
    <n v="98"/>
    <n v="0"/>
    <s v="None"/>
    <s v="Crashed"/>
    <s v="Free"/>
    <n v="7"/>
    <s v="No"/>
    <x v="3"/>
    <x v="0"/>
    <x v="0"/>
    <x v="0"/>
  </r>
  <r>
    <s v="S00119"/>
    <x v="116"/>
    <s v="dorseyemily"/>
    <s v="BattleZone"/>
    <s v="Console"/>
    <s v="North"/>
    <d v="2025-05-04T00:00:00"/>
    <n v="63"/>
    <n v="0"/>
    <s v="None"/>
    <s v="Completed"/>
    <s v="Free"/>
    <n v="13"/>
    <s v="No"/>
    <x v="3"/>
    <x v="0"/>
    <x v="0"/>
    <x v="0"/>
  </r>
  <r>
    <s v="S00120"/>
    <x v="117"/>
    <s v="garymeyers"/>
    <s v="Clash of Realms"/>
    <s v="PC"/>
    <s v="North"/>
    <d v="2025-03-10T00:00:00"/>
    <n v="45"/>
    <n v="31.67"/>
    <s v="Subscriptions"/>
    <s v="Completed"/>
    <s v="Paid"/>
    <n v="45"/>
    <s v="No"/>
    <x v="4"/>
    <x v="1"/>
    <x v="1"/>
    <x v="0"/>
  </r>
  <r>
    <s v="S00121"/>
    <x v="118"/>
    <s v="elee"/>
    <s v="Clash of Realms"/>
    <s v="Console"/>
    <s v="North"/>
    <d v="2025-01-31T00:00:00"/>
    <n v="142"/>
    <n v="0"/>
    <s v="None"/>
    <s v="Completed"/>
    <s v="Free"/>
    <n v="3"/>
    <s v="No"/>
    <x v="6"/>
    <x v="0"/>
    <x v="0"/>
    <x v="0"/>
  </r>
  <r>
    <s v="S00122"/>
    <x v="119"/>
    <s v="jennifer29"/>
    <s v="SpeedX"/>
    <s v="Console"/>
    <s v="Central"/>
    <d v="2025-06-09T00:00:00"/>
    <n v="56"/>
    <n v="4.07"/>
    <s v="Subscriptions"/>
    <s v="Completed"/>
    <s v="Paid"/>
    <n v="45"/>
    <s v="No"/>
    <x v="2"/>
    <x v="1"/>
    <x v="1"/>
    <x v="0"/>
  </r>
  <r>
    <s v="S00123"/>
    <x v="120"/>
    <s v="davidkelley"/>
    <s v="Zombie Rush"/>
    <s v="Mobile"/>
    <s v="South"/>
    <d v="2024-12-22T00:00:00"/>
    <n v="156"/>
    <n v="0"/>
    <s v="None"/>
    <s v="Completed"/>
    <s v="Paid"/>
    <n v="45"/>
    <s v="No"/>
    <x v="1"/>
    <x v="0"/>
    <x v="0"/>
    <x v="0"/>
  </r>
  <r>
    <s v="S00124"/>
    <x v="121"/>
    <s v="haroldsawyer"/>
    <s v="Empire Wars"/>
    <s v="PC"/>
    <s v="South"/>
    <d v="2025-01-10T00:00:00"/>
    <n v="123"/>
    <n v="0"/>
    <s v="None"/>
    <s v="Crashed"/>
    <s v="Free"/>
    <n v="12"/>
    <s v="No"/>
    <x v="6"/>
    <x v="0"/>
    <x v="0"/>
    <x v="0"/>
  </r>
  <r>
    <s v="S00125"/>
    <x v="122"/>
    <s v="albertkelly"/>
    <s v="Zombie Rush"/>
    <s v="PC"/>
    <s v="South"/>
    <d v="2025-06-11T00:00:00"/>
    <n v="172"/>
    <n v="0"/>
    <s v="None"/>
    <s v="Exited Early"/>
    <s v="Free"/>
    <n v="21"/>
    <s v="No"/>
    <x v="2"/>
    <x v="0"/>
    <x v="0"/>
    <x v="0"/>
  </r>
  <r>
    <s v="S00126"/>
    <x v="123"/>
    <s v="chambersnicole"/>
    <s v="Zombie Rush"/>
    <s v="Mobile"/>
    <s v="East"/>
    <d v="2025-01-29T00:00:00"/>
    <n v="46"/>
    <n v="14.47"/>
    <s v="Boosters"/>
    <s v="Exited Early"/>
    <s v="Paid"/>
    <n v="30"/>
    <s v="No"/>
    <x v="6"/>
    <x v="1"/>
    <x v="1"/>
    <x v="0"/>
  </r>
  <r>
    <s v="S00127"/>
    <x v="124"/>
    <s v="jacobsonmichael"/>
    <s v="BattleZone"/>
    <s v="Console"/>
    <s v="West"/>
    <d v="2025-01-04T00:00:00"/>
    <n v="153"/>
    <n v="0"/>
    <s v="None"/>
    <s v="Exited Early"/>
    <s v="Free"/>
    <n v="15"/>
    <s v="No"/>
    <x v="6"/>
    <x v="0"/>
    <x v="0"/>
    <x v="0"/>
  </r>
  <r>
    <s v="S00128"/>
    <x v="125"/>
    <s v="robert48"/>
    <s v="BattleZone"/>
    <s v="Mobile"/>
    <s v="North-East"/>
    <d v="2025-06-07T00:00:00"/>
    <n v="128"/>
    <n v="0"/>
    <s v="None"/>
    <s v="Crashed"/>
    <s v="Free"/>
    <n v="32"/>
    <s v="No"/>
    <x v="2"/>
    <x v="0"/>
    <x v="0"/>
    <x v="0"/>
  </r>
  <r>
    <s v="S00129"/>
    <x v="126"/>
    <s v="wyattsanchez"/>
    <s v="Zombie Rush"/>
    <s v="PC"/>
    <s v="South"/>
    <d v="2025-06-06T00:00:00"/>
    <n v="54"/>
    <n v="0"/>
    <s v="None"/>
    <s v="Completed"/>
    <s v="Free"/>
    <n v="15"/>
    <s v="No"/>
    <x v="2"/>
    <x v="1"/>
    <x v="0"/>
    <x v="0"/>
  </r>
  <r>
    <s v="S00130"/>
    <x v="127"/>
    <s v="vedwards"/>
    <s v="Zombie Rush"/>
    <s v="Mobile"/>
    <s v="East"/>
    <d v="2025-01-13T00:00:00"/>
    <n v="133"/>
    <n v="0"/>
    <s v="None"/>
    <s v="Completed"/>
    <s v="Free"/>
    <n v="35"/>
    <s v="No"/>
    <x v="6"/>
    <x v="0"/>
    <x v="0"/>
    <x v="0"/>
  </r>
  <r>
    <s v="S00131"/>
    <x v="128"/>
    <s v="figueroadoris"/>
    <s v="Clash of Realms"/>
    <s v="Mobile"/>
    <s v="South"/>
    <d v="2025-05-01T00:00:00"/>
    <n v="116"/>
    <n v="0"/>
    <s v="None"/>
    <s v="Crashed"/>
    <s v="Free"/>
    <n v="30"/>
    <s v="No"/>
    <x v="3"/>
    <x v="0"/>
    <x v="0"/>
    <x v="0"/>
  </r>
  <r>
    <s v="S00132"/>
    <x v="129"/>
    <s v="briansteele"/>
    <s v="Zombie Rush"/>
    <s v="Console"/>
    <s v="North-East"/>
    <d v="2024-12-18T00:00:00"/>
    <n v="95"/>
    <n v="0"/>
    <s v="None"/>
    <s v="Completed"/>
    <s v="Free"/>
    <n v="20"/>
    <s v="No"/>
    <x v="1"/>
    <x v="0"/>
    <x v="0"/>
    <x v="0"/>
  </r>
  <r>
    <s v="S00133"/>
    <x v="130"/>
    <s v="huangdana"/>
    <s v="SpeedX"/>
    <s v="PC"/>
    <s v="North"/>
    <d v="2024-12-22T00:00:00"/>
    <n v="107"/>
    <n v="0"/>
    <s v="None"/>
    <s v="Incomplete"/>
    <s v="Free"/>
    <n v="7"/>
    <s v="No"/>
    <x v="1"/>
    <x v="0"/>
    <x v="0"/>
    <x v="0"/>
  </r>
  <r>
    <s v="S00134"/>
    <x v="131"/>
    <s v="robert23"/>
    <s v="SpeedX"/>
    <s v="PC"/>
    <s v="North"/>
    <d v="2025-04-01T00:00:00"/>
    <n v="150"/>
    <n v="0"/>
    <s v="None"/>
    <s v="Completed"/>
    <s v="Free"/>
    <n v="47"/>
    <s v="No"/>
    <x v="5"/>
    <x v="0"/>
    <x v="0"/>
    <x v="0"/>
  </r>
  <r>
    <s v="S00135"/>
    <x v="132"/>
    <s v="thomasmonica"/>
    <s v="SpeedX"/>
    <s v="PC"/>
    <s v="East"/>
    <d v="2025-01-01T00:00:00"/>
    <n v="175"/>
    <n v="0"/>
    <s v="None"/>
    <s v="Completed"/>
    <s v="Free"/>
    <n v="49"/>
    <s v="No"/>
    <x v="6"/>
    <x v="0"/>
    <x v="0"/>
    <x v="0"/>
  </r>
  <r>
    <s v="S00136"/>
    <x v="133"/>
    <s v="griffithbilly"/>
    <s v="Zombie Rush"/>
    <s v="PC"/>
    <s v="North"/>
    <d v="2025-01-22T00:00:00"/>
    <n v="26"/>
    <n v="23.57"/>
    <s v="Battle Pass"/>
    <s v="Completed"/>
    <s v="Paid"/>
    <n v="10"/>
    <s v="No"/>
    <x v="6"/>
    <x v="1"/>
    <x v="1"/>
    <x v="0"/>
  </r>
  <r>
    <s v="S00137"/>
    <x v="134"/>
    <s v="alanguerrero"/>
    <s v="SpeedX"/>
    <s v="PC"/>
    <s v="Central"/>
    <d v="2025-05-17T00:00:00"/>
    <n v="115"/>
    <n v="0"/>
    <s v="None"/>
    <s v="Crashed"/>
    <s v="Free"/>
    <n v="42"/>
    <s v="No"/>
    <x v="3"/>
    <x v="0"/>
    <x v="0"/>
    <x v="0"/>
  </r>
  <r>
    <s v="S00138"/>
    <x v="104"/>
    <s v="timothy18"/>
    <s v="BattleZone"/>
    <s v="PC"/>
    <s v="North"/>
    <d v="2025-04-27T00:00:00"/>
    <n v="72"/>
    <n v="0"/>
    <s v="None"/>
    <s v="Completed"/>
    <s v="Paid"/>
    <n v="6"/>
    <s v="No"/>
    <x v="5"/>
    <x v="0"/>
    <x v="0"/>
    <x v="0"/>
  </r>
  <r>
    <s v="S00139"/>
    <x v="135"/>
    <s v="martinrobert"/>
    <s v="Clash of Realms"/>
    <s v="Console"/>
    <s v="West"/>
    <d v="2025-06-06T00:00:00"/>
    <n v="137"/>
    <n v="0"/>
    <s v="None"/>
    <s v="Incomplete"/>
    <s v="Free"/>
    <n v="28"/>
    <s v="No"/>
    <x v="2"/>
    <x v="0"/>
    <x v="0"/>
    <x v="0"/>
  </r>
  <r>
    <s v="S00140"/>
    <x v="136"/>
    <s v="deckeramanda"/>
    <s v="SpeedX"/>
    <s v="Console"/>
    <s v="West"/>
    <d v="2025-04-12T00:00:00"/>
    <n v="145"/>
    <n v="0"/>
    <s v="None"/>
    <s v="Completed"/>
    <s v="Paid"/>
    <n v="36"/>
    <s v="No"/>
    <x v="5"/>
    <x v="0"/>
    <x v="0"/>
    <x v="0"/>
  </r>
  <r>
    <s v="S00141"/>
    <x v="137"/>
    <s v="allison25"/>
    <s v="SpeedX"/>
    <s v="Mobile"/>
    <s v="North-East"/>
    <d v="2025-03-25T00:00:00"/>
    <n v="46"/>
    <n v="0"/>
    <s v="None"/>
    <s v="Completed"/>
    <s v="Free"/>
    <n v="17"/>
    <s v="No"/>
    <x v="4"/>
    <x v="1"/>
    <x v="0"/>
    <x v="0"/>
  </r>
  <r>
    <s v="S00142"/>
    <x v="138"/>
    <s v="reedchad"/>
    <s v="Clash of Realms"/>
    <s v="PC"/>
    <s v="West"/>
    <d v="2025-01-28T00:00:00"/>
    <n v="106"/>
    <n v="0"/>
    <s v="None"/>
    <s v="Completed"/>
    <s v="Free"/>
    <n v="15"/>
    <s v="No"/>
    <x v="6"/>
    <x v="0"/>
    <x v="0"/>
    <x v="0"/>
  </r>
  <r>
    <s v="S00143"/>
    <x v="139"/>
    <s v="kennedyjacob"/>
    <s v="BattleZone"/>
    <s v="Mobile"/>
    <s v="North-East"/>
    <d v="2025-02-17T00:00:00"/>
    <n v="48"/>
    <n v="46.63"/>
    <s v="Battle Pass"/>
    <s v="Completed"/>
    <s v="Paid"/>
    <n v="42"/>
    <s v="No"/>
    <x v="0"/>
    <x v="1"/>
    <x v="1"/>
    <x v="0"/>
  </r>
  <r>
    <s v="S00144"/>
    <x v="140"/>
    <s v="robertohobbs"/>
    <s v="Zombie Rush"/>
    <s v="Console"/>
    <s v="West"/>
    <d v="2025-04-22T00:00:00"/>
    <n v="83"/>
    <n v="0"/>
    <s v="None"/>
    <s v="Completed"/>
    <s v="Free"/>
    <n v="25"/>
    <s v="No"/>
    <x v="5"/>
    <x v="0"/>
    <x v="0"/>
    <x v="0"/>
  </r>
  <r>
    <s v="S00145"/>
    <x v="141"/>
    <s v="michellemurphy"/>
    <s v="Clash of Realms"/>
    <s v="Console"/>
    <s v="Central"/>
    <d v="2024-12-24T00:00:00"/>
    <n v="146"/>
    <n v="0"/>
    <s v="None"/>
    <s v="Completed"/>
    <s v="Free"/>
    <n v="28"/>
    <s v="No"/>
    <x v="1"/>
    <x v="0"/>
    <x v="0"/>
    <x v="0"/>
  </r>
  <r>
    <s v="S00146"/>
    <x v="142"/>
    <s v="castillowilliam"/>
    <s v="Clash of Realms"/>
    <s v="Console"/>
    <s v="North"/>
    <d v="2025-02-25T00:00:00"/>
    <n v="18"/>
    <n v="0"/>
    <s v="None"/>
    <s v="Completed"/>
    <s v="Free"/>
    <n v="47"/>
    <s v="No"/>
    <x v="0"/>
    <x v="2"/>
    <x v="0"/>
    <x v="0"/>
  </r>
  <r>
    <s v="S00147"/>
    <x v="143"/>
    <s v="manuel15"/>
    <s v="SpeedX"/>
    <s v="PC"/>
    <s v="North"/>
    <d v="2025-04-23T00:00:00"/>
    <n v="136"/>
    <n v="0"/>
    <s v="None"/>
    <s v="Completed"/>
    <s v="Free"/>
    <n v="23"/>
    <s v="No"/>
    <x v="5"/>
    <x v="0"/>
    <x v="0"/>
    <x v="0"/>
  </r>
  <r>
    <s v="S00148"/>
    <x v="144"/>
    <s v="melissa77"/>
    <s v="Empire Wars"/>
    <s v="Console"/>
    <s v="East"/>
    <d v="2025-01-26T00:00:00"/>
    <n v="99"/>
    <n v="0"/>
    <s v="None"/>
    <s v="Completed"/>
    <s v="Free"/>
    <n v="2"/>
    <s v="No"/>
    <x v="6"/>
    <x v="0"/>
    <x v="0"/>
    <x v="0"/>
  </r>
  <r>
    <s v="S00149"/>
    <x v="145"/>
    <s v="pkim"/>
    <s v="Empire Wars"/>
    <s v="Mobile"/>
    <s v="Central"/>
    <d v="2025-02-05T00:00:00"/>
    <n v="133"/>
    <n v="0"/>
    <s v="None"/>
    <s v="Completed"/>
    <s v="Free"/>
    <n v="26"/>
    <s v="No"/>
    <x v="0"/>
    <x v="0"/>
    <x v="0"/>
    <x v="0"/>
  </r>
  <r>
    <s v="S00150"/>
    <x v="146"/>
    <s v="erinjones"/>
    <s v="BattleZone"/>
    <s v="Console"/>
    <s v="Central"/>
    <d v="2025-03-12T00:00:00"/>
    <n v="54"/>
    <n v="0"/>
    <s v="None"/>
    <s v="Completed"/>
    <s v="Free"/>
    <n v="5"/>
    <s v="No"/>
    <x v="4"/>
    <x v="1"/>
    <x v="0"/>
    <x v="0"/>
  </r>
  <r>
    <s v="S00151"/>
    <x v="147"/>
    <s v="harrispamela"/>
    <s v="Empire Wars"/>
    <s v="PC"/>
    <s v="North"/>
    <d v="2025-01-09T00:00:00"/>
    <n v="169"/>
    <n v="0"/>
    <s v="None"/>
    <s v="Completed"/>
    <s v="Free"/>
    <n v="30"/>
    <s v="No"/>
    <x v="6"/>
    <x v="0"/>
    <x v="0"/>
    <x v="0"/>
  </r>
  <r>
    <s v="S00152"/>
    <x v="148"/>
    <s v="onoble"/>
    <s v="Empire Wars"/>
    <s v="Console"/>
    <s v="West"/>
    <d v="2025-03-21T00:00:00"/>
    <n v="8"/>
    <n v="39.119999999999997"/>
    <s v="Boosters"/>
    <s v="Completed"/>
    <s v="Paid"/>
    <n v="48"/>
    <s v="No"/>
    <x v="4"/>
    <x v="2"/>
    <x v="1"/>
    <x v="0"/>
  </r>
  <r>
    <s v="S00153"/>
    <x v="149"/>
    <s v="jamie88"/>
    <s v="Clash of Realms"/>
    <s v="Console"/>
    <s v="West"/>
    <d v="2025-02-07T00:00:00"/>
    <n v="27"/>
    <n v="2.64"/>
    <s v="Subscriptions"/>
    <s v="Completed"/>
    <s v="Paid"/>
    <n v="3"/>
    <s v="No"/>
    <x v="0"/>
    <x v="1"/>
    <x v="1"/>
    <x v="0"/>
  </r>
  <r>
    <s v="S00154"/>
    <x v="150"/>
    <s v="davidsingleton"/>
    <s v="BattleZone"/>
    <s v="Mobile"/>
    <s v="West"/>
    <d v="2025-03-05T00:00:00"/>
    <n v="118"/>
    <n v="46.55"/>
    <s v="Battle Pass"/>
    <s v="Completed"/>
    <s v="Paid"/>
    <n v="45"/>
    <s v="No"/>
    <x v="4"/>
    <x v="0"/>
    <x v="1"/>
    <x v="0"/>
  </r>
  <r>
    <s v="S00155"/>
    <x v="151"/>
    <s v="byrdevelyn"/>
    <s v="Zombie Rush"/>
    <s v="Mobile"/>
    <s v="North-East"/>
    <d v="2025-05-15T00:00:00"/>
    <n v="171"/>
    <n v="18.03"/>
    <s v="Skins"/>
    <s v="Completed"/>
    <s v="Paid"/>
    <n v="43"/>
    <s v="No"/>
    <x v="3"/>
    <x v="0"/>
    <x v="1"/>
    <x v="0"/>
  </r>
  <r>
    <s v="S00156"/>
    <x v="152"/>
    <s v="ivan06"/>
    <s v="Clash of Realms"/>
    <s v="Mobile"/>
    <s v="North"/>
    <d v="2025-04-09T00:00:00"/>
    <n v="55"/>
    <n v="0"/>
    <s v="None"/>
    <s v="Completed"/>
    <s v="Free"/>
    <n v="29"/>
    <s v="No"/>
    <x v="5"/>
    <x v="1"/>
    <x v="0"/>
    <x v="0"/>
  </r>
  <r>
    <s v="S00157"/>
    <x v="153"/>
    <s v="gabriellogan"/>
    <s v="BattleZone"/>
    <s v="Console"/>
    <s v="North-East"/>
    <d v="2025-02-21T00:00:00"/>
    <n v="37"/>
    <n v="0"/>
    <s v="None"/>
    <s v="Exited Early"/>
    <s v="Free"/>
    <n v="1"/>
    <s v="No"/>
    <x v="0"/>
    <x v="1"/>
    <x v="0"/>
    <x v="0"/>
  </r>
  <r>
    <s v="S00158"/>
    <x v="154"/>
    <s v="gsmith"/>
    <s v="Empire Wars"/>
    <s v="Console"/>
    <s v="West"/>
    <d v="2025-02-12T00:00:00"/>
    <n v="79"/>
    <n v="0"/>
    <s v="None"/>
    <s v="Completed"/>
    <s v="Free"/>
    <n v="44"/>
    <s v="No"/>
    <x v="0"/>
    <x v="0"/>
    <x v="0"/>
    <x v="0"/>
  </r>
  <r>
    <s v="S00159"/>
    <x v="155"/>
    <s v="morrismelissa"/>
    <s v="Clash of Realms"/>
    <s v="Console"/>
    <s v="South"/>
    <d v="2025-02-02T00:00:00"/>
    <n v="50"/>
    <n v="0"/>
    <s v="None"/>
    <s v="Completed"/>
    <s v="Free"/>
    <n v="21"/>
    <s v="No"/>
    <x v="0"/>
    <x v="1"/>
    <x v="0"/>
    <x v="0"/>
  </r>
  <r>
    <s v="S00160"/>
    <x v="156"/>
    <s v="courtneycarr"/>
    <s v="Empire Wars"/>
    <s v="Mobile"/>
    <s v="North"/>
    <d v="2025-02-12T00:00:00"/>
    <n v="57"/>
    <n v="0"/>
    <s v="None"/>
    <s v="Completed"/>
    <s v="Free"/>
    <n v="13"/>
    <s v="No"/>
    <x v="0"/>
    <x v="1"/>
    <x v="0"/>
    <x v="0"/>
  </r>
  <r>
    <s v="S00161"/>
    <x v="157"/>
    <s v="thomasowens"/>
    <s v="Zombie Rush"/>
    <s v="Console"/>
    <s v="West"/>
    <d v="2025-04-18T00:00:00"/>
    <n v="116"/>
    <n v="17.05"/>
    <s v="Subscriptions"/>
    <s v="Exited Early"/>
    <s v="Paid"/>
    <n v="17"/>
    <s v="No"/>
    <x v="5"/>
    <x v="0"/>
    <x v="1"/>
    <x v="0"/>
  </r>
  <r>
    <s v="S00162"/>
    <x v="158"/>
    <s v="robertsoncynthia"/>
    <s v="Empire Wars"/>
    <s v="Mobile"/>
    <s v="North-East"/>
    <d v="2025-02-13T00:00:00"/>
    <n v="8"/>
    <n v="0"/>
    <s v="None"/>
    <s v="Exited Early"/>
    <s v="Free"/>
    <n v="31"/>
    <s v="No"/>
    <x v="0"/>
    <x v="2"/>
    <x v="0"/>
    <x v="0"/>
  </r>
  <r>
    <s v="S00163"/>
    <x v="159"/>
    <s v="uhudson"/>
    <s v="Clash of Realms"/>
    <s v="Console"/>
    <s v="North-East"/>
    <d v="2025-01-01T00:00:00"/>
    <n v="38"/>
    <n v="0"/>
    <s v="None"/>
    <s v="Completed"/>
    <s v="Free"/>
    <n v="21"/>
    <s v="No"/>
    <x v="6"/>
    <x v="1"/>
    <x v="0"/>
    <x v="0"/>
  </r>
  <r>
    <s v="S00164"/>
    <x v="160"/>
    <s v="victoriastone"/>
    <s v="BattleZone"/>
    <s v="PC"/>
    <s v="North-East"/>
    <d v="2025-05-05T00:00:00"/>
    <n v="94"/>
    <n v="0"/>
    <s v="None"/>
    <s v="Exited Early"/>
    <s v="Free"/>
    <n v="23"/>
    <s v="No"/>
    <x v="3"/>
    <x v="0"/>
    <x v="0"/>
    <x v="0"/>
  </r>
  <r>
    <s v="S00165"/>
    <x v="161"/>
    <s v="adam91"/>
    <s v="BattleZone"/>
    <s v="PC"/>
    <s v="East"/>
    <d v="2025-03-22T00:00:00"/>
    <n v="139"/>
    <n v="0"/>
    <s v="None"/>
    <s v="Completed"/>
    <s v="Free"/>
    <n v="26"/>
    <s v="No"/>
    <x v="4"/>
    <x v="0"/>
    <x v="0"/>
    <x v="0"/>
  </r>
  <r>
    <s v="S00166"/>
    <x v="162"/>
    <s v="robertroberts"/>
    <s v="BattleZone"/>
    <s v="Console"/>
    <s v="East"/>
    <d v="2025-05-17T00:00:00"/>
    <n v="153"/>
    <n v="0"/>
    <s v="None"/>
    <s v="Completed"/>
    <s v="Free"/>
    <n v="45"/>
    <s v="No"/>
    <x v="3"/>
    <x v="0"/>
    <x v="0"/>
    <x v="0"/>
  </r>
  <r>
    <s v="S00167"/>
    <x v="163"/>
    <s v="walkerdeborah"/>
    <s v="BattleZone"/>
    <s v="Mobile"/>
    <s v="West"/>
    <d v="2025-04-16T00:00:00"/>
    <n v="116"/>
    <n v="47.47"/>
    <s v="Subscriptions"/>
    <s v="Completed"/>
    <s v="Paid"/>
    <n v="1"/>
    <s v="No"/>
    <x v="5"/>
    <x v="0"/>
    <x v="1"/>
    <x v="0"/>
  </r>
  <r>
    <s v="S00168"/>
    <x v="164"/>
    <s v="whitemary"/>
    <s v="SpeedX"/>
    <s v="PC"/>
    <s v="North-East"/>
    <d v="2025-03-09T00:00:00"/>
    <n v="82"/>
    <n v="0"/>
    <s v="None"/>
    <s v="Exited Early"/>
    <s v="Free"/>
    <n v="17"/>
    <s v="No"/>
    <x v="4"/>
    <x v="0"/>
    <x v="0"/>
    <x v="0"/>
  </r>
  <r>
    <s v="S00169"/>
    <x v="165"/>
    <s v="fray"/>
    <s v="SpeedX"/>
    <s v="Mobile"/>
    <s v="North"/>
    <d v="2025-04-15T00:00:00"/>
    <n v="35"/>
    <n v="0"/>
    <s v="None"/>
    <s v="Completed"/>
    <s v="Free"/>
    <n v="46"/>
    <s v="No"/>
    <x v="5"/>
    <x v="1"/>
    <x v="0"/>
    <x v="0"/>
  </r>
  <r>
    <s v="S00170"/>
    <x v="166"/>
    <s v="weaverdaniel"/>
    <s v="Zombie Rush"/>
    <s v="PC"/>
    <s v="West"/>
    <d v="2025-06-08T00:00:00"/>
    <n v="168"/>
    <n v="0"/>
    <s v="None"/>
    <s v="Completed"/>
    <s v="Free"/>
    <n v="18"/>
    <s v="No"/>
    <x v="2"/>
    <x v="0"/>
    <x v="0"/>
    <x v="0"/>
  </r>
  <r>
    <s v="S00171"/>
    <x v="167"/>
    <s v="joe22"/>
    <s v="Clash of Realms"/>
    <s v="Console"/>
    <s v="North-East"/>
    <d v="2025-04-09T00:00:00"/>
    <n v="123"/>
    <n v="0"/>
    <s v="None"/>
    <s v="Crashed"/>
    <s v="Paid"/>
    <n v="47"/>
    <s v="No"/>
    <x v="5"/>
    <x v="0"/>
    <x v="0"/>
    <x v="0"/>
  </r>
  <r>
    <s v="S00172"/>
    <x v="168"/>
    <s v="vaughnlori"/>
    <s v="Clash of Realms"/>
    <s v="Mobile"/>
    <s v="West"/>
    <d v="2025-05-13T00:00:00"/>
    <n v="41"/>
    <n v="33.29"/>
    <s v="Boosters"/>
    <s v="Completed"/>
    <s v="Paid"/>
    <n v="29"/>
    <s v="No"/>
    <x v="3"/>
    <x v="1"/>
    <x v="1"/>
    <x v="0"/>
  </r>
  <r>
    <s v="S00173"/>
    <x v="169"/>
    <s v="ambersmith"/>
    <s v="Zombie Rush"/>
    <s v="Console"/>
    <s v="Central"/>
    <d v="2024-12-30T00:00:00"/>
    <n v="156"/>
    <n v="0"/>
    <s v="None"/>
    <s v="Completed"/>
    <s v="Free"/>
    <n v="34"/>
    <s v="No"/>
    <x v="1"/>
    <x v="0"/>
    <x v="0"/>
    <x v="0"/>
  </r>
  <r>
    <s v="S00174"/>
    <x v="170"/>
    <s v="okoch"/>
    <s v="Clash of Realms"/>
    <s v="PC"/>
    <s v="West"/>
    <d v="2025-02-28T00:00:00"/>
    <n v="84"/>
    <n v="0"/>
    <s v="None"/>
    <s v="Completed"/>
    <s v="Free"/>
    <n v="15"/>
    <s v="No"/>
    <x v="0"/>
    <x v="0"/>
    <x v="0"/>
    <x v="0"/>
  </r>
  <r>
    <s v="S00175"/>
    <x v="171"/>
    <s v="shannonevans"/>
    <s v="SpeedX"/>
    <s v="Console"/>
    <s v="East"/>
    <d v="2025-02-27T00:00:00"/>
    <n v="138"/>
    <n v="27.01"/>
    <s v="Boosters"/>
    <s v="Completed"/>
    <s v="Paid"/>
    <n v="18"/>
    <s v="No"/>
    <x v="0"/>
    <x v="0"/>
    <x v="1"/>
    <x v="0"/>
  </r>
  <r>
    <s v="S00176"/>
    <x v="172"/>
    <s v="gina94"/>
    <s v="Empire Wars"/>
    <s v="Mobile"/>
    <s v="West"/>
    <d v="2025-05-17T00:00:00"/>
    <n v="26"/>
    <n v="0"/>
    <s v="None"/>
    <s v="Completed"/>
    <s v="Free"/>
    <n v="22"/>
    <s v="No"/>
    <x v="3"/>
    <x v="1"/>
    <x v="0"/>
    <x v="0"/>
  </r>
  <r>
    <s v="S00177"/>
    <x v="173"/>
    <s v="iyoung"/>
    <s v="Clash of Realms"/>
    <s v="Mobile"/>
    <s v="East"/>
    <d v="2025-05-29T00:00:00"/>
    <n v="111"/>
    <n v="0"/>
    <s v="None"/>
    <s v="Completed"/>
    <s v="Free"/>
    <n v="26"/>
    <s v="No"/>
    <x v="3"/>
    <x v="0"/>
    <x v="0"/>
    <x v="0"/>
  </r>
  <r>
    <s v="S00178"/>
    <x v="174"/>
    <s v="matthewcasey"/>
    <s v="Empire Wars"/>
    <s v="Mobile"/>
    <s v="North"/>
    <d v="2025-01-05T00:00:00"/>
    <n v="100"/>
    <n v="0"/>
    <s v="None"/>
    <s v="Completed"/>
    <s v="Free"/>
    <n v="7"/>
    <s v="No"/>
    <x v="6"/>
    <x v="0"/>
    <x v="0"/>
    <x v="0"/>
  </r>
  <r>
    <s v="S00179"/>
    <x v="175"/>
    <s v="smayo"/>
    <s v="Empire Wars"/>
    <s v="Mobile"/>
    <s v="West"/>
    <d v="2025-05-24T00:00:00"/>
    <n v="84"/>
    <n v="0"/>
    <s v="None"/>
    <s v="Completed"/>
    <s v="Free"/>
    <n v="36"/>
    <s v="No"/>
    <x v="3"/>
    <x v="0"/>
    <x v="0"/>
    <x v="0"/>
  </r>
  <r>
    <s v="S00180"/>
    <x v="176"/>
    <s v="douglas13"/>
    <s v="Zombie Rush"/>
    <s v="PC"/>
    <s v="South"/>
    <d v="2025-03-27T00:00:00"/>
    <n v="90"/>
    <n v="33.43"/>
    <s v="Boosters"/>
    <s v="Exited Early"/>
    <s v="Paid"/>
    <n v="50"/>
    <s v="No"/>
    <x v="4"/>
    <x v="0"/>
    <x v="1"/>
    <x v="0"/>
  </r>
  <r>
    <s v="S00181"/>
    <x v="177"/>
    <s v="bakerjohn"/>
    <s v="Empire Wars"/>
    <s v="PC"/>
    <s v="North"/>
    <d v="2025-05-22T00:00:00"/>
    <n v="61"/>
    <n v="23.71"/>
    <s v="Battle Pass"/>
    <s v="Completed"/>
    <s v="Paid"/>
    <n v="37"/>
    <s v="No"/>
    <x v="3"/>
    <x v="0"/>
    <x v="1"/>
    <x v="0"/>
  </r>
  <r>
    <s v="S00182"/>
    <x v="178"/>
    <s v="brianlopez"/>
    <s v="Zombie Rush"/>
    <s v="Console"/>
    <s v="North"/>
    <d v="2025-04-01T00:00:00"/>
    <n v="88"/>
    <n v="0"/>
    <s v="None"/>
    <s v="Completed"/>
    <s v="Free"/>
    <n v="39"/>
    <s v="No"/>
    <x v="5"/>
    <x v="0"/>
    <x v="0"/>
    <x v="0"/>
  </r>
  <r>
    <s v="S00183"/>
    <x v="179"/>
    <s v="troberts"/>
    <s v="BattleZone"/>
    <s v="Console"/>
    <s v="Central"/>
    <d v="2025-01-25T00:00:00"/>
    <n v="56"/>
    <n v="0"/>
    <s v="None"/>
    <s v="Completed"/>
    <s v="Free"/>
    <n v="1"/>
    <s v="No"/>
    <x v="6"/>
    <x v="1"/>
    <x v="0"/>
    <x v="0"/>
  </r>
  <r>
    <s v="S00184"/>
    <x v="180"/>
    <s v="robertmassey"/>
    <s v="Empire Wars"/>
    <s v="Console"/>
    <s v="Central"/>
    <d v="2025-02-05T00:00:00"/>
    <n v="54"/>
    <n v="0"/>
    <s v="None"/>
    <s v="Completed"/>
    <s v="Free"/>
    <n v="49"/>
    <s v="No"/>
    <x v="0"/>
    <x v="1"/>
    <x v="0"/>
    <x v="0"/>
  </r>
  <r>
    <s v="S00185"/>
    <x v="181"/>
    <s v="ynovak"/>
    <s v="Clash of Realms"/>
    <s v="PC"/>
    <s v="North-East"/>
    <d v="2025-02-25T00:00:00"/>
    <n v="27"/>
    <n v="0"/>
    <s v="None"/>
    <s v="Completed"/>
    <s v="Paid"/>
    <n v="29"/>
    <s v="No"/>
    <x v="0"/>
    <x v="1"/>
    <x v="0"/>
    <x v="0"/>
  </r>
  <r>
    <s v="S00186"/>
    <x v="182"/>
    <s v="colinmartinez"/>
    <s v="SpeedX"/>
    <s v="PC"/>
    <s v="West"/>
    <d v="2024-12-18T00:00:00"/>
    <n v="30"/>
    <n v="27.43"/>
    <s v="Subscriptions"/>
    <s v="Completed"/>
    <s v="Paid"/>
    <n v="1"/>
    <s v="No"/>
    <x v="1"/>
    <x v="1"/>
    <x v="1"/>
    <x v="0"/>
  </r>
  <r>
    <s v="S00187"/>
    <x v="183"/>
    <s v="schultzkatherine"/>
    <s v="BattleZone"/>
    <s v="PC"/>
    <s v="West"/>
    <d v="2025-02-26T00:00:00"/>
    <n v="128"/>
    <n v="0"/>
    <s v="None"/>
    <s v="Crashed"/>
    <s v="Free"/>
    <n v="36"/>
    <s v="No"/>
    <x v="0"/>
    <x v="0"/>
    <x v="0"/>
    <x v="0"/>
  </r>
  <r>
    <s v="S00188"/>
    <x v="53"/>
    <s v="romerostephanie"/>
    <s v="BattleZone"/>
    <s v="Console"/>
    <s v="North"/>
    <d v="2025-02-28T00:00:00"/>
    <n v="16"/>
    <n v="36"/>
    <s v="Skins"/>
    <s v="Completed"/>
    <s v="Paid"/>
    <n v="40"/>
    <s v="No"/>
    <x v="0"/>
    <x v="2"/>
    <x v="1"/>
    <x v="0"/>
  </r>
  <r>
    <s v="S00189"/>
    <x v="184"/>
    <s v="otaylor"/>
    <s v="Clash of Realms"/>
    <s v="Console"/>
    <s v="Central"/>
    <d v="2025-05-23T00:00:00"/>
    <n v="57"/>
    <n v="0"/>
    <s v="None"/>
    <s v="Completed"/>
    <s v="Free"/>
    <n v="18"/>
    <s v="No"/>
    <x v="3"/>
    <x v="1"/>
    <x v="0"/>
    <x v="0"/>
  </r>
  <r>
    <s v="S00190"/>
    <x v="185"/>
    <s v="snguyen"/>
    <s v="BattleZone"/>
    <s v="Console"/>
    <s v="West"/>
    <d v="2025-05-20T00:00:00"/>
    <n v="153"/>
    <n v="0"/>
    <s v="None"/>
    <s v="Completed"/>
    <s v="Free"/>
    <n v="1"/>
    <s v="No"/>
    <x v="3"/>
    <x v="0"/>
    <x v="0"/>
    <x v="0"/>
  </r>
  <r>
    <s v="S00191"/>
    <x v="164"/>
    <s v="christine87"/>
    <s v="BattleZone"/>
    <s v="Mobile"/>
    <s v="West"/>
    <d v="2025-01-25T00:00:00"/>
    <n v="130"/>
    <n v="0"/>
    <s v="None"/>
    <s v="Completed"/>
    <s v="Paid"/>
    <n v="8"/>
    <s v="No"/>
    <x v="6"/>
    <x v="0"/>
    <x v="0"/>
    <x v="0"/>
  </r>
  <r>
    <s v="S00192"/>
    <x v="186"/>
    <s v="kerry23"/>
    <s v="Empire Wars"/>
    <s v="PC"/>
    <s v="East"/>
    <d v="2024-12-24T00:00:00"/>
    <n v="47"/>
    <n v="12.41"/>
    <s v="Subscriptions"/>
    <s v="Completed"/>
    <s v="Paid"/>
    <n v="36"/>
    <s v="No"/>
    <x v="1"/>
    <x v="1"/>
    <x v="1"/>
    <x v="0"/>
  </r>
  <r>
    <s v="S00193"/>
    <x v="187"/>
    <s v="natashamartin"/>
    <s v="Clash of Realms"/>
    <s v="PC"/>
    <s v="North-East"/>
    <d v="2025-03-01T00:00:00"/>
    <n v="53"/>
    <n v="0"/>
    <s v="None"/>
    <s v="Incomplete"/>
    <s v="Free"/>
    <n v="28"/>
    <s v="No"/>
    <x v="4"/>
    <x v="1"/>
    <x v="0"/>
    <x v="0"/>
  </r>
  <r>
    <s v="S00194"/>
    <x v="188"/>
    <s v="rileyjason"/>
    <s v="BattleZone"/>
    <s v="PC"/>
    <s v="South"/>
    <d v="2025-03-30T00:00:00"/>
    <n v="19"/>
    <n v="0"/>
    <s v="None"/>
    <s v="Completed"/>
    <s v="Free"/>
    <n v="27"/>
    <s v="No"/>
    <x v="4"/>
    <x v="2"/>
    <x v="0"/>
    <x v="0"/>
  </r>
  <r>
    <s v="S00195"/>
    <x v="189"/>
    <s v="garciadanielle"/>
    <s v="Zombie Rush"/>
    <s v="Mobile"/>
    <s v="East"/>
    <d v="2024-12-28T00:00:00"/>
    <n v="117"/>
    <n v="0"/>
    <s v="None"/>
    <s v="Completed"/>
    <s v="Free"/>
    <n v="17"/>
    <s v="No"/>
    <x v="1"/>
    <x v="0"/>
    <x v="0"/>
    <x v="0"/>
  </r>
  <r>
    <s v="S00196"/>
    <x v="190"/>
    <s v="walterkayla"/>
    <s v="BattleZone"/>
    <s v="Console"/>
    <s v="Central"/>
    <d v="2025-01-02T00:00:00"/>
    <n v="35"/>
    <n v="18.72"/>
    <s v="Skins"/>
    <s v="Completed"/>
    <s v="Paid"/>
    <n v="20"/>
    <s v="No"/>
    <x v="6"/>
    <x v="1"/>
    <x v="1"/>
    <x v="0"/>
  </r>
  <r>
    <s v="S00197"/>
    <x v="191"/>
    <s v="henryrosales"/>
    <s v="Zombie Rush"/>
    <s v="Mobile"/>
    <s v="North"/>
    <d v="2025-05-11T00:00:00"/>
    <n v="138"/>
    <n v="0"/>
    <s v="None"/>
    <s v="Completed"/>
    <s v="Free"/>
    <n v="47"/>
    <s v="No"/>
    <x v="3"/>
    <x v="0"/>
    <x v="0"/>
    <x v="0"/>
  </r>
  <r>
    <s v="S00198"/>
    <x v="192"/>
    <s v="nrichmond"/>
    <s v="Empire Wars"/>
    <s v="Console"/>
    <s v="South"/>
    <d v="2025-01-30T00:00:00"/>
    <n v="45"/>
    <n v="0"/>
    <s v="None"/>
    <s v="Completed"/>
    <s v="Free"/>
    <n v="24"/>
    <s v="No"/>
    <x v="6"/>
    <x v="1"/>
    <x v="0"/>
    <x v="0"/>
  </r>
  <r>
    <s v="S00199"/>
    <x v="193"/>
    <s v="andrewbrown"/>
    <s v="SpeedX"/>
    <s v="Console"/>
    <s v="West"/>
    <d v="2025-05-31T00:00:00"/>
    <n v="97"/>
    <n v="0"/>
    <s v="None"/>
    <s v="Completed"/>
    <s v="Free"/>
    <n v="5"/>
    <s v="No"/>
    <x v="3"/>
    <x v="0"/>
    <x v="0"/>
    <x v="0"/>
  </r>
  <r>
    <s v="S00200"/>
    <x v="194"/>
    <s v="qmills"/>
    <s v="SpeedX"/>
    <s v="Mobile"/>
    <s v="Central"/>
    <d v="2025-02-04T00:00:00"/>
    <n v="18"/>
    <n v="0"/>
    <s v="None"/>
    <s v="Completed"/>
    <s v="Free"/>
    <n v="14"/>
    <s v="No"/>
    <x v="0"/>
    <x v="2"/>
    <x v="0"/>
    <x v="0"/>
  </r>
  <r>
    <s v="S00201"/>
    <x v="195"/>
    <s v="qcarrillo"/>
    <s v="SpeedX"/>
    <s v="Mobile"/>
    <s v="West"/>
    <d v="2025-04-04T00:00:00"/>
    <n v="7"/>
    <n v="0"/>
    <s v="None"/>
    <s v="Incomplete"/>
    <s v="Free"/>
    <n v="22"/>
    <s v="No"/>
    <x v="5"/>
    <x v="2"/>
    <x v="0"/>
    <x v="0"/>
  </r>
  <r>
    <s v="S00202"/>
    <x v="196"/>
    <s v="mcdanielautumn"/>
    <s v="Empire Wars"/>
    <s v="PC"/>
    <s v="North-East"/>
    <d v="2025-03-26T00:00:00"/>
    <n v="42"/>
    <n v="32.85"/>
    <s v="Subscriptions"/>
    <s v="Incomplete"/>
    <s v="Paid"/>
    <n v="38"/>
    <s v="No"/>
    <x v="4"/>
    <x v="1"/>
    <x v="1"/>
    <x v="0"/>
  </r>
  <r>
    <s v="S00203"/>
    <x v="197"/>
    <s v="jperkins"/>
    <s v="Zombie Rush"/>
    <s v="PC"/>
    <s v="North"/>
    <d v="2025-04-11T00:00:00"/>
    <n v="111"/>
    <n v="0"/>
    <s v="None"/>
    <s v="Completed"/>
    <s v="Free"/>
    <n v="39"/>
    <s v="No"/>
    <x v="5"/>
    <x v="0"/>
    <x v="0"/>
    <x v="0"/>
  </r>
  <r>
    <s v="S00204"/>
    <x v="198"/>
    <s v="hernandezmichael"/>
    <s v="Zombie Rush"/>
    <s v="PC"/>
    <s v="East"/>
    <d v="2025-05-05T00:00:00"/>
    <n v="32"/>
    <n v="0"/>
    <s v="None"/>
    <s v="Incomplete"/>
    <s v="Free"/>
    <n v="22"/>
    <s v="No"/>
    <x v="3"/>
    <x v="1"/>
    <x v="0"/>
    <x v="0"/>
  </r>
  <r>
    <s v="S00205"/>
    <x v="199"/>
    <s v="xpadilla"/>
    <s v="BattleZone"/>
    <s v="Mobile"/>
    <s v="North"/>
    <d v="2025-05-28T00:00:00"/>
    <n v="46"/>
    <n v="0"/>
    <s v="None"/>
    <s v="Completed"/>
    <s v="Paid"/>
    <n v="42"/>
    <s v="No"/>
    <x v="3"/>
    <x v="1"/>
    <x v="0"/>
    <x v="0"/>
  </r>
  <r>
    <s v="S00206"/>
    <x v="200"/>
    <s v="wjohnson"/>
    <s v="Empire Wars"/>
    <s v="Console"/>
    <s v="Central"/>
    <d v="2025-05-25T00:00:00"/>
    <n v="98"/>
    <n v="0"/>
    <s v="None"/>
    <s v="Completed"/>
    <s v="Paid"/>
    <n v="30"/>
    <s v="No"/>
    <x v="3"/>
    <x v="0"/>
    <x v="0"/>
    <x v="0"/>
  </r>
  <r>
    <s v="S00207"/>
    <x v="201"/>
    <s v="darren53"/>
    <s v="Empire Wars"/>
    <s v="Console"/>
    <s v="West"/>
    <d v="2025-05-14T00:00:00"/>
    <n v="85"/>
    <n v="0"/>
    <s v="None"/>
    <s v="Completed"/>
    <s v="Free"/>
    <n v="4"/>
    <s v="No"/>
    <x v="3"/>
    <x v="0"/>
    <x v="0"/>
    <x v="0"/>
  </r>
  <r>
    <s v="S00208"/>
    <x v="202"/>
    <s v="nathanielchavez"/>
    <s v="Empire Wars"/>
    <s v="Console"/>
    <s v="North"/>
    <d v="2025-05-13T00:00:00"/>
    <n v="135"/>
    <n v="0"/>
    <s v="None"/>
    <s v="Completed"/>
    <s v="Paid"/>
    <n v="42"/>
    <s v="No"/>
    <x v="3"/>
    <x v="0"/>
    <x v="0"/>
    <x v="0"/>
  </r>
  <r>
    <s v="S00209"/>
    <x v="203"/>
    <s v="selliott"/>
    <s v="Empire Wars"/>
    <s v="Mobile"/>
    <s v="North-East"/>
    <d v="2024-12-15T00:00:00"/>
    <n v="109"/>
    <n v="0"/>
    <s v="None"/>
    <s v="Completed"/>
    <s v="Free"/>
    <n v="15"/>
    <s v="No"/>
    <x v="1"/>
    <x v="0"/>
    <x v="0"/>
    <x v="0"/>
  </r>
  <r>
    <s v="S00210"/>
    <x v="204"/>
    <s v="elowe"/>
    <s v="Clash of Realms"/>
    <s v="PC"/>
    <s v="North-East"/>
    <d v="2025-05-13T00:00:00"/>
    <n v="41"/>
    <n v="0"/>
    <s v="None"/>
    <s v="Completed"/>
    <s v="Free"/>
    <n v="14"/>
    <s v="No"/>
    <x v="3"/>
    <x v="1"/>
    <x v="0"/>
    <x v="0"/>
  </r>
  <r>
    <s v="S00211"/>
    <x v="205"/>
    <s v="edwardsjohn"/>
    <s v="Zombie Rush"/>
    <s v="Console"/>
    <s v="West"/>
    <d v="2025-01-29T00:00:00"/>
    <n v="47"/>
    <n v="8.61"/>
    <s v="Subscriptions"/>
    <s v="Completed"/>
    <s v="Paid"/>
    <n v="1"/>
    <s v="No"/>
    <x v="6"/>
    <x v="1"/>
    <x v="1"/>
    <x v="0"/>
  </r>
  <r>
    <s v="S00212"/>
    <x v="206"/>
    <s v="sheilawatkins"/>
    <s v="BattleZone"/>
    <s v="Console"/>
    <s v="Central"/>
    <d v="2025-03-22T00:00:00"/>
    <n v="141"/>
    <n v="0"/>
    <s v="None"/>
    <s v="Completed"/>
    <s v="Free"/>
    <n v="17"/>
    <s v="No"/>
    <x v="4"/>
    <x v="0"/>
    <x v="0"/>
    <x v="0"/>
  </r>
  <r>
    <s v="S00213"/>
    <x v="207"/>
    <s v="nicholas77"/>
    <s v="SpeedX"/>
    <s v="Mobile"/>
    <s v="East"/>
    <d v="2025-03-06T00:00:00"/>
    <n v="56"/>
    <n v="15.9"/>
    <s v="Boosters"/>
    <s v="Exited Early"/>
    <s v="Paid"/>
    <n v="28"/>
    <s v="No"/>
    <x v="4"/>
    <x v="1"/>
    <x v="1"/>
    <x v="0"/>
  </r>
  <r>
    <s v="S00214"/>
    <x v="208"/>
    <s v="alexandermoore"/>
    <s v="SpeedX"/>
    <s v="Mobile"/>
    <s v="West"/>
    <d v="2025-06-09T00:00:00"/>
    <n v="93"/>
    <n v="0"/>
    <s v="None"/>
    <s v="Completed"/>
    <s v="Free"/>
    <n v="21"/>
    <s v="No"/>
    <x v="2"/>
    <x v="0"/>
    <x v="0"/>
    <x v="0"/>
  </r>
  <r>
    <s v="S00215"/>
    <x v="209"/>
    <s v="william77"/>
    <s v="Clash of Realms"/>
    <s v="PC"/>
    <s v="Central"/>
    <d v="2025-01-31T00:00:00"/>
    <n v="147"/>
    <n v="0"/>
    <s v="None"/>
    <s v="Completed"/>
    <s v="Free"/>
    <n v="48"/>
    <s v="No"/>
    <x v="6"/>
    <x v="0"/>
    <x v="0"/>
    <x v="0"/>
  </r>
  <r>
    <s v="S00216"/>
    <x v="210"/>
    <s v="michelle54"/>
    <s v="Zombie Rush"/>
    <s v="Console"/>
    <s v="West"/>
    <d v="2025-01-31T00:00:00"/>
    <n v="34"/>
    <n v="0"/>
    <s v="None"/>
    <s v="Completed"/>
    <s v="Free"/>
    <n v="50"/>
    <s v="No"/>
    <x v="6"/>
    <x v="1"/>
    <x v="0"/>
    <x v="0"/>
  </r>
  <r>
    <s v="S00217"/>
    <x v="211"/>
    <s v="quinncaroline"/>
    <s v="SpeedX"/>
    <s v="Console"/>
    <s v="North-East"/>
    <d v="2025-04-17T00:00:00"/>
    <n v="51"/>
    <n v="0"/>
    <s v="None"/>
    <s v="Crashed"/>
    <s v="Free"/>
    <n v="2"/>
    <s v="No"/>
    <x v="5"/>
    <x v="1"/>
    <x v="0"/>
    <x v="0"/>
  </r>
  <r>
    <s v="S00218"/>
    <x v="212"/>
    <s v="hlucas"/>
    <s v="Clash of Realms"/>
    <s v="Console"/>
    <s v="North"/>
    <d v="2025-06-03T00:00:00"/>
    <n v="44"/>
    <n v="0"/>
    <s v="None"/>
    <s v="Incomplete"/>
    <s v="Free"/>
    <n v="27"/>
    <s v="No"/>
    <x v="2"/>
    <x v="1"/>
    <x v="0"/>
    <x v="0"/>
  </r>
  <r>
    <s v="S00219"/>
    <x v="213"/>
    <s v="davisdevin"/>
    <s v="BattleZone"/>
    <s v="Mobile"/>
    <s v="West"/>
    <d v="2024-12-16T00:00:00"/>
    <n v="114"/>
    <n v="5.31"/>
    <s v="Boosters"/>
    <s v="Completed"/>
    <s v="Paid"/>
    <n v="9"/>
    <s v="No"/>
    <x v="1"/>
    <x v="0"/>
    <x v="1"/>
    <x v="0"/>
  </r>
  <r>
    <s v="S00220"/>
    <x v="214"/>
    <s v="tonyachristensen"/>
    <s v="Empire Wars"/>
    <s v="Console"/>
    <s v="Central"/>
    <d v="2025-03-04T00:00:00"/>
    <n v="154"/>
    <n v="0"/>
    <s v="None"/>
    <s v="Completed"/>
    <s v="Free"/>
    <n v="26"/>
    <s v="No"/>
    <x v="4"/>
    <x v="0"/>
    <x v="0"/>
    <x v="0"/>
  </r>
  <r>
    <s v="S00221"/>
    <x v="215"/>
    <s v="shawna86"/>
    <s v="Clash of Realms"/>
    <s v="PC"/>
    <s v="Central"/>
    <d v="2025-04-28T00:00:00"/>
    <n v="105"/>
    <n v="0"/>
    <s v="None"/>
    <s v="Completed"/>
    <s v="Free"/>
    <n v="38"/>
    <s v="No"/>
    <x v="5"/>
    <x v="0"/>
    <x v="0"/>
    <x v="0"/>
  </r>
  <r>
    <s v="S00222"/>
    <x v="216"/>
    <s v="scott81"/>
    <s v="SpeedX"/>
    <s v="PC"/>
    <s v="East"/>
    <d v="2025-01-26T00:00:00"/>
    <n v="80"/>
    <n v="0"/>
    <s v="None"/>
    <s v="Exited Early"/>
    <s v="Free"/>
    <n v="39"/>
    <s v="No"/>
    <x v="6"/>
    <x v="0"/>
    <x v="0"/>
    <x v="0"/>
  </r>
  <r>
    <s v="S00223"/>
    <x v="217"/>
    <s v="kellyrichardson"/>
    <s v="SpeedX"/>
    <s v="PC"/>
    <s v="East"/>
    <d v="2025-04-09T00:00:00"/>
    <n v="92"/>
    <n v="0"/>
    <s v="None"/>
    <s v="Completed"/>
    <s v="Free"/>
    <n v="11"/>
    <s v="No"/>
    <x v="5"/>
    <x v="0"/>
    <x v="0"/>
    <x v="0"/>
  </r>
  <r>
    <s v="S00224"/>
    <x v="218"/>
    <s v="jeansmall"/>
    <s v="Clash of Realms"/>
    <s v="Mobile"/>
    <s v="Central"/>
    <d v="2025-01-26T00:00:00"/>
    <n v="113"/>
    <n v="0"/>
    <s v="None"/>
    <s v="Completed"/>
    <s v="Free"/>
    <n v="46"/>
    <s v="No"/>
    <x v="6"/>
    <x v="0"/>
    <x v="0"/>
    <x v="0"/>
  </r>
  <r>
    <s v="S00225"/>
    <x v="219"/>
    <s v="richard18"/>
    <s v="SpeedX"/>
    <s v="Mobile"/>
    <s v="East"/>
    <d v="2025-01-06T00:00:00"/>
    <n v="117"/>
    <n v="23.32"/>
    <s v="Boosters"/>
    <s v="Completed"/>
    <s v="Paid"/>
    <n v="11"/>
    <s v="No"/>
    <x v="6"/>
    <x v="0"/>
    <x v="1"/>
    <x v="0"/>
  </r>
  <r>
    <s v="S00226"/>
    <x v="220"/>
    <s v="jayroberts"/>
    <s v="BattleZone"/>
    <s v="Console"/>
    <s v="West"/>
    <d v="2025-01-31T00:00:00"/>
    <n v="71"/>
    <n v="0"/>
    <s v="None"/>
    <s v="Completed"/>
    <s v="Free"/>
    <n v="37"/>
    <s v="No"/>
    <x v="6"/>
    <x v="0"/>
    <x v="0"/>
    <x v="0"/>
  </r>
  <r>
    <s v="S00227"/>
    <x v="221"/>
    <s v="lpowers"/>
    <s v="Empire Wars"/>
    <s v="Mobile"/>
    <s v="South"/>
    <d v="2025-01-23T00:00:00"/>
    <n v="132"/>
    <n v="0"/>
    <s v="None"/>
    <s v="Completed"/>
    <s v="Paid"/>
    <n v="50"/>
    <s v="No"/>
    <x v="6"/>
    <x v="0"/>
    <x v="0"/>
    <x v="0"/>
  </r>
  <r>
    <s v="S00228"/>
    <x v="222"/>
    <s v="thomas60"/>
    <s v="BattleZone"/>
    <s v="Mobile"/>
    <s v="South"/>
    <d v="2025-05-02T00:00:00"/>
    <n v="30"/>
    <n v="0"/>
    <s v="None"/>
    <s v="Completed"/>
    <s v="Free"/>
    <n v="20"/>
    <s v="No"/>
    <x v="3"/>
    <x v="1"/>
    <x v="0"/>
    <x v="0"/>
  </r>
  <r>
    <s v="S00229"/>
    <x v="223"/>
    <s v="zjames"/>
    <s v="Empire Wars"/>
    <s v="Console"/>
    <s v="Central"/>
    <d v="2025-05-27T00:00:00"/>
    <n v="48"/>
    <n v="0"/>
    <s v="None"/>
    <s v="Exited Early"/>
    <s v="Free"/>
    <n v="36"/>
    <s v="No"/>
    <x v="3"/>
    <x v="1"/>
    <x v="0"/>
    <x v="0"/>
  </r>
  <r>
    <s v="S00230"/>
    <x v="224"/>
    <s v="zhopkins"/>
    <s v="SpeedX"/>
    <s v="PC"/>
    <s v="Central"/>
    <d v="2025-05-18T00:00:00"/>
    <n v="98"/>
    <n v="27.66"/>
    <s v="Boosters"/>
    <s v="Completed"/>
    <s v="Paid"/>
    <n v="27"/>
    <s v="No"/>
    <x v="3"/>
    <x v="0"/>
    <x v="1"/>
    <x v="0"/>
  </r>
  <r>
    <s v="S00231"/>
    <x v="225"/>
    <s v="melissa94"/>
    <s v="Zombie Rush"/>
    <s v="Mobile"/>
    <s v="North"/>
    <d v="2025-02-05T00:00:00"/>
    <n v="23"/>
    <n v="24.09"/>
    <s v="Skins"/>
    <s v="Incomplete"/>
    <s v="Paid"/>
    <n v="23"/>
    <s v="No"/>
    <x v="0"/>
    <x v="1"/>
    <x v="1"/>
    <x v="0"/>
  </r>
  <r>
    <s v="S00232"/>
    <x v="226"/>
    <s v="pottsdavid"/>
    <s v="Zombie Rush"/>
    <s v="Console"/>
    <s v="West"/>
    <d v="2025-05-09T00:00:00"/>
    <n v="146"/>
    <n v="43.02"/>
    <s v="Skins"/>
    <s v="Completed"/>
    <s v="Paid"/>
    <n v="24"/>
    <s v="No"/>
    <x v="3"/>
    <x v="0"/>
    <x v="1"/>
    <x v="0"/>
  </r>
  <r>
    <s v="S00233"/>
    <x v="227"/>
    <s v="zmartin"/>
    <s v="SpeedX"/>
    <s v="PC"/>
    <s v="North-East"/>
    <d v="2025-04-10T00:00:00"/>
    <n v="55"/>
    <n v="0"/>
    <s v="None"/>
    <s v="Completed"/>
    <s v="Free"/>
    <n v="20"/>
    <s v="No"/>
    <x v="5"/>
    <x v="1"/>
    <x v="0"/>
    <x v="0"/>
  </r>
  <r>
    <s v="S00234"/>
    <x v="228"/>
    <s v="joseph76"/>
    <s v="Zombie Rush"/>
    <s v="Mobile"/>
    <s v="North"/>
    <d v="2024-12-26T00:00:00"/>
    <n v="154"/>
    <n v="0"/>
    <s v="None"/>
    <s v="Completed"/>
    <s v="Free"/>
    <n v="22"/>
    <s v="No"/>
    <x v="1"/>
    <x v="0"/>
    <x v="0"/>
    <x v="0"/>
  </r>
  <r>
    <s v="S00235"/>
    <x v="229"/>
    <s v="deannanewman"/>
    <s v="BattleZone"/>
    <s v="PC"/>
    <s v="West"/>
    <d v="2025-04-17T00:00:00"/>
    <n v="163"/>
    <n v="0"/>
    <s v="None"/>
    <s v="Completed"/>
    <s v="Free"/>
    <n v="46"/>
    <s v="No"/>
    <x v="5"/>
    <x v="0"/>
    <x v="0"/>
    <x v="0"/>
  </r>
  <r>
    <s v="S00236"/>
    <x v="230"/>
    <s v="rodriguezkathleen"/>
    <s v="SpeedX"/>
    <s v="PC"/>
    <s v="North-East"/>
    <d v="2025-04-12T00:00:00"/>
    <n v="59"/>
    <n v="0"/>
    <s v="None"/>
    <s v="Crashed"/>
    <s v="Free"/>
    <n v="5"/>
    <s v="No"/>
    <x v="5"/>
    <x v="1"/>
    <x v="0"/>
    <x v="0"/>
  </r>
  <r>
    <s v="S00237"/>
    <x v="231"/>
    <s v="nelsonbrandon"/>
    <s v="SpeedX"/>
    <s v="PC"/>
    <s v="North-East"/>
    <d v="2025-02-15T00:00:00"/>
    <n v="26"/>
    <n v="11.67"/>
    <s v="Boosters"/>
    <s v="Completed"/>
    <s v="Paid"/>
    <n v="49"/>
    <s v="No"/>
    <x v="0"/>
    <x v="1"/>
    <x v="1"/>
    <x v="0"/>
  </r>
  <r>
    <s v="S00238"/>
    <x v="232"/>
    <s v="wrightjulia"/>
    <s v="Clash of Realms"/>
    <s v="Mobile"/>
    <s v="North"/>
    <d v="2025-02-27T00:00:00"/>
    <n v="117"/>
    <n v="0"/>
    <s v="None"/>
    <s v="Exited Early"/>
    <s v="Free"/>
    <n v="21"/>
    <s v="No"/>
    <x v="0"/>
    <x v="0"/>
    <x v="0"/>
    <x v="0"/>
  </r>
  <r>
    <s v="S00239"/>
    <x v="233"/>
    <s v="zthomas"/>
    <s v="SpeedX"/>
    <s v="Mobile"/>
    <s v="South"/>
    <d v="2025-01-27T00:00:00"/>
    <n v="112"/>
    <n v="2.2599999999999998"/>
    <s v="Subscriptions"/>
    <s v="Completed"/>
    <s v="Paid"/>
    <n v="22"/>
    <s v="No"/>
    <x v="6"/>
    <x v="0"/>
    <x v="1"/>
    <x v="0"/>
  </r>
  <r>
    <s v="S00240"/>
    <x v="234"/>
    <s v="fmay"/>
    <s v="SpeedX"/>
    <s v="Console"/>
    <s v="East"/>
    <d v="2025-04-02T00:00:00"/>
    <n v="116"/>
    <n v="0"/>
    <s v="None"/>
    <s v="Incomplete"/>
    <s v="Paid"/>
    <n v="11"/>
    <s v="No"/>
    <x v="5"/>
    <x v="0"/>
    <x v="0"/>
    <x v="0"/>
  </r>
  <r>
    <s v="S00241"/>
    <x v="235"/>
    <s v="susan69"/>
    <s v="Clash of Realms"/>
    <s v="Console"/>
    <s v="South"/>
    <d v="2025-04-17T00:00:00"/>
    <n v="8"/>
    <n v="36.39"/>
    <s v="Boosters"/>
    <s v="Completed"/>
    <s v="Paid"/>
    <n v="22"/>
    <s v="No"/>
    <x v="5"/>
    <x v="2"/>
    <x v="1"/>
    <x v="0"/>
  </r>
  <r>
    <s v="S00242"/>
    <x v="236"/>
    <s v="anthony60"/>
    <s v="Zombie Rush"/>
    <s v="Console"/>
    <s v="North-East"/>
    <d v="2025-01-03T00:00:00"/>
    <n v="115"/>
    <n v="0"/>
    <s v="None"/>
    <s v="Completed"/>
    <s v="Free"/>
    <n v="18"/>
    <s v="No"/>
    <x v="6"/>
    <x v="0"/>
    <x v="0"/>
    <x v="0"/>
  </r>
  <r>
    <s v="S00243"/>
    <x v="237"/>
    <s v="mercedesyoung"/>
    <s v="BattleZone"/>
    <s v="Mobile"/>
    <s v="North"/>
    <d v="2025-05-26T00:00:00"/>
    <n v="144"/>
    <n v="0"/>
    <s v="None"/>
    <s v="Exited Early"/>
    <s v="Free"/>
    <n v="18"/>
    <s v="No"/>
    <x v="3"/>
    <x v="0"/>
    <x v="0"/>
    <x v="0"/>
  </r>
  <r>
    <s v="S00244"/>
    <x v="238"/>
    <s v="tracy64"/>
    <s v="Empire Wars"/>
    <s v="Console"/>
    <s v="North-East"/>
    <d v="2025-04-02T00:00:00"/>
    <n v="175"/>
    <n v="7.47"/>
    <s v="Skins"/>
    <s v="Completed"/>
    <s v="Paid"/>
    <n v="17"/>
    <s v="No"/>
    <x v="5"/>
    <x v="0"/>
    <x v="1"/>
    <x v="0"/>
  </r>
  <r>
    <s v="S00245"/>
    <x v="239"/>
    <s v="carpenterjohn"/>
    <s v="SpeedX"/>
    <s v="Mobile"/>
    <s v="Central"/>
    <d v="2025-01-18T00:00:00"/>
    <n v="142"/>
    <n v="0"/>
    <s v="None"/>
    <s v="Completed"/>
    <s v="Free"/>
    <n v="11"/>
    <s v="No"/>
    <x v="6"/>
    <x v="0"/>
    <x v="0"/>
    <x v="0"/>
  </r>
  <r>
    <s v="S00246"/>
    <x v="240"/>
    <s v="alexwilson"/>
    <s v="BattleZone"/>
    <s v="Console"/>
    <s v="Central"/>
    <d v="2025-01-18T00:00:00"/>
    <n v="154"/>
    <n v="0"/>
    <s v="None"/>
    <s v="Completed"/>
    <s v="Free"/>
    <n v="8"/>
    <s v="No"/>
    <x v="6"/>
    <x v="0"/>
    <x v="0"/>
    <x v="0"/>
  </r>
  <r>
    <s v="S00247"/>
    <x v="241"/>
    <s v="moyerdanny"/>
    <s v="SpeedX"/>
    <s v="Mobile"/>
    <s v="West"/>
    <d v="2025-01-23T00:00:00"/>
    <n v="33"/>
    <n v="0"/>
    <s v="None"/>
    <s v="Completed"/>
    <s v="Free"/>
    <n v="9"/>
    <s v="No"/>
    <x v="6"/>
    <x v="1"/>
    <x v="0"/>
    <x v="0"/>
  </r>
  <r>
    <s v="S00248"/>
    <x v="242"/>
    <s v="joshuasmith"/>
    <s v="SpeedX"/>
    <s v="Mobile"/>
    <s v="West"/>
    <d v="2025-04-25T00:00:00"/>
    <n v="91"/>
    <n v="0"/>
    <s v="None"/>
    <s v="Exited Early"/>
    <s v="Free"/>
    <n v="44"/>
    <s v="No"/>
    <x v="5"/>
    <x v="0"/>
    <x v="0"/>
    <x v="0"/>
  </r>
  <r>
    <s v="S00249"/>
    <x v="243"/>
    <s v="zacharygonzales"/>
    <s v="Clash of Realms"/>
    <s v="PC"/>
    <s v="West"/>
    <d v="2025-01-27T00:00:00"/>
    <n v="36"/>
    <n v="0"/>
    <s v="None"/>
    <s v="Completed"/>
    <s v="Free"/>
    <n v="36"/>
    <s v="No"/>
    <x v="6"/>
    <x v="1"/>
    <x v="0"/>
    <x v="0"/>
  </r>
  <r>
    <s v="S00250"/>
    <x v="244"/>
    <s v="coxlauren"/>
    <s v="BattleZone"/>
    <s v="Mobile"/>
    <s v="North-East"/>
    <d v="2025-02-15T00:00:00"/>
    <n v="66"/>
    <n v="0"/>
    <s v="None"/>
    <s v="Incomplete"/>
    <s v="Paid"/>
    <n v="38"/>
    <s v="No"/>
    <x v="0"/>
    <x v="0"/>
    <x v="0"/>
    <x v="0"/>
  </r>
  <r>
    <s v="S00251"/>
    <x v="245"/>
    <s v="espinozajennifer"/>
    <s v="BattleZone"/>
    <s v="Console"/>
    <s v="North-East"/>
    <d v="2025-02-03T00:00:00"/>
    <n v="38"/>
    <n v="30.6"/>
    <s v="Subscriptions"/>
    <s v="Completed"/>
    <s v="Paid"/>
    <n v="27"/>
    <s v="No"/>
    <x v="0"/>
    <x v="1"/>
    <x v="1"/>
    <x v="0"/>
  </r>
  <r>
    <s v="S00252"/>
    <x v="246"/>
    <s v="jackbarnes"/>
    <s v="Empire Wars"/>
    <s v="Console"/>
    <s v="North"/>
    <d v="2024-12-13T00:00:00"/>
    <n v="177"/>
    <n v="0"/>
    <s v="None"/>
    <s v="Completed"/>
    <s v="Free"/>
    <n v="25"/>
    <s v="No"/>
    <x v="1"/>
    <x v="0"/>
    <x v="0"/>
    <x v="0"/>
  </r>
  <r>
    <s v="S00253"/>
    <x v="247"/>
    <s v="juanjones"/>
    <s v="Empire Wars"/>
    <s v="Mobile"/>
    <s v="West"/>
    <d v="2024-12-13T00:00:00"/>
    <n v="133"/>
    <n v="8.0500000000000007"/>
    <s v="Skins"/>
    <s v="Completed"/>
    <s v="Paid"/>
    <n v="35"/>
    <s v="No"/>
    <x v="1"/>
    <x v="0"/>
    <x v="1"/>
    <x v="0"/>
  </r>
  <r>
    <s v="S00254"/>
    <x v="248"/>
    <s v="georgewarren"/>
    <s v="Clash of Realms"/>
    <s v="PC"/>
    <s v="South"/>
    <d v="2025-04-17T00:00:00"/>
    <n v="116"/>
    <n v="0"/>
    <s v="None"/>
    <s v="Completed"/>
    <s v="Free"/>
    <n v="40"/>
    <s v="No"/>
    <x v="5"/>
    <x v="0"/>
    <x v="0"/>
    <x v="0"/>
  </r>
  <r>
    <s v="S00255"/>
    <x v="249"/>
    <s v="danieldonaldson"/>
    <s v="Empire Wars"/>
    <s v="PC"/>
    <s v="West"/>
    <d v="2024-12-20T00:00:00"/>
    <n v="72"/>
    <n v="0"/>
    <s v="None"/>
    <s v="Completed"/>
    <s v="Free"/>
    <n v="34"/>
    <s v="No"/>
    <x v="1"/>
    <x v="0"/>
    <x v="0"/>
    <x v="0"/>
  </r>
  <r>
    <s v="S00256"/>
    <x v="250"/>
    <s v="wsanders"/>
    <s v="Empire Wars"/>
    <s v="Console"/>
    <s v="West"/>
    <d v="2025-04-11T00:00:00"/>
    <n v="51"/>
    <n v="0"/>
    <s v="None"/>
    <s v="Completed"/>
    <s v="Free"/>
    <n v="30"/>
    <s v="No"/>
    <x v="5"/>
    <x v="1"/>
    <x v="0"/>
    <x v="0"/>
  </r>
  <r>
    <s v="S00257"/>
    <x v="251"/>
    <s v="dunnmelissa"/>
    <s v="Clash of Realms"/>
    <s v="Mobile"/>
    <s v="North"/>
    <d v="2025-01-24T00:00:00"/>
    <n v="19"/>
    <n v="0"/>
    <s v="None"/>
    <s v="Completed"/>
    <s v="Free"/>
    <n v="6"/>
    <s v="No"/>
    <x v="6"/>
    <x v="2"/>
    <x v="0"/>
    <x v="0"/>
  </r>
  <r>
    <s v="S00258"/>
    <x v="252"/>
    <s v="hporter"/>
    <s v="Zombie Rush"/>
    <s v="Mobile"/>
    <s v="South"/>
    <d v="2025-01-27T00:00:00"/>
    <n v="142"/>
    <n v="8.64"/>
    <s v="Boosters"/>
    <s v="Crashed"/>
    <s v="Paid"/>
    <n v="25"/>
    <s v="No"/>
    <x v="6"/>
    <x v="0"/>
    <x v="1"/>
    <x v="0"/>
  </r>
  <r>
    <s v="S00259"/>
    <x v="253"/>
    <s v="garciaisabel"/>
    <s v="Empire Wars"/>
    <s v="PC"/>
    <s v="North"/>
    <d v="2025-04-06T00:00:00"/>
    <n v="31"/>
    <n v="0"/>
    <s v="None"/>
    <s v="Completed"/>
    <s v="Free"/>
    <n v="49"/>
    <s v="No"/>
    <x v="5"/>
    <x v="1"/>
    <x v="0"/>
    <x v="0"/>
  </r>
  <r>
    <s v="S00260"/>
    <x v="130"/>
    <s v="rsuarez"/>
    <s v="Zombie Rush"/>
    <s v="Console"/>
    <s v="Central"/>
    <d v="2025-03-05T00:00:00"/>
    <n v="26"/>
    <n v="0"/>
    <s v="None"/>
    <s v="Completed"/>
    <s v="Paid"/>
    <n v="5"/>
    <s v="No"/>
    <x v="4"/>
    <x v="1"/>
    <x v="0"/>
    <x v="0"/>
  </r>
  <r>
    <s v="S00261"/>
    <x v="254"/>
    <s v="murrayaaron"/>
    <s v="Zombie Rush"/>
    <s v="Console"/>
    <s v="East"/>
    <d v="2025-06-07T00:00:00"/>
    <n v="144"/>
    <n v="40.29"/>
    <s v="Subscriptions"/>
    <s v="Exited Early"/>
    <s v="Paid"/>
    <n v="1"/>
    <s v="No"/>
    <x v="2"/>
    <x v="0"/>
    <x v="1"/>
    <x v="0"/>
  </r>
  <r>
    <s v="S00262"/>
    <x v="255"/>
    <s v="stephen73"/>
    <s v="Empire Wars"/>
    <s v="PC"/>
    <s v="North"/>
    <d v="2025-04-11T00:00:00"/>
    <n v="6"/>
    <n v="0"/>
    <s v="None"/>
    <s v="Completed"/>
    <s v="Free"/>
    <n v="7"/>
    <s v="No"/>
    <x v="5"/>
    <x v="2"/>
    <x v="0"/>
    <x v="0"/>
  </r>
  <r>
    <s v="S00263"/>
    <x v="106"/>
    <s v="iadkins"/>
    <s v="Zombie Rush"/>
    <s v="Console"/>
    <s v="North"/>
    <d v="2025-05-27T00:00:00"/>
    <n v="176"/>
    <n v="44.39"/>
    <s v="Battle Pass"/>
    <s v="Completed"/>
    <s v="Paid"/>
    <n v="18"/>
    <s v="Yes"/>
    <x v="3"/>
    <x v="0"/>
    <x v="1"/>
    <x v="1"/>
  </r>
  <r>
    <s v="S00264"/>
    <x v="256"/>
    <s v="smithshawn"/>
    <s v="BattleZone"/>
    <s v="PC"/>
    <s v="East"/>
    <d v="2024-12-24T00:00:00"/>
    <n v="175"/>
    <n v="0"/>
    <s v="None"/>
    <s v="Incomplete"/>
    <s v="Free"/>
    <n v="22"/>
    <s v="No"/>
    <x v="1"/>
    <x v="0"/>
    <x v="0"/>
    <x v="0"/>
  </r>
  <r>
    <s v="S00265"/>
    <x v="257"/>
    <s v="vanessasmith"/>
    <s v="SpeedX"/>
    <s v="Mobile"/>
    <s v="South"/>
    <d v="2025-01-23T00:00:00"/>
    <n v="131"/>
    <n v="0"/>
    <s v="None"/>
    <s v="Crashed"/>
    <s v="Free"/>
    <n v="3"/>
    <s v="No"/>
    <x v="6"/>
    <x v="0"/>
    <x v="0"/>
    <x v="0"/>
  </r>
  <r>
    <s v="S00266"/>
    <x v="258"/>
    <s v="annaroy"/>
    <s v="Clash of Realms"/>
    <s v="Mobile"/>
    <s v="West"/>
    <d v="2025-04-21T00:00:00"/>
    <n v="17"/>
    <n v="0"/>
    <s v="None"/>
    <s v="Completed"/>
    <s v="Paid"/>
    <n v="37"/>
    <s v="No"/>
    <x v="5"/>
    <x v="2"/>
    <x v="0"/>
    <x v="0"/>
  </r>
  <r>
    <s v="S00267"/>
    <x v="259"/>
    <s v="dfloyd"/>
    <s v="Empire Wars"/>
    <s v="Mobile"/>
    <s v="East"/>
    <d v="2025-06-02T00:00:00"/>
    <n v="128"/>
    <n v="0"/>
    <s v="None"/>
    <s v="Completed"/>
    <s v="Free"/>
    <n v="15"/>
    <s v="No"/>
    <x v="2"/>
    <x v="0"/>
    <x v="0"/>
    <x v="0"/>
  </r>
  <r>
    <s v="S00268"/>
    <x v="260"/>
    <s v="maryrodriguez"/>
    <s v="Empire Wars"/>
    <s v="PC"/>
    <s v="North"/>
    <d v="2025-05-03T00:00:00"/>
    <n v="39"/>
    <n v="0"/>
    <s v="None"/>
    <s v="Completed"/>
    <s v="Free"/>
    <n v="18"/>
    <s v="No"/>
    <x v="3"/>
    <x v="1"/>
    <x v="0"/>
    <x v="0"/>
  </r>
  <r>
    <s v="S00269"/>
    <x v="261"/>
    <s v="tamarafowler"/>
    <s v="Zombie Rush"/>
    <s v="Mobile"/>
    <s v="East"/>
    <d v="2025-05-17T00:00:00"/>
    <n v="122"/>
    <n v="0"/>
    <s v="None"/>
    <s v="Completed"/>
    <s v="Free"/>
    <n v="28"/>
    <s v="No"/>
    <x v="3"/>
    <x v="0"/>
    <x v="0"/>
    <x v="0"/>
  </r>
  <r>
    <s v="S00270"/>
    <x v="262"/>
    <s v="nsmith"/>
    <s v="Clash of Realms"/>
    <s v="PC"/>
    <s v="West"/>
    <d v="2025-01-16T00:00:00"/>
    <n v="15"/>
    <n v="0"/>
    <s v="None"/>
    <s v="Completed"/>
    <s v="Paid"/>
    <n v="47"/>
    <s v="No"/>
    <x v="6"/>
    <x v="2"/>
    <x v="0"/>
    <x v="0"/>
  </r>
  <r>
    <s v="S00271"/>
    <x v="263"/>
    <s v="matthew23"/>
    <s v="Zombie Rush"/>
    <s v="Console"/>
    <s v="North"/>
    <d v="2025-04-11T00:00:00"/>
    <n v="166"/>
    <n v="47.72"/>
    <s v="Skins"/>
    <s v="Completed"/>
    <s v="Paid"/>
    <n v="40"/>
    <s v="Yes"/>
    <x v="5"/>
    <x v="0"/>
    <x v="1"/>
    <x v="1"/>
  </r>
  <r>
    <s v="S00272"/>
    <x v="264"/>
    <s v="mmorgan"/>
    <s v="SpeedX"/>
    <s v="PC"/>
    <s v="North"/>
    <d v="2025-03-05T00:00:00"/>
    <n v="91"/>
    <n v="45.51"/>
    <s v="Skins"/>
    <s v="Completed"/>
    <s v="Paid"/>
    <n v="8"/>
    <s v="No"/>
    <x v="4"/>
    <x v="0"/>
    <x v="1"/>
    <x v="0"/>
  </r>
  <r>
    <s v="S00273"/>
    <x v="265"/>
    <s v="ronaldkennedy"/>
    <s v="BattleZone"/>
    <s v="PC"/>
    <s v="North"/>
    <d v="2025-04-23T00:00:00"/>
    <n v="52"/>
    <n v="0"/>
    <s v="None"/>
    <s v="Completed"/>
    <s v="Free"/>
    <n v="3"/>
    <s v="No"/>
    <x v="5"/>
    <x v="1"/>
    <x v="0"/>
    <x v="0"/>
  </r>
  <r>
    <s v="S00274"/>
    <x v="266"/>
    <s v="megan08"/>
    <s v="Empire Wars"/>
    <s v="PC"/>
    <s v="North"/>
    <d v="2025-01-13T00:00:00"/>
    <n v="130"/>
    <n v="0"/>
    <s v="None"/>
    <s v="Completed"/>
    <s v="Free"/>
    <n v="49"/>
    <s v="No"/>
    <x v="6"/>
    <x v="0"/>
    <x v="0"/>
    <x v="0"/>
  </r>
  <r>
    <s v="S00275"/>
    <x v="267"/>
    <s v="kcook"/>
    <s v="Empire Wars"/>
    <s v="Mobile"/>
    <s v="Central"/>
    <d v="2025-04-03T00:00:00"/>
    <n v="87"/>
    <n v="0"/>
    <s v="None"/>
    <s v="Completed"/>
    <s v="Free"/>
    <n v="33"/>
    <s v="No"/>
    <x v="5"/>
    <x v="0"/>
    <x v="0"/>
    <x v="0"/>
  </r>
  <r>
    <s v="S00276"/>
    <x v="268"/>
    <s v="donovantrevor"/>
    <s v="Zombie Rush"/>
    <s v="PC"/>
    <s v="North"/>
    <d v="2025-03-22T00:00:00"/>
    <n v="71"/>
    <n v="0"/>
    <s v="None"/>
    <s v="Completed"/>
    <s v="Free"/>
    <n v="38"/>
    <s v="No"/>
    <x v="4"/>
    <x v="0"/>
    <x v="0"/>
    <x v="0"/>
  </r>
  <r>
    <s v="S00277"/>
    <x v="269"/>
    <s v="melanie33"/>
    <s v="Zombie Rush"/>
    <s v="Mobile"/>
    <s v="North"/>
    <d v="2025-03-19T00:00:00"/>
    <n v="63"/>
    <n v="0"/>
    <s v="None"/>
    <s v="Completed"/>
    <s v="Free"/>
    <n v="49"/>
    <s v="No"/>
    <x v="4"/>
    <x v="0"/>
    <x v="0"/>
    <x v="0"/>
  </r>
  <r>
    <s v="S00278"/>
    <x v="270"/>
    <s v="foxdawn"/>
    <s v="Zombie Rush"/>
    <s v="Console"/>
    <s v="North"/>
    <d v="2025-03-28T00:00:00"/>
    <n v="175"/>
    <n v="0"/>
    <s v="None"/>
    <s v="Crashed"/>
    <s v="Free"/>
    <n v="33"/>
    <s v="No"/>
    <x v="4"/>
    <x v="0"/>
    <x v="0"/>
    <x v="0"/>
  </r>
  <r>
    <s v="S00279"/>
    <x v="271"/>
    <s v="walkernathan"/>
    <s v="Empire Wars"/>
    <s v="PC"/>
    <s v="South"/>
    <d v="2025-02-02T00:00:00"/>
    <n v="91"/>
    <n v="0"/>
    <s v="None"/>
    <s v="Completed"/>
    <s v="Free"/>
    <n v="22"/>
    <s v="No"/>
    <x v="0"/>
    <x v="0"/>
    <x v="0"/>
    <x v="0"/>
  </r>
  <r>
    <s v="S00280"/>
    <x v="272"/>
    <s v="leslie88"/>
    <s v="BattleZone"/>
    <s v="Console"/>
    <s v="North"/>
    <d v="2025-02-20T00:00:00"/>
    <n v="127"/>
    <n v="40.21"/>
    <s v="Battle Pass"/>
    <s v="Completed"/>
    <s v="Paid"/>
    <n v="38"/>
    <s v="No"/>
    <x v="0"/>
    <x v="0"/>
    <x v="1"/>
    <x v="0"/>
  </r>
  <r>
    <s v="S00281"/>
    <x v="273"/>
    <s v="brandon14"/>
    <s v="Zombie Rush"/>
    <s v="Console"/>
    <s v="North-East"/>
    <d v="2025-01-14T00:00:00"/>
    <n v="179"/>
    <n v="0"/>
    <s v="None"/>
    <s v="Completed"/>
    <s v="Paid"/>
    <n v="34"/>
    <s v="No"/>
    <x v="6"/>
    <x v="0"/>
    <x v="0"/>
    <x v="0"/>
  </r>
  <r>
    <s v="S00282"/>
    <x v="274"/>
    <s v="carmenbutler"/>
    <s v="SpeedX"/>
    <s v="Mobile"/>
    <s v="Central"/>
    <d v="2025-03-11T00:00:00"/>
    <n v="160"/>
    <n v="0"/>
    <s v="None"/>
    <s v="Completed"/>
    <s v="Free"/>
    <n v="1"/>
    <s v="No"/>
    <x v="4"/>
    <x v="0"/>
    <x v="0"/>
    <x v="0"/>
  </r>
  <r>
    <s v="S00283"/>
    <x v="275"/>
    <s v="monicaharris"/>
    <s v="BattleZone"/>
    <s v="PC"/>
    <s v="West"/>
    <d v="2025-04-15T00:00:00"/>
    <n v="175"/>
    <n v="0"/>
    <s v="None"/>
    <s v="Completed"/>
    <s v="Free"/>
    <n v="1"/>
    <s v="No"/>
    <x v="5"/>
    <x v="0"/>
    <x v="0"/>
    <x v="0"/>
  </r>
  <r>
    <s v="S00284"/>
    <x v="276"/>
    <s v="john69"/>
    <s v="SpeedX"/>
    <s v="PC"/>
    <s v="North"/>
    <d v="2025-02-20T00:00:00"/>
    <n v="112"/>
    <n v="13.89"/>
    <s v="Battle Pass"/>
    <s v="Crashed"/>
    <s v="Paid"/>
    <n v="25"/>
    <s v="No"/>
    <x v="0"/>
    <x v="0"/>
    <x v="1"/>
    <x v="0"/>
  </r>
  <r>
    <s v="S00285"/>
    <x v="277"/>
    <s v="ryan43"/>
    <s v="BattleZone"/>
    <s v="Console"/>
    <s v="North-East"/>
    <d v="2025-06-03T00:00:00"/>
    <n v="85"/>
    <n v="0"/>
    <s v="None"/>
    <s v="Exited Early"/>
    <s v="Free"/>
    <n v="24"/>
    <s v="No"/>
    <x v="2"/>
    <x v="0"/>
    <x v="0"/>
    <x v="0"/>
  </r>
  <r>
    <s v="S00286"/>
    <x v="278"/>
    <s v="jeffreybaker"/>
    <s v="Clash of Realms"/>
    <s v="PC"/>
    <s v="North-East"/>
    <d v="2025-01-07T00:00:00"/>
    <n v="16"/>
    <n v="0"/>
    <s v="None"/>
    <s v="Crashed"/>
    <s v="Free"/>
    <n v="6"/>
    <s v="No"/>
    <x v="6"/>
    <x v="2"/>
    <x v="0"/>
    <x v="0"/>
  </r>
  <r>
    <s v="S00287"/>
    <x v="279"/>
    <s v="floresnatalie"/>
    <s v="Clash of Realms"/>
    <s v="PC"/>
    <s v="North"/>
    <d v="2025-02-16T00:00:00"/>
    <n v="80"/>
    <n v="0"/>
    <s v="None"/>
    <s v="Completed"/>
    <s v="Free"/>
    <n v="16"/>
    <s v="No"/>
    <x v="0"/>
    <x v="0"/>
    <x v="0"/>
    <x v="0"/>
  </r>
  <r>
    <s v="S00288"/>
    <x v="280"/>
    <s v="tyler13"/>
    <s v="BattleZone"/>
    <s v="Mobile"/>
    <s v="Central"/>
    <d v="2025-03-30T00:00:00"/>
    <n v="69"/>
    <n v="0"/>
    <s v="None"/>
    <s v="Incomplete"/>
    <s v="Paid"/>
    <n v="17"/>
    <s v="No"/>
    <x v="4"/>
    <x v="0"/>
    <x v="0"/>
    <x v="0"/>
  </r>
  <r>
    <s v="S00289"/>
    <x v="281"/>
    <s v="erictrujillo"/>
    <s v="SpeedX"/>
    <s v="Console"/>
    <s v="Central"/>
    <d v="2025-03-03T00:00:00"/>
    <n v="25"/>
    <n v="0"/>
    <s v="None"/>
    <s v="Completed"/>
    <s v="Free"/>
    <n v="34"/>
    <s v="No"/>
    <x v="4"/>
    <x v="1"/>
    <x v="0"/>
    <x v="0"/>
  </r>
  <r>
    <s v="S00290"/>
    <x v="282"/>
    <s v="wanda82"/>
    <s v="Clash of Realms"/>
    <s v="PC"/>
    <s v="West"/>
    <d v="2024-12-26T00:00:00"/>
    <n v="154"/>
    <n v="0"/>
    <s v="None"/>
    <s v="Completed"/>
    <s v="Paid"/>
    <n v="14"/>
    <s v="No"/>
    <x v="1"/>
    <x v="0"/>
    <x v="0"/>
    <x v="0"/>
  </r>
  <r>
    <s v="S00291"/>
    <x v="283"/>
    <s v="raymondjenna"/>
    <s v="SpeedX"/>
    <s v="PC"/>
    <s v="North-East"/>
    <d v="2025-04-24T00:00:00"/>
    <n v="66"/>
    <n v="0"/>
    <s v="None"/>
    <s v="Exited Early"/>
    <s v="Free"/>
    <n v="4"/>
    <s v="No"/>
    <x v="5"/>
    <x v="0"/>
    <x v="0"/>
    <x v="0"/>
  </r>
  <r>
    <s v="S00292"/>
    <x v="284"/>
    <s v="cassandrarice"/>
    <s v="Zombie Rush"/>
    <s v="Console"/>
    <s v="North"/>
    <d v="2025-05-20T00:00:00"/>
    <n v="164"/>
    <n v="14.33"/>
    <s v="Skins"/>
    <s v="Completed"/>
    <s v="Paid"/>
    <n v="4"/>
    <s v="No"/>
    <x v="3"/>
    <x v="0"/>
    <x v="1"/>
    <x v="0"/>
  </r>
  <r>
    <s v="S00293"/>
    <x v="285"/>
    <s v="browndenise"/>
    <s v="Empire Wars"/>
    <s v="Console"/>
    <s v="East"/>
    <d v="2025-06-03T00:00:00"/>
    <n v="9"/>
    <n v="0"/>
    <s v="None"/>
    <s v="Completed"/>
    <s v="Free"/>
    <n v="10"/>
    <s v="No"/>
    <x v="2"/>
    <x v="2"/>
    <x v="0"/>
    <x v="0"/>
  </r>
  <r>
    <s v="S00294"/>
    <x v="286"/>
    <s v="jenniferrollins"/>
    <s v="BattleZone"/>
    <s v="Mobile"/>
    <s v="East"/>
    <d v="2025-05-11T00:00:00"/>
    <n v="31"/>
    <n v="0"/>
    <s v="None"/>
    <s v="Crashed"/>
    <s v="Free"/>
    <n v="23"/>
    <s v="No"/>
    <x v="3"/>
    <x v="1"/>
    <x v="0"/>
    <x v="0"/>
  </r>
  <r>
    <s v="S00295"/>
    <x v="287"/>
    <s v="sbrown"/>
    <s v="Empire Wars"/>
    <s v="Mobile"/>
    <s v="Central"/>
    <d v="2025-01-12T00:00:00"/>
    <n v="61"/>
    <n v="0"/>
    <s v="None"/>
    <s v="Completed"/>
    <s v="Free"/>
    <n v="30"/>
    <s v="No"/>
    <x v="6"/>
    <x v="0"/>
    <x v="0"/>
    <x v="0"/>
  </r>
  <r>
    <s v="S00296"/>
    <x v="288"/>
    <s v="kevin42"/>
    <s v="Empire Wars"/>
    <s v="PC"/>
    <s v="South"/>
    <d v="2025-03-03T00:00:00"/>
    <n v="178"/>
    <n v="0"/>
    <s v="None"/>
    <s v="Completed"/>
    <s v="Free"/>
    <n v="30"/>
    <s v="No"/>
    <x v="4"/>
    <x v="0"/>
    <x v="0"/>
    <x v="0"/>
  </r>
  <r>
    <s v="S00297"/>
    <x v="289"/>
    <s v="yrichardson"/>
    <s v="BattleZone"/>
    <s v="PC"/>
    <s v="East"/>
    <d v="2025-05-05T00:00:00"/>
    <n v="68"/>
    <n v="0"/>
    <s v="None"/>
    <s v="Completed"/>
    <s v="Free"/>
    <n v="21"/>
    <s v="No"/>
    <x v="3"/>
    <x v="0"/>
    <x v="0"/>
    <x v="0"/>
  </r>
  <r>
    <s v="S00298"/>
    <x v="290"/>
    <s v="yperez"/>
    <s v="SpeedX"/>
    <s v="PC"/>
    <s v="East"/>
    <d v="2024-12-18T00:00:00"/>
    <n v="174"/>
    <n v="0"/>
    <s v="None"/>
    <s v="Exited Early"/>
    <s v="Free"/>
    <n v="50"/>
    <s v="No"/>
    <x v="1"/>
    <x v="0"/>
    <x v="0"/>
    <x v="0"/>
  </r>
  <r>
    <s v="S00299"/>
    <x v="291"/>
    <s v="rileyjohn"/>
    <s v="SpeedX"/>
    <s v="Mobile"/>
    <s v="South"/>
    <d v="2025-02-17T00:00:00"/>
    <n v="42"/>
    <n v="0"/>
    <s v="None"/>
    <s v="Completed"/>
    <s v="Free"/>
    <n v="15"/>
    <s v="No"/>
    <x v="0"/>
    <x v="1"/>
    <x v="0"/>
    <x v="0"/>
  </r>
  <r>
    <s v="S00300"/>
    <x v="292"/>
    <s v="smallalice"/>
    <s v="Zombie Rush"/>
    <s v="Console"/>
    <s v="East"/>
    <d v="2025-01-07T00:00:00"/>
    <n v="90"/>
    <n v="0"/>
    <s v="None"/>
    <s v="Exited Early"/>
    <s v="Free"/>
    <n v="3"/>
    <s v="No"/>
    <x v="6"/>
    <x v="0"/>
    <x v="0"/>
    <x v="0"/>
  </r>
  <r>
    <s v="S00301"/>
    <x v="293"/>
    <s v="nicole11"/>
    <s v="Empire Wars"/>
    <s v="Mobile"/>
    <s v="Central"/>
    <d v="2025-02-20T00:00:00"/>
    <n v="70"/>
    <n v="19.62"/>
    <s v="Skins"/>
    <s v="Completed"/>
    <s v="Paid"/>
    <n v="47"/>
    <s v="No"/>
    <x v="0"/>
    <x v="0"/>
    <x v="1"/>
    <x v="0"/>
  </r>
  <r>
    <s v="S00302"/>
    <x v="294"/>
    <s v="elizabeth99"/>
    <s v="Clash of Realms"/>
    <s v="Mobile"/>
    <s v="North"/>
    <d v="2025-04-01T00:00:00"/>
    <n v="93"/>
    <n v="0"/>
    <s v="None"/>
    <s v="Completed"/>
    <s v="Free"/>
    <n v="47"/>
    <s v="No"/>
    <x v="5"/>
    <x v="0"/>
    <x v="0"/>
    <x v="0"/>
  </r>
  <r>
    <s v="S00303"/>
    <x v="295"/>
    <s v="hornjoshua"/>
    <s v="BattleZone"/>
    <s v="PC"/>
    <s v="East"/>
    <d v="2025-05-24T00:00:00"/>
    <n v="155"/>
    <n v="31.24"/>
    <s v="Battle Pass"/>
    <s v="Completed"/>
    <s v="Paid"/>
    <n v="33"/>
    <s v="No"/>
    <x v="3"/>
    <x v="0"/>
    <x v="1"/>
    <x v="0"/>
  </r>
  <r>
    <s v="S00304"/>
    <x v="296"/>
    <s v="thomas29"/>
    <s v="Clash of Realms"/>
    <s v="Mobile"/>
    <s v="North"/>
    <d v="2025-05-08T00:00:00"/>
    <n v="122"/>
    <n v="40.31"/>
    <s v="Battle Pass"/>
    <s v="Completed"/>
    <s v="Paid"/>
    <n v="33"/>
    <s v="No"/>
    <x v="3"/>
    <x v="0"/>
    <x v="1"/>
    <x v="0"/>
  </r>
  <r>
    <s v="S00305"/>
    <x v="297"/>
    <s v="davidmendoza"/>
    <s v="Empire Wars"/>
    <s v="Console"/>
    <s v="North"/>
    <d v="2025-03-03T00:00:00"/>
    <n v="62"/>
    <n v="0"/>
    <s v="None"/>
    <s v="Incomplete"/>
    <s v="Free"/>
    <n v="19"/>
    <s v="No"/>
    <x v="4"/>
    <x v="0"/>
    <x v="0"/>
    <x v="0"/>
  </r>
  <r>
    <s v="S00306"/>
    <x v="298"/>
    <s v="jacob24"/>
    <s v="Empire Wars"/>
    <s v="PC"/>
    <s v="East"/>
    <d v="2025-05-17T00:00:00"/>
    <n v="31"/>
    <n v="0"/>
    <s v="None"/>
    <s v="Completed"/>
    <s v="Free"/>
    <n v="18"/>
    <s v="No"/>
    <x v="3"/>
    <x v="1"/>
    <x v="0"/>
    <x v="0"/>
  </r>
  <r>
    <s v="S00307"/>
    <x v="299"/>
    <s v="nthompson"/>
    <s v="BattleZone"/>
    <s v="Mobile"/>
    <s v="North-East"/>
    <d v="2025-04-12T00:00:00"/>
    <n v="109"/>
    <n v="0"/>
    <s v="None"/>
    <s v="Completed"/>
    <s v="Free"/>
    <n v="40"/>
    <s v="No"/>
    <x v="5"/>
    <x v="0"/>
    <x v="0"/>
    <x v="0"/>
  </r>
  <r>
    <s v="S00308"/>
    <x v="300"/>
    <s v="ogarcia"/>
    <s v="SpeedX"/>
    <s v="Console"/>
    <s v="East"/>
    <d v="2025-02-20T00:00:00"/>
    <n v="178"/>
    <n v="38.369999999999997"/>
    <s v="Battle Pass"/>
    <s v="Completed"/>
    <s v="Paid"/>
    <n v="32"/>
    <s v="No"/>
    <x v="0"/>
    <x v="0"/>
    <x v="1"/>
    <x v="0"/>
  </r>
  <r>
    <s v="S00309"/>
    <x v="301"/>
    <s v="cheyennebenton"/>
    <s v="BattleZone"/>
    <s v="Mobile"/>
    <s v="North-East"/>
    <d v="2025-01-09T00:00:00"/>
    <n v="34"/>
    <n v="0"/>
    <s v="None"/>
    <s v="Completed"/>
    <s v="Free"/>
    <n v="12"/>
    <s v="No"/>
    <x v="6"/>
    <x v="1"/>
    <x v="0"/>
    <x v="0"/>
  </r>
  <r>
    <s v="S00310"/>
    <x v="302"/>
    <s v="owenssherry"/>
    <s v="Clash of Realms"/>
    <s v="Console"/>
    <s v="East"/>
    <d v="2025-06-04T00:00:00"/>
    <n v="139"/>
    <n v="0"/>
    <s v="None"/>
    <s v="Completed"/>
    <s v="Free"/>
    <n v="1"/>
    <s v="No"/>
    <x v="2"/>
    <x v="0"/>
    <x v="0"/>
    <x v="0"/>
  </r>
  <r>
    <s v="S00311"/>
    <x v="303"/>
    <s v="tbarker"/>
    <s v="BattleZone"/>
    <s v="Mobile"/>
    <s v="North-East"/>
    <d v="2025-01-25T00:00:00"/>
    <n v="81"/>
    <n v="0"/>
    <s v="None"/>
    <s v="Incomplete"/>
    <s v="Free"/>
    <n v="21"/>
    <s v="No"/>
    <x v="6"/>
    <x v="0"/>
    <x v="0"/>
    <x v="0"/>
  </r>
  <r>
    <s v="S00312"/>
    <x v="304"/>
    <s v="fmason"/>
    <s v="BattleZone"/>
    <s v="Mobile"/>
    <s v="South"/>
    <d v="2024-12-21T00:00:00"/>
    <n v="13"/>
    <n v="0"/>
    <s v="None"/>
    <s v="Completed"/>
    <s v="Free"/>
    <n v="12"/>
    <s v="No"/>
    <x v="1"/>
    <x v="2"/>
    <x v="0"/>
    <x v="0"/>
  </r>
  <r>
    <s v="S00313"/>
    <x v="305"/>
    <s v="jameswanda"/>
    <s v="BattleZone"/>
    <s v="PC"/>
    <s v="West"/>
    <d v="2025-01-07T00:00:00"/>
    <n v="85"/>
    <n v="0"/>
    <s v="None"/>
    <s v="Completed"/>
    <s v="Free"/>
    <n v="28"/>
    <s v="No"/>
    <x v="6"/>
    <x v="0"/>
    <x v="0"/>
    <x v="0"/>
  </r>
  <r>
    <s v="S00314"/>
    <x v="306"/>
    <s v="dennis63"/>
    <s v="SpeedX"/>
    <s v="Console"/>
    <s v="South"/>
    <d v="2025-03-11T00:00:00"/>
    <n v="158"/>
    <n v="0"/>
    <s v="None"/>
    <s v="Crashed"/>
    <s v="Free"/>
    <n v="22"/>
    <s v="No"/>
    <x v="4"/>
    <x v="0"/>
    <x v="0"/>
    <x v="0"/>
  </r>
  <r>
    <s v="S00315"/>
    <x v="307"/>
    <s v="coreyperez"/>
    <s v="BattleZone"/>
    <s v="Console"/>
    <s v="North"/>
    <d v="2025-04-29T00:00:00"/>
    <n v="140"/>
    <n v="0"/>
    <s v="None"/>
    <s v="Completed"/>
    <s v="Free"/>
    <n v="1"/>
    <s v="No"/>
    <x v="5"/>
    <x v="0"/>
    <x v="0"/>
    <x v="0"/>
  </r>
  <r>
    <s v="S00316"/>
    <x v="308"/>
    <s v="gonzalezcindy"/>
    <s v="Clash of Realms"/>
    <s v="PC"/>
    <s v="West"/>
    <d v="2025-03-31T00:00:00"/>
    <n v="179"/>
    <n v="0"/>
    <s v="None"/>
    <s v="Completed"/>
    <s v="Free"/>
    <n v="5"/>
    <s v="No"/>
    <x v="4"/>
    <x v="0"/>
    <x v="0"/>
    <x v="0"/>
  </r>
  <r>
    <s v="S00317"/>
    <x v="309"/>
    <s v="millersarah"/>
    <s v="SpeedX"/>
    <s v="PC"/>
    <s v="South"/>
    <d v="2025-01-09T00:00:00"/>
    <n v="73"/>
    <n v="0"/>
    <s v="None"/>
    <s v="Incomplete"/>
    <s v="Free"/>
    <n v="15"/>
    <s v="No"/>
    <x v="6"/>
    <x v="0"/>
    <x v="0"/>
    <x v="0"/>
  </r>
  <r>
    <s v="S00318"/>
    <x v="310"/>
    <s v="thompsontodd"/>
    <s v="Empire Wars"/>
    <s v="PC"/>
    <s v="East"/>
    <d v="2025-03-31T00:00:00"/>
    <n v="83"/>
    <n v="0"/>
    <s v="None"/>
    <s v="Completed"/>
    <s v="Free"/>
    <n v="1"/>
    <s v="No"/>
    <x v="4"/>
    <x v="0"/>
    <x v="0"/>
    <x v="0"/>
  </r>
  <r>
    <s v="S00319"/>
    <x v="311"/>
    <s v="waltersnicholas"/>
    <s v="Zombie Rush"/>
    <s v="PC"/>
    <s v="North"/>
    <d v="2025-01-21T00:00:00"/>
    <n v="152"/>
    <n v="0"/>
    <s v="None"/>
    <s v="Completed"/>
    <s v="Free"/>
    <n v="31"/>
    <s v="No"/>
    <x v="6"/>
    <x v="0"/>
    <x v="0"/>
    <x v="0"/>
  </r>
  <r>
    <s v="S00320"/>
    <x v="312"/>
    <s v="hharris"/>
    <s v="BattleZone"/>
    <s v="PC"/>
    <s v="Central"/>
    <d v="2025-01-31T00:00:00"/>
    <n v="156"/>
    <n v="0"/>
    <s v="None"/>
    <s v="Crashed"/>
    <s v="Free"/>
    <n v="14"/>
    <s v="No"/>
    <x v="6"/>
    <x v="0"/>
    <x v="0"/>
    <x v="0"/>
  </r>
  <r>
    <s v="S00321"/>
    <x v="313"/>
    <s v="kristopheralvarez"/>
    <s v="Zombie Rush"/>
    <s v="Mobile"/>
    <s v="West"/>
    <d v="2025-05-11T00:00:00"/>
    <n v="33"/>
    <n v="0"/>
    <s v="None"/>
    <s v="Crashed"/>
    <s v="Free"/>
    <n v="7"/>
    <s v="No"/>
    <x v="3"/>
    <x v="1"/>
    <x v="0"/>
    <x v="0"/>
  </r>
  <r>
    <s v="S00322"/>
    <x v="314"/>
    <s v="emilyking"/>
    <s v="BattleZone"/>
    <s v="PC"/>
    <s v="South"/>
    <d v="2025-01-21T00:00:00"/>
    <n v="128"/>
    <n v="0"/>
    <s v="None"/>
    <s v="Completed"/>
    <s v="Free"/>
    <n v="35"/>
    <s v="No"/>
    <x v="6"/>
    <x v="0"/>
    <x v="0"/>
    <x v="0"/>
  </r>
  <r>
    <s v="S00323"/>
    <x v="315"/>
    <s v="bobbyanderson"/>
    <s v="BattleZone"/>
    <s v="Mobile"/>
    <s v="South"/>
    <d v="2025-02-06T00:00:00"/>
    <n v="58"/>
    <n v="0"/>
    <s v="None"/>
    <s v="Incomplete"/>
    <s v="Free"/>
    <n v="15"/>
    <s v="No"/>
    <x v="0"/>
    <x v="1"/>
    <x v="0"/>
    <x v="0"/>
  </r>
  <r>
    <s v="S00324"/>
    <x v="316"/>
    <s v="erinhansen"/>
    <s v="SpeedX"/>
    <s v="Mobile"/>
    <s v="South"/>
    <d v="2024-12-21T00:00:00"/>
    <n v="77"/>
    <n v="0"/>
    <s v="None"/>
    <s v="Completed"/>
    <s v="Free"/>
    <n v="11"/>
    <s v="No"/>
    <x v="1"/>
    <x v="0"/>
    <x v="0"/>
    <x v="0"/>
  </r>
  <r>
    <s v="S00325"/>
    <x v="317"/>
    <s v="gerald82"/>
    <s v="Clash of Realms"/>
    <s v="Console"/>
    <s v="South"/>
    <d v="2024-12-15T00:00:00"/>
    <n v="175"/>
    <n v="0"/>
    <s v="None"/>
    <s v="Crashed"/>
    <s v="Paid"/>
    <n v="10"/>
    <s v="No"/>
    <x v="1"/>
    <x v="0"/>
    <x v="0"/>
    <x v="0"/>
  </r>
  <r>
    <s v="S00326"/>
    <x v="318"/>
    <s v="jeffreyjimenez"/>
    <s v="Clash of Realms"/>
    <s v="PC"/>
    <s v="North"/>
    <d v="2025-03-11T00:00:00"/>
    <n v="90"/>
    <n v="0"/>
    <s v="None"/>
    <s v="Completed"/>
    <s v="Free"/>
    <n v="50"/>
    <s v="No"/>
    <x v="4"/>
    <x v="0"/>
    <x v="0"/>
    <x v="0"/>
  </r>
  <r>
    <s v="S00327"/>
    <x v="319"/>
    <s v="lcase"/>
    <s v="Empire Wars"/>
    <s v="Mobile"/>
    <s v="Central"/>
    <d v="2025-05-16T00:00:00"/>
    <n v="142"/>
    <n v="0"/>
    <s v="None"/>
    <s v="Incomplete"/>
    <s v="Free"/>
    <n v="49"/>
    <s v="No"/>
    <x v="3"/>
    <x v="0"/>
    <x v="0"/>
    <x v="0"/>
  </r>
  <r>
    <s v="S00328"/>
    <x v="320"/>
    <s v="jonathan53"/>
    <s v="Zombie Rush"/>
    <s v="PC"/>
    <s v="West"/>
    <d v="2025-05-24T00:00:00"/>
    <n v="102"/>
    <n v="0"/>
    <s v="None"/>
    <s v="Completed"/>
    <s v="Paid"/>
    <n v="44"/>
    <s v="No"/>
    <x v="3"/>
    <x v="0"/>
    <x v="0"/>
    <x v="0"/>
  </r>
  <r>
    <s v="S00329"/>
    <x v="321"/>
    <s v="ethankaufman"/>
    <s v="BattleZone"/>
    <s v="Mobile"/>
    <s v="North"/>
    <d v="2025-03-21T00:00:00"/>
    <n v="47"/>
    <n v="0"/>
    <s v="None"/>
    <s v="Completed"/>
    <s v="Paid"/>
    <n v="49"/>
    <s v="No"/>
    <x v="4"/>
    <x v="1"/>
    <x v="0"/>
    <x v="0"/>
  </r>
  <r>
    <s v="S00330"/>
    <x v="322"/>
    <s v="jessica34"/>
    <s v="BattleZone"/>
    <s v="Console"/>
    <s v="Central"/>
    <d v="2025-05-22T00:00:00"/>
    <n v="100"/>
    <n v="0"/>
    <s v="None"/>
    <s v="Completed"/>
    <s v="Free"/>
    <n v="25"/>
    <s v="No"/>
    <x v="3"/>
    <x v="0"/>
    <x v="0"/>
    <x v="0"/>
  </r>
  <r>
    <s v="S00331"/>
    <x v="323"/>
    <s v="newtonjose"/>
    <s v="BattleZone"/>
    <s v="PC"/>
    <s v="South"/>
    <d v="2025-02-14T00:00:00"/>
    <n v="30"/>
    <n v="36.799999999999997"/>
    <s v="Skins"/>
    <s v="Exited Early"/>
    <s v="Paid"/>
    <n v="24"/>
    <s v="No"/>
    <x v="0"/>
    <x v="1"/>
    <x v="1"/>
    <x v="0"/>
  </r>
  <r>
    <s v="S00332"/>
    <x v="324"/>
    <s v="johnsonjulie"/>
    <s v="SpeedX"/>
    <s v="Console"/>
    <s v="East"/>
    <d v="2025-03-18T00:00:00"/>
    <n v="180"/>
    <n v="0"/>
    <s v="None"/>
    <s v="Completed"/>
    <s v="Free"/>
    <n v="18"/>
    <s v="No"/>
    <x v="4"/>
    <x v="0"/>
    <x v="0"/>
    <x v="0"/>
  </r>
  <r>
    <s v="S00333"/>
    <x v="325"/>
    <s v="justin27"/>
    <s v="Empire Wars"/>
    <s v="Console"/>
    <s v="North"/>
    <d v="2024-12-31T00:00:00"/>
    <n v="18"/>
    <n v="36.07"/>
    <s v="Battle Pass"/>
    <s v="Completed"/>
    <s v="Paid"/>
    <n v="4"/>
    <s v="No"/>
    <x v="1"/>
    <x v="2"/>
    <x v="1"/>
    <x v="0"/>
  </r>
  <r>
    <s v="S00334"/>
    <x v="326"/>
    <s v="jonesjames"/>
    <s v="BattleZone"/>
    <s v="Console"/>
    <s v="Central"/>
    <d v="2025-01-19T00:00:00"/>
    <n v="5"/>
    <n v="14.86"/>
    <s v="Battle Pass"/>
    <s v="Incomplete"/>
    <s v="Paid"/>
    <n v="23"/>
    <s v="No"/>
    <x v="6"/>
    <x v="2"/>
    <x v="1"/>
    <x v="0"/>
  </r>
  <r>
    <s v="S00335"/>
    <x v="327"/>
    <s v="melissa44"/>
    <s v="Empire Wars"/>
    <s v="PC"/>
    <s v="East"/>
    <d v="2025-01-08T00:00:00"/>
    <n v="159"/>
    <n v="0"/>
    <s v="None"/>
    <s v="Completed"/>
    <s v="Free"/>
    <n v="20"/>
    <s v="No"/>
    <x v="6"/>
    <x v="0"/>
    <x v="0"/>
    <x v="0"/>
  </r>
  <r>
    <s v="S00336"/>
    <x v="328"/>
    <s v="jack69"/>
    <s v="Empire Wars"/>
    <s v="PC"/>
    <s v="East"/>
    <d v="2025-03-16T00:00:00"/>
    <n v="161"/>
    <n v="45.73"/>
    <s v="Boosters"/>
    <s v="Completed"/>
    <s v="Paid"/>
    <n v="4"/>
    <s v="Yes"/>
    <x v="4"/>
    <x v="0"/>
    <x v="1"/>
    <x v="1"/>
  </r>
  <r>
    <s v="S00337"/>
    <x v="329"/>
    <s v="maciasronald"/>
    <s v="Zombie Rush"/>
    <s v="Console"/>
    <s v="East"/>
    <d v="2025-03-07T00:00:00"/>
    <n v="13"/>
    <n v="0"/>
    <s v="None"/>
    <s v="Exited Early"/>
    <s v="Free"/>
    <n v="49"/>
    <s v="No"/>
    <x v="4"/>
    <x v="2"/>
    <x v="0"/>
    <x v="0"/>
  </r>
  <r>
    <s v="S00338"/>
    <x v="330"/>
    <s v="douglasluke"/>
    <s v="SpeedX"/>
    <s v="PC"/>
    <s v="South"/>
    <d v="2025-04-12T00:00:00"/>
    <n v="110"/>
    <n v="0"/>
    <s v="None"/>
    <s v="Completed"/>
    <s v="Free"/>
    <n v="40"/>
    <s v="No"/>
    <x v="5"/>
    <x v="0"/>
    <x v="0"/>
    <x v="0"/>
  </r>
  <r>
    <s v="S00339"/>
    <x v="331"/>
    <s v="michael88"/>
    <s v="Empire Wars"/>
    <s v="PC"/>
    <s v="West"/>
    <d v="2025-02-15T00:00:00"/>
    <n v="22"/>
    <n v="0"/>
    <s v="None"/>
    <s v="Completed"/>
    <s v="Free"/>
    <n v="34"/>
    <s v="No"/>
    <x v="0"/>
    <x v="1"/>
    <x v="0"/>
    <x v="0"/>
  </r>
  <r>
    <s v="S00340"/>
    <x v="332"/>
    <s v="terrychristina"/>
    <s v="Zombie Rush"/>
    <s v="Console"/>
    <s v="South"/>
    <d v="2025-05-12T00:00:00"/>
    <n v="168"/>
    <n v="33.729999999999997"/>
    <s v="Battle Pass"/>
    <s v="Completed"/>
    <s v="Paid"/>
    <n v="48"/>
    <s v="No"/>
    <x v="3"/>
    <x v="0"/>
    <x v="1"/>
    <x v="0"/>
  </r>
  <r>
    <s v="S00341"/>
    <x v="333"/>
    <s v="smartin"/>
    <s v="SpeedX"/>
    <s v="PC"/>
    <s v="Central"/>
    <d v="2025-01-11T00:00:00"/>
    <n v="24"/>
    <n v="0"/>
    <s v="None"/>
    <s v="Completed"/>
    <s v="Free"/>
    <n v="41"/>
    <s v="No"/>
    <x v="6"/>
    <x v="1"/>
    <x v="0"/>
    <x v="0"/>
  </r>
  <r>
    <s v="S00342"/>
    <x v="334"/>
    <s v="davisheather"/>
    <s v="Clash of Realms"/>
    <s v="Mobile"/>
    <s v="East"/>
    <d v="2024-12-29T00:00:00"/>
    <n v="166"/>
    <n v="0"/>
    <s v="None"/>
    <s v="Incomplete"/>
    <s v="Free"/>
    <n v="30"/>
    <s v="No"/>
    <x v="1"/>
    <x v="0"/>
    <x v="0"/>
    <x v="0"/>
  </r>
  <r>
    <s v="S00343"/>
    <x v="335"/>
    <s v="amber18"/>
    <s v="Empire Wars"/>
    <s v="PC"/>
    <s v="East"/>
    <d v="2025-04-09T00:00:00"/>
    <n v="42"/>
    <n v="0"/>
    <s v="None"/>
    <s v="Completed"/>
    <s v="Paid"/>
    <n v="12"/>
    <s v="No"/>
    <x v="5"/>
    <x v="1"/>
    <x v="0"/>
    <x v="0"/>
  </r>
  <r>
    <s v="S00344"/>
    <x v="336"/>
    <s v="hollyjenkins"/>
    <s v="Empire Wars"/>
    <s v="PC"/>
    <s v="South"/>
    <d v="2025-05-03T00:00:00"/>
    <n v="39"/>
    <n v="0"/>
    <s v="None"/>
    <s v="Completed"/>
    <s v="Free"/>
    <n v="49"/>
    <s v="No"/>
    <x v="3"/>
    <x v="1"/>
    <x v="0"/>
    <x v="0"/>
  </r>
  <r>
    <s v="S00345"/>
    <x v="337"/>
    <s v="parkerpatricia"/>
    <s v="Clash of Realms"/>
    <s v="Mobile"/>
    <s v="North-East"/>
    <d v="2025-04-19T00:00:00"/>
    <n v="91"/>
    <n v="13.08"/>
    <s v="Skins"/>
    <s v="Completed"/>
    <s v="Paid"/>
    <n v="17"/>
    <s v="No"/>
    <x v="5"/>
    <x v="0"/>
    <x v="1"/>
    <x v="0"/>
  </r>
  <r>
    <s v="S00346"/>
    <x v="338"/>
    <s v="kellergregory"/>
    <s v="Zombie Rush"/>
    <s v="Mobile"/>
    <s v="Central"/>
    <d v="2025-05-05T00:00:00"/>
    <n v="30"/>
    <n v="0"/>
    <s v="None"/>
    <s v="Incomplete"/>
    <s v="Free"/>
    <n v="42"/>
    <s v="No"/>
    <x v="3"/>
    <x v="1"/>
    <x v="0"/>
    <x v="0"/>
  </r>
  <r>
    <s v="S00347"/>
    <x v="339"/>
    <s v="michellewilliams"/>
    <s v="BattleZone"/>
    <s v="Mobile"/>
    <s v="North-East"/>
    <d v="2024-12-13T00:00:00"/>
    <n v="44"/>
    <n v="0"/>
    <s v="None"/>
    <s v="Completed"/>
    <s v="Free"/>
    <n v="19"/>
    <s v="No"/>
    <x v="1"/>
    <x v="1"/>
    <x v="0"/>
    <x v="0"/>
  </r>
  <r>
    <s v="S00348"/>
    <x v="340"/>
    <s v="ericmoore"/>
    <s v="Zombie Rush"/>
    <s v="PC"/>
    <s v="West"/>
    <d v="2025-03-14T00:00:00"/>
    <n v="57"/>
    <n v="0"/>
    <s v="None"/>
    <s v="Completed"/>
    <s v="Paid"/>
    <n v="29"/>
    <s v="No"/>
    <x v="4"/>
    <x v="1"/>
    <x v="0"/>
    <x v="0"/>
  </r>
  <r>
    <s v="S00349"/>
    <x v="341"/>
    <s v="angelaramsey"/>
    <s v="BattleZone"/>
    <s v="Console"/>
    <s v="South"/>
    <d v="2025-05-30T00:00:00"/>
    <n v="165"/>
    <n v="0"/>
    <s v="None"/>
    <s v="Completed"/>
    <s v="Free"/>
    <n v="15"/>
    <s v="No"/>
    <x v="3"/>
    <x v="0"/>
    <x v="0"/>
    <x v="0"/>
  </r>
  <r>
    <s v="S00350"/>
    <x v="342"/>
    <s v="brooke04"/>
    <s v="SpeedX"/>
    <s v="Console"/>
    <s v="East"/>
    <d v="2025-02-24T00:00:00"/>
    <n v="22"/>
    <n v="0"/>
    <s v="None"/>
    <s v="Completed"/>
    <s v="Free"/>
    <n v="22"/>
    <s v="No"/>
    <x v="0"/>
    <x v="1"/>
    <x v="0"/>
    <x v="0"/>
  </r>
  <r>
    <s v="S00351"/>
    <x v="343"/>
    <s v="nicholas09"/>
    <s v="SpeedX"/>
    <s v="Console"/>
    <s v="West"/>
    <d v="2025-02-08T00:00:00"/>
    <n v="21"/>
    <n v="0"/>
    <s v="None"/>
    <s v="Completed"/>
    <s v="Free"/>
    <n v="46"/>
    <s v="No"/>
    <x v="0"/>
    <x v="1"/>
    <x v="0"/>
    <x v="0"/>
  </r>
  <r>
    <s v="S00352"/>
    <x v="344"/>
    <s v="boonekristen"/>
    <s v="Zombie Rush"/>
    <s v="Mobile"/>
    <s v="North-East"/>
    <d v="2025-03-15T00:00:00"/>
    <n v="127"/>
    <n v="0"/>
    <s v="None"/>
    <s v="Completed"/>
    <s v="Free"/>
    <n v="13"/>
    <s v="No"/>
    <x v="4"/>
    <x v="0"/>
    <x v="0"/>
    <x v="0"/>
  </r>
  <r>
    <s v="S00353"/>
    <x v="345"/>
    <s v="udavis"/>
    <s v="Clash of Realms"/>
    <s v="Mobile"/>
    <s v="West"/>
    <d v="2025-02-23T00:00:00"/>
    <n v="21"/>
    <n v="0"/>
    <s v="None"/>
    <s v="Completed"/>
    <s v="Free"/>
    <n v="2"/>
    <s v="No"/>
    <x v="0"/>
    <x v="1"/>
    <x v="0"/>
    <x v="0"/>
  </r>
  <r>
    <s v="S00354"/>
    <x v="346"/>
    <s v="jmcknight"/>
    <s v="Empire Wars"/>
    <s v="Console"/>
    <s v="South"/>
    <d v="2025-03-01T00:00:00"/>
    <n v="136"/>
    <n v="0"/>
    <s v="None"/>
    <s v="Completed"/>
    <s v="Free"/>
    <n v="50"/>
    <s v="No"/>
    <x v="4"/>
    <x v="0"/>
    <x v="0"/>
    <x v="0"/>
  </r>
  <r>
    <s v="S00355"/>
    <x v="347"/>
    <s v="sarahlawrence"/>
    <s v="Zombie Rush"/>
    <s v="Console"/>
    <s v="South"/>
    <d v="2025-04-23T00:00:00"/>
    <n v="41"/>
    <n v="0"/>
    <s v="None"/>
    <s v="Completed"/>
    <s v="Free"/>
    <n v="27"/>
    <s v="No"/>
    <x v="5"/>
    <x v="1"/>
    <x v="0"/>
    <x v="0"/>
  </r>
  <r>
    <s v="S00356"/>
    <x v="348"/>
    <s v="hardychristopher"/>
    <s v="BattleZone"/>
    <s v="Mobile"/>
    <s v="Central"/>
    <d v="2025-05-21T00:00:00"/>
    <n v="104"/>
    <n v="0"/>
    <s v="None"/>
    <s v="Completed"/>
    <s v="Free"/>
    <n v="14"/>
    <s v="No"/>
    <x v="3"/>
    <x v="0"/>
    <x v="0"/>
    <x v="0"/>
  </r>
  <r>
    <s v="S00357"/>
    <x v="349"/>
    <s v="sara36"/>
    <s v="Zombie Rush"/>
    <s v="Console"/>
    <s v="Central"/>
    <d v="2025-02-01T00:00:00"/>
    <n v="84"/>
    <n v="23.18"/>
    <s v="Subscriptions"/>
    <s v="Completed"/>
    <s v="Paid"/>
    <n v="2"/>
    <s v="No"/>
    <x v="0"/>
    <x v="0"/>
    <x v="1"/>
    <x v="0"/>
  </r>
  <r>
    <s v="S00358"/>
    <x v="350"/>
    <s v="leestewart"/>
    <s v="Empire Wars"/>
    <s v="PC"/>
    <s v="South"/>
    <d v="2025-05-24T00:00:00"/>
    <n v="71"/>
    <n v="0"/>
    <s v="None"/>
    <s v="Completed"/>
    <s v="Paid"/>
    <n v="5"/>
    <s v="No"/>
    <x v="3"/>
    <x v="0"/>
    <x v="0"/>
    <x v="0"/>
  </r>
  <r>
    <s v="S00359"/>
    <x v="351"/>
    <s v="lisacoffey"/>
    <s v="Zombie Rush"/>
    <s v="Console"/>
    <s v="Central"/>
    <d v="2025-02-02T00:00:00"/>
    <n v="63"/>
    <n v="0"/>
    <s v="None"/>
    <s v="Crashed"/>
    <s v="Free"/>
    <n v="4"/>
    <s v="No"/>
    <x v="0"/>
    <x v="0"/>
    <x v="0"/>
    <x v="0"/>
  </r>
  <r>
    <s v="S00360"/>
    <x v="352"/>
    <s v="popelance"/>
    <s v="SpeedX"/>
    <s v="Console"/>
    <s v="South"/>
    <d v="2025-05-06T00:00:00"/>
    <n v="63"/>
    <n v="0"/>
    <s v="None"/>
    <s v="Completed"/>
    <s v="Free"/>
    <n v="15"/>
    <s v="No"/>
    <x v="3"/>
    <x v="0"/>
    <x v="0"/>
    <x v="0"/>
  </r>
  <r>
    <s v="S00361"/>
    <x v="353"/>
    <s v="mfarley"/>
    <s v="Zombie Rush"/>
    <s v="Mobile"/>
    <s v="North"/>
    <d v="2025-06-09T00:00:00"/>
    <n v="18"/>
    <n v="0"/>
    <s v="None"/>
    <s v="Completed"/>
    <s v="Free"/>
    <n v="16"/>
    <s v="No"/>
    <x v="2"/>
    <x v="2"/>
    <x v="0"/>
    <x v="0"/>
  </r>
  <r>
    <s v="S00362"/>
    <x v="354"/>
    <s v="ruizkimberly"/>
    <s v="SpeedX"/>
    <s v="Mobile"/>
    <s v="Central"/>
    <d v="2025-06-11T00:00:00"/>
    <n v="73"/>
    <n v="0"/>
    <s v="None"/>
    <s v="Completed"/>
    <s v="Free"/>
    <n v="11"/>
    <s v="No"/>
    <x v="2"/>
    <x v="0"/>
    <x v="0"/>
    <x v="0"/>
  </r>
  <r>
    <s v="S00363"/>
    <x v="355"/>
    <s v="andersonwilliam"/>
    <s v="SpeedX"/>
    <s v="Console"/>
    <s v="West"/>
    <d v="2025-01-14T00:00:00"/>
    <n v="102"/>
    <n v="0"/>
    <s v="None"/>
    <s v="Completed"/>
    <s v="Free"/>
    <n v="2"/>
    <s v="No"/>
    <x v="6"/>
    <x v="0"/>
    <x v="0"/>
    <x v="0"/>
  </r>
  <r>
    <s v="S00364"/>
    <x v="356"/>
    <s v="andrewtran"/>
    <s v="Clash of Realms"/>
    <s v="Console"/>
    <s v="South"/>
    <d v="2025-01-12T00:00:00"/>
    <n v="91"/>
    <n v="0"/>
    <s v="None"/>
    <s v="Completed"/>
    <s v="Free"/>
    <n v="31"/>
    <s v="No"/>
    <x v="6"/>
    <x v="0"/>
    <x v="0"/>
    <x v="0"/>
  </r>
  <r>
    <s v="S00365"/>
    <x v="357"/>
    <s v="lynchtina"/>
    <s v="SpeedX"/>
    <s v="Mobile"/>
    <s v="South"/>
    <d v="2025-04-16T00:00:00"/>
    <n v="73"/>
    <n v="0"/>
    <s v="None"/>
    <s v="Incomplete"/>
    <s v="Free"/>
    <n v="32"/>
    <s v="No"/>
    <x v="5"/>
    <x v="0"/>
    <x v="0"/>
    <x v="0"/>
  </r>
  <r>
    <s v="S00366"/>
    <x v="358"/>
    <s v="kelly45"/>
    <s v="Empire Wars"/>
    <s v="Mobile"/>
    <s v="North-East"/>
    <d v="2025-02-22T00:00:00"/>
    <n v="80"/>
    <n v="42.33"/>
    <s v="Boosters"/>
    <s v="Completed"/>
    <s v="Paid"/>
    <n v="23"/>
    <s v="No"/>
    <x v="0"/>
    <x v="0"/>
    <x v="1"/>
    <x v="0"/>
  </r>
  <r>
    <s v="S00367"/>
    <x v="359"/>
    <s v="morrisryan"/>
    <s v="Clash of Realms"/>
    <s v="Mobile"/>
    <s v="North-East"/>
    <d v="2025-05-23T00:00:00"/>
    <n v="6"/>
    <n v="0"/>
    <s v="None"/>
    <s v="Completed"/>
    <s v="Free"/>
    <n v="12"/>
    <s v="No"/>
    <x v="3"/>
    <x v="2"/>
    <x v="0"/>
    <x v="0"/>
  </r>
  <r>
    <s v="S00368"/>
    <x v="360"/>
    <s v="aryan"/>
    <s v="BattleZone"/>
    <s v="Mobile"/>
    <s v="South"/>
    <d v="2025-04-25T00:00:00"/>
    <n v="161"/>
    <n v="0"/>
    <s v="None"/>
    <s v="Completed"/>
    <s v="Free"/>
    <n v="25"/>
    <s v="No"/>
    <x v="5"/>
    <x v="0"/>
    <x v="0"/>
    <x v="0"/>
  </r>
  <r>
    <s v="S00369"/>
    <x v="361"/>
    <s v="iyoung"/>
    <s v="SpeedX"/>
    <s v="PC"/>
    <s v="Central"/>
    <d v="2025-02-26T00:00:00"/>
    <n v="67"/>
    <n v="0"/>
    <s v="None"/>
    <s v="Exited Early"/>
    <s v="Free"/>
    <n v="48"/>
    <s v="No"/>
    <x v="0"/>
    <x v="0"/>
    <x v="0"/>
    <x v="0"/>
  </r>
  <r>
    <s v="S00370"/>
    <x v="362"/>
    <s v="huntlawrence"/>
    <s v="Clash of Realms"/>
    <s v="Mobile"/>
    <s v="North-East"/>
    <d v="2025-03-06T00:00:00"/>
    <n v="144"/>
    <n v="0"/>
    <s v="None"/>
    <s v="Exited Early"/>
    <s v="Free"/>
    <n v="9"/>
    <s v="No"/>
    <x v="4"/>
    <x v="0"/>
    <x v="0"/>
    <x v="0"/>
  </r>
  <r>
    <s v="S00371"/>
    <x v="363"/>
    <s v="parkzachary"/>
    <s v="Zombie Rush"/>
    <s v="Mobile"/>
    <s v="North"/>
    <d v="2025-04-07T00:00:00"/>
    <n v="144"/>
    <n v="29.52"/>
    <s v="Skins"/>
    <s v="Exited Early"/>
    <s v="Paid"/>
    <n v="36"/>
    <s v="No"/>
    <x v="5"/>
    <x v="0"/>
    <x v="1"/>
    <x v="0"/>
  </r>
  <r>
    <s v="S00372"/>
    <x v="364"/>
    <s v="amandarogers"/>
    <s v="Zombie Rush"/>
    <s v="PC"/>
    <s v="North"/>
    <d v="2024-12-29T00:00:00"/>
    <n v="83"/>
    <n v="0"/>
    <s v="None"/>
    <s v="Completed"/>
    <s v="Free"/>
    <n v="49"/>
    <s v="No"/>
    <x v="1"/>
    <x v="0"/>
    <x v="0"/>
    <x v="0"/>
  </r>
  <r>
    <s v="S00373"/>
    <x v="365"/>
    <s v="bharris"/>
    <s v="SpeedX"/>
    <s v="PC"/>
    <s v="East"/>
    <d v="2025-06-03T00:00:00"/>
    <n v="128"/>
    <n v="0"/>
    <s v="None"/>
    <s v="Completed"/>
    <s v="Paid"/>
    <n v="29"/>
    <s v="No"/>
    <x v="2"/>
    <x v="0"/>
    <x v="0"/>
    <x v="0"/>
  </r>
  <r>
    <s v="S00374"/>
    <x v="366"/>
    <s v="rojasjennifer"/>
    <s v="Zombie Rush"/>
    <s v="PC"/>
    <s v="West"/>
    <d v="2025-04-28T00:00:00"/>
    <n v="59"/>
    <n v="0"/>
    <s v="None"/>
    <s v="Completed"/>
    <s v="Free"/>
    <n v="36"/>
    <s v="No"/>
    <x v="5"/>
    <x v="1"/>
    <x v="0"/>
    <x v="0"/>
  </r>
  <r>
    <s v="S00375"/>
    <x v="367"/>
    <s v="christopher10"/>
    <s v="Zombie Rush"/>
    <s v="Console"/>
    <s v="East"/>
    <d v="2025-05-09T00:00:00"/>
    <n v="79"/>
    <n v="20.5"/>
    <s v="Boosters"/>
    <s v="Completed"/>
    <s v="Paid"/>
    <n v="5"/>
    <s v="No"/>
    <x v="3"/>
    <x v="0"/>
    <x v="1"/>
    <x v="0"/>
  </r>
  <r>
    <s v="S00376"/>
    <x v="368"/>
    <s v="monique85"/>
    <s v="BattleZone"/>
    <s v="PC"/>
    <s v="South"/>
    <d v="2024-12-25T00:00:00"/>
    <n v="167"/>
    <n v="0"/>
    <s v="None"/>
    <s v="Completed"/>
    <s v="Paid"/>
    <n v="37"/>
    <s v="No"/>
    <x v="1"/>
    <x v="0"/>
    <x v="0"/>
    <x v="0"/>
  </r>
  <r>
    <s v="S00377"/>
    <x v="369"/>
    <s v="hhuff"/>
    <s v="BattleZone"/>
    <s v="Console"/>
    <s v="South"/>
    <d v="2025-04-18T00:00:00"/>
    <n v="165"/>
    <n v="21.99"/>
    <s v="Boosters"/>
    <s v="Exited Early"/>
    <s v="Paid"/>
    <n v="45"/>
    <s v="No"/>
    <x v="5"/>
    <x v="0"/>
    <x v="1"/>
    <x v="0"/>
  </r>
  <r>
    <s v="S00378"/>
    <x v="370"/>
    <s v="caitlingonzales"/>
    <s v="BattleZone"/>
    <s v="Console"/>
    <s v="South"/>
    <d v="2025-05-11T00:00:00"/>
    <n v="109"/>
    <n v="39.869999999999997"/>
    <s v="Boosters"/>
    <s v="Completed"/>
    <s v="Paid"/>
    <n v="13"/>
    <s v="No"/>
    <x v="3"/>
    <x v="0"/>
    <x v="1"/>
    <x v="0"/>
  </r>
  <r>
    <s v="S00379"/>
    <x v="371"/>
    <s v="tdavis"/>
    <s v="Clash of Realms"/>
    <s v="Mobile"/>
    <s v="South"/>
    <d v="2025-03-17T00:00:00"/>
    <n v="167"/>
    <n v="0"/>
    <s v="None"/>
    <s v="Exited Early"/>
    <s v="Paid"/>
    <n v="28"/>
    <s v="No"/>
    <x v="4"/>
    <x v="0"/>
    <x v="0"/>
    <x v="0"/>
  </r>
  <r>
    <s v="S00380"/>
    <x v="372"/>
    <s v="jessicacisneros"/>
    <s v="SpeedX"/>
    <s v="Mobile"/>
    <s v="West"/>
    <d v="2025-02-06T00:00:00"/>
    <n v="36"/>
    <n v="14.75"/>
    <s v="Battle Pass"/>
    <s v="Completed"/>
    <s v="Paid"/>
    <n v="46"/>
    <s v="No"/>
    <x v="0"/>
    <x v="1"/>
    <x v="1"/>
    <x v="0"/>
  </r>
  <r>
    <s v="S00381"/>
    <x v="373"/>
    <s v="shelbyvalencia"/>
    <s v="SpeedX"/>
    <s v="Mobile"/>
    <s v="Central"/>
    <d v="2025-03-21T00:00:00"/>
    <n v="54"/>
    <n v="0"/>
    <s v="None"/>
    <s v="Completed"/>
    <s v="Free"/>
    <n v="25"/>
    <s v="No"/>
    <x v="4"/>
    <x v="1"/>
    <x v="0"/>
    <x v="0"/>
  </r>
  <r>
    <s v="S00382"/>
    <x v="374"/>
    <s v="jonathan22"/>
    <s v="BattleZone"/>
    <s v="Console"/>
    <s v="North"/>
    <d v="2024-12-30T00:00:00"/>
    <n v="15"/>
    <n v="0"/>
    <s v="None"/>
    <s v="Completed"/>
    <s v="Free"/>
    <n v="19"/>
    <s v="No"/>
    <x v="1"/>
    <x v="2"/>
    <x v="0"/>
    <x v="0"/>
  </r>
  <r>
    <s v="S00383"/>
    <x v="375"/>
    <s v="derrickbuck"/>
    <s v="SpeedX"/>
    <s v="Console"/>
    <s v="East"/>
    <d v="2025-04-29T00:00:00"/>
    <n v="101"/>
    <n v="0"/>
    <s v="None"/>
    <s v="Incomplete"/>
    <s v="Free"/>
    <n v="41"/>
    <s v="No"/>
    <x v="5"/>
    <x v="0"/>
    <x v="0"/>
    <x v="0"/>
  </r>
  <r>
    <s v="S00384"/>
    <x v="376"/>
    <s v="zvargas"/>
    <s v="SpeedX"/>
    <s v="Mobile"/>
    <s v="East"/>
    <d v="2025-01-27T00:00:00"/>
    <n v="79"/>
    <n v="0"/>
    <s v="None"/>
    <s v="Completed"/>
    <s v="Free"/>
    <n v="48"/>
    <s v="No"/>
    <x v="6"/>
    <x v="0"/>
    <x v="0"/>
    <x v="0"/>
  </r>
  <r>
    <s v="S00385"/>
    <x v="207"/>
    <s v="rsutton"/>
    <s v="Clash of Realms"/>
    <s v="PC"/>
    <s v="North"/>
    <d v="2025-04-04T00:00:00"/>
    <n v="13"/>
    <n v="0"/>
    <s v="None"/>
    <s v="Completed"/>
    <s v="Free"/>
    <n v="13"/>
    <s v="No"/>
    <x v="5"/>
    <x v="2"/>
    <x v="0"/>
    <x v="0"/>
  </r>
  <r>
    <s v="S00386"/>
    <x v="377"/>
    <s v="olopez"/>
    <s v="Zombie Rush"/>
    <s v="Console"/>
    <s v="North-East"/>
    <d v="2025-01-06T00:00:00"/>
    <n v="157"/>
    <n v="0"/>
    <s v="None"/>
    <s v="Completed"/>
    <s v="Free"/>
    <n v="22"/>
    <s v="No"/>
    <x v="6"/>
    <x v="0"/>
    <x v="0"/>
    <x v="0"/>
  </r>
  <r>
    <s v="S00387"/>
    <x v="378"/>
    <s v="carol86"/>
    <s v="SpeedX"/>
    <s v="Console"/>
    <s v="North-East"/>
    <d v="2025-06-05T00:00:00"/>
    <n v="6"/>
    <n v="0"/>
    <s v="None"/>
    <s v="Crashed"/>
    <s v="Free"/>
    <n v="7"/>
    <s v="No"/>
    <x v="2"/>
    <x v="2"/>
    <x v="0"/>
    <x v="0"/>
  </r>
  <r>
    <s v="S00388"/>
    <x v="379"/>
    <s v="lisabarber"/>
    <s v="Clash of Realms"/>
    <s v="Console"/>
    <s v="North"/>
    <d v="2025-06-01T00:00:00"/>
    <n v="134"/>
    <n v="0"/>
    <s v="None"/>
    <s v="Completed"/>
    <s v="Free"/>
    <n v="28"/>
    <s v="No"/>
    <x v="2"/>
    <x v="0"/>
    <x v="0"/>
    <x v="0"/>
  </r>
  <r>
    <s v="S00389"/>
    <x v="380"/>
    <s v="howardsamantha"/>
    <s v="Empire Wars"/>
    <s v="PC"/>
    <s v="North-East"/>
    <d v="2025-05-26T00:00:00"/>
    <n v="76"/>
    <n v="37.020000000000003"/>
    <s v="Battle Pass"/>
    <s v="Completed"/>
    <s v="Paid"/>
    <n v="4"/>
    <s v="No"/>
    <x v="3"/>
    <x v="0"/>
    <x v="1"/>
    <x v="0"/>
  </r>
  <r>
    <s v="S00390"/>
    <x v="381"/>
    <s v="lance41"/>
    <s v="Zombie Rush"/>
    <s v="Console"/>
    <s v="West"/>
    <d v="2025-05-06T00:00:00"/>
    <n v="71"/>
    <n v="0"/>
    <s v="None"/>
    <s v="Completed"/>
    <s v="Free"/>
    <n v="46"/>
    <s v="No"/>
    <x v="3"/>
    <x v="0"/>
    <x v="0"/>
    <x v="0"/>
  </r>
  <r>
    <s v="S00391"/>
    <x v="382"/>
    <s v="williamsonkirsten"/>
    <s v="SpeedX"/>
    <s v="PC"/>
    <s v="West"/>
    <d v="2025-01-03T00:00:00"/>
    <n v="49"/>
    <n v="19.43"/>
    <s v="Battle Pass"/>
    <s v="Completed"/>
    <s v="Paid"/>
    <n v="22"/>
    <s v="No"/>
    <x v="6"/>
    <x v="1"/>
    <x v="1"/>
    <x v="0"/>
  </r>
  <r>
    <s v="S00392"/>
    <x v="383"/>
    <s v="bellraymond"/>
    <s v="Zombie Rush"/>
    <s v="Mobile"/>
    <s v="Central"/>
    <d v="2025-05-31T00:00:00"/>
    <n v="143"/>
    <n v="0"/>
    <s v="None"/>
    <s v="Incomplete"/>
    <s v="Free"/>
    <n v="17"/>
    <s v="No"/>
    <x v="3"/>
    <x v="0"/>
    <x v="0"/>
    <x v="0"/>
  </r>
  <r>
    <s v="S00393"/>
    <x v="384"/>
    <s v="steven30"/>
    <s v="Empire Wars"/>
    <s v="Mobile"/>
    <s v="West"/>
    <d v="2025-02-15T00:00:00"/>
    <n v="166"/>
    <n v="0"/>
    <s v="None"/>
    <s v="Completed"/>
    <s v="Free"/>
    <n v="39"/>
    <s v="No"/>
    <x v="0"/>
    <x v="0"/>
    <x v="0"/>
    <x v="0"/>
  </r>
  <r>
    <s v="S00394"/>
    <x v="385"/>
    <s v="hillchristopher"/>
    <s v="Zombie Rush"/>
    <s v="PC"/>
    <s v="North-East"/>
    <d v="2025-05-29T00:00:00"/>
    <n v="34"/>
    <n v="0"/>
    <s v="None"/>
    <s v="Completed"/>
    <s v="Free"/>
    <n v="45"/>
    <s v="No"/>
    <x v="3"/>
    <x v="1"/>
    <x v="0"/>
    <x v="0"/>
  </r>
  <r>
    <s v="S00395"/>
    <x v="386"/>
    <s v="ftyler"/>
    <s v="Empire Wars"/>
    <s v="Console"/>
    <s v="West"/>
    <d v="2025-01-28T00:00:00"/>
    <n v="57"/>
    <n v="0"/>
    <s v="None"/>
    <s v="Completed"/>
    <s v="Free"/>
    <n v="1"/>
    <s v="No"/>
    <x v="6"/>
    <x v="1"/>
    <x v="0"/>
    <x v="0"/>
  </r>
  <r>
    <s v="S00396"/>
    <x v="387"/>
    <s v="soliskyle"/>
    <s v="SpeedX"/>
    <s v="Mobile"/>
    <s v="East"/>
    <d v="2025-03-23T00:00:00"/>
    <n v="88"/>
    <n v="0"/>
    <s v="None"/>
    <s v="Completed"/>
    <s v="Free"/>
    <n v="2"/>
    <s v="No"/>
    <x v="4"/>
    <x v="0"/>
    <x v="0"/>
    <x v="0"/>
  </r>
  <r>
    <s v="S00397"/>
    <x v="388"/>
    <s v="angelicawillis"/>
    <s v="BattleZone"/>
    <s v="Mobile"/>
    <s v="North"/>
    <d v="2025-05-07T00:00:00"/>
    <n v="75"/>
    <n v="0"/>
    <s v="None"/>
    <s v="Completed"/>
    <s v="Free"/>
    <n v="13"/>
    <s v="No"/>
    <x v="3"/>
    <x v="0"/>
    <x v="0"/>
    <x v="0"/>
  </r>
  <r>
    <s v="S00398"/>
    <x v="389"/>
    <s v="aprince"/>
    <s v="SpeedX"/>
    <s v="PC"/>
    <s v="East"/>
    <d v="2025-02-15T00:00:00"/>
    <n v="129"/>
    <n v="0"/>
    <s v="None"/>
    <s v="Incomplete"/>
    <s v="Free"/>
    <n v="37"/>
    <s v="No"/>
    <x v="0"/>
    <x v="0"/>
    <x v="0"/>
    <x v="0"/>
  </r>
  <r>
    <s v="S00399"/>
    <x v="390"/>
    <s v="dylanblack"/>
    <s v="Zombie Rush"/>
    <s v="Console"/>
    <s v="East"/>
    <d v="2025-04-06T00:00:00"/>
    <n v="145"/>
    <n v="0"/>
    <s v="None"/>
    <s v="Completed"/>
    <s v="Free"/>
    <n v="43"/>
    <s v="No"/>
    <x v="5"/>
    <x v="0"/>
    <x v="0"/>
    <x v="0"/>
  </r>
  <r>
    <s v="S00400"/>
    <x v="391"/>
    <s v="hoodchristopher"/>
    <s v="Zombie Rush"/>
    <s v="Console"/>
    <s v="North"/>
    <d v="2025-01-22T00:00:00"/>
    <n v="23"/>
    <n v="0"/>
    <s v="None"/>
    <s v="Completed"/>
    <s v="Paid"/>
    <n v="26"/>
    <s v="No"/>
    <x v="6"/>
    <x v="1"/>
    <x v="0"/>
    <x v="0"/>
  </r>
  <r>
    <s v="S00401"/>
    <x v="392"/>
    <s v="sandraclark"/>
    <s v="SpeedX"/>
    <s v="Mobile"/>
    <s v="North"/>
    <d v="2025-05-26T00:00:00"/>
    <n v="105"/>
    <n v="0"/>
    <s v="None"/>
    <s v="Completed"/>
    <s v="Free"/>
    <n v="24"/>
    <s v="No"/>
    <x v="3"/>
    <x v="0"/>
    <x v="0"/>
    <x v="0"/>
  </r>
  <r>
    <s v="S00402"/>
    <x v="393"/>
    <s v="ffitzpatrick"/>
    <s v="Empire Wars"/>
    <s v="Console"/>
    <s v="North"/>
    <d v="2025-05-27T00:00:00"/>
    <n v="22"/>
    <n v="42.28"/>
    <s v="Subscriptions"/>
    <s v="Incomplete"/>
    <s v="Paid"/>
    <n v="10"/>
    <s v="No"/>
    <x v="3"/>
    <x v="1"/>
    <x v="1"/>
    <x v="0"/>
  </r>
  <r>
    <s v="S00403"/>
    <x v="394"/>
    <s v="dominiquejohnson"/>
    <s v="Empire Wars"/>
    <s v="Mobile"/>
    <s v="North-East"/>
    <d v="2025-06-08T00:00:00"/>
    <n v="41"/>
    <n v="24.14"/>
    <s v="Battle Pass"/>
    <s v="Completed"/>
    <s v="Paid"/>
    <n v="28"/>
    <s v="No"/>
    <x v="2"/>
    <x v="1"/>
    <x v="1"/>
    <x v="0"/>
  </r>
  <r>
    <s v="S00404"/>
    <x v="395"/>
    <s v="sellersgregory"/>
    <s v="SpeedX"/>
    <s v="Console"/>
    <s v="North-East"/>
    <d v="2025-05-21T00:00:00"/>
    <n v="9"/>
    <n v="0"/>
    <s v="None"/>
    <s v="Exited Early"/>
    <s v="Free"/>
    <n v="40"/>
    <s v="No"/>
    <x v="3"/>
    <x v="2"/>
    <x v="0"/>
    <x v="0"/>
  </r>
  <r>
    <s v="S00405"/>
    <x v="396"/>
    <s v="armstrongmary"/>
    <s v="Clash of Realms"/>
    <s v="Console"/>
    <s v="North"/>
    <d v="2025-02-12T00:00:00"/>
    <n v="111"/>
    <n v="0"/>
    <s v="None"/>
    <s v="Completed"/>
    <s v="Free"/>
    <n v="26"/>
    <s v="No"/>
    <x v="0"/>
    <x v="0"/>
    <x v="0"/>
    <x v="0"/>
  </r>
  <r>
    <s v="S00406"/>
    <x v="397"/>
    <s v="barnettdonna"/>
    <s v="Empire Wars"/>
    <s v="PC"/>
    <s v="Central"/>
    <d v="2025-05-24T00:00:00"/>
    <n v="25"/>
    <n v="0"/>
    <s v="None"/>
    <s v="Completed"/>
    <s v="Free"/>
    <n v="12"/>
    <s v="No"/>
    <x v="3"/>
    <x v="1"/>
    <x v="0"/>
    <x v="0"/>
  </r>
  <r>
    <s v="S00407"/>
    <x v="398"/>
    <s v="melissaphillips"/>
    <s v="BattleZone"/>
    <s v="Mobile"/>
    <s v="North-East"/>
    <d v="2025-02-13T00:00:00"/>
    <n v="111"/>
    <n v="46.08"/>
    <s v="Boosters"/>
    <s v="Crashed"/>
    <s v="Paid"/>
    <n v="15"/>
    <s v="No"/>
    <x v="0"/>
    <x v="0"/>
    <x v="1"/>
    <x v="0"/>
  </r>
  <r>
    <s v="S00408"/>
    <x v="399"/>
    <s v="hoffmandaniel"/>
    <s v="SpeedX"/>
    <s v="Console"/>
    <s v="East"/>
    <d v="2025-02-08T00:00:00"/>
    <n v="144"/>
    <n v="0"/>
    <s v="None"/>
    <s v="Incomplete"/>
    <s v="Free"/>
    <n v="36"/>
    <s v="No"/>
    <x v="0"/>
    <x v="0"/>
    <x v="0"/>
    <x v="0"/>
  </r>
  <r>
    <s v="S00409"/>
    <x v="400"/>
    <s v="thomascorey"/>
    <s v="SpeedX"/>
    <s v="Mobile"/>
    <s v="West"/>
    <d v="2025-01-10T00:00:00"/>
    <n v="22"/>
    <n v="17.350000000000001"/>
    <s v="Battle Pass"/>
    <s v="Crashed"/>
    <s v="Paid"/>
    <n v="49"/>
    <s v="No"/>
    <x v="6"/>
    <x v="1"/>
    <x v="1"/>
    <x v="0"/>
  </r>
  <r>
    <s v="S00410"/>
    <x v="401"/>
    <s v="thomas01"/>
    <s v="Empire Wars"/>
    <s v="Console"/>
    <s v="North-East"/>
    <d v="2025-02-13T00:00:00"/>
    <n v="154"/>
    <n v="0"/>
    <s v="None"/>
    <s v="Completed"/>
    <s v="Free"/>
    <n v="27"/>
    <s v="No"/>
    <x v="0"/>
    <x v="0"/>
    <x v="0"/>
    <x v="0"/>
  </r>
  <r>
    <s v="S00411"/>
    <x v="402"/>
    <s v="riddleaaron"/>
    <s v="Clash of Realms"/>
    <s v="Console"/>
    <s v="East"/>
    <d v="2025-01-16T00:00:00"/>
    <n v="166"/>
    <n v="0"/>
    <s v="None"/>
    <s v="Incomplete"/>
    <s v="Free"/>
    <n v="5"/>
    <s v="No"/>
    <x v="6"/>
    <x v="0"/>
    <x v="0"/>
    <x v="0"/>
  </r>
  <r>
    <s v="S00412"/>
    <x v="403"/>
    <s v="tdean"/>
    <s v="SpeedX"/>
    <s v="Console"/>
    <s v="East"/>
    <d v="2025-05-02T00:00:00"/>
    <n v="16"/>
    <n v="0"/>
    <s v="None"/>
    <s v="Completed"/>
    <s v="Paid"/>
    <n v="16"/>
    <s v="No"/>
    <x v="3"/>
    <x v="2"/>
    <x v="0"/>
    <x v="0"/>
  </r>
  <r>
    <s v="S00413"/>
    <x v="404"/>
    <s v="bruce10"/>
    <s v="Empire Wars"/>
    <s v="Console"/>
    <s v="North-East"/>
    <d v="2025-01-20T00:00:00"/>
    <n v="144"/>
    <n v="0"/>
    <s v="None"/>
    <s v="Completed"/>
    <s v="Free"/>
    <n v="3"/>
    <s v="No"/>
    <x v="6"/>
    <x v="0"/>
    <x v="0"/>
    <x v="0"/>
  </r>
  <r>
    <s v="S00414"/>
    <x v="405"/>
    <s v="annettejackson"/>
    <s v="Zombie Rush"/>
    <s v="Mobile"/>
    <s v="Central"/>
    <d v="2025-05-19T00:00:00"/>
    <n v="58"/>
    <n v="0"/>
    <s v="None"/>
    <s v="Completed"/>
    <s v="Free"/>
    <n v="43"/>
    <s v="No"/>
    <x v="3"/>
    <x v="1"/>
    <x v="0"/>
    <x v="0"/>
  </r>
  <r>
    <s v="S00415"/>
    <x v="406"/>
    <s v="kingtroy"/>
    <s v="Clash of Realms"/>
    <s v="Console"/>
    <s v="West"/>
    <d v="2025-05-03T00:00:00"/>
    <n v="95"/>
    <n v="35.92"/>
    <s v="Skins"/>
    <s v="Exited Early"/>
    <s v="Paid"/>
    <n v="6"/>
    <s v="No"/>
    <x v="3"/>
    <x v="0"/>
    <x v="1"/>
    <x v="0"/>
  </r>
  <r>
    <s v="S00416"/>
    <x v="407"/>
    <s v="coxanthony"/>
    <s v="Empire Wars"/>
    <s v="PC"/>
    <s v="North-East"/>
    <d v="2024-12-31T00:00:00"/>
    <n v="86"/>
    <n v="0"/>
    <s v="None"/>
    <s v="Incomplete"/>
    <s v="Paid"/>
    <n v="17"/>
    <s v="No"/>
    <x v="1"/>
    <x v="0"/>
    <x v="0"/>
    <x v="0"/>
  </r>
  <r>
    <s v="S00417"/>
    <x v="408"/>
    <s v="paige96"/>
    <s v="Empire Wars"/>
    <s v="Console"/>
    <s v="West"/>
    <d v="2025-01-06T00:00:00"/>
    <n v="12"/>
    <n v="1.44"/>
    <s v="Boosters"/>
    <s v="Completed"/>
    <s v="Paid"/>
    <n v="15"/>
    <s v="No"/>
    <x v="6"/>
    <x v="2"/>
    <x v="1"/>
    <x v="0"/>
  </r>
  <r>
    <s v="S00418"/>
    <x v="409"/>
    <s v="sabrina44"/>
    <s v="Clash of Realms"/>
    <s v="PC"/>
    <s v="South"/>
    <d v="2025-06-03T00:00:00"/>
    <n v="8"/>
    <n v="2.1"/>
    <s v="Boosters"/>
    <s v="Exited Early"/>
    <s v="Paid"/>
    <n v="44"/>
    <s v="No"/>
    <x v="2"/>
    <x v="2"/>
    <x v="1"/>
    <x v="0"/>
  </r>
  <r>
    <s v="S00419"/>
    <x v="410"/>
    <s v="neilmorrison"/>
    <s v="BattleZone"/>
    <s v="Mobile"/>
    <s v="Central"/>
    <d v="2025-04-08T00:00:00"/>
    <n v="180"/>
    <n v="0"/>
    <s v="None"/>
    <s v="Completed"/>
    <s v="Free"/>
    <n v="8"/>
    <s v="No"/>
    <x v="5"/>
    <x v="0"/>
    <x v="0"/>
    <x v="0"/>
  </r>
  <r>
    <s v="S00420"/>
    <x v="411"/>
    <s v="russochelsey"/>
    <s v="Clash of Realms"/>
    <s v="Mobile"/>
    <s v="Central"/>
    <d v="2025-05-27T00:00:00"/>
    <n v="35"/>
    <n v="13.33"/>
    <s v="Skins"/>
    <s v="Completed"/>
    <s v="Paid"/>
    <n v="42"/>
    <s v="No"/>
    <x v="3"/>
    <x v="1"/>
    <x v="1"/>
    <x v="0"/>
  </r>
  <r>
    <s v="S00421"/>
    <x v="412"/>
    <s v="pwright"/>
    <s v="BattleZone"/>
    <s v="Console"/>
    <s v="South"/>
    <d v="2025-04-20T00:00:00"/>
    <n v="97"/>
    <n v="3.6"/>
    <s v="Subscriptions"/>
    <s v="Incomplete"/>
    <s v="Paid"/>
    <n v="14"/>
    <s v="No"/>
    <x v="5"/>
    <x v="0"/>
    <x v="1"/>
    <x v="0"/>
  </r>
  <r>
    <s v="S00422"/>
    <x v="413"/>
    <s v="samantha20"/>
    <s v="Empire Wars"/>
    <s v="Mobile"/>
    <s v="South"/>
    <d v="2024-12-17T00:00:00"/>
    <n v="92"/>
    <n v="0"/>
    <s v="None"/>
    <s v="Completed"/>
    <s v="Paid"/>
    <n v="31"/>
    <s v="No"/>
    <x v="1"/>
    <x v="0"/>
    <x v="0"/>
    <x v="0"/>
  </r>
  <r>
    <s v="S00423"/>
    <x v="414"/>
    <s v="johnsonandrea"/>
    <s v="SpeedX"/>
    <s v="Console"/>
    <s v="South"/>
    <d v="2025-02-12T00:00:00"/>
    <n v="166"/>
    <n v="0"/>
    <s v="None"/>
    <s v="Completed"/>
    <s v="Free"/>
    <n v="43"/>
    <s v="No"/>
    <x v="0"/>
    <x v="0"/>
    <x v="0"/>
    <x v="0"/>
  </r>
  <r>
    <s v="S00424"/>
    <x v="415"/>
    <s v="nramos"/>
    <s v="Zombie Rush"/>
    <s v="Console"/>
    <s v="South"/>
    <d v="2025-01-19T00:00:00"/>
    <n v="146"/>
    <n v="22.51"/>
    <s v="Battle Pass"/>
    <s v="Exited Early"/>
    <s v="Paid"/>
    <n v="25"/>
    <s v="No"/>
    <x v="6"/>
    <x v="0"/>
    <x v="1"/>
    <x v="0"/>
  </r>
  <r>
    <s v="S00425"/>
    <x v="416"/>
    <s v="pmoore"/>
    <s v="BattleZone"/>
    <s v="Console"/>
    <s v="East"/>
    <d v="2025-03-06T00:00:00"/>
    <n v="7"/>
    <n v="29.06"/>
    <s v="Battle Pass"/>
    <s v="Completed"/>
    <s v="Paid"/>
    <n v="12"/>
    <s v="No"/>
    <x v="4"/>
    <x v="2"/>
    <x v="1"/>
    <x v="0"/>
  </r>
  <r>
    <s v="S00426"/>
    <x v="417"/>
    <s v="enielsen"/>
    <s v="BattleZone"/>
    <s v="Mobile"/>
    <s v="North"/>
    <d v="2025-01-12T00:00:00"/>
    <n v="79"/>
    <n v="0"/>
    <s v="None"/>
    <s v="Completed"/>
    <s v="Free"/>
    <n v="30"/>
    <s v="No"/>
    <x v="6"/>
    <x v="0"/>
    <x v="0"/>
    <x v="0"/>
  </r>
  <r>
    <s v="S00427"/>
    <x v="418"/>
    <s v="melissa17"/>
    <s v="Zombie Rush"/>
    <s v="PC"/>
    <s v="Central"/>
    <d v="2025-02-07T00:00:00"/>
    <n v="39"/>
    <n v="0"/>
    <s v="None"/>
    <s v="Completed"/>
    <s v="Free"/>
    <n v="12"/>
    <s v="No"/>
    <x v="0"/>
    <x v="1"/>
    <x v="0"/>
    <x v="0"/>
  </r>
  <r>
    <s v="S00428"/>
    <x v="419"/>
    <s v="jennifer94"/>
    <s v="Zombie Rush"/>
    <s v="Console"/>
    <s v="West"/>
    <d v="2024-12-19T00:00:00"/>
    <n v="9"/>
    <n v="0"/>
    <s v="None"/>
    <s v="Incomplete"/>
    <s v="Free"/>
    <n v="23"/>
    <s v="No"/>
    <x v="1"/>
    <x v="2"/>
    <x v="0"/>
    <x v="0"/>
  </r>
  <r>
    <s v="S00429"/>
    <x v="420"/>
    <s v="twashington"/>
    <s v="Empire Wars"/>
    <s v="PC"/>
    <s v="East"/>
    <d v="2025-06-13T00:00:00"/>
    <n v="70"/>
    <n v="11.82"/>
    <s v="Battle Pass"/>
    <s v="Completed"/>
    <s v="Paid"/>
    <n v="5"/>
    <s v="No"/>
    <x v="2"/>
    <x v="0"/>
    <x v="1"/>
    <x v="0"/>
  </r>
  <r>
    <s v="S00430"/>
    <x v="421"/>
    <s v="brian05"/>
    <s v="Empire Wars"/>
    <s v="Mobile"/>
    <s v="East"/>
    <d v="2025-01-27T00:00:00"/>
    <n v="156"/>
    <n v="0"/>
    <s v="None"/>
    <s v="Completed"/>
    <s v="Free"/>
    <n v="6"/>
    <s v="No"/>
    <x v="6"/>
    <x v="0"/>
    <x v="0"/>
    <x v="0"/>
  </r>
  <r>
    <s v="S00431"/>
    <x v="422"/>
    <s v="emilynelson"/>
    <s v="Zombie Rush"/>
    <s v="Console"/>
    <s v="South"/>
    <d v="2024-12-15T00:00:00"/>
    <n v="159"/>
    <n v="0"/>
    <s v="None"/>
    <s v="Completed"/>
    <s v="Free"/>
    <n v="14"/>
    <s v="No"/>
    <x v="1"/>
    <x v="0"/>
    <x v="0"/>
    <x v="0"/>
  </r>
  <r>
    <s v="S00432"/>
    <x v="423"/>
    <s v="kacosta"/>
    <s v="Zombie Rush"/>
    <s v="PC"/>
    <s v="Central"/>
    <d v="2025-01-23T00:00:00"/>
    <n v="139"/>
    <n v="0"/>
    <s v="None"/>
    <s v="Completed"/>
    <s v="Free"/>
    <n v="37"/>
    <s v="No"/>
    <x v="6"/>
    <x v="0"/>
    <x v="0"/>
    <x v="0"/>
  </r>
  <r>
    <s v="S00433"/>
    <x v="424"/>
    <s v="yvette50"/>
    <s v="BattleZone"/>
    <s v="Mobile"/>
    <s v="Central"/>
    <d v="2025-05-01T00:00:00"/>
    <n v="25"/>
    <n v="0"/>
    <s v="None"/>
    <s v="Completed"/>
    <s v="Paid"/>
    <n v="20"/>
    <s v="No"/>
    <x v="3"/>
    <x v="1"/>
    <x v="0"/>
    <x v="0"/>
  </r>
  <r>
    <s v="S00434"/>
    <x v="425"/>
    <s v="lisajames"/>
    <s v="Empire Wars"/>
    <s v="Mobile"/>
    <s v="South"/>
    <d v="2025-03-23T00:00:00"/>
    <n v="80"/>
    <n v="0"/>
    <s v="None"/>
    <s v="Incomplete"/>
    <s v="Free"/>
    <n v="3"/>
    <s v="No"/>
    <x v="4"/>
    <x v="0"/>
    <x v="0"/>
    <x v="0"/>
  </r>
  <r>
    <s v="S00435"/>
    <x v="426"/>
    <s v="linda22"/>
    <s v="Zombie Rush"/>
    <s v="Console"/>
    <s v="South"/>
    <d v="2025-04-26T00:00:00"/>
    <n v="101"/>
    <n v="0"/>
    <s v="None"/>
    <s v="Completed"/>
    <s v="Free"/>
    <n v="15"/>
    <s v="No"/>
    <x v="5"/>
    <x v="0"/>
    <x v="0"/>
    <x v="0"/>
  </r>
  <r>
    <s v="S00436"/>
    <x v="427"/>
    <s v="gregbaker"/>
    <s v="Zombie Rush"/>
    <s v="Console"/>
    <s v="West"/>
    <d v="2024-12-19T00:00:00"/>
    <n v="176"/>
    <n v="0"/>
    <s v="None"/>
    <s v="Completed"/>
    <s v="Free"/>
    <n v="18"/>
    <s v="No"/>
    <x v="1"/>
    <x v="0"/>
    <x v="0"/>
    <x v="0"/>
  </r>
  <r>
    <s v="S00437"/>
    <x v="428"/>
    <s v="sheila89"/>
    <s v="BattleZone"/>
    <s v="PC"/>
    <s v="Central"/>
    <d v="2025-02-20T00:00:00"/>
    <n v="101"/>
    <n v="0"/>
    <s v="None"/>
    <s v="Incomplete"/>
    <s v="Free"/>
    <n v="5"/>
    <s v="No"/>
    <x v="0"/>
    <x v="0"/>
    <x v="0"/>
    <x v="0"/>
  </r>
  <r>
    <s v="S00438"/>
    <x v="429"/>
    <s v="pweaver"/>
    <s v="Clash of Realms"/>
    <s v="Console"/>
    <s v="North-East"/>
    <d v="2025-05-20T00:00:00"/>
    <n v="147"/>
    <n v="32.049999999999997"/>
    <s v="Subscriptions"/>
    <s v="Incomplete"/>
    <s v="Paid"/>
    <n v="11"/>
    <s v="No"/>
    <x v="3"/>
    <x v="0"/>
    <x v="1"/>
    <x v="0"/>
  </r>
  <r>
    <s v="S00439"/>
    <x v="430"/>
    <s v="thomas99"/>
    <s v="Zombie Rush"/>
    <s v="Mobile"/>
    <s v="North"/>
    <d v="2025-01-10T00:00:00"/>
    <n v="46"/>
    <n v="0"/>
    <s v="None"/>
    <s v="Completed"/>
    <s v="Free"/>
    <n v="4"/>
    <s v="No"/>
    <x v="6"/>
    <x v="1"/>
    <x v="0"/>
    <x v="0"/>
  </r>
  <r>
    <s v="S00440"/>
    <x v="431"/>
    <s v="victoria39"/>
    <s v="Clash of Realms"/>
    <s v="PC"/>
    <s v="West"/>
    <d v="2025-06-02T00:00:00"/>
    <n v="33"/>
    <n v="0"/>
    <s v="None"/>
    <s v="Exited Early"/>
    <s v="Free"/>
    <n v="20"/>
    <s v="No"/>
    <x v="2"/>
    <x v="1"/>
    <x v="0"/>
    <x v="0"/>
  </r>
  <r>
    <s v="S00441"/>
    <x v="432"/>
    <s v="ecooley"/>
    <s v="BattleZone"/>
    <s v="Mobile"/>
    <s v="East"/>
    <d v="2025-02-25T00:00:00"/>
    <n v="150"/>
    <n v="0"/>
    <s v="None"/>
    <s v="Completed"/>
    <s v="Free"/>
    <n v="46"/>
    <s v="No"/>
    <x v="0"/>
    <x v="0"/>
    <x v="0"/>
    <x v="0"/>
  </r>
  <r>
    <s v="S00442"/>
    <x v="433"/>
    <s v="brenda52"/>
    <s v="BattleZone"/>
    <s v="Console"/>
    <s v="North-East"/>
    <d v="2025-05-16T00:00:00"/>
    <n v="166"/>
    <n v="0"/>
    <s v="None"/>
    <s v="Completed"/>
    <s v="Free"/>
    <n v="27"/>
    <s v="No"/>
    <x v="3"/>
    <x v="0"/>
    <x v="0"/>
    <x v="0"/>
  </r>
  <r>
    <s v="S00443"/>
    <x v="434"/>
    <s v="zmendoza"/>
    <s v="Clash of Realms"/>
    <s v="Mobile"/>
    <s v="North-East"/>
    <d v="2025-01-21T00:00:00"/>
    <n v="96"/>
    <n v="0"/>
    <s v="None"/>
    <s v="Completed"/>
    <s v="Paid"/>
    <n v="38"/>
    <s v="No"/>
    <x v="6"/>
    <x v="0"/>
    <x v="0"/>
    <x v="0"/>
  </r>
  <r>
    <s v="S00444"/>
    <x v="435"/>
    <s v="jamesbarber"/>
    <s v="SpeedX"/>
    <s v="Console"/>
    <s v="South"/>
    <d v="2025-05-18T00:00:00"/>
    <n v="51"/>
    <n v="0"/>
    <s v="None"/>
    <s v="Completed"/>
    <s v="Free"/>
    <n v="9"/>
    <s v="No"/>
    <x v="3"/>
    <x v="1"/>
    <x v="0"/>
    <x v="0"/>
  </r>
  <r>
    <s v="S00445"/>
    <x v="436"/>
    <s v="caitlinmiller"/>
    <s v="Clash of Realms"/>
    <s v="Console"/>
    <s v="West"/>
    <d v="2024-12-26T00:00:00"/>
    <n v="96"/>
    <n v="0"/>
    <s v="None"/>
    <s v="Completed"/>
    <s v="Free"/>
    <n v="49"/>
    <s v="No"/>
    <x v="1"/>
    <x v="0"/>
    <x v="0"/>
    <x v="0"/>
  </r>
  <r>
    <s v="S00446"/>
    <x v="437"/>
    <s v="davidhunt"/>
    <s v="BattleZone"/>
    <s v="Console"/>
    <s v="West"/>
    <d v="2025-05-10T00:00:00"/>
    <n v="114"/>
    <n v="0"/>
    <s v="None"/>
    <s v="Incomplete"/>
    <s v="Free"/>
    <n v="22"/>
    <s v="No"/>
    <x v="3"/>
    <x v="0"/>
    <x v="0"/>
    <x v="0"/>
  </r>
  <r>
    <s v="S00447"/>
    <x v="438"/>
    <s v="fsteele"/>
    <s v="Empire Wars"/>
    <s v="Mobile"/>
    <s v="Central"/>
    <d v="2024-12-28T00:00:00"/>
    <n v="133"/>
    <n v="0"/>
    <s v="None"/>
    <s v="Exited Early"/>
    <s v="Free"/>
    <n v="10"/>
    <s v="No"/>
    <x v="1"/>
    <x v="0"/>
    <x v="0"/>
    <x v="0"/>
  </r>
  <r>
    <s v="S00448"/>
    <x v="382"/>
    <s v="keithunderwood"/>
    <s v="Zombie Rush"/>
    <s v="Console"/>
    <s v="North"/>
    <d v="2025-04-08T00:00:00"/>
    <n v="104"/>
    <n v="9.94"/>
    <s v="Subscriptions"/>
    <s v="Exited Early"/>
    <s v="Paid"/>
    <n v="21"/>
    <s v="No"/>
    <x v="5"/>
    <x v="0"/>
    <x v="1"/>
    <x v="0"/>
  </r>
  <r>
    <s v="S00449"/>
    <x v="439"/>
    <s v="hernandezcatherine"/>
    <s v="BattleZone"/>
    <s v="Console"/>
    <s v="North"/>
    <d v="2025-04-11T00:00:00"/>
    <n v="108"/>
    <n v="0"/>
    <s v="None"/>
    <s v="Crashed"/>
    <s v="Free"/>
    <n v="22"/>
    <s v="No"/>
    <x v="5"/>
    <x v="0"/>
    <x v="0"/>
    <x v="0"/>
  </r>
  <r>
    <s v="S00450"/>
    <x v="440"/>
    <s v="bherrera"/>
    <s v="Zombie Rush"/>
    <s v="Mobile"/>
    <s v="East"/>
    <d v="2025-03-08T00:00:00"/>
    <n v="63"/>
    <n v="0"/>
    <s v="None"/>
    <s v="Completed"/>
    <s v="Free"/>
    <n v="25"/>
    <s v="No"/>
    <x v="4"/>
    <x v="0"/>
    <x v="0"/>
    <x v="0"/>
  </r>
  <r>
    <s v="S00451"/>
    <x v="441"/>
    <s v="chendavid"/>
    <s v="Empire Wars"/>
    <s v="Mobile"/>
    <s v="North"/>
    <d v="2025-01-03T00:00:00"/>
    <n v="33"/>
    <n v="0"/>
    <s v="None"/>
    <s v="Completed"/>
    <s v="Free"/>
    <n v="32"/>
    <s v="No"/>
    <x v="6"/>
    <x v="1"/>
    <x v="0"/>
    <x v="0"/>
  </r>
  <r>
    <s v="S00452"/>
    <x v="442"/>
    <s v="rware"/>
    <s v="SpeedX"/>
    <s v="Mobile"/>
    <s v="North-East"/>
    <d v="2025-05-14T00:00:00"/>
    <n v="39"/>
    <n v="0"/>
    <s v="None"/>
    <s v="Completed"/>
    <s v="Free"/>
    <n v="42"/>
    <s v="No"/>
    <x v="3"/>
    <x v="1"/>
    <x v="0"/>
    <x v="0"/>
  </r>
  <r>
    <s v="S00453"/>
    <x v="443"/>
    <s v="gloriajohnson"/>
    <s v="Empire Wars"/>
    <s v="PC"/>
    <s v="West"/>
    <d v="2025-02-26T00:00:00"/>
    <n v="11"/>
    <n v="0"/>
    <s v="None"/>
    <s v="Exited Early"/>
    <s v="Free"/>
    <n v="12"/>
    <s v="No"/>
    <x v="0"/>
    <x v="2"/>
    <x v="0"/>
    <x v="0"/>
  </r>
  <r>
    <s v="S00454"/>
    <x v="444"/>
    <s v="allenvictor"/>
    <s v="SpeedX"/>
    <s v="Mobile"/>
    <s v="North"/>
    <d v="2025-02-20T00:00:00"/>
    <n v="142"/>
    <n v="0"/>
    <s v="None"/>
    <s v="Completed"/>
    <s v="Free"/>
    <n v="32"/>
    <s v="No"/>
    <x v="0"/>
    <x v="0"/>
    <x v="0"/>
    <x v="0"/>
  </r>
  <r>
    <s v="S00455"/>
    <x v="445"/>
    <s v="sheiladavis"/>
    <s v="Clash of Realms"/>
    <s v="PC"/>
    <s v="Central"/>
    <d v="2025-01-12T00:00:00"/>
    <n v="123"/>
    <n v="22.4"/>
    <s v="Skins"/>
    <s v="Completed"/>
    <s v="Paid"/>
    <n v="33"/>
    <s v="No"/>
    <x v="6"/>
    <x v="0"/>
    <x v="1"/>
    <x v="0"/>
  </r>
  <r>
    <s v="S00456"/>
    <x v="417"/>
    <s v="tgill"/>
    <s v="BattleZone"/>
    <s v="Console"/>
    <s v="South"/>
    <d v="2025-03-19T00:00:00"/>
    <n v="132"/>
    <n v="28.89"/>
    <s v="Battle Pass"/>
    <s v="Completed"/>
    <s v="Paid"/>
    <n v="26"/>
    <s v="No"/>
    <x v="4"/>
    <x v="0"/>
    <x v="1"/>
    <x v="0"/>
  </r>
  <r>
    <s v="S00457"/>
    <x v="446"/>
    <s v="lindagalloway"/>
    <s v="Empire Wars"/>
    <s v="Mobile"/>
    <s v="North-East"/>
    <d v="2024-12-29T00:00:00"/>
    <n v="113"/>
    <n v="0"/>
    <s v="None"/>
    <s v="Completed"/>
    <s v="Free"/>
    <n v="17"/>
    <s v="No"/>
    <x v="1"/>
    <x v="0"/>
    <x v="0"/>
    <x v="0"/>
  </r>
  <r>
    <s v="S00458"/>
    <x v="447"/>
    <s v="jbriggs"/>
    <s v="Clash of Realms"/>
    <s v="Console"/>
    <s v="South"/>
    <d v="2025-01-09T00:00:00"/>
    <n v="92"/>
    <n v="0"/>
    <s v="None"/>
    <s v="Completed"/>
    <s v="Free"/>
    <n v="33"/>
    <s v="No"/>
    <x v="6"/>
    <x v="0"/>
    <x v="0"/>
    <x v="0"/>
  </r>
  <r>
    <s v="S00459"/>
    <x v="448"/>
    <s v="danielleonard"/>
    <s v="Clash of Realms"/>
    <s v="Console"/>
    <s v="Central"/>
    <d v="2024-12-28T00:00:00"/>
    <n v="44"/>
    <n v="0"/>
    <s v="None"/>
    <s v="Completed"/>
    <s v="Free"/>
    <n v="21"/>
    <s v="No"/>
    <x v="1"/>
    <x v="1"/>
    <x v="0"/>
    <x v="0"/>
  </r>
  <r>
    <s v="S00460"/>
    <x v="449"/>
    <s v="ramirezandrea"/>
    <s v="SpeedX"/>
    <s v="Mobile"/>
    <s v="West"/>
    <d v="2025-03-06T00:00:00"/>
    <n v="17"/>
    <n v="0"/>
    <s v="None"/>
    <s v="Completed"/>
    <s v="Free"/>
    <n v="1"/>
    <s v="No"/>
    <x v="4"/>
    <x v="2"/>
    <x v="0"/>
    <x v="0"/>
  </r>
  <r>
    <s v="S00461"/>
    <x v="450"/>
    <s v="jeffreyjohnson"/>
    <s v="SpeedX"/>
    <s v="PC"/>
    <s v="East"/>
    <d v="2025-02-02T00:00:00"/>
    <n v="52"/>
    <n v="0"/>
    <s v="None"/>
    <s v="Exited Early"/>
    <s v="Free"/>
    <n v="19"/>
    <s v="No"/>
    <x v="0"/>
    <x v="1"/>
    <x v="0"/>
    <x v="0"/>
  </r>
  <r>
    <s v="S00462"/>
    <x v="451"/>
    <s v="dannyforbes"/>
    <s v="Empire Wars"/>
    <s v="Mobile"/>
    <s v="West"/>
    <d v="2025-01-19T00:00:00"/>
    <n v="51"/>
    <n v="20.97"/>
    <s v="Skins"/>
    <s v="Completed"/>
    <s v="Paid"/>
    <n v="31"/>
    <s v="No"/>
    <x v="6"/>
    <x v="1"/>
    <x v="1"/>
    <x v="0"/>
  </r>
  <r>
    <s v="S00463"/>
    <x v="452"/>
    <s v="wallacedebra"/>
    <s v="BattleZone"/>
    <s v="PC"/>
    <s v="North"/>
    <d v="2025-02-06T00:00:00"/>
    <n v="94"/>
    <n v="0"/>
    <s v="None"/>
    <s v="Completed"/>
    <s v="Free"/>
    <n v="43"/>
    <s v="No"/>
    <x v="0"/>
    <x v="0"/>
    <x v="0"/>
    <x v="0"/>
  </r>
  <r>
    <s v="S00464"/>
    <x v="453"/>
    <s v="jennifersmith"/>
    <s v="Empire Wars"/>
    <s v="Mobile"/>
    <s v="West"/>
    <d v="2025-05-05T00:00:00"/>
    <n v="63"/>
    <n v="0"/>
    <s v="None"/>
    <s v="Completed"/>
    <s v="Paid"/>
    <n v="43"/>
    <s v="No"/>
    <x v="3"/>
    <x v="0"/>
    <x v="0"/>
    <x v="0"/>
  </r>
  <r>
    <s v="S00465"/>
    <x v="454"/>
    <s v="steven19"/>
    <s v="Empire Wars"/>
    <s v="Mobile"/>
    <s v="North-East"/>
    <d v="2025-03-09T00:00:00"/>
    <n v="172"/>
    <n v="0"/>
    <s v="None"/>
    <s v="Completed"/>
    <s v="Free"/>
    <n v="15"/>
    <s v="No"/>
    <x v="4"/>
    <x v="0"/>
    <x v="0"/>
    <x v="0"/>
  </r>
  <r>
    <s v="S00466"/>
    <x v="455"/>
    <s v="jacob95"/>
    <s v="Zombie Rush"/>
    <s v="Console"/>
    <s v="Central"/>
    <d v="2024-12-25T00:00:00"/>
    <n v="38"/>
    <n v="0"/>
    <s v="None"/>
    <s v="Exited Early"/>
    <s v="Free"/>
    <n v="23"/>
    <s v="No"/>
    <x v="1"/>
    <x v="1"/>
    <x v="0"/>
    <x v="0"/>
  </r>
  <r>
    <s v="S00467"/>
    <x v="456"/>
    <s v="mlewis"/>
    <s v="Clash of Realms"/>
    <s v="Console"/>
    <s v="North-East"/>
    <d v="2024-12-28T00:00:00"/>
    <n v="132"/>
    <n v="18"/>
    <s v="Battle Pass"/>
    <s v="Crashed"/>
    <s v="Paid"/>
    <n v="3"/>
    <s v="No"/>
    <x v="1"/>
    <x v="0"/>
    <x v="1"/>
    <x v="0"/>
  </r>
  <r>
    <s v="S00468"/>
    <x v="457"/>
    <s v="charles59"/>
    <s v="Empire Wars"/>
    <s v="Mobile"/>
    <s v="West"/>
    <d v="2025-05-22T00:00:00"/>
    <n v="164"/>
    <n v="0"/>
    <s v="None"/>
    <s v="Incomplete"/>
    <s v="Free"/>
    <n v="40"/>
    <s v="No"/>
    <x v="3"/>
    <x v="0"/>
    <x v="0"/>
    <x v="0"/>
  </r>
  <r>
    <s v="S00469"/>
    <x v="458"/>
    <s v="kgonzalez"/>
    <s v="Clash of Realms"/>
    <s v="Mobile"/>
    <s v="East"/>
    <d v="2025-01-08T00:00:00"/>
    <n v="166"/>
    <n v="23.59"/>
    <s v="Battle Pass"/>
    <s v="Completed"/>
    <s v="Paid"/>
    <n v="19"/>
    <s v="No"/>
    <x v="6"/>
    <x v="0"/>
    <x v="1"/>
    <x v="0"/>
  </r>
  <r>
    <s v="S00470"/>
    <x v="459"/>
    <s v="marcus01"/>
    <s v="Empire Wars"/>
    <s v="Console"/>
    <s v="East"/>
    <d v="2025-05-11T00:00:00"/>
    <n v="73"/>
    <n v="0"/>
    <s v="None"/>
    <s v="Completed"/>
    <s v="Free"/>
    <n v="46"/>
    <s v="No"/>
    <x v="3"/>
    <x v="0"/>
    <x v="0"/>
    <x v="0"/>
  </r>
  <r>
    <s v="S00471"/>
    <x v="186"/>
    <s v="leonwells"/>
    <s v="BattleZone"/>
    <s v="PC"/>
    <s v="Central"/>
    <d v="2025-04-02T00:00:00"/>
    <n v="55"/>
    <n v="40.58"/>
    <s v="Subscriptions"/>
    <s v="Completed"/>
    <s v="Paid"/>
    <n v="14"/>
    <s v="No"/>
    <x v="5"/>
    <x v="1"/>
    <x v="1"/>
    <x v="0"/>
  </r>
  <r>
    <s v="S00472"/>
    <x v="460"/>
    <s v="erika85"/>
    <s v="Empire Wars"/>
    <s v="Console"/>
    <s v="South"/>
    <d v="2025-05-31T00:00:00"/>
    <n v="22"/>
    <n v="0"/>
    <s v="None"/>
    <s v="Completed"/>
    <s v="Free"/>
    <n v="36"/>
    <s v="No"/>
    <x v="3"/>
    <x v="1"/>
    <x v="0"/>
    <x v="0"/>
  </r>
  <r>
    <s v="S00473"/>
    <x v="461"/>
    <s v="jonathonmayer"/>
    <s v="BattleZone"/>
    <s v="Mobile"/>
    <s v="North-East"/>
    <d v="2025-06-03T00:00:00"/>
    <n v="56"/>
    <n v="0"/>
    <s v="None"/>
    <s v="Completed"/>
    <s v="Free"/>
    <n v="34"/>
    <s v="No"/>
    <x v="2"/>
    <x v="1"/>
    <x v="0"/>
    <x v="0"/>
  </r>
  <r>
    <s v="S00474"/>
    <x v="462"/>
    <s v="nicholas43"/>
    <s v="SpeedX"/>
    <s v="Mobile"/>
    <s v="East"/>
    <d v="2025-03-26T00:00:00"/>
    <n v="9"/>
    <n v="0"/>
    <s v="None"/>
    <s v="Completed"/>
    <s v="Free"/>
    <n v="21"/>
    <s v="No"/>
    <x v="4"/>
    <x v="2"/>
    <x v="0"/>
    <x v="0"/>
  </r>
  <r>
    <s v="S00475"/>
    <x v="463"/>
    <s v="paula25"/>
    <s v="BattleZone"/>
    <s v="Mobile"/>
    <s v="West"/>
    <d v="2025-02-26T00:00:00"/>
    <n v="54"/>
    <n v="19.649999999999999"/>
    <s v="Skins"/>
    <s v="Completed"/>
    <s v="Paid"/>
    <n v="38"/>
    <s v="No"/>
    <x v="0"/>
    <x v="1"/>
    <x v="1"/>
    <x v="0"/>
  </r>
  <r>
    <s v="S00476"/>
    <x v="464"/>
    <s v="smithcarrie"/>
    <s v="Zombie Rush"/>
    <s v="Mobile"/>
    <s v="South"/>
    <d v="2025-02-05T00:00:00"/>
    <n v="85"/>
    <n v="0"/>
    <s v="None"/>
    <s v="Incomplete"/>
    <s v="Paid"/>
    <n v="12"/>
    <s v="No"/>
    <x v="0"/>
    <x v="0"/>
    <x v="0"/>
    <x v="0"/>
  </r>
  <r>
    <s v="S00477"/>
    <x v="465"/>
    <s v="valenzuelakim"/>
    <s v="BattleZone"/>
    <s v="PC"/>
    <s v="North"/>
    <d v="2025-01-16T00:00:00"/>
    <n v="111"/>
    <n v="0"/>
    <s v="None"/>
    <s v="Completed"/>
    <s v="Free"/>
    <n v="38"/>
    <s v="No"/>
    <x v="6"/>
    <x v="0"/>
    <x v="0"/>
    <x v="0"/>
  </r>
  <r>
    <s v="S00478"/>
    <x v="466"/>
    <s v="adamsbarbara"/>
    <s v="SpeedX"/>
    <s v="Console"/>
    <s v="South"/>
    <d v="2025-05-18T00:00:00"/>
    <n v="93"/>
    <n v="0"/>
    <s v="None"/>
    <s v="Completed"/>
    <s v="Free"/>
    <n v="26"/>
    <s v="No"/>
    <x v="3"/>
    <x v="0"/>
    <x v="0"/>
    <x v="0"/>
  </r>
  <r>
    <s v="S00479"/>
    <x v="467"/>
    <s v="cathy10"/>
    <s v="SpeedX"/>
    <s v="Console"/>
    <s v="Central"/>
    <d v="2025-05-23T00:00:00"/>
    <n v="103"/>
    <n v="0"/>
    <s v="None"/>
    <s v="Completed"/>
    <s v="Free"/>
    <n v="11"/>
    <s v="No"/>
    <x v="3"/>
    <x v="0"/>
    <x v="0"/>
    <x v="0"/>
  </r>
  <r>
    <s v="S00480"/>
    <x v="468"/>
    <s v="rogersmary"/>
    <s v="BattleZone"/>
    <s v="Console"/>
    <s v="West"/>
    <d v="2025-04-26T00:00:00"/>
    <n v="44"/>
    <n v="0"/>
    <s v="None"/>
    <s v="Incomplete"/>
    <s v="Free"/>
    <n v="29"/>
    <s v="No"/>
    <x v="5"/>
    <x v="1"/>
    <x v="0"/>
    <x v="0"/>
  </r>
  <r>
    <s v="S00481"/>
    <x v="469"/>
    <s v="georgejones"/>
    <s v="Empire Wars"/>
    <s v="PC"/>
    <s v="North-East"/>
    <d v="2025-02-01T00:00:00"/>
    <n v="134"/>
    <n v="0"/>
    <s v="None"/>
    <s v="Completed"/>
    <s v="Free"/>
    <n v="41"/>
    <s v="No"/>
    <x v="0"/>
    <x v="0"/>
    <x v="0"/>
    <x v="0"/>
  </r>
  <r>
    <s v="S00482"/>
    <x v="470"/>
    <s v="donna27"/>
    <s v="Zombie Rush"/>
    <s v="Mobile"/>
    <s v="North-East"/>
    <d v="2025-05-27T00:00:00"/>
    <n v="167"/>
    <n v="0"/>
    <s v="None"/>
    <s v="Completed"/>
    <s v="Free"/>
    <n v="28"/>
    <s v="No"/>
    <x v="3"/>
    <x v="0"/>
    <x v="0"/>
    <x v="0"/>
  </r>
  <r>
    <s v="S00483"/>
    <x v="471"/>
    <s v="jhayes"/>
    <s v="Zombie Rush"/>
    <s v="Mobile"/>
    <s v="North-East"/>
    <d v="2025-03-01T00:00:00"/>
    <n v="149"/>
    <n v="5.05"/>
    <s v="Boosters"/>
    <s v="Completed"/>
    <s v="Paid"/>
    <n v="44"/>
    <s v="No"/>
    <x v="4"/>
    <x v="0"/>
    <x v="1"/>
    <x v="0"/>
  </r>
  <r>
    <s v="S00484"/>
    <x v="472"/>
    <s v="neallisa"/>
    <s v="BattleZone"/>
    <s v="PC"/>
    <s v="West"/>
    <d v="2025-04-16T00:00:00"/>
    <n v="139"/>
    <n v="0"/>
    <s v="None"/>
    <s v="Completed"/>
    <s v="Free"/>
    <n v="19"/>
    <s v="No"/>
    <x v="5"/>
    <x v="0"/>
    <x v="0"/>
    <x v="0"/>
  </r>
  <r>
    <s v="S00485"/>
    <x v="473"/>
    <s v="evanskristen"/>
    <s v="Clash of Realms"/>
    <s v="Mobile"/>
    <s v="East"/>
    <d v="2025-03-09T00:00:00"/>
    <n v="64"/>
    <n v="0"/>
    <s v="None"/>
    <s v="Crashed"/>
    <s v="Free"/>
    <n v="33"/>
    <s v="No"/>
    <x v="4"/>
    <x v="0"/>
    <x v="0"/>
    <x v="0"/>
  </r>
  <r>
    <s v="S00486"/>
    <x v="474"/>
    <s v="bhenson"/>
    <s v="SpeedX"/>
    <s v="PC"/>
    <s v="East"/>
    <d v="2025-04-01T00:00:00"/>
    <n v="86"/>
    <n v="0"/>
    <s v="None"/>
    <s v="Completed"/>
    <s v="Free"/>
    <n v="17"/>
    <s v="No"/>
    <x v="5"/>
    <x v="0"/>
    <x v="0"/>
    <x v="0"/>
  </r>
  <r>
    <s v="S00487"/>
    <x v="475"/>
    <s v="hgardner"/>
    <s v="SpeedX"/>
    <s v="Mobile"/>
    <s v="East"/>
    <d v="2025-04-17T00:00:00"/>
    <n v="13"/>
    <n v="0"/>
    <s v="None"/>
    <s v="Completed"/>
    <s v="Free"/>
    <n v="47"/>
    <s v="No"/>
    <x v="5"/>
    <x v="2"/>
    <x v="0"/>
    <x v="0"/>
  </r>
  <r>
    <s v="S00488"/>
    <x v="476"/>
    <s v="mckinneychristopher"/>
    <s v="SpeedX"/>
    <s v="Mobile"/>
    <s v="East"/>
    <d v="2025-06-13T00:00:00"/>
    <n v="11"/>
    <n v="20.66"/>
    <s v="Battle Pass"/>
    <s v="Completed"/>
    <s v="Paid"/>
    <n v="40"/>
    <s v="No"/>
    <x v="2"/>
    <x v="2"/>
    <x v="1"/>
    <x v="0"/>
  </r>
  <r>
    <s v="S00489"/>
    <x v="477"/>
    <s v="elizabeth71"/>
    <s v="BattleZone"/>
    <s v="Mobile"/>
    <s v="South"/>
    <d v="2025-01-05T00:00:00"/>
    <n v="55"/>
    <n v="0"/>
    <s v="None"/>
    <s v="Exited Early"/>
    <s v="Free"/>
    <n v="26"/>
    <s v="No"/>
    <x v="6"/>
    <x v="1"/>
    <x v="0"/>
    <x v="0"/>
  </r>
  <r>
    <s v="S00490"/>
    <x v="478"/>
    <s v="ilambert"/>
    <s v="Clash of Realms"/>
    <s v="Console"/>
    <s v="West"/>
    <d v="2025-05-16T00:00:00"/>
    <n v="146"/>
    <n v="0"/>
    <s v="None"/>
    <s v="Crashed"/>
    <s v="Free"/>
    <n v="2"/>
    <s v="No"/>
    <x v="3"/>
    <x v="0"/>
    <x v="0"/>
    <x v="0"/>
  </r>
  <r>
    <s v="S00491"/>
    <x v="479"/>
    <s v="millerdonald"/>
    <s v="Clash of Realms"/>
    <s v="PC"/>
    <s v="South"/>
    <d v="2025-05-20T00:00:00"/>
    <n v="179"/>
    <n v="0"/>
    <s v="None"/>
    <s v="Completed"/>
    <s v="Free"/>
    <n v="10"/>
    <s v="No"/>
    <x v="3"/>
    <x v="0"/>
    <x v="0"/>
    <x v="0"/>
  </r>
  <r>
    <s v="S00492"/>
    <x v="480"/>
    <s v="krogers"/>
    <s v="SpeedX"/>
    <s v="PC"/>
    <s v="North"/>
    <d v="2025-03-22T00:00:00"/>
    <n v="63"/>
    <n v="0"/>
    <s v="None"/>
    <s v="Completed"/>
    <s v="Free"/>
    <n v="4"/>
    <s v="No"/>
    <x v="4"/>
    <x v="0"/>
    <x v="0"/>
    <x v="0"/>
  </r>
  <r>
    <s v="S00493"/>
    <x v="481"/>
    <s v="scott72"/>
    <s v="Zombie Rush"/>
    <s v="PC"/>
    <s v="East"/>
    <d v="2025-04-30T00:00:00"/>
    <n v="21"/>
    <n v="0"/>
    <s v="None"/>
    <s v="Completed"/>
    <s v="Free"/>
    <n v="22"/>
    <s v="No"/>
    <x v="5"/>
    <x v="1"/>
    <x v="0"/>
    <x v="0"/>
  </r>
  <r>
    <s v="S00494"/>
    <x v="482"/>
    <s v="simsalexis"/>
    <s v="Clash of Realms"/>
    <s v="PC"/>
    <s v="East"/>
    <d v="2025-04-16T00:00:00"/>
    <n v="56"/>
    <n v="46.31"/>
    <s v="Skins"/>
    <s v="Completed"/>
    <s v="Paid"/>
    <n v="11"/>
    <s v="No"/>
    <x v="5"/>
    <x v="1"/>
    <x v="1"/>
    <x v="0"/>
  </r>
  <r>
    <s v="S00495"/>
    <x v="483"/>
    <s v="kingsandra"/>
    <s v="Empire Wars"/>
    <s v="Console"/>
    <s v="West"/>
    <d v="2025-01-15T00:00:00"/>
    <n v="171"/>
    <n v="0"/>
    <s v="None"/>
    <s v="Completed"/>
    <s v="Free"/>
    <n v="35"/>
    <s v="No"/>
    <x v="6"/>
    <x v="0"/>
    <x v="0"/>
    <x v="0"/>
  </r>
  <r>
    <s v="S00496"/>
    <x v="484"/>
    <d v="2012-04-01T00:00:00"/>
    <s v="BattleZone"/>
    <s v="Mobile"/>
    <s v="North"/>
    <d v="2025-03-27T00:00:00"/>
    <n v="24"/>
    <n v="0"/>
    <s v="None"/>
    <s v="Completed"/>
    <s v="Paid"/>
    <n v="33"/>
    <s v="No"/>
    <x v="4"/>
    <x v="1"/>
    <x v="0"/>
    <x v="0"/>
  </r>
  <r>
    <s v="S00497"/>
    <x v="485"/>
    <s v="turnersusan"/>
    <s v="Empire Wars"/>
    <s v="Mobile"/>
    <s v="West"/>
    <d v="2025-02-14T00:00:00"/>
    <n v="157"/>
    <n v="26.84"/>
    <s v="Boosters"/>
    <s v="Completed"/>
    <s v="Paid"/>
    <n v="25"/>
    <s v="No"/>
    <x v="0"/>
    <x v="0"/>
    <x v="1"/>
    <x v="0"/>
  </r>
  <r>
    <s v="S00498"/>
    <x v="486"/>
    <s v="kenneth92"/>
    <s v="BattleZone"/>
    <s v="PC"/>
    <s v="West"/>
    <d v="2025-01-18T00:00:00"/>
    <n v="44"/>
    <n v="0"/>
    <s v="None"/>
    <s v="Completed"/>
    <s v="Free"/>
    <n v="42"/>
    <s v="No"/>
    <x v="6"/>
    <x v="1"/>
    <x v="0"/>
    <x v="0"/>
  </r>
  <r>
    <s v="S00499"/>
    <x v="487"/>
    <s v="victoria57"/>
    <s v="Clash of Realms"/>
    <s v="Mobile"/>
    <s v="South"/>
    <d v="2025-01-03T00:00:00"/>
    <n v="172"/>
    <n v="0"/>
    <s v="None"/>
    <s v="Exited Early"/>
    <s v="Free"/>
    <n v="4"/>
    <s v="No"/>
    <x v="6"/>
    <x v="0"/>
    <x v="0"/>
    <x v="0"/>
  </r>
  <r>
    <s v="S00500"/>
    <x v="488"/>
    <s v="fnolan"/>
    <s v="BattleZone"/>
    <s v="Console"/>
    <s v="North"/>
    <d v="2024-12-30T00:00:00"/>
    <n v="20"/>
    <n v="0"/>
    <s v="None"/>
    <s v="Completed"/>
    <s v="Paid"/>
    <n v="30"/>
    <s v="No"/>
    <x v="1"/>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391171-69AA-437C-BFDC-017595E33DE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H5:I9" firstHeaderRow="1" firstDataRow="1" firstDataCol="1"/>
  <pivotFields count="18">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items count="8">
        <item x="1"/>
        <item x="6"/>
        <item x="0"/>
        <item x="4"/>
        <item x="5"/>
        <item x="3"/>
        <item x="2"/>
        <item t="default"/>
      </items>
    </pivotField>
    <pivotField axis="axisRow" showAll="0">
      <items count="4">
        <item x="0"/>
        <item x="2"/>
        <item x="1"/>
        <item t="default"/>
      </items>
    </pivotField>
    <pivotField showAll="0"/>
    <pivotField dataField="1" showAll="0">
      <items count="3">
        <item x="0"/>
        <item x="1"/>
        <item t="default"/>
      </items>
    </pivotField>
  </pivotFields>
  <rowFields count="1">
    <field x="15"/>
  </rowFields>
  <rowItems count="4">
    <i>
      <x/>
    </i>
    <i>
      <x v="1"/>
    </i>
    <i>
      <x v="2"/>
    </i>
    <i t="grand">
      <x/>
    </i>
  </rowItems>
  <colItems count="1">
    <i/>
  </colItems>
  <dataFields count="1">
    <dataField name="Sum of suspicious flag" fld="17"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49D0C0-8789-4604-A290-D1A521DE4B1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D13:E16" firstHeaderRow="1" firstDataRow="1" firstDataCol="1"/>
  <pivotFields count="18">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dataField="1" showAll="0">
      <items count="8">
        <item x="1"/>
        <item x="6"/>
        <item x="0"/>
        <item x="4"/>
        <item x="5"/>
        <item x="3"/>
        <item x="2"/>
        <item t="default"/>
      </items>
    </pivotField>
    <pivotField showAll="0"/>
    <pivotField axis="axisRow" showAll="0">
      <items count="3">
        <item x="0"/>
        <item x="1"/>
        <item t="default"/>
      </items>
    </pivotField>
    <pivotField showAll="0">
      <items count="3">
        <item x="0"/>
        <item x="1"/>
        <item t="default"/>
      </items>
    </pivotField>
  </pivotFields>
  <rowFields count="1">
    <field x="16"/>
  </rowFields>
  <rowItems count="3">
    <i>
      <x/>
    </i>
    <i>
      <x v="1"/>
    </i>
    <i t="grand">
      <x/>
    </i>
  </rowItems>
  <colItems count="1">
    <i/>
  </colItems>
  <dataFields count="1">
    <dataField name="Count of year-month" fld="14"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D96B3A-A2F0-4967-ACF9-86C398275AF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5:E8" firstHeaderRow="1" firstDataRow="1" firstDataCol="1"/>
  <pivotFields count="18">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items count="8">
        <item x="1"/>
        <item x="6"/>
        <item x="0"/>
        <item x="4"/>
        <item x="5"/>
        <item x="3"/>
        <item x="2"/>
        <item t="default"/>
      </items>
    </pivotField>
    <pivotField showAll="0"/>
    <pivotField axis="axisRow" dataField="1" showAll="0">
      <items count="3">
        <item x="0"/>
        <item x="1"/>
        <item t="default"/>
      </items>
    </pivotField>
    <pivotField showAll="0">
      <items count="3">
        <item x="0"/>
        <item x="1"/>
        <item t="default"/>
      </items>
    </pivotField>
  </pivotFields>
  <rowFields count="1">
    <field x="16"/>
  </rowFields>
  <rowItems count="3">
    <i>
      <x/>
    </i>
    <i>
      <x v="1"/>
    </i>
    <i t="grand">
      <x/>
    </i>
  </rowItems>
  <colItems count="1">
    <i/>
  </colItems>
  <dataFields count="1">
    <dataField name="Count of made purchase" fld="16" subtotal="count" showDataAs="percentOfCol" baseField="16" baseItem="0" numFmtId="1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6" count="1" selected="0">
            <x v="0"/>
          </reference>
        </references>
      </pivotArea>
    </chartFormat>
    <chartFormat chart="3" format="6">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E98F49-D49C-45D8-A1A8-72B5709486A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8:B22" firstHeaderRow="1" firstDataRow="1" firstDataCol="1"/>
  <pivotFields count="18">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items count="8">
        <item x="1"/>
        <item x="6"/>
        <item x="0"/>
        <item x="4"/>
        <item x="5"/>
        <item x="3"/>
        <item x="2"/>
        <item t="default"/>
      </items>
    </pivotField>
    <pivotField axis="axisRow" dataField="1" showAll="0">
      <items count="4">
        <item x="0"/>
        <item x="2"/>
        <item x="1"/>
        <item t="default"/>
      </items>
    </pivotField>
    <pivotField showAll="0"/>
    <pivotField showAll="0">
      <items count="3">
        <item x="0"/>
        <item x="1"/>
        <item t="default"/>
      </items>
    </pivotField>
  </pivotFields>
  <rowFields count="1">
    <field x="15"/>
  </rowFields>
  <rowItems count="4">
    <i>
      <x/>
    </i>
    <i>
      <x v="1"/>
    </i>
    <i>
      <x v="2"/>
    </i>
    <i t="grand">
      <x/>
    </i>
  </rowItems>
  <colItems count="1">
    <i/>
  </colItems>
  <dataFields count="1">
    <dataField name="Count of engagement level" fld="15"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16DBC03-DB58-407C-960B-0F47E0D8B15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5:B13" firstHeaderRow="1" firstDataRow="1" firstDataCol="1"/>
  <pivotFields count="18">
    <pivotField showAll="0"/>
    <pivotField dataField="1" showAll="0">
      <items count="490">
        <item x="10"/>
        <item x="288"/>
        <item x="410"/>
        <item x="215"/>
        <item x="487"/>
        <item x="58"/>
        <item x="95"/>
        <item x="47"/>
        <item x="117"/>
        <item x="252"/>
        <item x="75"/>
        <item x="477"/>
        <item x="55"/>
        <item x="371"/>
        <item x="166"/>
        <item x="312"/>
        <item x="382"/>
        <item x="82"/>
        <item x="407"/>
        <item x="455"/>
        <item x="485"/>
        <item x="326"/>
        <item x="384"/>
        <item x="323"/>
        <item x="293"/>
        <item x="108"/>
        <item x="366"/>
        <item x="429"/>
        <item x="212"/>
        <item x="278"/>
        <item x="393"/>
        <item x="77"/>
        <item x="141"/>
        <item x="362"/>
        <item x="201"/>
        <item x="428"/>
        <item x="223"/>
        <item x="100"/>
        <item x="296"/>
        <item x="20"/>
        <item x="474"/>
        <item x="61"/>
        <item x="331"/>
        <item x="189"/>
        <item x="165"/>
        <item x="364"/>
        <item x="454"/>
        <item x="357"/>
        <item x="290"/>
        <item x="350"/>
        <item x="424"/>
        <item x="438"/>
        <item x="105"/>
        <item x="391"/>
        <item x="219"/>
        <item x="476"/>
        <item x="119"/>
        <item x="289"/>
        <item x="143"/>
        <item x="475"/>
        <item x="465"/>
        <item x="120"/>
        <item x="311"/>
        <item x="257"/>
        <item x="106"/>
        <item x="347"/>
        <item x="284"/>
        <item x="46"/>
        <item x="481"/>
        <item x="24"/>
        <item x="42"/>
        <item x="129"/>
        <item x="387"/>
        <item x="59"/>
        <item x="400"/>
        <item x="318"/>
        <item x="268"/>
        <item x="425"/>
        <item x="317"/>
        <item x="140"/>
        <item x="151"/>
        <item x="297"/>
        <item x="244"/>
        <item x="423"/>
        <item x="210"/>
        <item x="79"/>
        <item x="345"/>
        <item x="177"/>
        <item x="401"/>
        <item x="65"/>
        <item x="48"/>
        <item x="179"/>
        <item x="145"/>
        <item x="103"/>
        <item x="370"/>
        <item x="146"/>
        <item x="26"/>
        <item x="111"/>
        <item x="378"/>
        <item x="242"/>
        <item x="41"/>
        <item x="383"/>
        <item x="40"/>
        <item x="137"/>
        <item x="319"/>
        <item x="453"/>
        <item x="152"/>
        <item x="291"/>
        <item x="186"/>
        <item x="451"/>
        <item x="36"/>
        <item x="484"/>
        <item x="209"/>
        <item x="298"/>
        <item x="458"/>
        <item x="3"/>
        <item x="309"/>
        <item x="130"/>
        <item x="34"/>
        <item x="329"/>
        <item x="84"/>
        <item x="286"/>
        <item x="426"/>
        <item x="109"/>
        <item x="175"/>
        <item x="461"/>
        <item x="308"/>
        <item x="211"/>
        <item x="320"/>
        <item x="83"/>
        <item x="321"/>
        <item x="50"/>
        <item x="440"/>
        <item x="131"/>
        <item x="74"/>
        <item x="456"/>
        <item x="172"/>
        <item x="80"/>
        <item x="452"/>
        <item x="402"/>
        <item x="200"/>
        <item x="466"/>
        <item x="241"/>
        <item x="89"/>
        <item x="277"/>
        <item x="482"/>
        <item x="71"/>
        <item x="397"/>
        <item x="25"/>
        <item x="178"/>
        <item x="392"/>
        <item x="261"/>
        <item x="62"/>
        <item x="0"/>
        <item x="38"/>
        <item x="213"/>
        <item x="30"/>
        <item x="202"/>
        <item x="472"/>
        <item x="142"/>
        <item x="243"/>
        <item x="373"/>
        <item x="8"/>
        <item x="187"/>
        <item x="39"/>
        <item x="255"/>
        <item x="473"/>
        <item x="233"/>
        <item x="354"/>
        <item x="313"/>
        <item x="134"/>
        <item x="228"/>
        <item x="54"/>
        <item x="116"/>
        <item x="432"/>
        <item x="403"/>
        <item x="206"/>
        <item x="9"/>
        <item x="184"/>
        <item x="445"/>
        <item x="405"/>
        <item x="174"/>
        <item x="160"/>
        <item x="163"/>
        <item x="488"/>
        <item x="29"/>
        <item x="282"/>
        <item x="167"/>
        <item x="231"/>
        <item x="173"/>
        <item x="395"/>
        <item x="338"/>
        <item x="135"/>
        <item x="368"/>
        <item x="444"/>
        <item x="32"/>
        <item x="276"/>
        <item x="232"/>
        <item x="249"/>
        <item x="260"/>
        <item x="462"/>
        <item x="450"/>
        <item x="328"/>
        <item x="360"/>
        <item x="149"/>
        <item x="22"/>
        <item x="114"/>
        <item x="218"/>
        <item x="380"/>
        <item x="324"/>
        <item x="222"/>
        <item x="12"/>
        <item x="154"/>
        <item x="170"/>
        <item x="258"/>
        <item x="240"/>
        <item x="430"/>
        <item x="136"/>
        <item x="27"/>
        <item x="420"/>
        <item x="264"/>
        <item x="310"/>
        <item x="266"/>
        <item x="125"/>
        <item x="35"/>
        <item x="346"/>
        <item x="87"/>
        <item x="101"/>
        <item x="28"/>
        <item x="304"/>
        <item x="294"/>
        <item x="302"/>
        <item x="265"/>
        <item x="248"/>
        <item x="49"/>
        <item x="156"/>
        <item x="181"/>
        <item x="185"/>
        <item x="327"/>
        <item x="408"/>
        <item x="93"/>
        <item x="2"/>
        <item x="16"/>
        <item x="17"/>
        <item x="45"/>
        <item x="404"/>
        <item x="98"/>
        <item x="208"/>
        <item x="409"/>
        <item x="207"/>
        <item x="469"/>
        <item x="43"/>
        <item x="88"/>
        <item x="419"/>
        <item x="147"/>
        <item x="431"/>
        <item x="448"/>
        <item x="467"/>
        <item x="439"/>
        <item x="273"/>
        <item x="53"/>
        <item x="64"/>
        <item x="316"/>
        <item x="190"/>
        <item x="21"/>
        <item x="230"/>
        <item x="91"/>
        <item x="446"/>
        <item x="367"/>
        <item x="197"/>
        <item x="377"/>
        <item x="112"/>
        <item x="441"/>
        <item x="148"/>
        <item x="237"/>
        <item x="153"/>
        <item x="7"/>
        <item x="195"/>
        <item x="229"/>
        <item x="314"/>
        <item x="332"/>
        <item x="300"/>
        <item x="303"/>
        <item x="363"/>
        <item x="63"/>
        <item x="285"/>
        <item x="90"/>
        <item x="470"/>
        <item x="283"/>
        <item x="161"/>
        <item x="31"/>
        <item x="69"/>
        <item x="281"/>
        <item x="361"/>
        <item x="406"/>
        <item x="99"/>
        <item x="171"/>
        <item x="124"/>
        <item x="340"/>
        <item x="436"/>
        <item x="379"/>
        <item x="144"/>
        <item x="322"/>
        <item x="180"/>
        <item x="247"/>
        <item x="205"/>
        <item x="471"/>
        <item x="76"/>
        <item x="385"/>
        <item x="19"/>
        <item x="306"/>
        <item x="256"/>
        <item x="449"/>
        <item x="480"/>
        <item x="374"/>
        <item x="128"/>
        <item x="92"/>
        <item x="307"/>
        <item x="396"/>
        <item x="33"/>
        <item x="164"/>
        <item x="416"/>
        <item x="486"/>
        <item x="390"/>
        <item x="337"/>
        <item x="245"/>
        <item x="203"/>
        <item x="335"/>
        <item x="389"/>
        <item x="13"/>
        <item x="376"/>
        <item x="183"/>
        <item x="275"/>
        <item x="333"/>
        <item x="372"/>
        <item x="236"/>
        <item x="246"/>
        <item x="263"/>
        <item x="118"/>
        <item x="220"/>
        <item x="349"/>
        <item x="422"/>
        <item x="81"/>
        <item x="6"/>
        <item x="138"/>
        <item x="224"/>
        <item x="369"/>
        <item x="460"/>
        <item x="468"/>
        <item x="359"/>
        <item x="11"/>
        <item x="250"/>
        <item x="437"/>
        <item x="270"/>
        <item x="267"/>
        <item x="60"/>
        <item x="254"/>
        <item x="194"/>
        <item x="169"/>
        <item x="56"/>
        <item x="110"/>
        <item x="192"/>
        <item x="94"/>
        <item x="274"/>
        <item x="113"/>
        <item x="214"/>
        <item x="155"/>
        <item x="44"/>
        <item x="157"/>
        <item x="483"/>
        <item x="198"/>
        <item x="133"/>
        <item x="443"/>
        <item x="343"/>
        <item x="315"/>
        <item x="182"/>
        <item x="4"/>
        <item x="168"/>
        <item x="37"/>
        <item x="358"/>
        <item x="70"/>
        <item x="191"/>
        <item x="355"/>
        <item x="150"/>
        <item x="123"/>
        <item x="351"/>
        <item x="23"/>
        <item x="398"/>
        <item x="280"/>
        <item x="417"/>
        <item x="139"/>
        <item x="96"/>
        <item x="18"/>
        <item x="51"/>
        <item x="217"/>
        <item x="227"/>
        <item x="279"/>
        <item x="339"/>
        <item x="226"/>
        <item x="159"/>
        <item x="271"/>
        <item x="292"/>
        <item x="295"/>
        <item x="375"/>
        <item x="68"/>
        <item x="421"/>
        <item x="447"/>
        <item x="344"/>
        <item x="126"/>
        <item x="301"/>
        <item x="115"/>
        <item x="411"/>
        <item x="415"/>
        <item x="414"/>
        <item x="353"/>
        <item x="269"/>
        <item x="72"/>
        <item x="479"/>
        <item x="85"/>
        <item x="253"/>
        <item x="435"/>
        <item x="238"/>
        <item x="104"/>
        <item x="73"/>
        <item x="239"/>
        <item x="463"/>
        <item x="386"/>
        <item x="199"/>
        <item x="196"/>
        <item x="251"/>
        <item x="325"/>
        <item x="394"/>
        <item x="287"/>
        <item x="162"/>
        <item x="122"/>
        <item x="356"/>
        <item x="299"/>
        <item x="342"/>
        <item x="262"/>
        <item x="348"/>
        <item x="381"/>
        <item x="418"/>
        <item x="14"/>
        <item x="427"/>
        <item x="176"/>
        <item x="412"/>
        <item x="388"/>
        <item x="235"/>
        <item x="413"/>
        <item x="334"/>
        <item x="305"/>
        <item x="225"/>
        <item x="442"/>
        <item x="132"/>
        <item x="216"/>
        <item x="399"/>
        <item x="341"/>
        <item x="330"/>
        <item x="234"/>
        <item x="102"/>
        <item x="434"/>
        <item x="57"/>
        <item x="188"/>
        <item x="121"/>
        <item x="158"/>
        <item x="52"/>
        <item x="259"/>
        <item x="221"/>
        <item x="127"/>
        <item x="204"/>
        <item x="66"/>
        <item x="107"/>
        <item x="352"/>
        <item x="457"/>
        <item x="78"/>
        <item x="464"/>
        <item x="459"/>
        <item x="86"/>
        <item x="15"/>
        <item x="97"/>
        <item x="272"/>
        <item x="193"/>
        <item x="5"/>
        <item x="433"/>
        <item x="478"/>
        <item x="336"/>
        <item x="1"/>
        <item x="365"/>
        <item x="67"/>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axis="axisRow" showAll="0">
      <items count="8">
        <item x="1"/>
        <item x="6"/>
        <item x="0"/>
        <item x="4"/>
        <item x="5"/>
        <item x="3"/>
        <item x="2"/>
        <item t="default"/>
      </items>
    </pivotField>
    <pivotField showAll="0">
      <items count="4">
        <item h="1" x="0"/>
        <item h="1" x="2"/>
        <item x="1"/>
        <item t="default"/>
      </items>
    </pivotField>
    <pivotField showAll="0">
      <items count="3">
        <item h="1" x="0"/>
        <item x="1"/>
        <item t="default"/>
      </items>
    </pivotField>
    <pivotField showAll="0">
      <items count="3">
        <item x="0"/>
        <item x="1"/>
        <item t="default"/>
      </items>
    </pivotField>
  </pivotFields>
  <rowFields count="1">
    <field x="14"/>
  </rowFields>
  <rowItems count="8">
    <i>
      <x/>
    </i>
    <i>
      <x v="1"/>
    </i>
    <i>
      <x v="2"/>
    </i>
    <i>
      <x v="3"/>
    </i>
    <i>
      <x v="4"/>
    </i>
    <i>
      <x v="5"/>
    </i>
    <i>
      <x v="6"/>
    </i>
    <i t="grand">
      <x/>
    </i>
  </rowItems>
  <colItems count="1">
    <i/>
  </colItems>
  <dataFields count="1">
    <dataField name=" " fld="1"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83FC000-BD0F-4D01-BA4A-4048868693C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H13:I21" firstHeaderRow="1" firstDataRow="1" firstDataCol="1"/>
  <pivotFields count="18">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axis="axisRow" showAll="0">
      <items count="8">
        <item x="1"/>
        <item x="6"/>
        <item x="0"/>
        <item x="4"/>
        <item x="5"/>
        <item x="3"/>
        <item x="2"/>
        <item t="default"/>
      </items>
    </pivotField>
    <pivotField showAll="0"/>
    <pivotField showAll="0"/>
    <pivotField dataField="1" showAll="0">
      <items count="3">
        <item x="0"/>
        <item x="1"/>
        <item t="default"/>
      </items>
    </pivotField>
  </pivotFields>
  <rowFields count="1">
    <field x="14"/>
  </rowFields>
  <rowItems count="8">
    <i>
      <x/>
    </i>
    <i>
      <x v="1"/>
    </i>
    <i>
      <x v="2"/>
    </i>
    <i>
      <x v="3"/>
    </i>
    <i>
      <x v="4"/>
    </i>
    <i>
      <x v="5"/>
    </i>
    <i>
      <x v="6"/>
    </i>
    <i t="grand">
      <x/>
    </i>
  </rowItems>
  <colItems count="1">
    <i/>
  </colItems>
  <dataFields count="1">
    <dataField name="Sum of suspicious flag" fld="17"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month" xr10:uid="{BC5D9A27-897C-4212-9251-9300EF356EA4}" sourceName="year-month">
  <pivotTables>
    <pivotTable tabId="2" name="PivotTable1"/>
    <pivotTable tabId="2" name="PivotTable2"/>
    <pivotTable tabId="2" name="PivotTable3"/>
    <pivotTable tabId="2" name="PivotTable4"/>
    <pivotTable tabId="2" name="PivotTable5"/>
    <pivotTable tabId="2" name="PivotTable6"/>
  </pivotTables>
  <data>
    <tabular pivotCacheId="452379516">
      <items count="7">
        <i x="1" s="1"/>
        <i x="6" s="1"/>
        <i x="0" s="1"/>
        <i x="4" s="1"/>
        <i x="5"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ngagement_level" xr10:uid="{7255006B-DA6C-412F-8C51-271FC4CA2864}" sourceName="engagement level">
  <pivotTables>
    <pivotTable tabId="2" name="PivotTable1"/>
  </pivotTables>
  <data>
    <tabular pivotCacheId="452379516">
      <items count="3">
        <i x="0"/>
        <i x="2"/>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de_purchase" xr10:uid="{1CF8ECEC-9C75-49A6-96B7-ADEEAC2BA555}" sourceName="made purchase">
  <pivotTables>
    <pivotTable tabId="2" name="PivotTable1"/>
  </pivotTables>
  <data>
    <tabular pivotCacheId="452379516">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spicious_flag" xr10:uid="{D26C7515-AAE5-4737-8BF2-1BA55C050BF8}" sourceName="suspicious flag">
  <pivotTables>
    <pivotTable tabId="2" name="PivotTable1"/>
    <pivotTable tabId="2" name="PivotTable2"/>
    <pivotTable tabId="2" name="PivotTable3"/>
    <pivotTable tabId="2" name="PivotTable4"/>
    <pivotTable tabId="2" name="PivotTable5"/>
    <pivotTable tabId="2" name="PivotTable6"/>
  </pivotTables>
  <data>
    <tabular pivotCacheId="45237951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month 1" xr10:uid="{DCAFC468-4948-4029-A757-87B1BED1327C}" cache="Slicer_year_month" caption="year-month" style="SlicerStyleLight2" rowHeight="234950"/>
  <slicer name="engagement level 1" xr10:uid="{3E0B8112-056C-4CCD-805D-4560DAF8A87A}" cache="Slicer_engagement_level" caption="engagement level" style="SlicerStyleDark3" rowHeight="234950"/>
  <slicer name="made purchase 1" xr10:uid="{6D08BB1A-D137-49DB-99C2-0A791AF7EA9B}" cache="Slicer_made_purchase" caption="made purchase" style="SlicerStyleLight2" rowHeight="234950"/>
  <slicer name="suspicious flag 1" xr10:uid="{BBDA280B-0844-4202-AA7C-3BFAD21B1CE6}" cache="Slicer_suspicious_flag" caption="suspicious flag" style="SlicerStyleLight3" rowHeight="234950"/>
</slicers>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21CFB-9D80-493F-A0C1-000B15C4CE50}">
  <dimension ref="A1:U502"/>
  <sheetViews>
    <sheetView zoomScaleNormal="100" workbookViewId="0">
      <selection activeCell="U14" sqref="U14"/>
    </sheetView>
  </sheetViews>
  <sheetFormatPr defaultRowHeight="13.8" x14ac:dyDescent="0.25"/>
  <cols>
    <col min="3" max="3" width="12.8984375" customWidth="1"/>
    <col min="4" max="4" width="13" customWidth="1"/>
    <col min="7" max="7" width="17.296875" customWidth="1"/>
    <col min="11" max="11" width="15" customWidth="1"/>
    <col min="14" max="14" width="11.296875" customWidth="1"/>
    <col min="15" max="15" width="10.59765625" customWidth="1"/>
    <col min="16" max="16" width="19.8984375" customWidth="1"/>
    <col min="17" max="17" width="14.296875" customWidth="1"/>
    <col min="18" max="18" width="12.796875" customWidth="1"/>
  </cols>
  <sheetData>
    <row r="1" spans="1:21" ht="14.4" thickBot="1" x14ac:dyDescent="0.3">
      <c r="A1" s="1"/>
    </row>
    <row r="2" spans="1:21" ht="55.8" thickBot="1" x14ac:dyDescent="0.3">
      <c r="A2" s="2" t="s">
        <v>0</v>
      </c>
      <c r="B2" s="3" t="s">
        <v>1</v>
      </c>
      <c r="C2" s="3" t="s">
        <v>2</v>
      </c>
      <c r="D2" s="3" t="s">
        <v>3</v>
      </c>
      <c r="E2" s="3" t="s">
        <v>4</v>
      </c>
      <c r="F2" s="3" t="s">
        <v>5</v>
      </c>
      <c r="G2" s="3" t="s">
        <v>6</v>
      </c>
      <c r="H2" s="3" t="s">
        <v>7</v>
      </c>
      <c r="I2" s="3" t="s">
        <v>8</v>
      </c>
      <c r="J2" s="3" t="s">
        <v>9</v>
      </c>
      <c r="K2" s="3" t="s">
        <v>10</v>
      </c>
      <c r="L2" s="3" t="s">
        <v>11</v>
      </c>
      <c r="M2" s="3" t="s">
        <v>12</v>
      </c>
      <c r="N2" s="4" t="s">
        <v>13</v>
      </c>
      <c r="O2" s="10" t="s">
        <v>1529</v>
      </c>
      <c r="P2" s="11" t="s">
        <v>1530</v>
      </c>
      <c r="Q2" s="10" t="s">
        <v>1531</v>
      </c>
      <c r="R2" s="10" t="s">
        <v>1532</v>
      </c>
    </row>
    <row r="3" spans="1:21" ht="14.4" thickBot="1" x14ac:dyDescent="0.3">
      <c r="A3" s="5" t="s">
        <v>14</v>
      </c>
      <c r="B3" s="5" t="s">
        <v>15</v>
      </c>
      <c r="C3" s="5" t="s">
        <v>16</v>
      </c>
      <c r="D3" s="5" t="s">
        <v>17</v>
      </c>
      <c r="E3" s="5" t="s">
        <v>18</v>
      </c>
      <c r="F3" s="5" t="s">
        <v>19</v>
      </c>
      <c r="G3" s="6">
        <v>45696</v>
      </c>
      <c r="H3" s="7">
        <v>179</v>
      </c>
      <c r="I3" s="7">
        <v>0</v>
      </c>
      <c r="J3" s="5" t="s">
        <v>20</v>
      </c>
      <c r="K3" s="5" t="s">
        <v>21</v>
      </c>
      <c r="L3" s="5" t="s">
        <v>22</v>
      </c>
      <c r="M3" s="7">
        <v>42</v>
      </c>
      <c r="N3" s="5" t="str">
        <f>IF(AND(H3&gt;150,I3&gt;40),"Yes","No")</f>
        <v>No</v>
      </c>
      <c r="O3" s="9" t="str">
        <f>TEXT(G3,"yyyy-mm")</f>
        <v>2025-02</v>
      </c>
      <c r="P3" t="str" cm="1">
        <f t="array" ref="P3">IF(H3&lt;P220,"Low",z(H3&lt;=60,"Medium","High"))</f>
        <v>Low</v>
      </c>
      <c r="Q3" t="str">
        <f>IF(I3&gt;0,"Yes","No")</f>
        <v>No</v>
      </c>
      <c r="R3">
        <f>IF(N3="Yes",1,0)</f>
        <v>0</v>
      </c>
    </row>
    <row r="4" spans="1:21" ht="14.4" thickBot="1" x14ac:dyDescent="0.3">
      <c r="A4" s="5" t="s">
        <v>24</v>
      </c>
      <c r="B4" s="5" t="s">
        <v>25</v>
      </c>
      <c r="C4" s="5" t="s">
        <v>26</v>
      </c>
      <c r="D4" s="5" t="s">
        <v>27</v>
      </c>
      <c r="E4" s="5" t="s">
        <v>28</v>
      </c>
      <c r="F4" s="5" t="s">
        <v>29</v>
      </c>
      <c r="G4" s="6">
        <v>45642</v>
      </c>
      <c r="H4" s="7">
        <v>75</v>
      </c>
      <c r="I4" s="7">
        <v>26.02</v>
      </c>
      <c r="J4" s="5" t="s">
        <v>30</v>
      </c>
      <c r="K4" s="5" t="s">
        <v>21</v>
      </c>
      <c r="L4" s="5" t="s">
        <v>31</v>
      </c>
      <c r="M4" s="7">
        <v>11</v>
      </c>
      <c r="N4" s="5" t="str">
        <f t="shared" ref="N4:N67" si="0">IF(AND(H4&gt;150,I4&gt;40),"Yes","No")</f>
        <v>No</v>
      </c>
      <c r="O4" s="9" t="str">
        <f t="shared" ref="O4:O67" si="1">TEXT(G4,"yyyy-mm")</f>
        <v>2024-12</v>
      </c>
      <c r="P4" t="str">
        <f t="shared" ref="P4:P67" si="2">IF(H4&lt;20,"Low",IF(H4&lt;=60,"Medium","High"))</f>
        <v>High</v>
      </c>
      <c r="Q4" t="str">
        <f t="shared" ref="Q4:Q67" si="3">IF(I4&gt;0,"Yes","No")</f>
        <v>Yes</v>
      </c>
      <c r="R4">
        <f t="shared" ref="R4:R67" si="4">IF(N4="Yes",1,0)</f>
        <v>0</v>
      </c>
    </row>
    <row r="5" spans="1:21" ht="28.2" thickBot="1" x14ac:dyDescent="0.3">
      <c r="A5" s="5" t="s">
        <v>33</v>
      </c>
      <c r="B5" s="5" t="s">
        <v>34</v>
      </c>
      <c r="C5" s="5" t="s">
        <v>35</v>
      </c>
      <c r="D5" s="5" t="s">
        <v>36</v>
      </c>
      <c r="E5" s="5" t="s">
        <v>18</v>
      </c>
      <c r="F5" s="5" t="s">
        <v>19</v>
      </c>
      <c r="G5" s="6">
        <v>45643</v>
      </c>
      <c r="H5" s="7">
        <v>36</v>
      </c>
      <c r="I5" s="7">
        <v>2.94</v>
      </c>
      <c r="J5" s="5" t="s">
        <v>37</v>
      </c>
      <c r="K5" s="5" t="s">
        <v>21</v>
      </c>
      <c r="L5" s="5" t="s">
        <v>31</v>
      </c>
      <c r="M5" s="7">
        <v>4</v>
      </c>
      <c r="N5" s="5" t="str">
        <f t="shared" si="0"/>
        <v>No</v>
      </c>
      <c r="O5" s="9" t="str">
        <f t="shared" si="1"/>
        <v>2024-12</v>
      </c>
      <c r="P5" t="str">
        <f t="shared" si="2"/>
        <v>Medium</v>
      </c>
      <c r="Q5" t="str">
        <f t="shared" si="3"/>
        <v>Yes</v>
      </c>
      <c r="R5">
        <f t="shared" si="4"/>
        <v>0</v>
      </c>
    </row>
    <row r="6" spans="1:21" ht="28.2" thickBot="1" x14ac:dyDescent="0.3">
      <c r="A6" s="5" t="s">
        <v>38</v>
      </c>
      <c r="B6" s="5" t="s">
        <v>39</v>
      </c>
      <c r="C6" s="5" t="s">
        <v>40</v>
      </c>
      <c r="D6" s="5" t="s">
        <v>41</v>
      </c>
      <c r="E6" s="5" t="s">
        <v>28</v>
      </c>
      <c r="F6" s="5" t="s">
        <v>29</v>
      </c>
      <c r="G6" s="6">
        <v>45820</v>
      </c>
      <c r="H6" s="7">
        <v>153</v>
      </c>
      <c r="I6" s="7">
        <v>0</v>
      </c>
      <c r="J6" s="5" t="s">
        <v>20</v>
      </c>
      <c r="K6" s="5" t="s">
        <v>21</v>
      </c>
      <c r="L6" s="5" t="s">
        <v>22</v>
      </c>
      <c r="M6" s="7">
        <v>18</v>
      </c>
      <c r="N6" s="5" t="str">
        <f t="shared" si="0"/>
        <v>No</v>
      </c>
      <c r="O6" s="9" t="str">
        <f t="shared" si="1"/>
        <v>2025-06</v>
      </c>
      <c r="P6" t="str">
        <f t="shared" si="2"/>
        <v>High</v>
      </c>
      <c r="Q6" t="str">
        <f t="shared" si="3"/>
        <v>No</v>
      </c>
      <c r="R6">
        <f t="shared" si="4"/>
        <v>0</v>
      </c>
    </row>
    <row r="7" spans="1:21" ht="28.2" thickBot="1" x14ac:dyDescent="0.3">
      <c r="A7" s="5" t="s">
        <v>42</v>
      </c>
      <c r="B7" s="5" t="s">
        <v>43</v>
      </c>
      <c r="C7" s="5" t="s">
        <v>44</v>
      </c>
      <c r="D7" s="5" t="s">
        <v>27</v>
      </c>
      <c r="E7" s="5" t="s">
        <v>28</v>
      </c>
      <c r="F7" s="5" t="s">
        <v>45</v>
      </c>
      <c r="G7" s="6">
        <v>45798</v>
      </c>
      <c r="H7" s="7">
        <v>109</v>
      </c>
      <c r="I7" s="7">
        <v>5.48</v>
      </c>
      <c r="J7" s="5" t="s">
        <v>30</v>
      </c>
      <c r="K7" s="5" t="s">
        <v>46</v>
      </c>
      <c r="L7" s="5" t="s">
        <v>31</v>
      </c>
      <c r="M7" s="7">
        <v>5</v>
      </c>
      <c r="N7" s="5" t="str">
        <f t="shared" si="0"/>
        <v>No</v>
      </c>
      <c r="O7" s="9" t="str">
        <f t="shared" si="1"/>
        <v>2025-05</v>
      </c>
      <c r="P7" t="str">
        <f t="shared" si="2"/>
        <v>High</v>
      </c>
      <c r="Q7" t="str">
        <f t="shared" si="3"/>
        <v>Yes</v>
      </c>
      <c r="R7">
        <f t="shared" si="4"/>
        <v>0</v>
      </c>
    </row>
    <row r="8" spans="1:21" ht="14.4" thickBot="1" x14ac:dyDescent="0.3">
      <c r="A8" s="5" t="s">
        <v>47</v>
      </c>
      <c r="B8" s="5" t="s">
        <v>48</v>
      </c>
      <c r="C8" s="5" t="s">
        <v>49</v>
      </c>
      <c r="D8" s="5" t="s">
        <v>27</v>
      </c>
      <c r="E8" s="5" t="s">
        <v>28</v>
      </c>
      <c r="F8" s="5" t="s">
        <v>45</v>
      </c>
      <c r="G8" s="6">
        <v>45743</v>
      </c>
      <c r="H8" s="7">
        <v>46</v>
      </c>
      <c r="I8" s="7">
        <v>0</v>
      </c>
      <c r="J8" s="5" t="s">
        <v>20</v>
      </c>
      <c r="K8" s="5" t="s">
        <v>46</v>
      </c>
      <c r="L8" s="5" t="s">
        <v>22</v>
      </c>
      <c r="M8" s="7">
        <v>39</v>
      </c>
      <c r="N8" s="5" t="str">
        <f t="shared" si="0"/>
        <v>No</v>
      </c>
      <c r="O8" s="9" t="str">
        <f t="shared" si="1"/>
        <v>2025-03</v>
      </c>
      <c r="P8" t="str">
        <f t="shared" si="2"/>
        <v>Medium</v>
      </c>
      <c r="Q8" t="str">
        <f t="shared" si="3"/>
        <v>No</v>
      </c>
      <c r="R8">
        <f t="shared" si="4"/>
        <v>0</v>
      </c>
    </row>
    <row r="9" spans="1:21" ht="28.2" thickBot="1" x14ac:dyDescent="0.3">
      <c r="A9" s="5" t="s">
        <v>50</v>
      </c>
      <c r="B9" s="5" t="s">
        <v>51</v>
      </c>
      <c r="C9" s="5" t="s">
        <v>52</v>
      </c>
      <c r="D9" s="5" t="s">
        <v>41</v>
      </c>
      <c r="E9" s="5" t="s">
        <v>18</v>
      </c>
      <c r="F9" s="5" t="s">
        <v>53</v>
      </c>
      <c r="G9" s="6">
        <v>45759</v>
      </c>
      <c r="H9" s="7">
        <v>134</v>
      </c>
      <c r="I9" s="7">
        <v>42.57</v>
      </c>
      <c r="J9" s="5" t="s">
        <v>54</v>
      </c>
      <c r="K9" s="5" t="s">
        <v>55</v>
      </c>
      <c r="L9" s="5" t="s">
        <v>31</v>
      </c>
      <c r="M9" s="7">
        <v>40</v>
      </c>
      <c r="N9" s="5" t="str">
        <f t="shared" si="0"/>
        <v>No</v>
      </c>
      <c r="O9" s="9" t="str">
        <f t="shared" si="1"/>
        <v>2025-04</v>
      </c>
      <c r="P9" t="str">
        <f t="shared" si="2"/>
        <v>High</v>
      </c>
      <c r="Q9" t="str">
        <f t="shared" si="3"/>
        <v>Yes</v>
      </c>
      <c r="R9">
        <f t="shared" si="4"/>
        <v>0</v>
      </c>
    </row>
    <row r="10" spans="1:21" ht="14.4" thickBot="1" x14ac:dyDescent="0.3">
      <c r="A10" s="5" t="s">
        <v>56</v>
      </c>
      <c r="B10" s="5" t="s">
        <v>57</v>
      </c>
      <c r="C10" s="5" t="s">
        <v>58</v>
      </c>
      <c r="D10" s="5" t="s">
        <v>17</v>
      </c>
      <c r="E10" s="5" t="s">
        <v>59</v>
      </c>
      <c r="F10" s="5" t="s">
        <v>60</v>
      </c>
      <c r="G10" s="6">
        <v>45666</v>
      </c>
      <c r="H10" s="7">
        <v>38</v>
      </c>
      <c r="I10" s="7">
        <v>0</v>
      </c>
      <c r="J10" s="5" t="s">
        <v>20</v>
      </c>
      <c r="K10" s="5" t="s">
        <v>55</v>
      </c>
      <c r="L10" s="5" t="s">
        <v>22</v>
      </c>
      <c r="M10" s="7">
        <v>14</v>
      </c>
      <c r="N10" s="5" t="str">
        <f t="shared" si="0"/>
        <v>No</v>
      </c>
      <c r="O10" s="9" t="str">
        <f t="shared" si="1"/>
        <v>2025-01</v>
      </c>
      <c r="P10" t="str">
        <f t="shared" si="2"/>
        <v>Medium</v>
      </c>
      <c r="Q10" t="str">
        <f t="shared" si="3"/>
        <v>No</v>
      </c>
      <c r="R10">
        <f t="shared" si="4"/>
        <v>0</v>
      </c>
    </row>
    <row r="11" spans="1:21" ht="28.2" thickBot="1" x14ac:dyDescent="0.3">
      <c r="A11" s="5" t="s">
        <v>61</v>
      </c>
      <c r="B11" s="5" t="s">
        <v>62</v>
      </c>
      <c r="C11" s="5" t="s">
        <v>63</v>
      </c>
      <c r="D11" s="5" t="s">
        <v>41</v>
      </c>
      <c r="E11" s="5" t="s">
        <v>59</v>
      </c>
      <c r="F11" s="5" t="s">
        <v>19</v>
      </c>
      <c r="G11" s="6">
        <v>45695</v>
      </c>
      <c r="H11" s="7">
        <v>24</v>
      </c>
      <c r="I11" s="7">
        <v>0</v>
      </c>
      <c r="J11" s="5" t="s">
        <v>20</v>
      </c>
      <c r="K11" s="5" t="s">
        <v>55</v>
      </c>
      <c r="L11" s="5" t="s">
        <v>22</v>
      </c>
      <c r="M11" s="7">
        <v>45</v>
      </c>
      <c r="N11" s="5" t="str">
        <f t="shared" si="0"/>
        <v>No</v>
      </c>
      <c r="O11" s="9" t="str">
        <f t="shared" si="1"/>
        <v>2025-02</v>
      </c>
      <c r="P11" t="str">
        <f t="shared" si="2"/>
        <v>Medium</v>
      </c>
      <c r="Q11" t="str">
        <f t="shared" si="3"/>
        <v>No</v>
      </c>
      <c r="R11">
        <f t="shared" si="4"/>
        <v>0</v>
      </c>
    </row>
    <row r="12" spans="1:21" ht="14.4" thickBot="1" x14ac:dyDescent="0.3">
      <c r="A12" s="5" t="s">
        <v>64</v>
      </c>
      <c r="B12" s="5" t="s">
        <v>65</v>
      </c>
      <c r="C12" s="5" t="s">
        <v>66</v>
      </c>
      <c r="D12" s="5" t="s">
        <v>27</v>
      </c>
      <c r="E12" s="5" t="s">
        <v>59</v>
      </c>
      <c r="F12" s="5" t="s">
        <v>45</v>
      </c>
      <c r="G12" s="6">
        <v>45791</v>
      </c>
      <c r="H12" s="7">
        <v>138</v>
      </c>
      <c r="I12" s="7">
        <v>0</v>
      </c>
      <c r="J12" s="5" t="s">
        <v>20</v>
      </c>
      <c r="K12" s="5" t="s">
        <v>55</v>
      </c>
      <c r="L12" s="5" t="s">
        <v>22</v>
      </c>
      <c r="M12" s="7">
        <v>48</v>
      </c>
      <c r="N12" s="5" t="str">
        <f t="shared" si="0"/>
        <v>No</v>
      </c>
      <c r="O12" s="9" t="str">
        <f t="shared" si="1"/>
        <v>2025-05</v>
      </c>
      <c r="P12" t="str">
        <f t="shared" si="2"/>
        <v>High</v>
      </c>
      <c r="Q12" t="str">
        <f t="shared" si="3"/>
        <v>No</v>
      </c>
      <c r="R12">
        <f t="shared" si="4"/>
        <v>0</v>
      </c>
    </row>
    <row r="13" spans="1:21" ht="28.2" thickBot="1" x14ac:dyDescent="0.3">
      <c r="A13" s="5" t="s">
        <v>67</v>
      </c>
      <c r="B13" s="5" t="s">
        <v>68</v>
      </c>
      <c r="C13" s="5" t="s">
        <v>69</v>
      </c>
      <c r="D13" s="5" t="s">
        <v>36</v>
      </c>
      <c r="E13" s="5" t="s">
        <v>18</v>
      </c>
      <c r="F13" s="5" t="s">
        <v>45</v>
      </c>
      <c r="G13" s="6">
        <v>45756</v>
      </c>
      <c r="H13" s="7">
        <v>26</v>
      </c>
      <c r="I13" s="7">
        <v>0</v>
      </c>
      <c r="J13" s="5" t="s">
        <v>20</v>
      </c>
      <c r="K13" s="5" t="s">
        <v>46</v>
      </c>
      <c r="L13" s="5" t="s">
        <v>22</v>
      </c>
      <c r="M13" s="7">
        <v>27</v>
      </c>
      <c r="N13" s="5" t="str">
        <f t="shared" si="0"/>
        <v>No</v>
      </c>
      <c r="O13" s="9" t="str">
        <f t="shared" si="1"/>
        <v>2025-04</v>
      </c>
      <c r="P13" t="str">
        <f t="shared" si="2"/>
        <v>Medium</v>
      </c>
      <c r="Q13" t="str">
        <f t="shared" si="3"/>
        <v>No</v>
      </c>
      <c r="R13">
        <f t="shared" si="4"/>
        <v>0</v>
      </c>
    </row>
    <row r="14" spans="1:21" ht="14.4" thickBot="1" x14ac:dyDescent="0.3">
      <c r="A14" s="5" t="s">
        <v>70</v>
      </c>
      <c r="B14" s="5" t="s">
        <v>71</v>
      </c>
      <c r="C14" s="5" t="s">
        <v>72</v>
      </c>
      <c r="D14" s="5" t="s">
        <v>27</v>
      </c>
      <c r="E14" s="5" t="s">
        <v>59</v>
      </c>
      <c r="F14" s="5" t="s">
        <v>45</v>
      </c>
      <c r="G14" s="6">
        <v>45768</v>
      </c>
      <c r="H14" s="7">
        <v>142</v>
      </c>
      <c r="I14" s="7">
        <v>0</v>
      </c>
      <c r="J14" s="5" t="s">
        <v>20</v>
      </c>
      <c r="K14" s="5" t="s">
        <v>21</v>
      </c>
      <c r="L14" s="5" t="s">
        <v>22</v>
      </c>
      <c r="M14" s="7">
        <v>23</v>
      </c>
      <c r="N14" s="5" t="str">
        <f t="shared" si="0"/>
        <v>No</v>
      </c>
      <c r="O14" s="9" t="str">
        <f t="shared" si="1"/>
        <v>2025-04</v>
      </c>
      <c r="P14" t="str">
        <f t="shared" si="2"/>
        <v>High</v>
      </c>
      <c r="Q14" t="str">
        <f t="shared" si="3"/>
        <v>No</v>
      </c>
      <c r="R14">
        <f t="shared" si="4"/>
        <v>0</v>
      </c>
      <c r="U14" t="e" cm="1">
        <f t="array" ref="U14">coun</f>
        <v>#NAME?</v>
      </c>
    </row>
    <row r="15" spans="1:21" ht="14.4" thickBot="1" x14ac:dyDescent="0.3">
      <c r="A15" s="5" t="s">
        <v>73</v>
      </c>
      <c r="B15" s="5" t="s">
        <v>74</v>
      </c>
      <c r="C15" s="5" t="s">
        <v>75</v>
      </c>
      <c r="D15" s="5" t="s">
        <v>36</v>
      </c>
      <c r="E15" s="5" t="s">
        <v>28</v>
      </c>
      <c r="F15" s="5" t="s">
        <v>60</v>
      </c>
      <c r="G15" s="6">
        <v>45724</v>
      </c>
      <c r="H15" s="7">
        <v>100</v>
      </c>
      <c r="I15" s="7">
        <v>0</v>
      </c>
      <c r="J15" s="5" t="s">
        <v>20</v>
      </c>
      <c r="K15" s="5" t="s">
        <v>21</v>
      </c>
      <c r="L15" s="5" t="s">
        <v>22</v>
      </c>
      <c r="M15" s="7">
        <v>36</v>
      </c>
      <c r="N15" s="5" t="str">
        <f t="shared" si="0"/>
        <v>No</v>
      </c>
      <c r="O15" s="9" t="str">
        <f t="shared" si="1"/>
        <v>2025-03</v>
      </c>
      <c r="P15" t="str">
        <f t="shared" si="2"/>
        <v>High</v>
      </c>
      <c r="Q15" t="str">
        <f t="shared" si="3"/>
        <v>No</v>
      </c>
      <c r="R15">
        <f t="shared" si="4"/>
        <v>0</v>
      </c>
    </row>
    <row r="16" spans="1:21" ht="14.4" thickBot="1" x14ac:dyDescent="0.3">
      <c r="A16" s="5" t="s">
        <v>76</v>
      </c>
      <c r="B16" s="5" t="s">
        <v>77</v>
      </c>
      <c r="C16" s="5" t="s">
        <v>78</v>
      </c>
      <c r="D16" s="5" t="s">
        <v>17</v>
      </c>
      <c r="E16" s="5" t="s">
        <v>59</v>
      </c>
      <c r="F16" s="5" t="s">
        <v>19</v>
      </c>
      <c r="G16" s="6">
        <v>45794</v>
      </c>
      <c r="H16" s="7">
        <v>78</v>
      </c>
      <c r="I16" s="7">
        <v>0</v>
      </c>
      <c r="J16" s="5" t="s">
        <v>20</v>
      </c>
      <c r="K16" s="5" t="s">
        <v>21</v>
      </c>
      <c r="L16" s="5" t="s">
        <v>22</v>
      </c>
      <c r="M16" s="7">
        <v>35</v>
      </c>
      <c r="N16" s="5" t="str">
        <f t="shared" si="0"/>
        <v>No</v>
      </c>
      <c r="O16" s="9" t="str">
        <f t="shared" si="1"/>
        <v>2025-05</v>
      </c>
      <c r="P16" t="str">
        <f t="shared" si="2"/>
        <v>High</v>
      </c>
      <c r="Q16" t="str">
        <f t="shared" si="3"/>
        <v>No</v>
      </c>
      <c r="R16">
        <f t="shared" si="4"/>
        <v>0</v>
      </c>
    </row>
    <row r="17" spans="1:18" ht="14.4" thickBot="1" x14ac:dyDescent="0.3">
      <c r="A17" s="5" t="s">
        <v>79</v>
      </c>
      <c r="B17" s="5" t="s">
        <v>80</v>
      </c>
      <c r="C17" s="5" t="s">
        <v>81</v>
      </c>
      <c r="D17" s="5" t="s">
        <v>82</v>
      </c>
      <c r="E17" s="5" t="s">
        <v>59</v>
      </c>
      <c r="F17" s="5" t="s">
        <v>83</v>
      </c>
      <c r="G17" s="6">
        <v>45719</v>
      </c>
      <c r="H17" s="7">
        <v>151</v>
      </c>
      <c r="I17" s="7">
        <v>0</v>
      </c>
      <c r="J17" s="5" t="s">
        <v>20</v>
      </c>
      <c r="K17" s="5" t="s">
        <v>21</v>
      </c>
      <c r="L17" s="5" t="s">
        <v>22</v>
      </c>
      <c r="M17" s="7">
        <v>47</v>
      </c>
      <c r="N17" s="5" t="str">
        <f t="shared" si="0"/>
        <v>No</v>
      </c>
      <c r="O17" s="9" t="str">
        <f t="shared" si="1"/>
        <v>2025-03</v>
      </c>
      <c r="P17" t="str">
        <f t="shared" si="2"/>
        <v>High</v>
      </c>
      <c r="Q17" t="str">
        <f t="shared" si="3"/>
        <v>No</v>
      </c>
      <c r="R17">
        <f t="shared" si="4"/>
        <v>0</v>
      </c>
    </row>
    <row r="18" spans="1:18" ht="14.4" thickBot="1" x14ac:dyDescent="0.3">
      <c r="A18" s="5" t="s">
        <v>84</v>
      </c>
      <c r="B18" s="5" t="s">
        <v>85</v>
      </c>
      <c r="C18" s="5" t="s">
        <v>86</v>
      </c>
      <c r="D18" s="5" t="s">
        <v>17</v>
      </c>
      <c r="E18" s="5" t="s">
        <v>28</v>
      </c>
      <c r="F18" s="5" t="s">
        <v>19</v>
      </c>
      <c r="G18" s="6">
        <v>45664</v>
      </c>
      <c r="H18" s="7">
        <v>163</v>
      </c>
      <c r="I18" s="7">
        <v>0</v>
      </c>
      <c r="J18" s="5" t="s">
        <v>20</v>
      </c>
      <c r="K18" s="5" t="s">
        <v>21</v>
      </c>
      <c r="L18" s="5" t="s">
        <v>22</v>
      </c>
      <c r="M18" s="7">
        <v>50</v>
      </c>
      <c r="N18" s="5" t="str">
        <f t="shared" si="0"/>
        <v>No</v>
      </c>
      <c r="O18" s="9" t="str">
        <f t="shared" si="1"/>
        <v>2025-01</v>
      </c>
      <c r="P18" t="str">
        <f t="shared" si="2"/>
        <v>High</v>
      </c>
      <c r="Q18" t="str">
        <f t="shared" si="3"/>
        <v>No</v>
      </c>
      <c r="R18">
        <f t="shared" si="4"/>
        <v>0</v>
      </c>
    </row>
    <row r="19" spans="1:18" ht="14.4" thickBot="1" x14ac:dyDescent="0.3">
      <c r="A19" s="5" t="s">
        <v>87</v>
      </c>
      <c r="B19" s="5" t="s">
        <v>88</v>
      </c>
      <c r="C19" s="5" t="s">
        <v>89</v>
      </c>
      <c r="D19" s="5" t="s">
        <v>17</v>
      </c>
      <c r="E19" s="5" t="s">
        <v>59</v>
      </c>
      <c r="F19" s="5" t="s">
        <v>19</v>
      </c>
      <c r="G19" s="6">
        <v>45681</v>
      </c>
      <c r="H19" s="7">
        <v>128</v>
      </c>
      <c r="I19" s="7">
        <v>0</v>
      </c>
      <c r="J19" s="5" t="s">
        <v>20</v>
      </c>
      <c r="K19" s="5" t="s">
        <v>90</v>
      </c>
      <c r="L19" s="5" t="s">
        <v>22</v>
      </c>
      <c r="M19" s="7">
        <v>7</v>
      </c>
      <c r="N19" s="5" t="str">
        <f t="shared" si="0"/>
        <v>No</v>
      </c>
      <c r="O19" s="9" t="str">
        <f t="shared" si="1"/>
        <v>2025-01</v>
      </c>
      <c r="P19" t="str">
        <f t="shared" si="2"/>
        <v>High</v>
      </c>
      <c r="Q19" t="str">
        <f t="shared" si="3"/>
        <v>No</v>
      </c>
      <c r="R19">
        <f t="shared" si="4"/>
        <v>0</v>
      </c>
    </row>
    <row r="20" spans="1:18" ht="28.2" thickBot="1" x14ac:dyDescent="0.3">
      <c r="A20" s="5" t="s">
        <v>91</v>
      </c>
      <c r="B20" s="5" t="s">
        <v>92</v>
      </c>
      <c r="C20" s="5" t="s">
        <v>93</v>
      </c>
      <c r="D20" s="5" t="s">
        <v>82</v>
      </c>
      <c r="E20" s="5" t="s">
        <v>18</v>
      </c>
      <c r="F20" s="5" t="s">
        <v>53</v>
      </c>
      <c r="G20" s="6">
        <v>45685</v>
      </c>
      <c r="H20" s="7">
        <v>173</v>
      </c>
      <c r="I20" s="7">
        <v>0</v>
      </c>
      <c r="J20" s="5" t="s">
        <v>20</v>
      </c>
      <c r="K20" s="5" t="s">
        <v>55</v>
      </c>
      <c r="L20" s="5" t="s">
        <v>22</v>
      </c>
      <c r="M20" s="7">
        <v>30</v>
      </c>
      <c r="N20" s="5" t="str">
        <f t="shared" si="0"/>
        <v>No</v>
      </c>
      <c r="O20" s="9" t="str">
        <f t="shared" si="1"/>
        <v>2025-01</v>
      </c>
      <c r="P20" t="str">
        <f t="shared" si="2"/>
        <v>High</v>
      </c>
      <c r="Q20" t="str">
        <f t="shared" si="3"/>
        <v>No</v>
      </c>
      <c r="R20">
        <f t="shared" si="4"/>
        <v>0</v>
      </c>
    </row>
    <row r="21" spans="1:18" ht="14.4" thickBot="1" x14ac:dyDescent="0.3">
      <c r="A21" s="5" t="s">
        <v>94</v>
      </c>
      <c r="B21" s="5" t="s">
        <v>95</v>
      </c>
      <c r="C21" s="5" t="s">
        <v>96</v>
      </c>
      <c r="D21" s="5" t="s">
        <v>36</v>
      </c>
      <c r="E21" s="5" t="s">
        <v>28</v>
      </c>
      <c r="F21" s="5" t="s">
        <v>45</v>
      </c>
      <c r="G21" s="6">
        <v>45769</v>
      </c>
      <c r="H21" s="7">
        <v>49</v>
      </c>
      <c r="I21" s="7">
        <v>0</v>
      </c>
      <c r="J21" s="5" t="s">
        <v>20</v>
      </c>
      <c r="K21" s="5" t="s">
        <v>55</v>
      </c>
      <c r="L21" s="5" t="s">
        <v>22</v>
      </c>
      <c r="M21" s="7">
        <v>47</v>
      </c>
      <c r="N21" s="5" t="str">
        <f t="shared" si="0"/>
        <v>No</v>
      </c>
      <c r="O21" s="9" t="str">
        <f t="shared" si="1"/>
        <v>2025-04</v>
      </c>
      <c r="P21" t="str">
        <f t="shared" si="2"/>
        <v>Medium</v>
      </c>
      <c r="Q21" t="str">
        <f t="shared" si="3"/>
        <v>No</v>
      </c>
      <c r="R21">
        <f t="shared" si="4"/>
        <v>0</v>
      </c>
    </row>
    <row r="22" spans="1:18" ht="14.4" thickBot="1" x14ac:dyDescent="0.3">
      <c r="A22" s="5" t="s">
        <v>97</v>
      </c>
      <c r="B22" s="5" t="s">
        <v>98</v>
      </c>
      <c r="C22" s="5" t="s">
        <v>99</v>
      </c>
      <c r="D22" s="5" t="s">
        <v>27</v>
      </c>
      <c r="E22" s="5" t="s">
        <v>28</v>
      </c>
      <c r="F22" s="5" t="s">
        <v>29</v>
      </c>
      <c r="G22" s="6">
        <v>45702</v>
      </c>
      <c r="H22" s="7">
        <v>94</v>
      </c>
      <c r="I22" s="7">
        <v>0</v>
      </c>
      <c r="J22" s="5" t="s">
        <v>20</v>
      </c>
      <c r="K22" s="5" t="s">
        <v>46</v>
      </c>
      <c r="L22" s="5" t="s">
        <v>22</v>
      </c>
      <c r="M22" s="7">
        <v>48</v>
      </c>
      <c r="N22" s="5" t="str">
        <f t="shared" si="0"/>
        <v>No</v>
      </c>
      <c r="O22" s="9" t="str">
        <f t="shared" si="1"/>
        <v>2025-02</v>
      </c>
      <c r="P22" t="str">
        <f t="shared" si="2"/>
        <v>High</v>
      </c>
      <c r="Q22" t="str">
        <f t="shared" si="3"/>
        <v>No</v>
      </c>
      <c r="R22">
        <f t="shared" si="4"/>
        <v>0</v>
      </c>
    </row>
    <row r="23" spans="1:18" ht="28.2" thickBot="1" x14ac:dyDescent="0.3">
      <c r="A23" s="5" t="s">
        <v>100</v>
      </c>
      <c r="B23" s="5" t="s">
        <v>101</v>
      </c>
      <c r="C23" s="5" t="s">
        <v>102</v>
      </c>
      <c r="D23" s="5" t="s">
        <v>17</v>
      </c>
      <c r="E23" s="5" t="s">
        <v>59</v>
      </c>
      <c r="F23" s="5" t="s">
        <v>53</v>
      </c>
      <c r="G23" s="6">
        <v>45808</v>
      </c>
      <c r="H23" s="7">
        <v>168</v>
      </c>
      <c r="I23" s="7">
        <v>0</v>
      </c>
      <c r="J23" s="5" t="s">
        <v>20</v>
      </c>
      <c r="K23" s="5" t="s">
        <v>21</v>
      </c>
      <c r="L23" s="5" t="s">
        <v>22</v>
      </c>
      <c r="M23" s="7">
        <v>33</v>
      </c>
      <c r="N23" s="5" t="str">
        <f t="shared" si="0"/>
        <v>No</v>
      </c>
      <c r="O23" s="9" t="str">
        <f t="shared" si="1"/>
        <v>2025-05</v>
      </c>
      <c r="P23" t="str">
        <f t="shared" si="2"/>
        <v>High</v>
      </c>
      <c r="Q23" t="str">
        <f t="shared" si="3"/>
        <v>No</v>
      </c>
      <c r="R23">
        <f t="shared" si="4"/>
        <v>0</v>
      </c>
    </row>
    <row r="24" spans="1:18" ht="28.2" thickBot="1" x14ac:dyDescent="0.3">
      <c r="A24" s="5" t="s">
        <v>103</v>
      </c>
      <c r="B24" s="5" t="s">
        <v>104</v>
      </c>
      <c r="C24" s="5" t="s">
        <v>105</v>
      </c>
      <c r="D24" s="5" t="s">
        <v>41</v>
      </c>
      <c r="E24" s="5" t="s">
        <v>18</v>
      </c>
      <c r="F24" s="5" t="s">
        <v>45</v>
      </c>
      <c r="G24" s="6">
        <v>45790</v>
      </c>
      <c r="H24" s="7">
        <v>86</v>
      </c>
      <c r="I24" s="7">
        <v>0</v>
      </c>
      <c r="J24" s="5" t="s">
        <v>20</v>
      </c>
      <c r="K24" s="5" t="s">
        <v>21</v>
      </c>
      <c r="L24" s="5" t="s">
        <v>22</v>
      </c>
      <c r="M24" s="7">
        <v>34</v>
      </c>
      <c r="N24" s="5" t="str">
        <f t="shared" si="0"/>
        <v>No</v>
      </c>
      <c r="O24" s="9" t="str">
        <f t="shared" si="1"/>
        <v>2025-05</v>
      </c>
      <c r="P24" t="str">
        <f t="shared" si="2"/>
        <v>High</v>
      </c>
      <c r="Q24" t="str">
        <f t="shared" si="3"/>
        <v>No</v>
      </c>
      <c r="R24">
        <f t="shared" si="4"/>
        <v>0</v>
      </c>
    </row>
    <row r="25" spans="1:18" ht="14.4" thickBot="1" x14ac:dyDescent="0.3">
      <c r="A25" s="5" t="s">
        <v>106</v>
      </c>
      <c r="B25" s="5" t="s">
        <v>107</v>
      </c>
      <c r="C25" s="5" t="s">
        <v>108</v>
      </c>
      <c r="D25" s="5" t="s">
        <v>27</v>
      </c>
      <c r="E25" s="5" t="s">
        <v>18</v>
      </c>
      <c r="F25" s="5" t="s">
        <v>45</v>
      </c>
      <c r="G25" s="6">
        <v>45738</v>
      </c>
      <c r="H25" s="7">
        <v>58</v>
      </c>
      <c r="I25" s="7">
        <v>0</v>
      </c>
      <c r="J25" s="5" t="s">
        <v>20</v>
      </c>
      <c r="K25" s="5" t="s">
        <v>21</v>
      </c>
      <c r="L25" s="5" t="s">
        <v>22</v>
      </c>
      <c r="M25" s="7">
        <v>37</v>
      </c>
      <c r="N25" s="5" t="str">
        <f t="shared" si="0"/>
        <v>No</v>
      </c>
      <c r="O25" s="9" t="str">
        <f t="shared" si="1"/>
        <v>2025-03</v>
      </c>
      <c r="P25" t="str">
        <f t="shared" si="2"/>
        <v>Medium</v>
      </c>
      <c r="Q25" t="str">
        <f t="shared" si="3"/>
        <v>No</v>
      </c>
      <c r="R25">
        <f t="shared" si="4"/>
        <v>0</v>
      </c>
    </row>
    <row r="26" spans="1:18" ht="14.4" thickBot="1" x14ac:dyDescent="0.3">
      <c r="A26" s="5" t="s">
        <v>109</v>
      </c>
      <c r="B26" s="5" t="s">
        <v>110</v>
      </c>
      <c r="C26" s="5" t="s">
        <v>111</v>
      </c>
      <c r="D26" s="5" t="s">
        <v>36</v>
      </c>
      <c r="E26" s="5" t="s">
        <v>59</v>
      </c>
      <c r="F26" s="5" t="s">
        <v>83</v>
      </c>
      <c r="G26" s="6">
        <v>45740</v>
      </c>
      <c r="H26" s="7">
        <v>121</v>
      </c>
      <c r="I26" s="7">
        <v>7.28</v>
      </c>
      <c r="J26" s="5" t="s">
        <v>30</v>
      </c>
      <c r="K26" s="5" t="s">
        <v>21</v>
      </c>
      <c r="L26" s="5" t="s">
        <v>31</v>
      </c>
      <c r="M26" s="7">
        <v>34</v>
      </c>
      <c r="N26" s="5" t="str">
        <f t="shared" si="0"/>
        <v>No</v>
      </c>
      <c r="O26" s="9" t="str">
        <f t="shared" si="1"/>
        <v>2025-03</v>
      </c>
      <c r="P26" t="str">
        <f t="shared" si="2"/>
        <v>High</v>
      </c>
      <c r="Q26" t="str">
        <f t="shared" si="3"/>
        <v>Yes</v>
      </c>
      <c r="R26">
        <f t="shared" si="4"/>
        <v>0</v>
      </c>
    </row>
    <row r="27" spans="1:18" ht="14.4" thickBot="1" x14ac:dyDescent="0.3">
      <c r="A27" s="5" t="s">
        <v>112</v>
      </c>
      <c r="B27" s="5" t="s">
        <v>113</v>
      </c>
      <c r="C27" s="5" t="s">
        <v>114</v>
      </c>
      <c r="D27" s="5" t="s">
        <v>27</v>
      </c>
      <c r="E27" s="5" t="s">
        <v>59</v>
      </c>
      <c r="F27" s="5" t="s">
        <v>60</v>
      </c>
      <c r="G27" s="6">
        <v>45781</v>
      </c>
      <c r="H27" s="7">
        <v>51</v>
      </c>
      <c r="I27" s="7">
        <v>0</v>
      </c>
      <c r="J27" s="5" t="s">
        <v>20</v>
      </c>
      <c r="K27" s="5" t="s">
        <v>46</v>
      </c>
      <c r="L27" s="5" t="s">
        <v>22</v>
      </c>
      <c r="M27" s="7">
        <v>41</v>
      </c>
      <c r="N27" s="5" t="str">
        <f t="shared" si="0"/>
        <v>No</v>
      </c>
      <c r="O27" s="9" t="str">
        <f t="shared" si="1"/>
        <v>2025-05</v>
      </c>
      <c r="P27" t="str">
        <f t="shared" si="2"/>
        <v>Medium</v>
      </c>
      <c r="Q27" t="str">
        <f t="shared" si="3"/>
        <v>No</v>
      </c>
      <c r="R27">
        <f t="shared" si="4"/>
        <v>0</v>
      </c>
    </row>
    <row r="28" spans="1:18" ht="28.2" thickBot="1" x14ac:dyDescent="0.3">
      <c r="A28" s="5" t="s">
        <v>115</v>
      </c>
      <c r="B28" s="5" t="s">
        <v>116</v>
      </c>
      <c r="C28" s="5" t="s">
        <v>117</v>
      </c>
      <c r="D28" s="5" t="s">
        <v>82</v>
      </c>
      <c r="E28" s="5" t="s">
        <v>59</v>
      </c>
      <c r="F28" s="5" t="s">
        <v>53</v>
      </c>
      <c r="G28" s="6">
        <v>45741</v>
      </c>
      <c r="H28" s="7">
        <v>96</v>
      </c>
      <c r="I28" s="7">
        <v>0</v>
      </c>
      <c r="J28" s="5" t="s">
        <v>20</v>
      </c>
      <c r="K28" s="5" t="s">
        <v>21</v>
      </c>
      <c r="L28" s="5" t="s">
        <v>31</v>
      </c>
      <c r="M28" s="7">
        <v>17</v>
      </c>
      <c r="N28" s="5" t="str">
        <f t="shared" si="0"/>
        <v>No</v>
      </c>
      <c r="O28" s="9" t="str">
        <f t="shared" si="1"/>
        <v>2025-03</v>
      </c>
      <c r="P28" t="str">
        <f t="shared" si="2"/>
        <v>High</v>
      </c>
      <c r="Q28" t="str">
        <f t="shared" si="3"/>
        <v>No</v>
      </c>
      <c r="R28">
        <f t="shared" si="4"/>
        <v>0</v>
      </c>
    </row>
    <row r="29" spans="1:18" ht="28.2" thickBot="1" x14ac:dyDescent="0.3">
      <c r="A29" s="5" t="s">
        <v>118</v>
      </c>
      <c r="B29" s="5" t="s">
        <v>119</v>
      </c>
      <c r="C29" s="5" t="s">
        <v>120</v>
      </c>
      <c r="D29" s="5" t="s">
        <v>82</v>
      </c>
      <c r="E29" s="5" t="s">
        <v>28</v>
      </c>
      <c r="F29" s="5" t="s">
        <v>53</v>
      </c>
      <c r="G29" s="6">
        <v>45779</v>
      </c>
      <c r="H29" s="7">
        <v>173</v>
      </c>
      <c r="I29" s="7">
        <v>0</v>
      </c>
      <c r="J29" s="5" t="s">
        <v>20</v>
      </c>
      <c r="K29" s="5" t="s">
        <v>21</v>
      </c>
      <c r="L29" s="5" t="s">
        <v>22</v>
      </c>
      <c r="M29" s="7">
        <v>8</v>
      </c>
      <c r="N29" s="5" t="str">
        <f t="shared" si="0"/>
        <v>No</v>
      </c>
      <c r="O29" s="9" t="str">
        <f t="shared" si="1"/>
        <v>2025-05</v>
      </c>
      <c r="P29" t="str">
        <f t="shared" si="2"/>
        <v>High</v>
      </c>
      <c r="Q29" t="str">
        <f t="shared" si="3"/>
        <v>No</v>
      </c>
      <c r="R29">
        <f t="shared" si="4"/>
        <v>0</v>
      </c>
    </row>
    <row r="30" spans="1:18" ht="28.2" thickBot="1" x14ac:dyDescent="0.3">
      <c r="A30" s="5" t="s">
        <v>121</v>
      </c>
      <c r="B30" s="5" t="s">
        <v>122</v>
      </c>
      <c r="C30" s="5" t="s">
        <v>123</v>
      </c>
      <c r="D30" s="5" t="s">
        <v>36</v>
      </c>
      <c r="E30" s="5" t="s">
        <v>28</v>
      </c>
      <c r="F30" s="5" t="s">
        <v>53</v>
      </c>
      <c r="G30" s="6">
        <v>45692</v>
      </c>
      <c r="H30" s="7">
        <v>105</v>
      </c>
      <c r="I30" s="7">
        <v>0</v>
      </c>
      <c r="J30" s="5" t="s">
        <v>20</v>
      </c>
      <c r="K30" s="5" t="s">
        <v>21</v>
      </c>
      <c r="L30" s="5" t="s">
        <v>22</v>
      </c>
      <c r="M30" s="7">
        <v>11</v>
      </c>
      <c r="N30" s="5" t="str">
        <f t="shared" si="0"/>
        <v>No</v>
      </c>
      <c r="O30" s="9" t="str">
        <f t="shared" si="1"/>
        <v>2025-02</v>
      </c>
      <c r="P30" t="str">
        <f t="shared" si="2"/>
        <v>High</v>
      </c>
      <c r="Q30" t="str">
        <f t="shared" si="3"/>
        <v>No</v>
      </c>
      <c r="R30">
        <f t="shared" si="4"/>
        <v>0</v>
      </c>
    </row>
    <row r="31" spans="1:18" ht="28.2" thickBot="1" x14ac:dyDescent="0.3">
      <c r="A31" s="5" t="s">
        <v>124</v>
      </c>
      <c r="B31" s="5" t="s">
        <v>125</v>
      </c>
      <c r="C31" s="5" t="s">
        <v>126</v>
      </c>
      <c r="D31" s="5" t="s">
        <v>41</v>
      </c>
      <c r="E31" s="5" t="s">
        <v>18</v>
      </c>
      <c r="F31" s="5" t="s">
        <v>53</v>
      </c>
      <c r="G31" s="6">
        <v>45763</v>
      </c>
      <c r="H31" s="7">
        <v>16</v>
      </c>
      <c r="I31" s="7">
        <v>0</v>
      </c>
      <c r="J31" s="5" t="s">
        <v>20</v>
      </c>
      <c r="K31" s="5" t="s">
        <v>21</v>
      </c>
      <c r="L31" s="5" t="s">
        <v>22</v>
      </c>
      <c r="M31" s="7">
        <v>26</v>
      </c>
      <c r="N31" s="5" t="str">
        <f t="shared" si="0"/>
        <v>No</v>
      </c>
      <c r="O31" s="9" t="str">
        <f t="shared" si="1"/>
        <v>2025-04</v>
      </c>
      <c r="P31" t="str">
        <f t="shared" si="2"/>
        <v>Low</v>
      </c>
      <c r="Q31" t="str">
        <f t="shared" si="3"/>
        <v>No</v>
      </c>
      <c r="R31">
        <f t="shared" si="4"/>
        <v>0</v>
      </c>
    </row>
    <row r="32" spans="1:18" ht="14.4" thickBot="1" x14ac:dyDescent="0.3">
      <c r="A32" s="5" t="s">
        <v>127</v>
      </c>
      <c r="B32" s="5" t="s">
        <v>128</v>
      </c>
      <c r="C32" s="5" t="s">
        <v>129</v>
      </c>
      <c r="D32" s="5" t="s">
        <v>36</v>
      </c>
      <c r="E32" s="5" t="s">
        <v>28</v>
      </c>
      <c r="F32" s="5" t="s">
        <v>60</v>
      </c>
      <c r="G32" s="6">
        <v>45818</v>
      </c>
      <c r="H32" s="7">
        <v>135</v>
      </c>
      <c r="I32" s="7">
        <v>0</v>
      </c>
      <c r="J32" s="5" t="s">
        <v>20</v>
      </c>
      <c r="K32" s="5" t="s">
        <v>21</v>
      </c>
      <c r="L32" s="5" t="s">
        <v>22</v>
      </c>
      <c r="M32" s="7">
        <v>12</v>
      </c>
      <c r="N32" s="5" t="str">
        <f t="shared" si="0"/>
        <v>No</v>
      </c>
      <c r="O32" s="9" t="str">
        <f t="shared" si="1"/>
        <v>2025-06</v>
      </c>
      <c r="P32" t="str">
        <f t="shared" si="2"/>
        <v>High</v>
      </c>
      <c r="Q32" t="str">
        <f t="shared" si="3"/>
        <v>No</v>
      </c>
      <c r="R32">
        <f t="shared" si="4"/>
        <v>0</v>
      </c>
    </row>
    <row r="33" spans="1:18" ht="28.2" thickBot="1" x14ac:dyDescent="0.3">
      <c r="A33" s="5" t="s">
        <v>130</v>
      </c>
      <c r="B33" s="5" t="s">
        <v>131</v>
      </c>
      <c r="C33" s="5" t="s">
        <v>132</v>
      </c>
      <c r="D33" s="5" t="s">
        <v>82</v>
      </c>
      <c r="E33" s="5" t="s">
        <v>28</v>
      </c>
      <c r="F33" s="5" t="s">
        <v>53</v>
      </c>
      <c r="G33" s="6">
        <v>45694</v>
      </c>
      <c r="H33" s="7">
        <v>96</v>
      </c>
      <c r="I33" s="7">
        <v>0</v>
      </c>
      <c r="J33" s="5" t="s">
        <v>20</v>
      </c>
      <c r="K33" s="5" t="s">
        <v>21</v>
      </c>
      <c r="L33" s="5" t="s">
        <v>22</v>
      </c>
      <c r="M33" s="7">
        <v>43</v>
      </c>
      <c r="N33" s="5" t="str">
        <f t="shared" si="0"/>
        <v>No</v>
      </c>
      <c r="O33" s="9" t="str">
        <f t="shared" si="1"/>
        <v>2025-02</v>
      </c>
      <c r="P33" t="str">
        <f t="shared" si="2"/>
        <v>High</v>
      </c>
      <c r="Q33" t="str">
        <f t="shared" si="3"/>
        <v>No</v>
      </c>
      <c r="R33">
        <f t="shared" si="4"/>
        <v>0</v>
      </c>
    </row>
    <row r="34" spans="1:18" ht="28.2" thickBot="1" x14ac:dyDescent="0.3">
      <c r="A34" s="5" t="s">
        <v>133</v>
      </c>
      <c r="B34" s="5" t="s">
        <v>134</v>
      </c>
      <c r="C34" s="5" t="s">
        <v>135</v>
      </c>
      <c r="D34" s="5" t="s">
        <v>36</v>
      </c>
      <c r="E34" s="5" t="s">
        <v>59</v>
      </c>
      <c r="F34" s="5" t="s">
        <v>53</v>
      </c>
      <c r="G34" s="6">
        <v>45708</v>
      </c>
      <c r="H34" s="7">
        <v>16</v>
      </c>
      <c r="I34" s="7">
        <v>0</v>
      </c>
      <c r="J34" s="5" t="s">
        <v>20</v>
      </c>
      <c r="K34" s="5" t="s">
        <v>21</v>
      </c>
      <c r="L34" s="5" t="s">
        <v>22</v>
      </c>
      <c r="M34" s="7">
        <v>16</v>
      </c>
      <c r="N34" s="5" t="str">
        <f t="shared" si="0"/>
        <v>No</v>
      </c>
      <c r="O34" s="9" t="str">
        <f t="shared" si="1"/>
        <v>2025-02</v>
      </c>
      <c r="P34" t="str">
        <f t="shared" si="2"/>
        <v>Low</v>
      </c>
      <c r="Q34" t="str">
        <f t="shared" si="3"/>
        <v>No</v>
      </c>
      <c r="R34">
        <f t="shared" si="4"/>
        <v>0</v>
      </c>
    </row>
    <row r="35" spans="1:18" ht="28.2" thickBot="1" x14ac:dyDescent="0.3">
      <c r="A35" s="5" t="s">
        <v>136</v>
      </c>
      <c r="B35" s="5" t="s">
        <v>137</v>
      </c>
      <c r="C35" s="5" t="s">
        <v>138</v>
      </c>
      <c r="D35" s="5" t="s">
        <v>41</v>
      </c>
      <c r="E35" s="5" t="s">
        <v>59</v>
      </c>
      <c r="F35" s="5" t="s">
        <v>53</v>
      </c>
      <c r="G35" s="6">
        <v>45696</v>
      </c>
      <c r="H35" s="7">
        <v>165</v>
      </c>
      <c r="I35" s="7">
        <v>0</v>
      </c>
      <c r="J35" s="5" t="s">
        <v>20</v>
      </c>
      <c r="K35" s="5" t="s">
        <v>21</v>
      </c>
      <c r="L35" s="5" t="s">
        <v>22</v>
      </c>
      <c r="M35" s="7">
        <v>23</v>
      </c>
      <c r="N35" s="5" t="str">
        <f t="shared" si="0"/>
        <v>No</v>
      </c>
      <c r="O35" s="9" t="str">
        <f t="shared" si="1"/>
        <v>2025-02</v>
      </c>
      <c r="P35" t="str">
        <f t="shared" si="2"/>
        <v>High</v>
      </c>
      <c r="Q35" t="str">
        <f t="shared" si="3"/>
        <v>No</v>
      </c>
      <c r="R35">
        <f t="shared" si="4"/>
        <v>0</v>
      </c>
    </row>
    <row r="36" spans="1:18" ht="14.4" thickBot="1" x14ac:dyDescent="0.3">
      <c r="A36" s="5" t="s">
        <v>139</v>
      </c>
      <c r="B36" s="5" t="s">
        <v>140</v>
      </c>
      <c r="C36" s="5" t="s">
        <v>141</v>
      </c>
      <c r="D36" s="5" t="s">
        <v>36</v>
      </c>
      <c r="E36" s="5" t="s">
        <v>59</v>
      </c>
      <c r="F36" s="5" t="s">
        <v>60</v>
      </c>
      <c r="G36" s="6">
        <v>45797</v>
      </c>
      <c r="H36" s="7">
        <v>25</v>
      </c>
      <c r="I36" s="7">
        <v>0</v>
      </c>
      <c r="J36" s="5" t="s">
        <v>20</v>
      </c>
      <c r="K36" s="5" t="s">
        <v>46</v>
      </c>
      <c r="L36" s="5" t="s">
        <v>22</v>
      </c>
      <c r="M36" s="7">
        <v>26</v>
      </c>
      <c r="N36" s="5" t="str">
        <f t="shared" si="0"/>
        <v>No</v>
      </c>
      <c r="O36" s="9" t="str">
        <f t="shared" si="1"/>
        <v>2025-05</v>
      </c>
      <c r="P36" t="str">
        <f t="shared" si="2"/>
        <v>Medium</v>
      </c>
      <c r="Q36" t="str">
        <f t="shared" si="3"/>
        <v>No</v>
      </c>
      <c r="R36">
        <f t="shared" si="4"/>
        <v>0</v>
      </c>
    </row>
    <row r="37" spans="1:18" ht="14.4" thickBot="1" x14ac:dyDescent="0.3">
      <c r="A37" s="5" t="s">
        <v>142</v>
      </c>
      <c r="B37" s="5" t="s">
        <v>143</v>
      </c>
      <c r="C37" s="5" t="s">
        <v>144</v>
      </c>
      <c r="D37" s="5" t="s">
        <v>36</v>
      </c>
      <c r="E37" s="5" t="s">
        <v>59</v>
      </c>
      <c r="F37" s="5" t="s">
        <v>60</v>
      </c>
      <c r="G37" s="6">
        <v>45729</v>
      </c>
      <c r="H37" s="7">
        <v>140</v>
      </c>
      <c r="I37" s="7">
        <v>0</v>
      </c>
      <c r="J37" s="5" t="s">
        <v>20</v>
      </c>
      <c r="K37" s="5" t="s">
        <v>21</v>
      </c>
      <c r="L37" s="5" t="s">
        <v>22</v>
      </c>
      <c r="M37" s="7">
        <v>26</v>
      </c>
      <c r="N37" s="5" t="str">
        <f t="shared" si="0"/>
        <v>No</v>
      </c>
      <c r="O37" s="9" t="str">
        <f t="shared" si="1"/>
        <v>2025-03</v>
      </c>
      <c r="P37" t="str">
        <f t="shared" si="2"/>
        <v>High</v>
      </c>
      <c r="Q37" t="str">
        <f t="shared" si="3"/>
        <v>No</v>
      </c>
      <c r="R37">
        <f t="shared" si="4"/>
        <v>0</v>
      </c>
    </row>
    <row r="38" spans="1:18" ht="28.2" thickBot="1" x14ac:dyDescent="0.3">
      <c r="A38" s="5" t="s">
        <v>145</v>
      </c>
      <c r="B38" s="5" t="s">
        <v>146</v>
      </c>
      <c r="C38" s="5" t="s">
        <v>147</v>
      </c>
      <c r="D38" s="5" t="s">
        <v>82</v>
      </c>
      <c r="E38" s="5" t="s">
        <v>28</v>
      </c>
      <c r="F38" s="5" t="s">
        <v>29</v>
      </c>
      <c r="G38" s="6">
        <v>45750</v>
      </c>
      <c r="H38" s="7">
        <v>86</v>
      </c>
      <c r="I38" s="7">
        <v>0</v>
      </c>
      <c r="J38" s="5" t="s">
        <v>20</v>
      </c>
      <c r="K38" s="5" t="s">
        <v>21</v>
      </c>
      <c r="L38" s="5" t="s">
        <v>22</v>
      </c>
      <c r="M38" s="7">
        <v>47</v>
      </c>
      <c r="N38" s="5" t="str">
        <f t="shared" si="0"/>
        <v>No</v>
      </c>
      <c r="O38" s="9" t="str">
        <f t="shared" si="1"/>
        <v>2025-04</v>
      </c>
      <c r="P38" t="str">
        <f t="shared" si="2"/>
        <v>High</v>
      </c>
      <c r="Q38" t="str">
        <f t="shared" si="3"/>
        <v>No</v>
      </c>
      <c r="R38">
        <f t="shared" si="4"/>
        <v>0</v>
      </c>
    </row>
    <row r="39" spans="1:18" ht="28.2" thickBot="1" x14ac:dyDescent="0.3">
      <c r="A39" s="5" t="s">
        <v>148</v>
      </c>
      <c r="B39" s="5" t="s">
        <v>149</v>
      </c>
      <c r="C39" s="5" t="s">
        <v>150</v>
      </c>
      <c r="D39" s="5" t="s">
        <v>41</v>
      </c>
      <c r="E39" s="5" t="s">
        <v>59</v>
      </c>
      <c r="F39" s="5" t="s">
        <v>45</v>
      </c>
      <c r="G39" s="6">
        <v>45721</v>
      </c>
      <c r="H39" s="7">
        <v>149</v>
      </c>
      <c r="I39" s="7">
        <v>0</v>
      </c>
      <c r="J39" s="5" t="s">
        <v>20</v>
      </c>
      <c r="K39" s="5" t="s">
        <v>21</v>
      </c>
      <c r="L39" s="5" t="s">
        <v>22</v>
      </c>
      <c r="M39" s="7">
        <v>48</v>
      </c>
      <c r="N39" s="5" t="str">
        <f t="shared" si="0"/>
        <v>No</v>
      </c>
      <c r="O39" s="9" t="str">
        <f t="shared" si="1"/>
        <v>2025-03</v>
      </c>
      <c r="P39" t="str">
        <f t="shared" si="2"/>
        <v>High</v>
      </c>
      <c r="Q39" t="str">
        <f t="shared" si="3"/>
        <v>No</v>
      </c>
      <c r="R39">
        <f t="shared" si="4"/>
        <v>0</v>
      </c>
    </row>
    <row r="40" spans="1:18" ht="28.2" thickBot="1" x14ac:dyDescent="0.3">
      <c r="A40" s="5" t="s">
        <v>151</v>
      </c>
      <c r="B40" s="5" t="s">
        <v>152</v>
      </c>
      <c r="C40" s="5" t="s">
        <v>153</v>
      </c>
      <c r="D40" s="5" t="s">
        <v>17</v>
      </c>
      <c r="E40" s="5" t="s">
        <v>18</v>
      </c>
      <c r="F40" s="5" t="s">
        <v>29</v>
      </c>
      <c r="G40" s="6">
        <v>45790</v>
      </c>
      <c r="H40" s="7">
        <v>121</v>
      </c>
      <c r="I40" s="7">
        <v>0</v>
      </c>
      <c r="J40" s="5" t="s">
        <v>20</v>
      </c>
      <c r="K40" s="5" t="s">
        <v>21</v>
      </c>
      <c r="L40" s="5" t="s">
        <v>22</v>
      </c>
      <c r="M40" s="7">
        <v>14</v>
      </c>
      <c r="N40" s="5" t="str">
        <f t="shared" si="0"/>
        <v>No</v>
      </c>
      <c r="O40" s="9" t="str">
        <f t="shared" si="1"/>
        <v>2025-05</v>
      </c>
      <c r="P40" t="str">
        <f t="shared" si="2"/>
        <v>High</v>
      </c>
      <c r="Q40" t="str">
        <f t="shared" si="3"/>
        <v>No</v>
      </c>
      <c r="R40">
        <f t="shared" si="4"/>
        <v>0</v>
      </c>
    </row>
    <row r="41" spans="1:18" ht="14.4" thickBot="1" x14ac:dyDescent="0.3">
      <c r="A41" s="5" t="s">
        <v>154</v>
      </c>
      <c r="B41" s="5" t="s">
        <v>155</v>
      </c>
      <c r="C41" s="5" t="s">
        <v>156</v>
      </c>
      <c r="D41" s="5" t="s">
        <v>36</v>
      </c>
      <c r="E41" s="5" t="s">
        <v>28</v>
      </c>
      <c r="F41" s="5" t="s">
        <v>29</v>
      </c>
      <c r="G41" s="6">
        <v>45702</v>
      </c>
      <c r="H41" s="7">
        <v>154</v>
      </c>
      <c r="I41" s="7">
        <v>0</v>
      </c>
      <c r="J41" s="5" t="s">
        <v>20</v>
      </c>
      <c r="K41" s="5" t="s">
        <v>21</v>
      </c>
      <c r="L41" s="5" t="s">
        <v>22</v>
      </c>
      <c r="M41" s="7">
        <v>44</v>
      </c>
      <c r="N41" s="5" t="str">
        <f t="shared" si="0"/>
        <v>No</v>
      </c>
      <c r="O41" s="9" t="str">
        <f t="shared" si="1"/>
        <v>2025-02</v>
      </c>
      <c r="P41" t="str">
        <f t="shared" si="2"/>
        <v>High</v>
      </c>
      <c r="Q41" t="str">
        <f t="shared" si="3"/>
        <v>No</v>
      </c>
      <c r="R41">
        <f t="shared" si="4"/>
        <v>0</v>
      </c>
    </row>
    <row r="42" spans="1:18" ht="28.2" thickBot="1" x14ac:dyDescent="0.3">
      <c r="A42" s="5" t="s">
        <v>157</v>
      </c>
      <c r="B42" s="5" t="s">
        <v>158</v>
      </c>
      <c r="C42" s="5" t="s">
        <v>159</v>
      </c>
      <c r="D42" s="5" t="s">
        <v>36</v>
      </c>
      <c r="E42" s="5" t="s">
        <v>59</v>
      </c>
      <c r="F42" s="5" t="s">
        <v>53</v>
      </c>
      <c r="G42" s="6">
        <v>45673</v>
      </c>
      <c r="H42" s="7">
        <v>82</v>
      </c>
      <c r="I42" s="7">
        <v>24.1</v>
      </c>
      <c r="J42" s="5" t="s">
        <v>160</v>
      </c>
      <c r="K42" s="5" t="s">
        <v>21</v>
      </c>
      <c r="L42" s="5" t="s">
        <v>31</v>
      </c>
      <c r="M42" s="7">
        <v>34</v>
      </c>
      <c r="N42" s="5" t="str">
        <f t="shared" si="0"/>
        <v>No</v>
      </c>
      <c r="O42" s="9" t="str">
        <f t="shared" si="1"/>
        <v>2025-01</v>
      </c>
      <c r="P42" t="str">
        <f t="shared" si="2"/>
        <v>High</v>
      </c>
      <c r="Q42" t="str">
        <f t="shared" si="3"/>
        <v>Yes</v>
      </c>
      <c r="R42">
        <f t="shared" si="4"/>
        <v>0</v>
      </c>
    </row>
    <row r="43" spans="1:18" ht="14.4" thickBot="1" x14ac:dyDescent="0.3">
      <c r="A43" s="5" t="s">
        <v>161</v>
      </c>
      <c r="B43" s="5" t="s">
        <v>162</v>
      </c>
      <c r="C43" s="5" t="s">
        <v>163</v>
      </c>
      <c r="D43" s="5" t="s">
        <v>82</v>
      </c>
      <c r="E43" s="5" t="s">
        <v>59</v>
      </c>
      <c r="F43" s="5" t="s">
        <v>60</v>
      </c>
      <c r="G43" s="6">
        <v>45642</v>
      </c>
      <c r="H43" s="7">
        <v>49</v>
      </c>
      <c r="I43" s="7">
        <v>0</v>
      </c>
      <c r="J43" s="5" t="s">
        <v>20</v>
      </c>
      <c r="K43" s="5" t="s">
        <v>21</v>
      </c>
      <c r="L43" s="5" t="s">
        <v>22</v>
      </c>
      <c r="M43" s="7">
        <v>9</v>
      </c>
      <c r="N43" s="5" t="str">
        <f t="shared" si="0"/>
        <v>No</v>
      </c>
      <c r="O43" s="9" t="str">
        <f t="shared" si="1"/>
        <v>2024-12</v>
      </c>
      <c r="P43" t="str">
        <f t="shared" si="2"/>
        <v>Medium</v>
      </c>
      <c r="Q43" t="str">
        <f t="shared" si="3"/>
        <v>No</v>
      </c>
      <c r="R43">
        <f t="shared" si="4"/>
        <v>0</v>
      </c>
    </row>
    <row r="44" spans="1:18" ht="28.2" thickBot="1" x14ac:dyDescent="0.3">
      <c r="A44" s="5" t="s">
        <v>164</v>
      </c>
      <c r="B44" s="5" t="s">
        <v>165</v>
      </c>
      <c r="C44" s="5" t="s">
        <v>166</v>
      </c>
      <c r="D44" s="5" t="s">
        <v>41</v>
      </c>
      <c r="E44" s="5" t="s">
        <v>18</v>
      </c>
      <c r="F44" s="5" t="s">
        <v>60</v>
      </c>
      <c r="G44" s="6">
        <v>45783</v>
      </c>
      <c r="H44" s="7">
        <v>35</v>
      </c>
      <c r="I44" s="7">
        <v>0</v>
      </c>
      <c r="J44" s="5" t="s">
        <v>20</v>
      </c>
      <c r="K44" s="5" t="s">
        <v>21</v>
      </c>
      <c r="L44" s="5" t="s">
        <v>31</v>
      </c>
      <c r="M44" s="7">
        <v>33</v>
      </c>
      <c r="N44" s="5" t="str">
        <f t="shared" si="0"/>
        <v>No</v>
      </c>
      <c r="O44" s="9" t="str">
        <f t="shared" si="1"/>
        <v>2025-05</v>
      </c>
      <c r="P44" t="str">
        <f t="shared" si="2"/>
        <v>Medium</v>
      </c>
      <c r="Q44" t="str">
        <f t="shared" si="3"/>
        <v>No</v>
      </c>
      <c r="R44">
        <f t="shared" si="4"/>
        <v>0</v>
      </c>
    </row>
    <row r="45" spans="1:18" ht="28.2" thickBot="1" x14ac:dyDescent="0.3">
      <c r="A45" s="5" t="s">
        <v>167</v>
      </c>
      <c r="B45" s="5" t="s">
        <v>168</v>
      </c>
      <c r="C45" s="5" t="s">
        <v>169</v>
      </c>
      <c r="D45" s="5" t="s">
        <v>17</v>
      </c>
      <c r="E45" s="5" t="s">
        <v>59</v>
      </c>
      <c r="F45" s="5" t="s">
        <v>83</v>
      </c>
      <c r="G45" s="6">
        <v>45676</v>
      </c>
      <c r="H45" s="7">
        <v>112</v>
      </c>
      <c r="I45" s="7">
        <v>30.74</v>
      </c>
      <c r="J45" s="5" t="s">
        <v>37</v>
      </c>
      <c r="K45" s="5" t="s">
        <v>21</v>
      </c>
      <c r="L45" s="5" t="s">
        <v>31</v>
      </c>
      <c r="M45" s="7">
        <v>10</v>
      </c>
      <c r="N45" s="5" t="str">
        <f t="shared" si="0"/>
        <v>No</v>
      </c>
      <c r="O45" s="9" t="str">
        <f t="shared" si="1"/>
        <v>2025-01</v>
      </c>
      <c r="P45" t="str">
        <f t="shared" si="2"/>
        <v>High</v>
      </c>
      <c r="Q45" t="str">
        <f t="shared" si="3"/>
        <v>Yes</v>
      </c>
      <c r="R45">
        <f t="shared" si="4"/>
        <v>0</v>
      </c>
    </row>
    <row r="46" spans="1:18" ht="14.4" thickBot="1" x14ac:dyDescent="0.3">
      <c r="A46" s="5" t="s">
        <v>170</v>
      </c>
      <c r="B46" s="5" t="s">
        <v>171</v>
      </c>
      <c r="C46" s="5" t="s">
        <v>172</v>
      </c>
      <c r="D46" s="5" t="s">
        <v>17</v>
      </c>
      <c r="E46" s="5" t="s">
        <v>18</v>
      </c>
      <c r="F46" s="5" t="s">
        <v>83</v>
      </c>
      <c r="G46" s="6">
        <v>45692</v>
      </c>
      <c r="H46" s="7">
        <v>67</v>
      </c>
      <c r="I46" s="7">
        <v>0</v>
      </c>
      <c r="J46" s="5" t="s">
        <v>20</v>
      </c>
      <c r="K46" s="5" t="s">
        <v>55</v>
      </c>
      <c r="L46" s="5" t="s">
        <v>22</v>
      </c>
      <c r="M46" s="7">
        <v>16</v>
      </c>
      <c r="N46" s="5" t="str">
        <f t="shared" si="0"/>
        <v>No</v>
      </c>
      <c r="O46" s="9" t="str">
        <f t="shared" si="1"/>
        <v>2025-02</v>
      </c>
      <c r="P46" t="str">
        <f t="shared" si="2"/>
        <v>High</v>
      </c>
      <c r="Q46" t="str">
        <f t="shared" si="3"/>
        <v>No</v>
      </c>
      <c r="R46">
        <f t="shared" si="4"/>
        <v>0</v>
      </c>
    </row>
    <row r="47" spans="1:18" ht="14.4" thickBot="1" x14ac:dyDescent="0.3">
      <c r="A47" s="5" t="s">
        <v>173</v>
      </c>
      <c r="B47" s="5" t="s">
        <v>174</v>
      </c>
      <c r="C47" s="5" t="s">
        <v>175</v>
      </c>
      <c r="D47" s="5" t="s">
        <v>17</v>
      </c>
      <c r="E47" s="5" t="s">
        <v>59</v>
      </c>
      <c r="F47" s="5" t="s">
        <v>83</v>
      </c>
      <c r="G47" s="6">
        <v>45676</v>
      </c>
      <c r="H47" s="7">
        <v>15</v>
      </c>
      <c r="I47" s="7">
        <v>0</v>
      </c>
      <c r="J47" s="5" t="s">
        <v>20</v>
      </c>
      <c r="K47" s="5" t="s">
        <v>46</v>
      </c>
      <c r="L47" s="5" t="s">
        <v>22</v>
      </c>
      <c r="M47" s="7">
        <v>38</v>
      </c>
      <c r="N47" s="5" t="str">
        <f t="shared" si="0"/>
        <v>No</v>
      </c>
      <c r="O47" s="9" t="str">
        <f t="shared" si="1"/>
        <v>2025-01</v>
      </c>
      <c r="P47" t="str">
        <f t="shared" si="2"/>
        <v>Low</v>
      </c>
      <c r="Q47" t="str">
        <f t="shared" si="3"/>
        <v>No</v>
      </c>
      <c r="R47">
        <f t="shared" si="4"/>
        <v>0</v>
      </c>
    </row>
    <row r="48" spans="1:18" ht="14.4" thickBot="1" x14ac:dyDescent="0.3">
      <c r="A48" s="5" t="s">
        <v>176</v>
      </c>
      <c r="B48" s="5" t="s">
        <v>177</v>
      </c>
      <c r="C48" s="5" t="s">
        <v>178</v>
      </c>
      <c r="D48" s="5" t="s">
        <v>36</v>
      </c>
      <c r="E48" s="5" t="s">
        <v>18</v>
      </c>
      <c r="F48" s="5" t="s">
        <v>60</v>
      </c>
      <c r="G48" s="6">
        <v>45717</v>
      </c>
      <c r="H48" s="7">
        <v>8</v>
      </c>
      <c r="I48" s="7">
        <v>0</v>
      </c>
      <c r="J48" s="5" t="s">
        <v>20</v>
      </c>
      <c r="K48" s="5" t="s">
        <v>21</v>
      </c>
      <c r="L48" s="5" t="s">
        <v>22</v>
      </c>
      <c r="M48" s="7">
        <v>33</v>
      </c>
      <c r="N48" s="5" t="str">
        <f t="shared" si="0"/>
        <v>No</v>
      </c>
      <c r="O48" s="9" t="str">
        <f t="shared" si="1"/>
        <v>2025-03</v>
      </c>
      <c r="P48" t="str">
        <f t="shared" si="2"/>
        <v>Low</v>
      </c>
      <c r="Q48" t="str">
        <f t="shared" si="3"/>
        <v>No</v>
      </c>
      <c r="R48">
        <f t="shared" si="4"/>
        <v>0</v>
      </c>
    </row>
    <row r="49" spans="1:18" ht="28.2" thickBot="1" x14ac:dyDescent="0.3">
      <c r="A49" s="5" t="s">
        <v>179</v>
      </c>
      <c r="B49" s="5" t="s">
        <v>180</v>
      </c>
      <c r="C49" s="5" t="s">
        <v>181</v>
      </c>
      <c r="D49" s="5" t="s">
        <v>41</v>
      </c>
      <c r="E49" s="5" t="s">
        <v>28</v>
      </c>
      <c r="F49" s="5" t="s">
        <v>83</v>
      </c>
      <c r="G49" s="6">
        <v>45643</v>
      </c>
      <c r="H49" s="7">
        <v>27</v>
      </c>
      <c r="I49" s="7">
        <v>0</v>
      </c>
      <c r="J49" s="5" t="s">
        <v>20</v>
      </c>
      <c r="K49" s="5" t="s">
        <v>21</v>
      </c>
      <c r="L49" s="5" t="s">
        <v>22</v>
      </c>
      <c r="M49" s="7">
        <v>19</v>
      </c>
      <c r="N49" s="5" t="str">
        <f t="shared" si="0"/>
        <v>No</v>
      </c>
      <c r="O49" s="9" t="str">
        <f t="shared" si="1"/>
        <v>2024-12</v>
      </c>
      <c r="P49" t="str">
        <f t="shared" si="2"/>
        <v>Medium</v>
      </c>
      <c r="Q49" t="str">
        <f t="shared" si="3"/>
        <v>No</v>
      </c>
      <c r="R49">
        <f t="shared" si="4"/>
        <v>0</v>
      </c>
    </row>
    <row r="50" spans="1:18" ht="28.2" thickBot="1" x14ac:dyDescent="0.3">
      <c r="A50" s="5" t="s">
        <v>182</v>
      </c>
      <c r="B50" s="5" t="s">
        <v>183</v>
      </c>
      <c r="C50" s="5" t="s">
        <v>184</v>
      </c>
      <c r="D50" s="5" t="s">
        <v>17</v>
      </c>
      <c r="E50" s="5" t="s">
        <v>18</v>
      </c>
      <c r="F50" s="5" t="s">
        <v>45</v>
      </c>
      <c r="G50" s="6">
        <v>45692</v>
      </c>
      <c r="H50" s="7">
        <v>115</v>
      </c>
      <c r="I50" s="7">
        <v>22.35</v>
      </c>
      <c r="J50" s="5" t="s">
        <v>37</v>
      </c>
      <c r="K50" s="5" t="s">
        <v>21</v>
      </c>
      <c r="L50" s="5" t="s">
        <v>31</v>
      </c>
      <c r="M50" s="7">
        <v>43</v>
      </c>
      <c r="N50" s="5" t="str">
        <f t="shared" si="0"/>
        <v>No</v>
      </c>
      <c r="O50" s="9" t="str">
        <f t="shared" si="1"/>
        <v>2025-02</v>
      </c>
      <c r="P50" t="str">
        <f t="shared" si="2"/>
        <v>High</v>
      </c>
      <c r="Q50" t="str">
        <f t="shared" si="3"/>
        <v>Yes</v>
      </c>
      <c r="R50">
        <f t="shared" si="4"/>
        <v>0</v>
      </c>
    </row>
    <row r="51" spans="1:18" ht="14.4" thickBot="1" x14ac:dyDescent="0.3">
      <c r="A51" s="5" t="s">
        <v>185</v>
      </c>
      <c r="B51" s="5" t="s">
        <v>186</v>
      </c>
      <c r="C51" s="5" t="s">
        <v>187</v>
      </c>
      <c r="D51" s="5" t="s">
        <v>27</v>
      </c>
      <c r="E51" s="5" t="s">
        <v>28</v>
      </c>
      <c r="F51" s="5" t="s">
        <v>29</v>
      </c>
      <c r="G51" s="6">
        <v>45715</v>
      </c>
      <c r="H51" s="7">
        <v>27</v>
      </c>
      <c r="I51" s="7">
        <v>0</v>
      </c>
      <c r="J51" s="5" t="s">
        <v>20</v>
      </c>
      <c r="K51" s="5" t="s">
        <v>21</v>
      </c>
      <c r="L51" s="5" t="s">
        <v>22</v>
      </c>
      <c r="M51" s="7">
        <v>39</v>
      </c>
      <c r="N51" s="5" t="str">
        <f t="shared" si="0"/>
        <v>No</v>
      </c>
      <c r="O51" s="9" t="str">
        <f t="shared" si="1"/>
        <v>2025-02</v>
      </c>
      <c r="P51" t="str">
        <f t="shared" si="2"/>
        <v>Medium</v>
      </c>
      <c r="Q51" t="str">
        <f t="shared" si="3"/>
        <v>No</v>
      </c>
      <c r="R51">
        <f t="shared" si="4"/>
        <v>0</v>
      </c>
    </row>
    <row r="52" spans="1:18" ht="14.4" thickBot="1" x14ac:dyDescent="0.3">
      <c r="A52" s="5" t="s">
        <v>188</v>
      </c>
      <c r="B52" s="5" t="s">
        <v>189</v>
      </c>
      <c r="C52" s="5" t="s">
        <v>190</v>
      </c>
      <c r="D52" s="5" t="s">
        <v>36</v>
      </c>
      <c r="E52" s="5" t="s">
        <v>28</v>
      </c>
      <c r="F52" s="5" t="s">
        <v>29</v>
      </c>
      <c r="G52" s="6">
        <v>45658</v>
      </c>
      <c r="H52" s="7">
        <v>82</v>
      </c>
      <c r="I52" s="7">
        <v>0</v>
      </c>
      <c r="J52" s="5" t="s">
        <v>20</v>
      </c>
      <c r="K52" s="5" t="s">
        <v>90</v>
      </c>
      <c r="L52" s="5" t="s">
        <v>22</v>
      </c>
      <c r="M52" s="7">
        <v>26</v>
      </c>
      <c r="N52" s="5" t="str">
        <f t="shared" si="0"/>
        <v>No</v>
      </c>
      <c r="O52" s="9" t="str">
        <f t="shared" si="1"/>
        <v>2025-01</v>
      </c>
      <c r="P52" t="str">
        <f t="shared" si="2"/>
        <v>High</v>
      </c>
      <c r="Q52" t="str">
        <f t="shared" si="3"/>
        <v>No</v>
      </c>
      <c r="R52">
        <f t="shared" si="4"/>
        <v>0</v>
      </c>
    </row>
    <row r="53" spans="1:18" ht="28.2" thickBot="1" x14ac:dyDescent="0.3">
      <c r="A53" s="5" t="s">
        <v>191</v>
      </c>
      <c r="B53" s="5" t="s">
        <v>192</v>
      </c>
      <c r="C53" s="5" t="s">
        <v>193</v>
      </c>
      <c r="D53" s="5" t="s">
        <v>17</v>
      </c>
      <c r="E53" s="5" t="s">
        <v>18</v>
      </c>
      <c r="F53" s="5" t="s">
        <v>60</v>
      </c>
      <c r="G53" s="6">
        <v>45781</v>
      </c>
      <c r="H53" s="7">
        <v>42</v>
      </c>
      <c r="I53" s="7">
        <v>0</v>
      </c>
      <c r="J53" s="5" t="s">
        <v>20</v>
      </c>
      <c r="K53" s="5" t="s">
        <v>21</v>
      </c>
      <c r="L53" s="5" t="s">
        <v>22</v>
      </c>
      <c r="M53" s="7">
        <v>18</v>
      </c>
      <c r="N53" s="5" t="str">
        <f t="shared" si="0"/>
        <v>No</v>
      </c>
      <c r="O53" s="9" t="str">
        <f t="shared" si="1"/>
        <v>2025-05</v>
      </c>
      <c r="P53" t="str">
        <f t="shared" si="2"/>
        <v>Medium</v>
      </c>
      <c r="Q53" t="str">
        <f t="shared" si="3"/>
        <v>No</v>
      </c>
      <c r="R53">
        <f t="shared" si="4"/>
        <v>0</v>
      </c>
    </row>
    <row r="54" spans="1:18" ht="14.4" thickBot="1" x14ac:dyDescent="0.3">
      <c r="A54" s="5" t="s">
        <v>194</v>
      </c>
      <c r="B54" s="5" t="s">
        <v>195</v>
      </c>
      <c r="C54" s="5" t="s">
        <v>196</v>
      </c>
      <c r="D54" s="5" t="s">
        <v>27</v>
      </c>
      <c r="E54" s="5" t="s">
        <v>59</v>
      </c>
      <c r="F54" s="5" t="s">
        <v>19</v>
      </c>
      <c r="G54" s="6">
        <v>45645</v>
      </c>
      <c r="H54" s="7">
        <v>108</v>
      </c>
      <c r="I54" s="7">
        <v>0</v>
      </c>
      <c r="J54" s="5" t="s">
        <v>20</v>
      </c>
      <c r="K54" s="5" t="s">
        <v>21</v>
      </c>
      <c r="L54" s="5" t="s">
        <v>22</v>
      </c>
      <c r="M54" s="7">
        <v>35</v>
      </c>
      <c r="N54" s="5" t="str">
        <f t="shared" si="0"/>
        <v>No</v>
      </c>
      <c r="O54" s="9" t="str">
        <f t="shared" si="1"/>
        <v>2024-12</v>
      </c>
      <c r="P54" t="str">
        <f t="shared" si="2"/>
        <v>High</v>
      </c>
      <c r="Q54" t="str">
        <f t="shared" si="3"/>
        <v>No</v>
      </c>
      <c r="R54">
        <f t="shared" si="4"/>
        <v>0</v>
      </c>
    </row>
    <row r="55" spans="1:18" ht="28.2" thickBot="1" x14ac:dyDescent="0.3">
      <c r="A55" s="5" t="s">
        <v>197</v>
      </c>
      <c r="B55" s="5" t="s">
        <v>198</v>
      </c>
      <c r="C55" s="5" t="s">
        <v>199</v>
      </c>
      <c r="D55" s="5" t="s">
        <v>36</v>
      </c>
      <c r="E55" s="5" t="s">
        <v>18</v>
      </c>
      <c r="F55" s="5" t="s">
        <v>83</v>
      </c>
      <c r="G55" s="6">
        <v>45758</v>
      </c>
      <c r="H55" s="7">
        <v>38</v>
      </c>
      <c r="I55" s="7">
        <v>0</v>
      </c>
      <c r="J55" s="5" t="s">
        <v>20</v>
      </c>
      <c r="K55" s="5" t="s">
        <v>21</v>
      </c>
      <c r="L55" s="5" t="s">
        <v>22</v>
      </c>
      <c r="M55" s="7">
        <v>34</v>
      </c>
      <c r="N55" s="5" t="str">
        <f t="shared" si="0"/>
        <v>No</v>
      </c>
      <c r="O55" s="9" t="str">
        <f t="shared" si="1"/>
        <v>2025-04</v>
      </c>
      <c r="P55" t="str">
        <f t="shared" si="2"/>
        <v>Medium</v>
      </c>
      <c r="Q55" t="str">
        <f t="shared" si="3"/>
        <v>No</v>
      </c>
      <c r="R55">
        <f t="shared" si="4"/>
        <v>0</v>
      </c>
    </row>
    <row r="56" spans="1:18" ht="14.4" thickBot="1" x14ac:dyDescent="0.3">
      <c r="A56" s="5" t="s">
        <v>200</v>
      </c>
      <c r="B56" s="5" t="s">
        <v>201</v>
      </c>
      <c r="C56" s="5" t="s">
        <v>202</v>
      </c>
      <c r="D56" s="5" t="s">
        <v>17</v>
      </c>
      <c r="E56" s="5" t="s">
        <v>59</v>
      </c>
      <c r="F56" s="5" t="s">
        <v>83</v>
      </c>
      <c r="G56" s="6">
        <v>45727</v>
      </c>
      <c r="H56" s="7">
        <v>136</v>
      </c>
      <c r="I56" s="7">
        <v>0</v>
      </c>
      <c r="J56" s="5" t="s">
        <v>20</v>
      </c>
      <c r="K56" s="5" t="s">
        <v>21</v>
      </c>
      <c r="L56" s="5" t="s">
        <v>22</v>
      </c>
      <c r="M56" s="7">
        <v>11</v>
      </c>
      <c r="N56" s="5" t="str">
        <f t="shared" si="0"/>
        <v>No</v>
      </c>
      <c r="O56" s="9" t="str">
        <f t="shared" si="1"/>
        <v>2025-03</v>
      </c>
      <c r="P56" t="str">
        <f t="shared" si="2"/>
        <v>High</v>
      </c>
      <c r="Q56" t="str">
        <f t="shared" si="3"/>
        <v>No</v>
      </c>
      <c r="R56">
        <f t="shared" si="4"/>
        <v>0</v>
      </c>
    </row>
    <row r="57" spans="1:18" ht="28.2" thickBot="1" x14ac:dyDescent="0.3">
      <c r="A57" s="5" t="s">
        <v>203</v>
      </c>
      <c r="B57" s="5" t="s">
        <v>204</v>
      </c>
      <c r="C57" s="5" t="s">
        <v>205</v>
      </c>
      <c r="D57" s="5" t="s">
        <v>17</v>
      </c>
      <c r="E57" s="5" t="s">
        <v>28</v>
      </c>
      <c r="F57" s="5" t="s">
        <v>29</v>
      </c>
      <c r="G57" s="6">
        <v>45814</v>
      </c>
      <c r="H57" s="7">
        <v>20</v>
      </c>
      <c r="I57" s="7">
        <v>0</v>
      </c>
      <c r="J57" s="5" t="s">
        <v>20</v>
      </c>
      <c r="K57" s="5" t="s">
        <v>90</v>
      </c>
      <c r="L57" s="5" t="s">
        <v>22</v>
      </c>
      <c r="M57" s="7">
        <v>49</v>
      </c>
      <c r="N57" s="5" t="str">
        <f t="shared" si="0"/>
        <v>No</v>
      </c>
      <c r="O57" s="9" t="str">
        <f t="shared" si="1"/>
        <v>2025-06</v>
      </c>
      <c r="P57" t="str">
        <f t="shared" si="2"/>
        <v>Medium</v>
      </c>
      <c r="Q57" t="str">
        <f t="shared" si="3"/>
        <v>No</v>
      </c>
      <c r="R57">
        <f t="shared" si="4"/>
        <v>0</v>
      </c>
    </row>
    <row r="58" spans="1:18" ht="14.4" thickBot="1" x14ac:dyDescent="0.3">
      <c r="A58" s="5" t="s">
        <v>206</v>
      </c>
      <c r="B58" s="5" t="s">
        <v>207</v>
      </c>
      <c r="C58" s="5" t="s">
        <v>208</v>
      </c>
      <c r="D58" s="5" t="s">
        <v>17</v>
      </c>
      <c r="E58" s="5" t="s">
        <v>28</v>
      </c>
      <c r="F58" s="5" t="s">
        <v>45</v>
      </c>
      <c r="G58" s="6">
        <v>45788</v>
      </c>
      <c r="H58" s="7">
        <v>117</v>
      </c>
      <c r="I58" s="7">
        <v>0</v>
      </c>
      <c r="J58" s="5" t="s">
        <v>20</v>
      </c>
      <c r="K58" s="5" t="s">
        <v>55</v>
      </c>
      <c r="L58" s="5" t="s">
        <v>22</v>
      </c>
      <c r="M58" s="7">
        <v>11</v>
      </c>
      <c r="N58" s="5" t="str">
        <f t="shared" si="0"/>
        <v>No</v>
      </c>
      <c r="O58" s="9" t="str">
        <f t="shared" si="1"/>
        <v>2025-05</v>
      </c>
      <c r="P58" t="str">
        <f t="shared" si="2"/>
        <v>High</v>
      </c>
      <c r="Q58" t="str">
        <f t="shared" si="3"/>
        <v>No</v>
      </c>
      <c r="R58">
        <f t="shared" si="4"/>
        <v>0</v>
      </c>
    </row>
    <row r="59" spans="1:18" ht="14.4" thickBot="1" x14ac:dyDescent="0.3">
      <c r="A59" s="5" t="s">
        <v>209</v>
      </c>
      <c r="B59" s="5" t="s">
        <v>210</v>
      </c>
      <c r="C59" s="5" t="s">
        <v>211</v>
      </c>
      <c r="D59" s="5" t="s">
        <v>17</v>
      </c>
      <c r="E59" s="5" t="s">
        <v>59</v>
      </c>
      <c r="F59" s="5" t="s">
        <v>45</v>
      </c>
      <c r="G59" s="6">
        <v>45781</v>
      </c>
      <c r="H59" s="7">
        <v>139</v>
      </c>
      <c r="I59" s="7">
        <v>0</v>
      </c>
      <c r="J59" s="5" t="s">
        <v>20</v>
      </c>
      <c r="K59" s="5" t="s">
        <v>21</v>
      </c>
      <c r="L59" s="5" t="s">
        <v>22</v>
      </c>
      <c r="M59" s="7">
        <v>41</v>
      </c>
      <c r="N59" s="5" t="str">
        <f t="shared" si="0"/>
        <v>No</v>
      </c>
      <c r="O59" s="9" t="str">
        <f t="shared" si="1"/>
        <v>2025-05</v>
      </c>
      <c r="P59" t="str">
        <f t="shared" si="2"/>
        <v>High</v>
      </c>
      <c r="Q59" t="str">
        <f t="shared" si="3"/>
        <v>No</v>
      </c>
      <c r="R59">
        <f t="shared" si="4"/>
        <v>0</v>
      </c>
    </row>
    <row r="60" spans="1:18" ht="28.2" thickBot="1" x14ac:dyDescent="0.3">
      <c r="A60" s="5" t="s">
        <v>212</v>
      </c>
      <c r="B60" s="5" t="s">
        <v>213</v>
      </c>
      <c r="C60" s="5" t="s">
        <v>214</v>
      </c>
      <c r="D60" s="5" t="s">
        <v>27</v>
      </c>
      <c r="E60" s="5" t="s">
        <v>28</v>
      </c>
      <c r="F60" s="5" t="s">
        <v>19</v>
      </c>
      <c r="G60" s="6">
        <v>45756</v>
      </c>
      <c r="H60" s="7">
        <v>19</v>
      </c>
      <c r="I60" s="7">
        <v>44.21</v>
      </c>
      <c r="J60" s="5" t="s">
        <v>54</v>
      </c>
      <c r="K60" s="5" t="s">
        <v>21</v>
      </c>
      <c r="L60" s="5" t="s">
        <v>31</v>
      </c>
      <c r="M60" s="7">
        <v>24</v>
      </c>
      <c r="N60" s="5" t="str">
        <f t="shared" si="0"/>
        <v>No</v>
      </c>
      <c r="O60" s="9" t="str">
        <f t="shared" si="1"/>
        <v>2025-04</v>
      </c>
      <c r="P60" t="str">
        <f t="shared" si="2"/>
        <v>Low</v>
      </c>
      <c r="Q60" t="str">
        <f t="shared" si="3"/>
        <v>Yes</v>
      </c>
      <c r="R60">
        <f t="shared" si="4"/>
        <v>0</v>
      </c>
    </row>
    <row r="61" spans="1:18" ht="14.4" thickBot="1" x14ac:dyDescent="0.3">
      <c r="A61" s="5" t="s">
        <v>215</v>
      </c>
      <c r="B61" s="5" t="s">
        <v>216</v>
      </c>
      <c r="C61" s="5" t="s">
        <v>217</v>
      </c>
      <c r="D61" s="5" t="s">
        <v>17</v>
      </c>
      <c r="E61" s="5" t="s">
        <v>59</v>
      </c>
      <c r="F61" s="5" t="s">
        <v>19</v>
      </c>
      <c r="G61" s="6">
        <v>45771</v>
      </c>
      <c r="H61" s="7">
        <v>76</v>
      </c>
      <c r="I61" s="7">
        <v>0</v>
      </c>
      <c r="J61" s="5" t="s">
        <v>20</v>
      </c>
      <c r="K61" s="5" t="s">
        <v>21</v>
      </c>
      <c r="L61" s="5" t="s">
        <v>22</v>
      </c>
      <c r="M61" s="7">
        <v>41</v>
      </c>
      <c r="N61" s="5" t="str">
        <f t="shared" si="0"/>
        <v>No</v>
      </c>
      <c r="O61" s="9" t="str">
        <f t="shared" si="1"/>
        <v>2025-04</v>
      </c>
      <c r="P61" t="str">
        <f t="shared" si="2"/>
        <v>High</v>
      </c>
      <c r="Q61" t="str">
        <f t="shared" si="3"/>
        <v>No</v>
      </c>
      <c r="R61">
        <f t="shared" si="4"/>
        <v>0</v>
      </c>
    </row>
    <row r="62" spans="1:18" ht="14.4" thickBot="1" x14ac:dyDescent="0.3">
      <c r="A62" s="5" t="s">
        <v>218</v>
      </c>
      <c r="B62" s="5" t="s">
        <v>219</v>
      </c>
      <c r="C62" s="5" t="s">
        <v>220</v>
      </c>
      <c r="D62" s="5" t="s">
        <v>82</v>
      </c>
      <c r="E62" s="5" t="s">
        <v>59</v>
      </c>
      <c r="F62" s="5" t="s">
        <v>29</v>
      </c>
      <c r="G62" s="6">
        <v>45767</v>
      </c>
      <c r="H62" s="7">
        <v>153</v>
      </c>
      <c r="I62" s="7">
        <v>0</v>
      </c>
      <c r="J62" s="5" t="s">
        <v>20</v>
      </c>
      <c r="K62" s="5" t="s">
        <v>21</v>
      </c>
      <c r="L62" s="5" t="s">
        <v>22</v>
      </c>
      <c r="M62" s="7">
        <v>2</v>
      </c>
      <c r="N62" s="5" t="str">
        <f t="shared" si="0"/>
        <v>No</v>
      </c>
      <c r="O62" s="9" t="str">
        <f t="shared" si="1"/>
        <v>2025-04</v>
      </c>
      <c r="P62" t="str">
        <f t="shared" si="2"/>
        <v>High</v>
      </c>
      <c r="Q62" t="str">
        <f t="shared" si="3"/>
        <v>No</v>
      </c>
      <c r="R62">
        <f t="shared" si="4"/>
        <v>0</v>
      </c>
    </row>
    <row r="63" spans="1:18" ht="14.4" thickBot="1" x14ac:dyDescent="0.3">
      <c r="A63" s="5" t="s">
        <v>221</v>
      </c>
      <c r="B63" s="5" t="s">
        <v>222</v>
      </c>
      <c r="C63" s="5" t="s">
        <v>223</v>
      </c>
      <c r="D63" s="5" t="s">
        <v>36</v>
      </c>
      <c r="E63" s="5" t="s">
        <v>18</v>
      </c>
      <c r="F63" s="5" t="s">
        <v>45</v>
      </c>
      <c r="G63" s="6">
        <v>45804</v>
      </c>
      <c r="H63" s="7">
        <v>156</v>
      </c>
      <c r="I63" s="7">
        <v>0</v>
      </c>
      <c r="J63" s="5" t="s">
        <v>20</v>
      </c>
      <c r="K63" s="5" t="s">
        <v>21</v>
      </c>
      <c r="L63" s="5" t="s">
        <v>31</v>
      </c>
      <c r="M63" s="7">
        <v>50</v>
      </c>
      <c r="N63" s="5" t="str">
        <f t="shared" si="0"/>
        <v>No</v>
      </c>
      <c r="O63" s="9" t="str">
        <f t="shared" si="1"/>
        <v>2025-05</v>
      </c>
      <c r="P63" t="str">
        <f t="shared" si="2"/>
        <v>High</v>
      </c>
      <c r="Q63" t="str">
        <f t="shared" si="3"/>
        <v>No</v>
      </c>
      <c r="R63">
        <f t="shared" si="4"/>
        <v>0</v>
      </c>
    </row>
    <row r="64" spans="1:18" ht="28.2" thickBot="1" x14ac:dyDescent="0.3">
      <c r="A64" s="5" t="s">
        <v>224</v>
      </c>
      <c r="B64" s="5" t="s">
        <v>225</v>
      </c>
      <c r="C64" s="5" t="s">
        <v>226</v>
      </c>
      <c r="D64" s="5" t="s">
        <v>36</v>
      </c>
      <c r="E64" s="5" t="s">
        <v>28</v>
      </c>
      <c r="F64" s="5" t="s">
        <v>83</v>
      </c>
      <c r="G64" s="6">
        <v>45739</v>
      </c>
      <c r="H64" s="7">
        <v>153</v>
      </c>
      <c r="I64" s="7">
        <v>0</v>
      </c>
      <c r="J64" s="5" t="s">
        <v>20</v>
      </c>
      <c r="K64" s="5" t="s">
        <v>21</v>
      </c>
      <c r="L64" s="5" t="s">
        <v>31</v>
      </c>
      <c r="M64" s="7">
        <v>44</v>
      </c>
      <c r="N64" s="5" t="str">
        <f t="shared" si="0"/>
        <v>No</v>
      </c>
      <c r="O64" s="9" t="str">
        <f t="shared" si="1"/>
        <v>2025-03</v>
      </c>
      <c r="P64" t="str">
        <f t="shared" si="2"/>
        <v>High</v>
      </c>
      <c r="Q64" t="str">
        <f t="shared" si="3"/>
        <v>No</v>
      </c>
      <c r="R64">
        <f t="shared" si="4"/>
        <v>0</v>
      </c>
    </row>
    <row r="65" spans="1:18" ht="28.2" thickBot="1" x14ac:dyDescent="0.3">
      <c r="A65" s="5" t="s">
        <v>227</v>
      </c>
      <c r="B65" s="5" t="s">
        <v>228</v>
      </c>
      <c r="C65" s="5" t="s">
        <v>229</v>
      </c>
      <c r="D65" s="5" t="s">
        <v>27</v>
      </c>
      <c r="E65" s="5" t="s">
        <v>18</v>
      </c>
      <c r="F65" s="5" t="s">
        <v>83</v>
      </c>
      <c r="G65" s="6">
        <v>45658</v>
      </c>
      <c r="H65" s="7">
        <v>77</v>
      </c>
      <c r="I65" s="7">
        <v>39.880000000000003</v>
      </c>
      <c r="J65" s="5" t="s">
        <v>160</v>
      </c>
      <c r="K65" s="5" t="s">
        <v>21</v>
      </c>
      <c r="L65" s="5" t="s">
        <v>31</v>
      </c>
      <c r="M65" s="7">
        <v>25</v>
      </c>
      <c r="N65" s="5" t="str">
        <f t="shared" si="0"/>
        <v>No</v>
      </c>
      <c r="O65" s="9" t="str">
        <f t="shared" si="1"/>
        <v>2025-01</v>
      </c>
      <c r="P65" t="str">
        <f t="shared" si="2"/>
        <v>High</v>
      </c>
      <c r="Q65" t="str">
        <f t="shared" si="3"/>
        <v>Yes</v>
      </c>
      <c r="R65">
        <f t="shared" si="4"/>
        <v>0</v>
      </c>
    </row>
    <row r="66" spans="1:18" ht="28.2" thickBot="1" x14ac:dyDescent="0.3">
      <c r="A66" s="5" t="s">
        <v>230</v>
      </c>
      <c r="B66" s="5" t="s">
        <v>231</v>
      </c>
      <c r="C66" s="5" t="s">
        <v>232</v>
      </c>
      <c r="D66" s="5" t="s">
        <v>27</v>
      </c>
      <c r="E66" s="5" t="s">
        <v>59</v>
      </c>
      <c r="F66" s="5" t="s">
        <v>60</v>
      </c>
      <c r="G66" s="6">
        <v>45818</v>
      </c>
      <c r="H66" s="7">
        <v>81</v>
      </c>
      <c r="I66" s="7">
        <v>10.1</v>
      </c>
      <c r="J66" s="5" t="s">
        <v>37</v>
      </c>
      <c r="K66" s="5" t="s">
        <v>46</v>
      </c>
      <c r="L66" s="5" t="s">
        <v>31</v>
      </c>
      <c r="M66" s="7">
        <v>24</v>
      </c>
      <c r="N66" s="5" t="str">
        <f t="shared" si="0"/>
        <v>No</v>
      </c>
      <c r="O66" s="9" t="str">
        <f t="shared" si="1"/>
        <v>2025-06</v>
      </c>
      <c r="P66" t="str">
        <f t="shared" si="2"/>
        <v>High</v>
      </c>
      <c r="Q66" t="str">
        <f t="shared" si="3"/>
        <v>Yes</v>
      </c>
      <c r="R66">
        <f t="shared" si="4"/>
        <v>0</v>
      </c>
    </row>
    <row r="67" spans="1:18" ht="14.4" thickBot="1" x14ac:dyDescent="0.3">
      <c r="A67" s="5" t="s">
        <v>233</v>
      </c>
      <c r="B67" s="5" t="s">
        <v>234</v>
      </c>
      <c r="C67" s="5" t="s">
        <v>235</v>
      </c>
      <c r="D67" s="5" t="s">
        <v>82</v>
      </c>
      <c r="E67" s="5" t="s">
        <v>59</v>
      </c>
      <c r="F67" s="5" t="s">
        <v>19</v>
      </c>
      <c r="G67" s="6">
        <v>45713</v>
      </c>
      <c r="H67" s="7">
        <v>7</v>
      </c>
      <c r="I67" s="7">
        <v>0</v>
      </c>
      <c r="J67" s="5" t="s">
        <v>20</v>
      </c>
      <c r="K67" s="5" t="s">
        <v>90</v>
      </c>
      <c r="L67" s="5" t="s">
        <v>22</v>
      </c>
      <c r="M67" s="7">
        <v>32</v>
      </c>
      <c r="N67" s="5" t="str">
        <f t="shared" si="0"/>
        <v>No</v>
      </c>
      <c r="O67" s="9" t="str">
        <f t="shared" si="1"/>
        <v>2025-02</v>
      </c>
      <c r="P67" t="str">
        <f t="shared" si="2"/>
        <v>Low</v>
      </c>
      <c r="Q67" t="str">
        <f t="shared" si="3"/>
        <v>No</v>
      </c>
      <c r="R67">
        <f t="shared" si="4"/>
        <v>0</v>
      </c>
    </row>
    <row r="68" spans="1:18" ht="14.4" thickBot="1" x14ac:dyDescent="0.3">
      <c r="A68" s="5" t="s">
        <v>236</v>
      </c>
      <c r="B68" s="5" t="s">
        <v>237</v>
      </c>
      <c r="C68" s="5" t="s">
        <v>238</v>
      </c>
      <c r="D68" s="5" t="s">
        <v>82</v>
      </c>
      <c r="E68" s="5" t="s">
        <v>59</v>
      </c>
      <c r="F68" s="5" t="s">
        <v>29</v>
      </c>
      <c r="G68" s="6">
        <v>45814</v>
      </c>
      <c r="H68" s="7">
        <v>152</v>
      </c>
      <c r="I68" s="7">
        <v>0</v>
      </c>
      <c r="J68" s="5" t="s">
        <v>20</v>
      </c>
      <c r="K68" s="5" t="s">
        <v>21</v>
      </c>
      <c r="L68" s="5" t="s">
        <v>22</v>
      </c>
      <c r="M68" s="7">
        <v>21</v>
      </c>
      <c r="N68" s="5" t="str">
        <f t="shared" ref="N68:N131" si="5">IF(AND(H68&gt;150,I68&gt;40),"Yes","No")</f>
        <v>No</v>
      </c>
      <c r="O68" s="9" t="str">
        <f t="shared" ref="O68:O131" si="6">TEXT(G68,"yyyy-mm")</f>
        <v>2025-06</v>
      </c>
      <c r="P68" t="str">
        <f t="shared" ref="P68:P131" si="7">IF(H68&lt;20,"Low",IF(H68&lt;=60,"Medium","High"))</f>
        <v>High</v>
      </c>
      <c r="Q68" t="str">
        <f t="shared" ref="Q68:Q131" si="8">IF(I68&gt;0,"Yes","No")</f>
        <v>No</v>
      </c>
      <c r="R68">
        <f t="shared" ref="R68:R131" si="9">IF(N68="Yes",1,0)</f>
        <v>0</v>
      </c>
    </row>
    <row r="69" spans="1:18" ht="28.2" thickBot="1" x14ac:dyDescent="0.3">
      <c r="A69" s="5" t="s">
        <v>239</v>
      </c>
      <c r="B69" s="5" t="s">
        <v>240</v>
      </c>
      <c r="C69" s="5" t="s">
        <v>241</v>
      </c>
      <c r="D69" s="5" t="s">
        <v>36</v>
      </c>
      <c r="E69" s="5" t="s">
        <v>59</v>
      </c>
      <c r="F69" s="5" t="s">
        <v>83</v>
      </c>
      <c r="G69" s="6">
        <v>45662</v>
      </c>
      <c r="H69" s="7">
        <v>64</v>
      </c>
      <c r="I69" s="7">
        <v>0</v>
      </c>
      <c r="J69" s="5" t="s">
        <v>20</v>
      </c>
      <c r="K69" s="5" t="s">
        <v>55</v>
      </c>
      <c r="L69" s="5" t="s">
        <v>22</v>
      </c>
      <c r="M69" s="7">
        <v>13</v>
      </c>
      <c r="N69" s="5" t="str">
        <f t="shared" si="5"/>
        <v>No</v>
      </c>
      <c r="O69" s="9" t="str">
        <f t="shared" si="6"/>
        <v>2025-01</v>
      </c>
      <c r="P69" t="str">
        <f t="shared" si="7"/>
        <v>High</v>
      </c>
      <c r="Q69" t="str">
        <f t="shared" si="8"/>
        <v>No</v>
      </c>
      <c r="R69">
        <f t="shared" si="9"/>
        <v>0</v>
      </c>
    </row>
    <row r="70" spans="1:18" ht="14.4" thickBot="1" x14ac:dyDescent="0.3">
      <c r="A70" s="5" t="s">
        <v>242</v>
      </c>
      <c r="B70" s="5" t="s">
        <v>243</v>
      </c>
      <c r="C70" s="5" t="s">
        <v>244</v>
      </c>
      <c r="D70" s="5" t="s">
        <v>17</v>
      </c>
      <c r="E70" s="5" t="s">
        <v>18</v>
      </c>
      <c r="F70" s="5" t="s">
        <v>45</v>
      </c>
      <c r="G70" s="6">
        <v>45811</v>
      </c>
      <c r="H70" s="7">
        <v>165</v>
      </c>
      <c r="I70" s="7">
        <v>0</v>
      </c>
      <c r="J70" s="5" t="s">
        <v>20</v>
      </c>
      <c r="K70" s="5" t="s">
        <v>21</v>
      </c>
      <c r="L70" s="5" t="s">
        <v>22</v>
      </c>
      <c r="M70" s="7">
        <v>41</v>
      </c>
      <c r="N70" s="5" t="str">
        <f t="shared" si="5"/>
        <v>No</v>
      </c>
      <c r="O70" s="9" t="str">
        <f t="shared" si="6"/>
        <v>2025-06</v>
      </c>
      <c r="P70" t="str">
        <f t="shared" si="7"/>
        <v>High</v>
      </c>
      <c r="Q70" t="str">
        <f t="shared" si="8"/>
        <v>No</v>
      </c>
      <c r="R70">
        <f t="shared" si="9"/>
        <v>0</v>
      </c>
    </row>
    <row r="71" spans="1:18" ht="14.4" thickBot="1" x14ac:dyDescent="0.3">
      <c r="A71" s="5" t="s">
        <v>245</v>
      </c>
      <c r="B71" s="5" t="s">
        <v>246</v>
      </c>
      <c r="C71" s="5" t="s">
        <v>247</v>
      </c>
      <c r="D71" s="5" t="s">
        <v>82</v>
      </c>
      <c r="E71" s="5" t="s">
        <v>18</v>
      </c>
      <c r="F71" s="5" t="s">
        <v>19</v>
      </c>
      <c r="G71" s="6">
        <v>45674</v>
      </c>
      <c r="H71" s="7">
        <v>165</v>
      </c>
      <c r="I71" s="7">
        <v>0</v>
      </c>
      <c r="J71" s="5" t="s">
        <v>20</v>
      </c>
      <c r="K71" s="5" t="s">
        <v>21</v>
      </c>
      <c r="L71" s="5" t="s">
        <v>22</v>
      </c>
      <c r="M71" s="7">
        <v>15</v>
      </c>
      <c r="N71" s="5" t="str">
        <f t="shared" si="5"/>
        <v>No</v>
      </c>
      <c r="O71" s="9" t="str">
        <f t="shared" si="6"/>
        <v>2025-01</v>
      </c>
      <c r="P71" t="str">
        <f t="shared" si="7"/>
        <v>High</v>
      </c>
      <c r="Q71" t="str">
        <f t="shared" si="8"/>
        <v>No</v>
      </c>
      <c r="R71">
        <f t="shared" si="9"/>
        <v>0</v>
      </c>
    </row>
    <row r="72" spans="1:18" ht="28.2" thickBot="1" x14ac:dyDescent="0.3">
      <c r="A72" s="5" t="s">
        <v>248</v>
      </c>
      <c r="B72" s="5" t="s">
        <v>249</v>
      </c>
      <c r="C72" s="5" t="s">
        <v>250</v>
      </c>
      <c r="D72" s="5" t="s">
        <v>41</v>
      </c>
      <c r="E72" s="5" t="s">
        <v>59</v>
      </c>
      <c r="F72" s="5" t="s">
        <v>83</v>
      </c>
      <c r="G72" s="6">
        <v>45682</v>
      </c>
      <c r="H72" s="7">
        <v>79</v>
      </c>
      <c r="I72" s="7">
        <v>0</v>
      </c>
      <c r="J72" s="5" t="s">
        <v>20</v>
      </c>
      <c r="K72" s="5" t="s">
        <v>55</v>
      </c>
      <c r="L72" s="5" t="s">
        <v>22</v>
      </c>
      <c r="M72" s="7">
        <v>18</v>
      </c>
      <c r="N72" s="5" t="str">
        <f t="shared" si="5"/>
        <v>No</v>
      </c>
      <c r="O72" s="9" t="str">
        <f t="shared" si="6"/>
        <v>2025-01</v>
      </c>
      <c r="P72" t="str">
        <f t="shared" si="7"/>
        <v>High</v>
      </c>
      <c r="Q72" t="str">
        <f t="shared" si="8"/>
        <v>No</v>
      </c>
      <c r="R72">
        <f t="shared" si="9"/>
        <v>0</v>
      </c>
    </row>
    <row r="73" spans="1:18" ht="14.4" thickBot="1" x14ac:dyDescent="0.3">
      <c r="A73" s="5" t="s">
        <v>251</v>
      </c>
      <c r="B73" s="5" t="s">
        <v>252</v>
      </c>
      <c r="C73" s="5" t="s">
        <v>253</v>
      </c>
      <c r="D73" s="5" t="s">
        <v>82</v>
      </c>
      <c r="E73" s="5" t="s">
        <v>59</v>
      </c>
      <c r="F73" s="5" t="s">
        <v>29</v>
      </c>
      <c r="G73" s="6">
        <v>45820</v>
      </c>
      <c r="H73" s="7">
        <v>81</v>
      </c>
      <c r="I73" s="7">
        <v>0</v>
      </c>
      <c r="J73" s="5" t="s">
        <v>20</v>
      </c>
      <c r="K73" s="5" t="s">
        <v>55</v>
      </c>
      <c r="L73" s="5" t="s">
        <v>22</v>
      </c>
      <c r="M73" s="7">
        <v>37</v>
      </c>
      <c r="N73" s="5" t="str">
        <f t="shared" si="5"/>
        <v>No</v>
      </c>
      <c r="O73" s="9" t="str">
        <f t="shared" si="6"/>
        <v>2025-06</v>
      </c>
      <c r="P73" t="str">
        <f t="shared" si="7"/>
        <v>High</v>
      </c>
      <c r="Q73" t="str">
        <f t="shared" si="8"/>
        <v>No</v>
      </c>
      <c r="R73">
        <f t="shared" si="9"/>
        <v>0</v>
      </c>
    </row>
    <row r="74" spans="1:18" ht="14.4" thickBot="1" x14ac:dyDescent="0.3">
      <c r="A74" s="5" t="s">
        <v>254</v>
      </c>
      <c r="B74" s="5" t="s">
        <v>255</v>
      </c>
      <c r="C74" s="5" t="s">
        <v>256</v>
      </c>
      <c r="D74" s="5" t="s">
        <v>27</v>
      </c>
      <c r="E74" s="5" t="s">
        <v>18</v>
      </c>
      <c r="F74" s="5" t="s">
        <v>60</v>
      </c>
      <c r="G74" s="6">
        <v>45659</v>
      </c>
      <c r="H74" s="7">
        <v>84</v>
      </c>
      <c r="I74" s="7">
        <v>0</v>
      </c>
      <c r="J74" s="5" t="s">
        <v>20</v>
      </c>
      <c r="K74" s="5" t="s">
        <v>21</v>
      </c>
      <c r="L74" s="5" t="s">
        <v>22</v>
      </c>
      <c r="M74" s="7">
        <v>11</v>
      </c>
      <c r="N74" s="5" t="str">
        <f t="shared" si="5"/>
        <v>No</v>
      </c>
      <c r="O74" s="9" t="str">
        <f t="shared" si="6"/>
        <v>2025-01</v>
      </c>
      <c r="P74" t="str">
        <f t="shared" si="7"/>
        <v>High</v>
      </c>
      <c r="Q74" t="str">
        <f t="shared" si="8"/>
        <v>No</v>
      </c>
      <c r="R74">
        <f t="shared" si="9"/>
        <v>0</v>
      </c>
    </row>
    <row r="75" spans="1:18" ht="14.4" thickBot="1" x14ac:dyDescent="0.3">
      <c r="A75" s="5" t="s">
        <v>257</v>
      </c>
      <c r="B75" s="5" t="s">
        <v>258</v>
      </c>
      <c r="C75" s="5" t="s">
        <v>259</v>
      </c>
      <c r="D75" s="5" t="s">
        <v>36</v>
      </c>
      <c r="E75" s="5" t="s">
        <v>28</v>
      </c>
      <c r="F75" s="5" t="s">
        <v>45</v>
      </c>
      <c r="G75" s="6">
        <v>45782</v>
      </c>
      <c r="H75" s="7">
        <v>79</v>
      </c>
      <c r="I75" s="7">
        <v>0</v>
      </c>
      <c r="J75" s="5" t="s">
        <v>20</v>
      </c>
      <c r="K75" s="5" t="s">
        <v>21</v>
      </c>
      <c r="L75" s="5" t="s">
        <v>22</v>
      </c>
      <c r="M75" s="7">
        <v>49</v>
      </c>
      <c r="N75" s="5" t="str">
        <f t="shared" si="5"/>
        <v>No</v>
      </c>
      <c r="O75" s="9" t="str">
        <f t="shared" si="6"/>
        <v>2025-05</v>
      </c>
      <c r="P75" t="str">
        <f t="shared" si="7"/>
        <v>High</v>
      </c>
      <c r="Q75" t="str">
        <f t="shared" si="8"/>
        <v>No</v>
      </c>
      <c r="R75">
        <f t="shared" si="9"/>
        <v>0</v>
      </c>
    </row>
    <row r="76" spans="1:18" ht="14.4" thickBot="1" x14ac:dyDescent="0.3">
      <c r="A76" s="5" t="s">
        <v>260</v>
      </c>
      <c r="B76" s="5" t="s">
        <v>261</v>
      </c>
      <c r="C76" s="5" t="s">
        <v>262</v>
      </c>
      <c r="D76" s="5" t="s">
        <v>17</v>
      </c>
      <c r="E76" s="5" t="s">
        <v>18</v>
      </c>
      <c r="F76" s="5" t="s">
        <v>45</v>
      </c>
      <c r="G76" s="6">
        <v>45665</v>
      </c>
      <c r="H76" s="7">
        <v>147</v>
      </c>
      <c r="I76" s="7">
        <v>0</v>
      </c>
      <c r="J76" s="5" t="s">
        <v>20</v>
      </c>
      <c r="K76" s="5" t="s">
        <v>21</v>
      </c>
      <c r="L76" s="5" t="s">
        <v>22</v>
      </c>
      <c r="M76" s="7">
        <v>14</v>
      </c>
      <c r="N76" s="5" t="str">
        <f t="shared" si="5"/>
        <v>No</v>
      </c>
      <c r="O76" s="9" t="str">
        <f t="shared" si="6"/>
        <v>2025-01</v>
      </c>
      <c r="P76" t="str">
        <f t="shared" si="7"/>
        <v>High</v>
      </c>
      <c r="Q76" t="str">
        <f t="shared" si="8"/>
        <v>No</v>
      </c>
      <c r="R76">
        <f t="shared" si="9"/>
        <v>0</v>
      </c>
    </row>
    <row r="77" spans="1:18" ht="14.4" thickBot="1" x14ac:dyDescent="0.3">
      <c r="A77" s="5" t="s">
        <v>263</v>
      </c>
      <c r="B77" s="5" t="s">
        <v>264</v>
      </c>
      <c r="C77" s="5" t="s">
        <v>265</v>
      </c>
      <c r="D77" s="5" t="s">
        <v>82</v>
      </c>
      <c r="E77" s="5" t="s">
        <v>18</v>
      </c>
      <c r="F77" s="5" t="s">
        <v>83</v>
      </c>
      <c r="G77" s="6">
        <v>45750</v>
      </c>
      <c r="H77" s="7">
        <v>70</v>
      </c>
      <c r="I77" s="7">
        <v>0</v>
      </c>
      <c r="J77" s="5" t="s">
        <v>20</v>
      </c>
      <c r="K77" s="5" t="s">
        <v>21</v>
      </c>
      <c r="L77" s="5" t="s">
        <v>22</v>
      </c>
      <c r="M77" s="7">
        <v>12</v>
      </c>
      <c r="N77" s="5" t="str">
        <f t="shared" si="5"/>
        <v>No</v>
      </c>
      <c r="O77" s="9" t="str">
        <f t="shared" si="6"/>
        <v>2025-04</v>
      </c>
      <c r="P77" t="str">
        <f t="shared" si="7"/>
        <v>High</v>
      </c>
      <c r="Q77" t="str">
        <f t="shared" si="8"/>
        <v>No</v>
      </c>
      <c r="R77">
        <f t="shared" si="9"/>
        <v>0</v>
      </c>
    </row>
    <row r="78" spans="1:18" ht="14.4" thickBot="1" x14ac:dyDescent="0.3">
      <c r="A78" s="5" t="s">
        <v>266</v>
      </c>
      <c r="B78" s="5" t="s">
        <v>267</v>
      </c>
      <c r="C78" s="5" t="s">
        <v>268</v>
      </c>
      <c r="D78" s="5" t="s">
        <v>36</v>
      </c>
      <c r="E78" s="5" t="s">
        <v>59</v>
      </c>
      <c r="F78" s="5" t="s">
        <v>19</v>
      </c>
      <c r="G78" s="6">
        <v>45817</v>
      </c>
      <c r="H78" s="7">
        <v>33</v>
      </c>
      <c r="I78" s="7">
        <v>16.41</v>
      </c>
      <c r="J78" s="5" t="s">
        <v>30</v>
      </c>
      <c r="K78" s="5" t="s">
        <v>90</v>
      </c>
      <c r="L78" s="5" t="s">
        <v>31</v>
      </c>
      <c r="M78" s="7">
        <v>30</v>
      </c>
      <c r="N78" s="5" t="str">
        <f t="shared" si="5"/>
        <v>No</v>
      </c>
      <c r="O78" s="9" t="str">
        <f t="shared" si="6"/>
        <v>2025-06</v>
      </c>
      <c r="P78" t="str">
        <f t="shared" si="7"/>
        <v>Medium</v>
      </c>
      <c r="Q78" t="str">
        <f t="shared" si="8"/>
        <v>Yes</v>
      </c>
      <c r="R78">
        <f t="shared" si="9"/>
        <v>0</v>
      </c>
    </row>
    <row r="79" spans="1:18" ht="14.4" thickBot="1" x14ac:dyDescent="0.3">
      <c r="A79" s="5" t="s">
        <v>269</v>
      </c>
      <c r="B79" s="5" t="s">
        <v>270</v>
      </c>
      <c r="C79" s="5" t="s">
        <v>271</v>
      </c>
      <c r="D79" s="5" t="s">
        <v>36</v>
      </c>
      <c r="E79" s="5" t="s">
        <v>59</v>
      </c>
      <c r="F79" s="5" t="s">
        <v>83</v>
      </c>
      <c r="G79" s="6">
        <v>45692</v>
      </c>
      <c r="H79" s="7">
        <v>128</v>
      </c>
      <c r="I79" s="7">
        <v>0</v>
      </c>
      <c r="J79" s="5" t="s">
        <v>20</v>
      </c>
      <c r="K79" s="5" t="s">
        <v>90</v>
      </c>
      <c r="L79" s="5" t="s">
        <v>22</v>
      </c>
      <c r="M79" s="7">
        <v>40</v>
      </c>
      <c r="N79" s="5" t="str">
        <f t="shared" si="5"/>
        <v>No</v>
      </c>
      <c r="O79" s="9" t="str">
        <f t="shared" si="6"/>
        <v>2025-02</v>
      </c>
      <c r="P79" t="str">
        <f t="shared" si="7"/>
        <v>High</v>
      </c>
      <c r="Q79" t="str">
        <f t="shared" si="8"/>
        <v>No</v>
      </c>
      <c r="R79">
        <f t="shared" si="9"/>
        <v>0</v>
      </c>
    </row>
    <row r="80" spans="1:18" ht="14.4" thickBot="1" x14ac:dyDescent="0.3">
      <c r="A80" s="5" t="s">
        <v>272</v>
      </c>
      <c r="B80" s="5" t="s">
        <v>273</v>
      </c>
      <c r="C80" s="5" t="s">
        <v>274</v>
      </c>
      <c r="D80" s="5" t="s">
        <v>36</v>
      </c>
      <c r="E80" s="5" t="s">
        <v>18</v>
      </c>
      <c r="F80" s="5" t="s">
        <v>29</v>
      </c>
      <c r="G80" s="6">
        <v>45815</v>
      </c>
      <c r="H80" s="7">
        <v>28</v>
      </c>
      <c r="I80" s="7">
        <v>0</v>
      </c>
      <c r="J80" s="5" t="s">
        <v>20</v>
      </c>
      <c r="K80" s="5" t="s">
        <v>21</v>
      </c>
      <c r="L80" s="5" t="s">
        <v>22</v>
      </c>
      <c r="M80" s="7">
        <v>4</v>
      </c>
      <c r="N80" s="5" t="str">
        <f t="shared" si="5"/>
        <v>No</v>
      </c>
      <c r="O80" s="9" t="str">
        <f t="shared" si="6"/>
        <v>2025-06</v>
      </c>
      <c r="P80" t="str">
        <f t="shared" si="7"/>
        <v>Medium</v>
      </c>
      <c r="Q80" t="str">
        <f t="shared" si="8"/>
        <v>No</v>
      </c>
      <c r="R80">
        <f t="shared" si="9"/>
        <v>0</v>
      </c>
    </row>
    <row r="81" spans="1:18" ht="14.4" thickBot="1" x14ac:dyDescent="0.3">
      <c r="A81" s="5" t="s">
        <v>275</v>
      </c>
      <c r="B81" s="5" t="s">
        <v>276</v>
      </c>
      <c r="C81" s="5" t="s">
        <v>277</v>
      </c>
      <c r="D81" s="5" t="s">
        <v>36</v>
      </c>
      <c r="E81" s="5" t="s">
        <v>59</v>
      </c>
      <c r="F81" s="5" t="s">
        <v>45</v>
      </c>
      <c r="G81" s="6">
        <v>45743</v>
      </c>
      <c r="H81" s="7">
        <v>112</v>
      </c>
      <c r="I81" s="7">
        <v>0</v>
      </c>
      <c r="J81" s="5" t="s">
        <v>20</v>
      </c>
      <c r="K81" s="5" t="s">
        <v>21</v>
      </c>
      <c r="L81" s="5" t="s">
        <v>22</v>
      </c>
      <c r="M81" s="7">
        <v>21</v>
      </c>
      <c r="N81" s="5" t="str">
        <f t="shared" si="5"/>
        <v>No</v>
      </c>
      <c r="O81" s="9" t="str">
        <f t="shared" si="6"/>
        <v>2025-03</v>
      </c>
      <c r="P81" t="str">
        <f t="shared" si="7"/>
        <v>High</v>
      </c>
      <c r="Q81" t="str">
        <f t="shared" si="8"/>
        <v>No</v>
      </c>
      <c r="R81">
        <f t="shared" si="9"/>
        <v>0</v>
      </c>
    </row>
    <row r="82" spans="1:18" ht="28.2" thickBot="1" x14ac:dyDescent="0.3">
      <c r="A82" s="5" t="s">
        <v>278</v>
      </c>
      <c r="B82" s="5" t="s">
        <v>279</v>
      </c>
      <c r="C82" s="5" t="s">
        <v>280</v>
      </c>
      <c r="D82" s="5" t="s">
        <v>36</v>
      </c>
      <c r="E82" s="5" t="s">
        <v>28</v>
      </c>
      <c r="F82" s="5" t="s">
        <v>60</v>
      </c>
      <c r="G82" s="6">
        <v>45779</v>
      </c>
      <c r="H82" s="7">
        <v>175</v>
      </c>
      <c r="I82" s="7">
        <v>27.19</v>
      </c>
      <c r="J82" s="5" t="s">
        <v>160</v>
      </c>
      <c r="K82" s="5" t="s">
        <v>21</v>
      </c>
      <c r="L82" s="5" t="s">
        <v>31</v>
      </c>
      <c r="M82" s="7">
        <v>1</v>
      </c>
      <c r="N82" s="5" t="str">
        <f t="shared" si="5"/>
        <v>No</v>
      </c>
      <c r="O82" s="9" t="str">
        <f t="shared" si="6"/>
        <v>2025-05</v>
      </c>
      <c r="P82" t="str">
        <f t="shared" si="7"/>
        <v>High</v>
      </c>
      <c r="Q82" t="str">
        <f t="shared" si="8"/>
        <v>Yes</v>
      </c>
      <c r="R82">
        <f t="shared" si="9"/>
        <v>0</v>
      </c>
    </row>
    <row r="83" spans="1:18" ht="28.2" thickBot="1" x14ac:dyDescent="0.3">
      <c r="A83" s="5" t="s">
        <v>281</v>
      </c>
      <c r="B83" s="5" t="s">
        <v>282</v>
      </c>
      <c r="C83" s="5" t="s">
        <v>283</v>
      </c>
      <c r="D83" s="5" t="s">
        <v>41</v>
      </c>
      <c r="E83" s="5" t="s">
        <v>59</v>
      </c>
      <c r="F83" s="5" t="s">
        <v>29</v>
      </c>
      <c r="G83" s="6">
        <v>45809</v>
      </c>
      <c r="H83" s="7">
        <v>60</v>
      </c>
      <c r="I83" s="7">
        <v>0</v>
      </c>
      <c r="J83" s="5" t="s">
        <v>20</v>
      </c>
      <c r="K83" s="5" t="s">
        <v>21</v>
      </c>
      <c r="L83" s="5" t="s">
        <v>22</v>
      </c>
      <c r="M83" s="7">
        <v>44</v>
      </c>
      <c r="N83" s="5" t="str">
        <f t="shared" si="5"/>
        <v>No</v>
      </c>
      <c r="O83" s="9" t="str">
        <f t="shared" si="6"/>
        <v>2025-06</v>
      </c>
      <c r="P83" t="str">
        <f t="shared" si="7"/>
        <v>Medium</v>
      </c>
      <c r="Q83" t="str">
        <f t="shared" si="8"/>
        <v>No</v>
      </c>
      <c r="R83">
        <f t="shared" si="9"/>
        <v>0</v>
      </c>
    </row>
    <row r="84" spans="1:18" ht="14.4" thickBot="1" x14ac:dyDescent="0.3">
      <c r="A84" s="5" t="s">
        <v>284</v>
      </c>
      <c r="B84" s="5" t="s">
        <v>285</v>
      </c>
      <c r="C84" s="5" t="s">
        <v>286</v>
      </c>
      <c r="D84" s="5" t="s">
        <v>27</v>
      </c>
      <c r="E84" s="5" t="s">
        <v>59</v>
      </c>
      <c r="F84" s="5" t="s">
        <v>60</v>
      </c>
      <c r="G84" s="6">
        <v>45739</v>
      </c>
      <c r="H84" s="7">
        <v>144</v>
      </c>
      <c r="I84" s="7">
        <v>0</v>
      </c>
      <c r="J84" s="5" t="s">
        <v>20</v>
      </c>
      <c r="K84" s="5" t="s">
        <v>21</v>
      </c>
      <c r="L84" s="5" t="s">
        <v>22</v>
      </c>
      <c r="M84" s="7">
        <v>35</v>
      </c>
      <c r="N84" s="5" t="str">
        <f t="shared" si="5"/>
        <v>No</v>
      </c>
      <c r="O84" s="9" t="str">
        <f t="shared" si="6"/>
        <v>2025-03</v>
      </c>
      <c r="P84" t="str">
        <f t="shared" si="7"/>
        <v>High</v>
      </c>
      <c r="Q84" t="str">
        <f t="shared" si="8"/>
        <v>No</v>
      </c>
      <c r="R84">
        <f t="shared" si="9"/>
        <v>0</v>
      </c>
    </row>
    <row r="85" spans="1:18" ht="14.4" thickBot="1" x14ac:dyDescent="0.3">
      <c r="A85" s="5" t="s">
        <v>287</v>
      </c>
      <c r="B85" s="5" t="s">
        <v>288</v>
      </c>
      <c r="C85" s="5" t="s">
        <v>289</v>
      </c>
      <c r="D85" s="5" t="s">
        <v>36</v>
      </c>
      <c r="E85" s="5" t="s">
        <v>59</v>
      </c>
      <c r="F85" s="5" t="s">
        <v>19</v>
      </c>
      <c r="G85" s="6">
        <v>45778</v>
      </c>
      <c r="H85" s="7">
        <v>47</v>
      </c>
      <c r="I85" s="7">
        <v>0</v>
      </c>
      <c r="J85" s="5" t="s">
        <v>20</v>
      </c>
      <c r="K85" s="5" t="s">
        <v>46</v>
      </c>
      <c r="L85" s="5" t="s">
        <v>22</v>
      </c>
      <c r="M85" s="7">
        <v>50</v>
      </c>
      <c r="N85" s="5" t="str">
        <f t="shared" si="5"/>
        <v>No</v>
      </c>
      <c r="O85" s="9" t="str">
        <f t="shared" si="6"/>
        <v>2025-05</v>
      </c>
      <c r="P85" t="str">
        <f t="shared" si="7"/>
        <v>Medium</v>
      </c>
      <c r="Q85" t="str">
        <f t="shared" si="8"/>
        <v>No</v>
      </c>
      <c r="R85">
        <f t="shared" si="9"/>
        <v>0</v>
      </c>
    </row>
    <row r="86" spans="1:18" ht="28.2" thickBot="1" x14ac:dyDescent="0.3">
      <c r="A86" s="5" t="s">
        <v>290</v>
      </c>
      <c r="B86" s="5" t="s">
        <v>291</v>
      </c>
      <c r="C86" s="5" t="s">
        <v>292</v>
      </c>
      <c r="D86" s="5" t="s">
        <v>41</v>
      </c>
      <c r="E86" s="5" t="s">
        <v>28</v>
      </c>
      <c r="F86" s="5" t="s">
        <v>60</v>
      </c>
      <c r="G86" s="6">
        <v>45677</v>
      </c>
      <c r="H86" s="7">
        <v>53</v>
      </c>
      <c r="I86" s="7">
        <v>0</v>
      </c>
      <c r="J86" s="5" t="s">
        <v>20</v>
      </c>
      <c r="K86" s="5" t="s">
        <v>21</v>
      </c>
      <c r="L86" s="5" t="s">
        <v>22</v>
      </c>
      <c r="M86" s="7">
        <v>4</v>
      </c>
      <c r="N86" s="5" t="str">
        <f t="shared" si="5"/>
        <v>No</v>
      </c>
      <c r="O86" s="9" t="str">
        <f t="shared" si="6"/>
        <v>2025-01</v>
      </c>
      <c r="P86" t="str">
        <f t="shared" si="7"/>
        <v>Medium</v>
      </c>
      <c r="Q86" t="str">
        <f t="shared" si="8"/>
        <v>No</v>
      </c>
      <c r="R86">
        <f t="shared" si="9"/>
        <v>0</v>
      </c>
    </row>
    <row r="87" spans="1:18" ht="14.4" thickBot="1" x14ac:dyDescent="0.3">
      <c r="A87" s="5" t="s">
        <v>293</v>
      </c>
      <c r="B87" s="5" t="s">
        <v>294</v>
      </c>
      <c r="C87" s="5" t="s">
        <v>295</v>
      </c>
      <c r="D87" s="5" t="s">
        <v>82</v>
      </c>
      <c r="E87" s="5" t="s">
        <v>18</v>
      </c>
      <c r="F87" s="5" t="s">
        <v>19</v>
      </c>
      <c r="G87" s="6">
        <v>45756</v>
      </c>
      <c r="H87" s="7">
        <v>43</v>
      </c>
      <c r="I87" s="7">
        <v>0</v>
      </c>
      <c r="J87" s="5" t="s">
        <v>20</v>
      </c>
      <c r="K87" s="5" t="s">
        <v>21</v>
      </c>
      <c r="L87" s="5" t="s">
        <v>22</v>
      </c>
      <c r="M87" s="7">
        <v>20</v>
      </c>
      <c r="N87" s="5" t="str">
        <f t="shared" si="5"/>
        <v>No</v>
      </c>
      <c r="O87" s="9" t="str">
        <f t="shared" si="6"/>
        <v>2025-04</v>
      </c>
      <c r="P87" t="str">
        <f t="shared" si="7"/>
        <v>Medium</v>
      </c>
      <c r="Q87" t="str">
        <f t="shared" si="8"/>
        <v>No</v>
      </c>
      <c r="R87">
        <f t="shared" si="9"/>
        <v>0</v>
      </c>
    </row>
    <row r="88" spans="1:18" ht="14.4" thickBot="1" x14ac:dyDescent="0.3">
      <c r="A88" s="5" t="s">
        <v>296</v>
      </c>
      <c r="B88" s="5" t="s">
        <v>297</v>
      </c>
      <c r="C88" s="5" t="s">
        <v>298</v>
      </c>
      <c r="D88" s="5" t="s">
        <v>17</v>
      </c>
      <c r="E88" s="5" t="s">
        <v>59</v>
      </c>
      <c r="F88" s="5" t="s">
        <v>60</v>
      </c>
      <c r="G88" s="6">
        <v>45689</v>
      </c>
      <c r="H88" s="7">
        <v>11</v>
      </c>
      <c r="I88" s="7">
        <v>0</v>
      </c>
      <c r="J88" s="5" t="s">
        <v>20</v>
      </c>
      <c r="K88" s="5" t="s">
        <v>46</v>
      </c>
      <c r="L88" s="5" t="s">
        <v>22</v>
      </c>
      <c r="M88" s="7">
        <v>18</v>
      </c>
      <c r="N88" s="5" t="str">
        <f t="shared" si="5"/>
        <v>No</v>
      </c>
      <c r="O88" s="9" t="str">
        <f t="shared" si="6"/>
        <v>2025-02</v>
      </c>
      <c r="P88" t="str">
        <f t="shared" si="7"/>
        <v>Low</v>
      </c>
      <c r="Q88" t="str">
        <f t="shared" si="8"/>
        <v>No</v>
      </c>
      <c r="R88">
        <f t="shared" si="9"/>
        <v>0</v>
      </c>
    </row>
    <row r="89" spans="1:18" ht="14.4" thickBot="1" x14ac:dyDescent="0.3">
      <c r="A89" s="5" t="s">
        <v>299</v>
      </c>
      <c r="B89" s="5" t="s">
        <v>300</v>
      </c>
      <c r="C89" s="5" t="s">
        <v>301</v>
      </c>
      <c r="D89" s="5" t="s">
        <v>17</v>
      </c>
      <c r="E89" s="5" t="s">
        <v>18</v>
      </c>
      <c r="F89" s="5" t="s">
        <v>60</v>
      </c>
      <c r="G89" s="6">
        <v>45719</v>
      </c>
      <c r="H89" s="7">
        <v>100</v>
      </c>
      <c r="I89" s="7">
        <v>0</v>
      </c>
      <c r="J89" s="5" t="s">
        <v>20</v>
      </c>
      <c r="K89" s="5" t="s">
        <v>21</v>
      </c>
      <c r="L89" s="5" t="s">
        <v>22</v>
      </c>
      <c r="M89" s="7">
        <v>50</v>
      </c>
      <c r="N89" s="5" t="str">
        <f t="shared" si="5"/>
        <v>No</v>
      </c>
      <c r="O89" s="9" t="str">
        <f t="shared" si="6"/>
        <v>2025-03</v>
      </c>
      <c r="P89" t="str">
        <f t="shared" si="7"/>
        <v>High</v>
      </c>
      <c r="Q89" t="str">
        <f t="shared" si="8"/>
        <v>No</v>
      </c>
      <c r="R89">
        <f t="shared" si="9"/>
        <v>0</v>
      </c>
    </row>
    <row r="90" spans="1:18" ht="14.4" thickBot="1" x14ac:dyDescent="0.3">
      <c r="A90" s="5" t="s">
        <v>302</v>
      </c>
      <c r="B90" s="5" t="s">
        <v>303</v>
      </c>
      <c r="C90" s="5" t="s">
        <v>304</v>
      </c>
      <c r="D90" s="5" t="s">
        <v>36</v>
      </c>
      <c r="E90" s="5" t="s">
        <v>59</v>
      </c>
      <c r="F90" s="5" t="s">
        <v>45</v>
      </c>
      <c r="G90" s="6">
        <v>45715</v>
      </c>
      <c r="H90" s="7">
        <v>54</v>
      </c>
      <c r="I90" s="7">
        <v>35.79</v>
      </c>
      <c r="J90" s="5" t="s">
        <v>160</v>
      </c>
      <c r="K90" s="5" t="s">
        <v>21</v>
      </c>
      <c r="L90" s="5" t="s">
        <v>31</v>
      </c>
      <c r="M90" s="7">
        <v>42</v>
      </c>
      <c r="N90" s="5" t="str">
        <f t="shared" si="5"/>
        <v>No</v>
      </c>
      <c r="O90" s="9" t="str">
        <f t="shared" si="6"/>
        <v>2025-02</v>
      </c>
      <c r="P90" t="str">
        <f t="shared" si="7"/>
        <v>Medium</v>
      </c>
      <c r="Q90" t="str">
        <f t="shared" si="8"/>
        <v>Yes</v>
      </c>
      <c r="R90">
        <f t="shared" si="9"/>
        <v>0</v>
      </c>
    </row>
    <row r="91" spans="1:18" ht="14.4" thickBot="1" x14ac:dyDescent="0.3">
      <c r="A91" s="5" t="s">
        <v>305</v>
      </c>
      <c r="B91" s="5" t="s">
        <v>306</v>
      </c>
      <c r="C91" s="5" t="s">
        <v>307</v>
      </c>
      <c r="D91" s="5" t="s">
        <v>27</v>
      </c>
      <c r="E91" s="5" t="s">
        <v>28</v>
      </c>
      <c r="F91" s="5" t="s">
        <v>19</v>
      </c>
      <c r="G91" s="6">
        <v>45651</v>
      </c>
      <c r="H91" s="7">
        <v>92</v>
      </c>
      <c r="I91" s="7">
        <v>0</v>
      </c>
      <c r="J91" s="5" t="s">
        <v>20</v>
      </c>
      <c r="K91" s="5" t="s">
        <v>90</v>
      </c>
      <c r="L91" s="5" t="s">
        <v>22</v>
      </c>
      <c r="M91" s="7">
        <v>21</v>
      </c>
      <c r="N91" s="5" t="str">
        <f t="shared" si="5"/>
        <v>No</v>
      </c>
      <c r="O91" s="9" t="str">
        <f t="shared" si="6"/>
        <v>2024-12</v>
      </c>
      <c r="P91" t="str">
        <f t="shared" si="7"/>
        <v>High</v>
      </c>
      <c r="Q91" t="str">
        <f t="shared" si="8"/>
        <v>No</v>
      </c>
      <c r="R91">
        <f t="shared" si="9"/>
        <v>0</v>
      </c>
    </row>
    <row r="92" spans="1:18" ht="28.2" thickBot="1" x14ac:dyDescent="0.3">
      <c r="A92" s="5" t="s">
        <v>308</v>
      </c>
      <c r="B92" s="5" t="s">
        <v>309</v>
      </c>
      <c r="C92" s="5" t="s">
        <v>310</v>
      </c>
      <c r="D92" s="5" t="s">
        <v>82</v>
      </c>
      <c r="E92" s="5" t="s">
        <v>28</v>
      </c>
      <c r="F92" s="5" t="s">
        <v>53</v>
      </c>
      <c r="G92" s="6">
        <v>45661</v>
      </c>
      <c r="H92" s="7">
        <v>115</v>
      </c>
      <c r="I92" s="7">
        <v>0</v>
      </c>
      <c r="J92" s="5" t="s">
        <v>20</v>
      </c>
      <c r="K92" s="5" t="s">
        <v>21</v>
      </c>
      <c r="L92" s="5" t="s">
        <v>22</v>
      </c>
      <c r="M92" s="7">
        <v>17</v>
      </c>
      <c r="N92" s="5" t="str">
        <f t="shared" si="5"/>
        <v>No</v>
      </c>
      <c r="O92" s="9" t="str">
        <f t="shared" si="6"/>
        <v>2025-01</v>
      </c>
      <c r="P92" t="str">
        <f t="shared" si="7"/>
        <v>High</v>
      </c>
      <c r="Q92" t="str">
        <f t="shared" si="8"/>
        <v>No</v>
      </c>
      <c r="R92">
        <f t="shared" si="9"/>
        <v>0</v>
      </c>
    </row>
    <row r="93" spans="1:18" ht="28.2" thickBot="1" x14ac:dyDescent="0.3">
      <c r="A93" s="5" t="s">
        <v>311</v>
      </c>
      <c r="B93" s="5" t="s">
        <v>312</v>
      </c>
      <c r="C93" s="5" t="s">
        <v>313</v>
      </c>
      <c r="D93" s="5" t="s">
        <v>41</v>
      </c>
      <c r="E93" s="5" t="s">
        <v>18</v>
      </c>
      <c r="F93" s="5" t="s">
        <v>83</v>
      </c>
      <c r="G93" s="6">
        <v>45809</v>
      </c>
      <c r="H93" s="7">
        <v>76</v>
      </c>
      <c r="I93" s="7">
        <v>0</v>
      </c>
      <c r="J93" s="5" t="s">
        <v>20</v>
      </c>
      <c r="K93" s="5" t="s">
        <v>21</v>
      </c>
      <c r="L93" s="5" t="s">
        <v>22</v>
      </c>
      <c r="M93" s="7">
        <v>44</v>
      </c>
      <c r="N93" s="5" t="str">
        <f t="shared" si="5"/>
        <v>No</v>
      </c>
      <c r="O93" s="9" t="str">
        <f t="shared" si="6"/>
        <v>2025-06</v>
      </c>
      <c r="P93" t="str">
        <f t="shared" si="7"/>
        <v>High</v>
      </c>
      <c r="Q93" t="str">
        <f t="shared" si="8"/>
        <v>No</v>
      </c>
      <c r="R93">
        <f t="shared" si="9"/>
        <v>0</v>
      </c>
    </row>
    <row r="94" spans="1:18" ht="14.4" thickBot="1" x14ac:dyDescent="0.3">
      <c r="A94" s="5" t="s">
        <v>314</v>
      </c>
      <c r="B94" s="5" t="s">
        <v>219</v>
      </c>
      <c r="C94" s="5" t="s">
        <v>315</v>
      </c>
      <c r="D94" s="5" t="s">
        <v>17</v>
      </c>
      <c r="E94" s="5" t="s">
        <v>18</v>
      </c>
      <c r="F94" s="5" t="s">
        <v>60</v>
      </c>
      <c r="G94" s="6">
        <v>45770</v>
      </c>
      <c r="H94" s="7">
        <v>81</v>
      </c>
      <c r="I94" s="7">
        <v>0</v>
      </c>
      <c r="J94" s="5" t="s">
        <v>20</v>
      </c>
      <c r="K94" s="5" t="s">
        <v>46</v>
      </c>
      <c r="L94" s="5" t="s">
        <v>22</v>
      </c>
      <c r="M94" s="7">
        <v>46</v>
      </c>
      <c r="N94" s="5" t="str">
        <f t="shared" si="5"/>
        <v>No</v>
      </c>
      <c r="O94" s="9" t="str">
        <f t="shared" si="6"/>
        <v>2025-04</v>
      </c>
      <c r="P94" t="str">
        <f t="shared" si="7"/>
        <v>High</v>
      </c>
      <c r="Q94" t="str">
        <f t="shared" si="8"/>
        <v>No</v>
      </c>
      <c r="R94">
        <f t="shared" si="9"/>
        <v>0</v>
      </c>
    </row>
    <row r="95" spans="1:18" ht="28.2" thickBot="1" x14ac:dyDescent="0.3">
      <c r="A95" s="5" t="s">
        <v>316</v>
      </c>
      <c r="B95" s="5" t="s">
        <v>317</v>
      </c>
      <c r="C95" s="5" t="s">
        <v>318</v>
      </c>
      <c r="D95" s="5" t="s">
        <v>17</v>
      </c>
      <c r="E95" s="5" t="s">
        <v>28</v>
      </c>
      <c r="F95" s="5" t="s">
        <v>45</v>
      </c>
      <c r="G95" s="6">
        <v>45646</v>
      </c>
      <c r="H95" s="7">
        <v>154</v>
      </c>
      <c r="I95" s="7">
        <v>0</v>
      </c>
      <c r="J95" s="5" t="s">
        <v>20</v>
      </c>
      <c r="K95" s="5" t="s">
        <v>21</v>
      </c>
      <c r="L95" s="5" t="s">
        <v>22</v>
      </c>
      <c r="M95" s="7">
        <v>11</v>
      </c>
      <c r="N95" s="5" t="str">
        <f t="shared" si="5"/>
        <v>No</v>
      </c>
      <c r="O95" s="9" t="str">
        <f t="shared" si="6"/>
        <v>2024-12</v>
      </c>
      <c r="P95" t="str">
        <f t="shared" si="7"/>
        <v>High</v>
      </c>
      <c r="Q95" t="str">
        <f t="shared" si="8"/>
        <v>No</v>
      </c>
      <c r="R95">
        <f t="shared" si="9"/>
        <v>0</v>
      </c>
    </row>
    <row r="96" spans="1:18" ht="28.2" thickBot="1" x14ac:dyDescent="0.3">
      <c r="A96" s="5" t="s">
        <v>319</v>
      </c>
      <c r="B96" s="5" t="s">
        <v>320</v>
      </c>
      <c r="C96" s="5" t="s">
        <v>321</v>
      </c>
      <c r="D96" s="5" t="s">
        <v>36</v>
      </c>
      <c r="E96" s="5" t="s">
        <v>18</v>
      </c>
      <c r="F96" s="5" t="s">
        <v>53</v>
      </c>
      <c r="G96" s="6">
        <v>45731</v>
      </c>
      <c r="H96" s="7">
        <v>143</v>
      </c>
      <c r="I96" s="7">
        <v>0</v>
      </c>
      <c r="J96" s="5" t="s">
        <v>20</v>
      </c>
      <c r="K96" s="5" t="s">
        <v>55</v>
      </c>
      <c r="L96" s="5" t="s">
        <v>22</v>
      </c>
      <c r="M96" s="7">
        <v>10</v>
      </c>
      <c r="N96" s="5" t="str">
        <f t="shared" si="5"/>
        <v>No</v>
      </c>
      <c r="O96" s="9" t="str">
        <f t="shared" si="6"/>
        <v>2025-03</v>
      </c>
      <c r="P96" t="str">
        <f t="shared" si="7"/>
        <v>High</v>
      </c>
      <c r="Q96" t="str">
        <f t="shared" si="8"/>
        <v>No</v>
      </c>
      <c r="R96">
        <f t="shared" si="9"/>
        <v>0</v>
      </c>
    </row>
    <row r="97" spans="1:18" ht="28.2" thickBot="1" x14ac:dyDescent="0.3">
      <c r="A97" s="5" t="s">
        <v>322</v>
      </c>
      <c r="B97" s="5" t="s">
        <v>323</v>
      </c>
      <c r="C97" s="5" t="s">
        <v>324</v>
      </c>
      <c r="D97" s="5" t="s">
        <v>41</v>
      </c>
      <c r="E97" s="5" t="s">
        <v>59</v>
      </c>
      <c r="F97" s="5" t="s">
        <v>60</v>
      </c>
      <c r="G97" s="6">
        <v>45779</v>
      </c>
      <c r="H97" s="7">
        <v>123</v>
      </c>
      <c r="I97" s="7">
        <v>26.85</v>
      </c>
      <c r="J97" s="5" t="s">
        <v>54</v>
      </c>
      <c r="K97" s="5" t="s">
        <v>46</v>
      </c>
      <c r="L97" s="5" t="s">
        <v>31</v>
      </c>
      <c r="M97" s="7">
        <v>32</v>
      </c>
      <c r="N97" s="5" t="str">
        <f t="shared" si="5"/>
        <v>No</v>
      </c>
      <c r="O97" s="9" t="str">
        <f t="shared" si="6"/>
        <v>2025-05</v>
      </c>
      <c r="P97" t="str">
        <f t="shared" si="7"/>
        <v>High</v>
      </c>
      <c r="Q97" t="str">
        <f t="shared" si="8"/>
        <v>Yes</v>
      </c>
      <c r="R97">
        <f t="shared" si="9"/>
        <v>0</v>
      </c>
    </row>
    <row r="98" spans="1:18" ht="14.4" thickBot="1" x14ac:dyDescent="0.3">
      <c r="A98" s="5" t="s">
        <v>325</v>
      </c>
      <c r="B98" s="5" t="s">
        <v>326</v>
      </c>
      <c r="C98" s="5" t="s">
        <v>327</v>
      </c>
      <c r="D98" s="5" t="s">
        <v>36</v>
      </c>
      <c r="E98" s="5" t="s">
        <v>18</v>
      </c>
      <c r="F98" s="5" t="s">
        <v>29</v>
      </c>
      <c r="G98" s="6">
        <v>45712</v>
      </c>
      <c r="H98" s="7">
        <v>158</v>
      </c>
      <c r="I98" s="7">
        <v>0</v>
      </c>
      <c r="J98" s="5" t="s">
        <v>20</v>
      </c>
      <c r="K98" s="5" t="s">
        <v>21</v>
      </c>
      <c r="L98" s="5" t="s">
        <v>31</v>
      </c>
      <c r="M98" s="7">
        <v>17</v>
      </c>
      <c r="N98" s="5" t="str">
        <f t="shared" si="5"/>
        <v>No</v>
      </c>
      <c r="O98" s="9" t="str">
        <f t="shared" si="6"/>
        <v>2025-02</v>
      </c>
      <c r="P98" t="str">
        <f t="shared" si="7"/>
        <v>High</v>
      </c>
      <c r="Q98" t="str">
        <f t="shared" si="8"/>
        <v>No</v>
      </c>
      <c r="R98">
        <f t="shared" si="9"/>
        <v>0</v>
      </c>
    </row>
    <row r="99" spans="1:18" ht="14.4" thickBot="1" x14ac:dyDescent="0.3">
      <c r="A99" s="5" t="s">
        <v>328</v>
      </c>
      <c r="B99" s="5" t="s">
        <v>329</v>
      </c>
      <c r="C99" s="5" t="s">
        <v>330</v>
      </c>
      <c r="D99" s="5" t="s">
        <v>27</v>
      </c>
      <c r="E99" s="5" t="s">
        <v>59</v>
      </c>
      <c r="F99" s="5" t="s">
        <v>83</v>
      </c>
      <c r="G99" s="6">
        <v>45710</v>
      </c>
      <c r="H99" s="7">
        <v>122</v>
      </c>
      <c r="I99" s="7">
        <v>0</v>
      </c>
      <c r="J99" s="5" t="s">
        <v>20</v>
      </c>
      <c r="K99" s="5" t="s">
        <v>21</v>
      </c>
      <c r="L99" s="5" t="s">
        <v>22</v>
      </c>
      <c r="M99" s="7">
        <v>9</v>
      </c>
      <c r="N99" s="5" t="str">
        <f t="shared" si="5"/>
        <v>No</v>
      </c>
      <c r="O99" s="9" t="str">
        <f t="shared" si="6"/>
        <v>2025-02</v>
      </c>
      <c r="P99" t="str">
        <f t="shared" si="7"/>
        <v>High</v>
      </c>
      <c r="Q99" t="str">
        <f t="shared" si="8"/>
        <v>No</v>
      </c>
      <c r="R99">
        <f t="shared" si="9"/>
        <v>0</v>
      </c>
    </row>
    <row r="100" spans="1:18" ht="28.2" thickBot="1" x14ac:dyDescent="0.3">
      <c r="A100" s="5" t="s">
        <v>331</v>
      </c>
      <c r="B100" s="5" t="s">
        <v>332</v>
      </c>
      <c r="C100" s="5" t="s">
        <v>333</v>
      </c>
      <c r="D100" s="5" t="s">
        <v>36</v>
      </c>
      <c r="E100" s="5" t="s">
        <v>18</v>
      </c>
      <c r="F100" s="5" t="s">
        <v>53</v>
      </c>
      <c r="G100" s="6">
        <v>45646</v>
      </c>
      <c r="H100" s="7">
        <v>164</v>
      </c>
      <c r="I100" s="7">
        <v>0</v>
      </c>
      <c r="J100" s="5" t="s">
        <v>20</v>
      </c>
      <c r="K100" s="5" t="s">
        <v>21</v>
      </c>
      <c r="L100" s="5" t="s">
        <v>31</v>
      </c>
      <c r="M100" s="7">
        <v>19</v>
      </c>
      <c r="N100" s="5" t="str">
        <f t="shared" si="5"/>
        <v>No</v>
      </c>
      <c r="O100" s="9" t="str">
        <f t="shared" si="6"/>
        <v>2024-12</v>
      </c>
      <c r="P100" t="str">
        <f t="shared" si="7"/>
        <v>High</v>
      </c>
      <c r="Q100" t="str">
        <f t="shared" si="8"/>
        <v>No</v>
      </c>
      <c r="R100">
        <f t="shared" si="9"/>
        <v>0</v>
      </c>
    </row>
    <row r="101" spans="1:18" ht="14.4" thickBot="1" x14ac:dyDescent="0.3">
      <c r="A101" s="5" t="s">
        <v>334</v>
      </c>
      <c r="B101" s="5" t="s">
        <v>335</v>
      </c>
      <c r="C101" s="5" t="s">
        <v>336</v>
      </c>
      <c r="D101" s="5" t="s">
        <v>82</v>
      </c>
      <c r="E101" s="5" t="s">
        <v>18</v>
      </c>
      <c r="F101" s="5" t="s">
        <v>19</v>
      </c>
      <c r="G101" s="6">
        <v>45738</v>
      </c>
      <c r="H101" s="7">
        <v>173</v>
      </c>
      <c r="I101" s="7">
        <v>0</v>
      </c>
      <c r="J101" s="5" t="s">
        <v>20</v>
      </c>
      <c r="K101" s="5" t="s">
        <v>21</v>
      </c>
      <c r="L101" s="5" t="s">
        <v>22</v>
      </c>
      <c r="M101" s="7">
        <v>37</v>
      </c>
      <c r="N101" s="5" t="str">
        <f t="shared" si="5"/>
        <v>No</v>
      </c>
      <c r="O101" s="9" t="str">
        <f t="shared" si="6"/>
        <v>2025-03</v>
      </c>
      <c r="P101" t="str">
        <f t="shared" si="7"/>
        <v>High</v>
      </c>
      <c r="Q101" t="str">
        <f t="shared" si="8"/>
        <v>No</v>
      </c>
      <c r="R101">
        <f t="shared" si="9"/>
        <v>0</v>
      </c>
    </row>
    <row r="102" spans="1:18" ht="14.4" thickBot="1" x14ac:dyDescent="0.3">
      <c r="A102" s="5" t="s">
        <v>337</v>
      </c>
      <c r="B102" s="5" t="s">
        <v>338</v>
      </c>
      <c r="C102" s="5" t="s">
        <v>339</v>
      </c>
      <c r="D102" s="5" t="s">
        <v>82</v>
      </c>
      <c r="E102" s="5" t="s">
        <v>18</v>
      </c>
      <c r="F102" s="5" t="s">
        <v>19</v>
      </c>
      <c r="G102" s="6">
        <v>45787</v>
      </c>
      <c r="H102" s="7">
        <v>107</v>
      </c>
      <c r="I102" s="7">
        <v>0</v>
      </c>
      <c r="J102" s="5" t="s">
        <v>20</v>
      </c>
      <c r="K102" s="5" t="s">
        <v>90</v>
      </c>
      <c r="L102" s="5" t="s">
        <v>22</v>
      </c>
      <c r="M102" s="7">
        <v>13</v>
      </c>
      <c r="N102" s="5" t="str">
        <f t="shared" si="5"/>
        <v>No</v>
      </c>
      <c r="O102" s="9" t="str">
        <f t="shared" si="6"/>
        <v>2025-05</v>
      </c>
      <c r="P102" t="str">
        <f t="shared" si="7"/>
        <v>High</v>
      </c>
      <c r="Q102" t="str">
        <f t="shared" si="8"/>
        <v>No</v>
      </c>
      <c r="R102">
        <f t="shared" si="9"/>
        <v>0</v>
      </c>
    </row>
    <row r="103" spans="1:18" ht="28.2" thickBot="1" x14ac:dyDescent="0.3">
      <c r="A103" s="5" t="s">
        <v>340</v>
      </c>
      <c r="B103" s="5" t="s">
        <v>341</v>
      </c>
      <c r="C103" s="5" t="s">
        <v>342</v>
      </c>
      <c r="D103" s="5" t="s">
        <v>17</v>
      </c>
      <c r="E103" s="5" t="s">
        <v>28</v>
      </c>
      <c r="F103" s="5" t="s">
        <v>45</v>
      </c>
      <c r="G103" s="6">
        <v>45750</v>
      </c>
      <c r="H103" s="7">
        <v>34</v>
      </c>
      <c r="I103" s="7">
        <v>15.26</v>
      </c>
      <c r="J103" s="5" t="s">
        <v>160</v>
      </c>
      <c r="K103" s="5" t="s">
        <v>21</v>
      </c>
      <c r="L103" s="5" t="s">
        <v>31</v>
      </c>
      <c r="M103" s="7">
        <v>11</v>
      </c>
      <c r="N103" s="5" t="str">
        <f t="shared" si="5"/>
        <v>No</v>
      </c>
      <c r="O103" s="9" t="str">
        <f t="shared" si="6"/>
        <v>2025-04</v>
      </c>
      <c r="P103" t="str">
        <f t="shared" si="7"/>
        <v>Medium</v>
      </c>
      <c r="Q103" t="str">
        <f t="shared" si="8"/>
        <v>Yes</v>
      </c>
      <c r="R103">
        <f t="shared" si="9"/>
        <v>0</v>
      </c>
    </row>
    <row r="104" spans="1:18" ht="14.4" thickBot="1" x14ac:dyDescent="0.3">
      <c r="A104" s="5" t="s">
        <v>343</v>
      </c>
      <c r="B104" s="5" t="s">
        <v>344</v>
      </c>
      <c r="C104" s="5" t="s">
        <v>345</v>
      </c>
      <c r="D104" s="5" t="s">
        <v>27</v>
      </c>
      <c r="E104" s="5" t="s">
        <v>28</v>
      </c>
      <c r="F104" s="5" t="s">
        <v>19</v>
      </c>
      <c r="G104" s="6">
        <v>45677</v>
      </c>
      <c r="H104" s="7">
        <v>180</v>
      </c>
      <c r="I104" s="7">
        <v>0</v>
      </c>
      <c r="J104" s="5" t="s">
        <v>20</v>
      </c>
      <c r="K104" s="5" t="s">
        <v>21</v>
      </c>
      <c r="L104" s="5" t="s">
        <v>22</v>
      </c>
      <c r="M104" s="7">
        <v>28</v>
      </c>
      <c r="N104" s="5" t="str">
        <f t="shared" si="5"/>
        <v>No</v>
      </c>
      <c r="O104" s="9" t="str">
        <f t="shared" si="6"/>
        <v>2025-01</v>
      </c>
      <c r="P104" t="str">
        <f t="shared" si="7"/>
        <v>High</v>
      </c>
      <c r="Q104" t="str">
        <f t="shared" si="8"/>
        <v>No</v>
      </c>
      <c r="R104">
        <f t="shared" si="9"/>
        <v>0</v>
      </c>
    </row>
    <row r="105" spans="1:18" ht="28.2" thickBot="1" x14ac:dyDescent="0.3">
      <c r="A105" s="5" t="s">
        <v>346</v>
      </c>
      <c r="B105" s="5" t="s">
        <v>347</v>
      </c>
      <c r="C105" s="5" t="s">
        <v>348</v>
      </c>
      <c r="D105" s="5" t="s">
        <v>82</v>
      </c>
      <c r="E105" s="5" t="s">
        <v>28</v>
      </c>
      <c r="F105" s="5" t="s">
        <v>53</v>
      </c>
      <c r="G105" s="6">
        <v>45668</v>
      </c>
      <c r="H105" s="7">
        <v>41</v>
      </c>
      <c r="I105" s="7">
        <v>0</v>
      </c>
      <c r="J105" s="5" t="s">
        <v>20</v>
      </c>
      <c r="K105" s="5" t="s">
        <v>55</v>
      </c>
      <c r="L105" s="5" t="s">
        <v>22</v>
      </c>
      <c r="M105" s="7">
        <v>47</v>
      </c>
      <c r="N105" s="5" t="str">
        <f t="shared" si="5"/>
        <v>No</v>
      </c>
      <c r="O105" s="9" t="str">
        <f t="shared" si="6"/>
        <v>2025-01</v>
      </c>
      <c r="P105" t="str">
        <f t="shared" si="7"/>
        <v>Medium</v>
      </c>
      <c r="Q105" t="str">
        <f t="shared" si="8"/>
        <v>No</v>
      </c>
      <c r="R105">
        <f t="shared" si="9"/>
        <v>0</v>
      </c>
    </row>
    <row r="106" spans="1:18" ht="14.4" thickBot="1" x14ac:dyDescent="0.3">
      <c r="A106" s="5" t="s">
        <v>349</v>
      </c>
      <c r="B106" s="5" t="s">
        <v>350</v>
      </c>
      <c r="C106" s="5" t="s">
        <v>351</v>
      </c>
      <c r="D106" s="5" t="s">
        <v>82</v>
      </c>
      <c r="E106" s="5" t="s">
        <v>18</v>
      </c>
      <c r="F106" s="5" t="s">
        <v>83</v>
      </c>
      <c r="G106" s="6">
        <v>45795</v>
      </c>
      <c r="H106" s="7">
        <v>90</v>
      </c>
      <c r="I106" s="7">
        <v>0</v>
      </c>
      <c r="J106" s="5" t="s">
        <v>20</v>
      </c>
      <c r="K106" s="5" t="s">
        <v>21</v>
      </c>
      <c r="L106" s="5" t="s">
        <v>22</v>
      </c>
      <c r="M106" s="7">
        <v>3</v>
      </c>
      <c r="N106" s="5" t="str">
        <f t="shared" si="5"/>
        <v>No</v>
      </c>
      <c r="O106" s="9" t="str">
        <f t="shared" si="6"/>
        <v>2025-05</v>
      </c>
      <c r="P106" t="str">
        <f t="shared" si="7"/>
        <v>High</v>
      </c>
      <c r="Q106" t="str">
        <f t="shared" si="8"/>
        <v>No</v>
      </c>
      <c r="R106">
        <f t="shared" si="9"/>
        <v>0</v>
      </c>
    </row>
    <row r="107" spans="1:18" ht="28.2" thickBot="1" x14ac:dyDescent="0.3">
      <c r="A107" s="5" t="s">
        <v>352</v>
      </c>
      <c r="B107" s="5" t="s">
        <v>353</v>
      </c>
      <c r="C107" s="5" t="s">
        <v>354</v>
      </c>
      <c r="D107" s="5" t="s">
        <v>41</v>
      </c>
      <c r="E107" s="5" t="s">
        <v>18</v>
      </c>
      <c r="F107" s="5" t="s">
        <v>29</v>
      </c>
      <c r="G107" s="6">
        <v>45799</v>
      </c>
      <c r="H107" s="7">
        <v>64</v>
      </c>
      <c r="I107" s="7">
        <v>0</v>
      </c>
      <c r="J107" s="5" t="s">
        <v>20</v>
      </c>
      <c r="K107" s="5" t="s">
        <v>21</v>
      </c>
      <c r="L107" s="5" t="s">
        <v>22</v>
      </c>
      <c r="M107" s="7">
        <v>50</v>
      </c>
      <c r="N107" s="5" t="str">
        <f t="shared" si="5"/>
        <v>No</v>
      </c>
      <c r="O107" s="9" t="str">
        <f t="shared" si="6"/>
        <v>2025-05</v>
      </c>
      <c r="P107" t="str">
        <f t="shared" si="7"/>
        <v>High</v>
      </c>
      <c r="Q107" t="str">
        <f t="shared" si="8"/>
        <v>No</v>
      </c>
      <c r="R107">
        <f t="shared" si="9"/>
        <v>0</v>
      </c>
    </row>
    <row r="108" spans="1:18" ht="14.4" thickBot="1" x14ac:dyDescent="0.3">
      <c r="A108" s="5" t="s">
        <v>355</v>
      </c>
      <c r="B108" s="5" t="s">
        <v>356</v>
      </c>
      <c r="C108" s="5" t="s">
        <v>357</v>
      </c>
      <c r="D108" s="5" t="s">
        <v>17</v>
      </c>
      <c r="E108" s="5" t="s">
        <v>28</v>
      </c>
      <c r="F108" s="5" t="s">
        <v>29</v>
      </c>
      <c r="G108" s="6">
        <v>45685</v>
      </c>
      <c r="H108" s="7">
        <v>101</v>
      </c>
      <c r="I108" s="7">
        <v>0</v>
      </c>
      <c r="J108" s="5" t="s">
        <v>20</v>
      </c>
      <c r="K108" s="5" t="s">
        <v>21</v>
      </c>
      <c r="L108" s="5" t="s">
        <v>22</v>
      </c>
      <c r="M108" s="7">
        <v>6</v>
      </c>
      <c r="N108" s="5" t="str">
        <f t="shared" si="5"/>
        <v>No</v>
      </c>
      <c r="O108" s="9" t="str">
        <f t="shared" si="6"/>
        <v>2025-01</v>
      </c>
      <c r="P108" t="str">
        <f t="shared" si="7"/>
        <v>High</v>
      </c>
      <c r="Q108" t="str">
        <f t="shared" si="8"/>
        <v>No</v>
      </c>
      <c r="R108">
        <f t="shared" si="9"/>
        <v>0</v>
      </c>
    </row>
    <row r="109" spans="1:18" ht="28.2" thickBot="1" x14ac:dyDescent="0.3">
      <c r="A109" s="5" t="s">
        <v>358</v>
      </c>
      <c r="B109" s="5" t="s">
        <v>359</v>
      </c>
      <c r="C109" s="5" t="s">
        <v>360</v>
      </c>
      <c r="D109" s="5" t="s">
        <v>17</v>
      </c>
      <c r="E109" s="5" t="s">
        <v>59</v>
      </c>
      <c r="F109" s="5" t="s">
        <v>45</v>
      </c>
      <c r="G109" s="6">
        <v>45762</v>
      </c>
      <c r="H109" s="7">
        <v>21</v>
      </c>
      <c r="I109" s="7">
        <v>36.340000000000003</v>
      </c>
      <c r="J109" s="5" t="s">
        <v>37</v>
      </c>
      <c r="K109" s="5" t="s">
        <v>21</v>
      </c>
      <c r="L109" s="5" t="s">
        <v>31</v>
      </c>
      <c r="M109" s="7">
        <v>24</v>
      </c>
      <c r="N109" s="5" t="str">
        <f t="shared" si="5"/>
        <v>No</v>
      </c>
      <c r="O109" s="9" t="str">
        <f t="shared" si="6"/>
        <v>2025-04</v>
      </c>
      <c r="P109" t="str">
        <f t="shared" si="7"/>
        <v>Medium</v>
      </c>
      <c r="Q109" t="str">
        <f t="shared" si="8"/>
        <v>Yes</v>
      </c>
      <c r="R109">
        <f t="shared" si="9"/>
        <v>0</v>
      </c>
    </row>
    <row r="110" spans="1:18" ht="14.4" thickBot="1" x14ac:dyDescent="0.3">
      <c r="A110" s="5" t="s">
        <v>361</v>
      </c>
      <c r="B110" s="5" t="s">
        <v>74</v>
      </c>
      <c r="C110" s="5" t="s">
        <v>362</v>
      </c>
      <c r="D110" s="5" t="s">
        <v>82</v>
      </c>
      <c r="E110" s="5" t="s">
        <v>18</v>
      </c>
      <c r="F110" s="5" t="s">
        <v>83</v>
      </c>
      <c r="G110" s="6">
        <v>45747</v>
      </c>
      <c r="H110" s="7">
        <v>153</v>
      </c>
      <c r="I110" s="7">
        <v>0</v>
      </c>
      <c r="J110" s="5" t="s">
        <v>20</v>
      </c>
      <c r="K110" s="5" t="s">
        <v>46</v>
      </c>
      <c r="L110" s="5" t="s">
        <v>22</v>
      </c>
      <c r="M110" s="7">
        <v>25</v>
      </c>
      <c r="N110" s="5" t="str">
        <f t="shared" si="5"/>
        <v>No</v>
      </c>
      <c r="O110" s="9" t="str">
        <f t="shared" si="6"/>
        <v>2025-03</v>
      </c>
      <c r="P110" t="str">
        <f t="shared" si="7"/>
        <v>High</v>
      </c>
      <c r="Q110" t="str">
        <f t="shared" si="8"/>
        <v>No</v>
      </c>
      <c r="R110">
        <f t="shared" si="9"/>
        <v>0</v>
      </c>
    </row>
    <row r="111" spans="1:18" ht="28.2" thickBot="1" x14ac:dyDescent="0.3">
      <c r="A111" s="5" t="s">
        <v>363</v>
      </c>
      <c r="B111" s="5" t="s">
        <v>364</v>
      </c>
      <c r="C111" s="5" t="s">
        <v>365</v>
      </c>
      <c r="D111" s="5" t="s">
        <v>82</v>
      </c>
      <c r="E111" s="5" t="s">
        <v>59</v>
      </c>
      <c r="F111" s="5" t="s">
        <v>53</v>
      </c>
      <c r="G111" s="6">
        <v>45819</v>
      </c>
      <c r="H111" s="7">
        <v>153</v>
      </c>
      <c r="I111" s="7">
        <v>0</v>
      </c>
      <c r="J111" s="5" t="s">
        <v>20</v>
      </c>
      <c r="K111" s="5" t="s">
        <v>21</v>
      </c>
      <c r="L111" s="5" t="s">
        <v>22</v>
      </c>
      <c r="M111" s="7">
        <v>48</v>
      </c>
      <c r="N111" s="5" t="str">
        <f t="shared" si="5"/>
        <v>No</v>
      </c>
      <c r="O111" s="9" t="str">
        <f t="shared" si="6"/>
        <v>2025-06</v>
      </c>
      <c r="P111" t="str">
        <f t="shared" si="7"/>
        <v>High</v>
      </c>
      <c r="Q111" t="str">
        <f t="shared" si="8"/>
        <v>No</v>
      </c>
      <c r="R111">
        <f t="shared" si="9"/>
        <v>0</v>
      </c>
    </row>
    <row r="112" spans="1:18" ht="14.4" thickBot="1" x14ac:dyDescent="0.3">
      <c r="A112" s="5" t="s">
        <v>366</v>
      </c>
      <c r="B112" s="5" t="s">
        <v>367</v>
      </c>
      <c r="C112" s="5" t="s">
        <v>368</v>
      </c>
      <c r="D112" s="5" t="s">
        <v>17</v>
      </c>
      <c r="E112" s="5" t="s">
        <v>59</v>
      </c>
      <c r="F112" s="5" t="s">
        <v>45</v>
      </c>
      <c r="G112" s="6">
        <v>45798</v>
      </c>
      <c r="H112" s="7">
        <v>164</v>
      </c>
      <c r="I112" s="7">
        <v>0</v>
      </c>
      <c r="J112" s="5" t="s">
        <v>20</v>
      </c>
      <c r="K112" s="5" t="s">
        <v>46</v>
      </c>
      <c r="L112" s="5" t="s">
        <v>31</v>
      </c>
      <c r="M112" s="7">
        <v>39</v>
      </c>
      <c r="N112" s="5" t="str">
        <f t="shared" si="5"/>
        <v>No</v>
      </c>
      <c r="O112" s="9" t="str">
        <f t="shared" si="6"/>
        <v>2025-05</v>
      </c>
      <c r="P112" t="str">
        <f t="shared" si="7"/>
        <v>High</v>
      </c>
      <c r="Q112" t="str">
        <f t="shared" si="8"/>
        <v>No</v>
      </c>
      <c r="R112">
        <f t="shared" si="9"/>
        <v>0</v>
      </c>
    </row>
    <row r="113" spans="1:18" ht="28.2" thickBot="1" x14ac:dyDescent="0.3">
      <c r="A113" s="5" t="s">
        <v>369</v>
      </c>
      <c r="B113" s="5" t="s">
        <v>370</v>
      </c>
      <c r="C113" s="5" t="s">
        <v>371</v>
      </c>
      <c r="D113" s="5" t="s">
        <v>17</v>
      </c>
      <c r="E113" s="5" t="s">
        <v>59</v>
      </c>
      <c r="F113" s="5" t="s">
        <v>29</v>
      </c>
      <c r="G113" s="6">
        <v>45656</v>
      </c>
      <c r="H113" s="7">
        <v>165</v>
      </c>
      <c r="I113" s="7">
        <v>0</v>
      </c>
      <c r="J113" s="5" t="s">
        <v>20</v>
      </c>
      <c r="K113" s="5" t="s">
        <v>46</v>
      </c>
      <c r="L113" s="5" t="s">
        <v>22</v>
      </c>
      <c r="M113" s="7">
        <v>48</v>
      </c>
      <c r="N113" s="5" t="str">
        <f t="shared" si="5"/>
        <v>No</v>
      </c>
      <c r="O113" s="9" t="str">
        <f t="shared" si="6"/>
        <v>2024-12</v>
      </c>
      <c r="P113" t="str">
        <f t="shared" si="7"/>
        <v>High</v>
      </c>
      <c r="Q113" t="str">
        <f t="shared" si="8"/>
        <v>No</v>
      </c>
      <c r="R113">
        <f t="shared" si="9"/>
        <v>0</v>
      </c>
    </row>
    <row r="114" spans="1:18" ht="14.4" thickBot="1" x14ac:dyDescent="0.3">
      <c r="A114" s="5" t="s">
        <v>372</v>
      </c>
      <c r="B114" s="5" t="s">
        <v>373</v>
      </c>
      <c r="C114" s="5" t="s">
        <v>374</v>
      </c>
      <c r="D114" s="5" t="s">
        <v>17</v>
      </c>
      <c r="E114" s="5" t="s">
        <v>28</v>
      </c>
      <c r="F114" s="5" t="s">
        <v>29</v>
      </c>
      <c r="G114" s="6">
        <v>45802</v>
      </c>
      <c r="H114" s="7">
        <v>172</v>
      </c>
      <c r="I114" s="7">
        <v>0</v>
      </c>
      <c r="J114" s="5" t="s">
        <v>20</v>
      </c>
      <c r="K114" s="5" t="s">
        <v>21</v>
      </c>
      <c r="L114" s="5" t="s">
        <v>22</v>
      </c>
      <c r="M114" s="7">
        <v>50</v>
      </c>
      <c r="N114" s="5" t="str">
        <f t="shared" si="5"/>
        <v>No</v>
      </c>
      <c r="O114" s="9" t="str">
        <f t="shared" si="6"/>
        <v>2025-05</v>
      </c>
      <c r="P114" t="str">
        <f t="shared" si="7"/>
        <v>High</v>
      </c>
      <c r="Q114" t="str">
        <f t="shared" si="8"/>
        <v>No</v>
      </c>
      <c r="R114">
        <f t="shared" si="9"/>
        <v>0</v>
      </c>
    </row>
    <row r="115" spans="1:18" ht="28.2" thickBot="1" x14ac:dyDescent="0.3">
      <c r="A115" s="5" t="s">
        <v>375</v>
      </c>
      <c r="B115" s="5" t="s">
        <v>376</v>
      </c>
      <c r="C115" s="5" t="s">
        <v>377</v>
      </c>
      <c r="D115" s="5" t="s">
        <v>17</v>
      </c>
      <c r="E115" s="5" t="s">
        <v>59</v>
      </c>
      <c r="F115" s="5" t="s">
        <v>45</v>
      </c>
      <c r="G115" s="6">
        <v>45715</v>
      </c>
      <c r="H115" s="7">
        <v>33</v>
      </c>
      <c r="I115" s="7">
        <v>0</v>
      </c>
      <c r="J115" s="5" t="s">
        <v>20</v>
      </c>
      <c r="K115" s="5" t="s">
        <v>21</v>
      </c>
      <c r="L115" s="5" t="s">
        <v>22</v>
      </c>
      <c r="M115" s="7">
        <v>46</v>
      </c>
      <c r="N115" s="5" t="str">
        <f t="shared" si="5"/>
        <v>No</v>
      </c>
      <c r="O115" s="9" t="str">
        <f t="shared" si="6"/>
        <v>2025-02</v>
      </c>
      <c r="P115" t="str">
        <f t="shared" si="7"/>
        <v>Medium</v>
      </c>
      <c r="Q115" t="str">
        <f t="shared" si="8"/>
        <v>No</v>
      </c>
      <c r="R115">
        <f t="shared" si="9"/>
        <v>0</v>
      </c>
    </row>
    <row r="116" spans="1:18" ht="14.4" thickBot="1" x14ac:dyDescent="0.3">
      <c r="A116" s="5" t="s">
        <v>378</v>
      </c>
      <c r="B116" s="5" t="s">
        <v>379</v>
      </c>
      <c r="C116" s="5" t="s">
        <v>380</v>
      </c>
      <c r="D116" s="5" t="s">
        <v>27</v>
      </c>
      <c r="E116" s="5" t="s">
        <v>28</v>
      </c>
      <c r="F116" s="5" t="s">
        <v>29</v>
      </c>
      <c r="G116" s="6">
        <v>45644</v>
      </c>
      <c r="H116" s="7">
        <v>89</v>
      </c>
      <c r="I116" s="7">
        <v>30.92</v>
      </c>
      <c r="J116" s="5" t="s">
        <v>30</v>
      </c>
      <c r="K116" s="5" t="s">
        <v>21</v>
      </c>
      <c r="L116" s="5" t="s">
        <v>31</v>
      </c>
      <c r="M116" s="7">
        <v>48</v>
      </c>
      <c r="N116" s="5" t="str">
        <f t="shared" si="5"/>
        <v>No</v>
      </c>
      <c r="O116" s="9" t="str">
        <f t="shared" si="6"/>
        <v>2024-12</v>
      </c>
      <c r="P116" t="str">
        <f t="shared" si="7"/>
        <v>High</v>
      </c>
      <c r="Q116" t="str">
        <f t="shared" si="8"/>
        <v>Yes</v>
      </c>
      <c r="R116">
        <f t="shared" si="9"/>
        <v>0</v>
      </c>
    </row>
    <row r="117" spans="1:18" ht="28.2" thickBot="1" x14ac:dyDescent="0.3">
      <c r="A117" s="5" t="s">
        <v>381</v>
      </c>
      <c r="B117" s="5" t="s">
        <v>382</v>
      </c>
      <c r="C117" s="5" t="s">
        <v>383</v>
      </c>
      <c r="D117" s="5" t="s">
        <v>27</v>
      </c>
      <c r="E117" s="5" t="s">
        <v>28</v>
      </c>
      <c r="F117" s="5" t="s">
        <v>60</v>
      </c>
      <c r="G117" s="6">
        <v>45703</v>
      </c>
      <c r="H117" s="7">
        <v>22</v>
      </c>
      <c r="I117" s="7">
        <v>28.43</v>
      </c>
      <c r="J117" s="5" t="s">
        <v>54</v>
      </c>
      <c r="K117" s="5" t="s">
        <v>46</v>
      </c>
      <c r="L117" s="5" t="s">
        <v>31</v>
      </c>
      <c r="M117" s="7">
        <v>36</v>
      </c>
      <c r="N117" s="5" t="str">
        <f t="shared" si="5"/>
        <v>No</v>
      </c>
      <c r="O117" s="9" t="str">
        <f t="shared" si="6"/>
        <v>2025-02</v>
      </c>
      <c r="P117" t="str">
        <f t="shared" si="7"/>
        <v>Medium</v>
      </c>
      <c r="Q117" t="str">
        <f t="shared" si="8"/>
        <v>Yes</v>
      </c>
      <c r="R117">
        <f t="shared" si="9"/>
        <v>0</v>
      </c>
    </row>
    <row r="118" spans="1:18" ht="28.2" thickBot="1" x14ac:dyDescent="0.3">
      <c r="A118" s="5" t="s">
        <v>384</v>
      </c>
      <c r="B118" s="5" t="s">
        <v>385</v>
      </c>
      <c r="C118" s="5" t="s">
        <v>386</v>
      </c>
      <c r="D118" s="5" t="s">
        <v>27</v>
      </c>
      <c r="E118" s="5" t="s">
        <v>18</v>
      </c>
      <c r="F118" s="5" t="s">
        <v>53</v>
      </c>
      <c r="G118" s="6">
        <v>45749</v>
      </c>
      <c r="H118" s="7">
        <v>65</v>
      </c>
      <c r="I118" s="7">
        <v>0</v>
      </c>
      <c r="J118" s="5" t="s">
        <v>20</v>
      </c>
      <c r="K118" s="5" t="s">
        <v>21</v>
      </c>
      <c r="L118" s="5" t="s">
        <v>22</v>
      </c>
      <c r="M118" s="7">
        <v>8</v>
      </c>
      <c r="N118" s="5" t="str">
        <f t="shared" si="5"/>
        <v>No</v>
      </c>
      <c r="O118" s="9" t="str">
        <f t="shared" si="6"/>
        <v>2025-04</v>
      </c>
      <c r="P118" t="str">
        <f t="shared" si="7"/>
        <v>High</v>
      </c>
      <c r="Q118" t="str">
        <f t="shared" si="8"/>
        <v>No</v>
      </c>
      <c r="R118">
        <f t="shared" si="9"/>
        <v>0</v>
      </c>
    </row>
    <row r="119" spans="1:18" ht="28.2" thickBot="1" x14ac:dyDescent="0.3">
      <c r="A119" s="5" t="s">
        <v>387</v>
      </c>
      <c r="B119" s="5" t="s">
        <v>388</v>
      </c>
      <c r="C119" s="5" t="s">
        <v>389</v>
      </c>
      <c r="D119" s="5" t="s">
        <v>17</v>
      </c>
      <c r="E119" s="5" t="s">
        <v>59</v>
      </c>
      <c r="F119" s="5" t="s">
        <v>60</v>
      </c>
      <c r="G119" s="6">
        <v>45707</v>
      </c>
      <c r="H119" s="7">
        <v>22</v>
      </c>
      <c r="I119" s="7">
        <v>0</v>
      </c>
      <c r="J119" s="5" t="s">
        <v>20</v>
      </c>
      <c r="K119" s="5" t="s">
        <v>21</v>
      </c>
      <c r="L119" s="5" t="s">
        <v>22</v>
      </c>
      <c r="M119" s="7">
        <v>7</v>
      </c>
      <c r="N119" s="5" t="str">
        <f t="shared" si="5"/>
        <v>No</v>
      </c>
      <c r="O119" s="9" t="str">
        <f t="shared" si="6"/>
        <v>2025-02</v>
      </c>
      <c r="P119" t="str">
        <f t="shared" si="7"/>
        <v>Medium</v>
      </c>
      <c r="Q119" t="str">
        <f t="shared" si="8"/>
        <v>No</v>
      </c>
      <c r="R119">
        <f t="shared" si="9"/>
        <v>0</v>
      </c>
    </row>
    <row r="120" spans="1:18" ht="28.2" thickBot="1" x14ac:dyDescent="0.3">
      <c r="A120" s="5" t="s">
        <v>390</v>
      </c>
      <c r="B120" s="5" t="s">
        <v>391</v>
      </c>
      <c r="C120" s="5" t="s">
        <v>392</v>
      </c>
      <c r="D120" s="5" t="s">
        <v>82</v>
      </c>
      <c r="E120" s="5" t="s">
        <v>28</v>
      </c>
      <c r="F120" s="5" t="s">
        <v>53</v>
      </c>
      <c r="G120" s="6">
        <v>45791</v>
      </c>
      <c r="H120" s="7">
        <v>98</v>
      </c>
      <c r="I120" s="7">
        <v>0</v>
      </c>
      <c r="J120" s="5" t="s">
        <v>20</v>
      </c>
      <c r="K120" s="5" t="s">
        <v>46</v>
      </c>
      <c r="L120" s="5" t="s">
        <v>22</v>
      </c>
      <c r="M120" s="7">
        <v>7</v>
      </c>
      <c r="N120" s="5" t="str">
        <f t="shared" si="5"/>
        <v>No</v>
      </c>
      <c r="O120" s="9" t="str">
        <f t="shared" si="6"/>
        <v>2025-05</v>
      </c>
      <c r="P120" t="str">
        <f t="shared" si="7"/>
        <v>High</v>
      </c>
      <c r="Q120" t="str">
        <f t="shared" si="8"/>
        <v>No</v>
      </c>
      <c r="R120">
        <f t="shared" si="9"/>
        <v>0</v>
      </c>
    </row>
    <row r="121" spans="1:18" ht="14.4" thickBot="1" x14ac:dyDescent="0.3">
      <c r="A121" s="5" t="s">
        <v>393</v>
      </c>
      <c r="B121" s="5" t="s">
        <v>394</v>
      </c>
      <c r="C121" s="5" t="s">
        <v>395</v>
      </c>
      <c r="D121" s="5" t="s">
        <v>17</v>
      </c>
      <c r="E121" s="5" t="s">
        <v>18</v>
      </c>
      <c r="F121" s="5" t="s">
        <v>45</v>
      </c>
      <c r="G121" s="6">
        <v>45781</v>
      </c>
      <c r="H121" s="7">
        <v>63</v>
      </c>
      <c r="I121" s="7">
        <v>0</v>
      </c>
      <c r="J121" s="5" t="s">
        <v>20</v>
      </c>
      <c r="K121" s="5" t="s">
        <v>21</v>
      </c>
      <c r="L121" s="5" t="s">
        <v>22</v>
      </c>
      <c r="M121" s="7">
        <v>13</v>
      </c>
      <c r="N121" s="5" t="str">
        <f t="shared" si="5"/>
        <v>No</v>
      </c>
      <c r="O121" s="9" t="str">
        <f t="shared" si="6"/>
        <v>2025-05</v>
      </c>
      <c r="P121" t="str">
        <f t="shared" si="7"/>
        <v>High</v>
      </c>
      <c r="Q121" t="str">
        <f t="shared" si="8"/>
        <v>No</v>
      </c>
      <c r="R121">
        <f t="shared" si="9"/>
        <v>0</v>
      </c>
    </row>
    <row r="122" spans="1:18" ht="28.2" thickBot="1" x14ac:dyDescent="0.3">
      <c r="A122" s="5" t="s">
        <v>396</v>
      </c>
      <c r="B122" s="5" t="s">
        <v>397</v>
      </c>
      <c r="C122" s="5" t="s">
        <v>398</v>
      </c>
      <c r="D122" s="5" t="s">
        <v>41</v>
      </c>
      <c r="E122" s="5" t="s">
        <v>59</v>
      </c>
      <c r="F122" s="5" t="s">
        <v>45</v>
      </c>
      <c r="G122" s="6">
        <v>45726</v>
      </c>
      <c r="H122" s="7">
        <v>45</v>
      </c>
      <c r="I122" s="7">
        <v>31.67</v>
      </c>
      <c r="J122" s="5" t="s">
        <v>37</v>
      </c>
      <c r="K122" s="5" t="s">
        <v>21</v>
      </c>
      <c r="L122" s="5" t="s">
        <v>31</v>
      </c>
      <c r="M122" s="7">
        <v>45</v>
      </c>
      <c r="N122" s="5" t="str">
        <f t="shared" si="5"/>
        <v>No</v>
      </c>
      <c r="O122" s="9" t="str">
        <f t="shared" si="6"/>
        <v>2025-03</v>
      </c>
      <c r="P122" t="str">
        <f t="shared" si="7"/>
        <v>Medium</v>
      </c>
      <c r="Q122" t="str">
        <f t="shared" si="8"/>
        <v>Yes</v>
      </c>
      <c r="R122">
        <f t="shared" si="9"/>
        <v>0</v>
      </c>
    </row>
    <row r="123" spans="1:18" ht="28.2" thickBot="1" x14ac:dyDescent="0.3">
      <c r="A123" s="5" t="s">
        <v>399</v>
      </c>
      <c r="B123" s="5" t="s">
        <v>400</v>
      </c>
      <c r="C123" s="5" t="s">
        <v>401</v>
      </c>
      <c r="D123" s="5" t="s">
        <v>41</v>
      </c>
      <c r="E123" s="5" t="s">
        <v>18</v>
      </c>
      <c r="F123" s="5" t="s">
        <v>45</v>
      </c>
      <c r="G123" s="6">
        <v>45688</v>
      </c>
      <c r="H123" s="7">
        <v>142</v>
      </c>
      <c r="I123" s="7">
        <v>0</v>
      </c>
      <c r="J123" s="5" t="s">
        <v>20</v>
      </c>
      <c r="K123" s="5" t="s">
        <v>21</v>
      </c>
      <c r="L123" s="5" t="s">
        <v>22</v>
      </c>
      <c r="M123" s="7">
        <v>3</v>
      </c>
      <c r="N123" s="5" t="str">
        <f t="shared" si="5"/>
        <v>No</v>
      </c>
      <c r="O123" s="9" t="str">
        <f t="shared" si="6"/>
        <v>2025-01</v>
      </c>
      <c r="P123" t="str">
        <f t="shared" si="7"/>
        <v>High</v>
      </c>
      <c r="Q123" t="str">
        <f t="shared" si="8"/>
        <v>No</v>
      </c>
      <c r="R123">
        <f t="shared" si="9"/>
        <v>0</v>
      </c>
    </row>
    <row r="124" spans="1:18" ht="28.2" thickBot="1" x14ac:dyDescent="0.3">
      <c r="A124" s="5" t="s">
        <v>402</v>
      </c>
      <c r="B124" s="5" t="s">
        <v>403</v>
      </c>
      <c r="C124" s="5" t="s">
        <v>404</v>
      </c>
      <c r="D124" s="5" t="s">
        <v>36</v>
      </c>
      <c r="E124" s="5" t="s">
        <v>18</v>
      </c>
      <c r="F124" s="5" t="s">
        <v>29</v>
      </c>
      <c r="G124" s="6">
        <v>45817</v>
      </c>
      <c r="H124" s="7">
        <v>56</v>
      </c>
      <c r="I124" s="7">
        <v>4.07</v>
      </c>
      <c r="J124" s="5" t="s">
        <v>37</v>
      </c>
      <c r="K124" s="5" t="s">
        <v>21</v>
      </c>
      <c r="L124" s="5" t="s">
        <v>31</v>
      </c>
      <c r="M124" s="7">
        <v>45</v>
      </c>
      <c r="N124" s="5" t="str">
        <f t="shared" si="5"/>
        <v>No</v>
      </c>
      <c r="O124" s="9" t="str">
        <f t="shared" si="6"/>
        <v>2025-06</v>
      </c>
      <c r="P124" t="str">
        <f t="shared" si="7"/>
        <v>Medium</v>
      </c>
      <c r="Q124" t="str">
        <f t="shared" si="8"/>
        <v>Yes</v>
      </c>
      <c r="R124">
        <f t="shared" si="9"/>
        <v>0</v>
      </c>
    </row>
    <row r="125" spans="1:18" ht="14.4" thickBot="1" x14ac:dyDescent="0.3">
      <c r="A125" s="5" t="s">
        <v>405</v>
      </c>
      <c r="B125" s="5" t="s">
        <v>406</v>
      </c>
      <c r="C125" s="5" t="s">
        <v>407</v>
      </c>
      <c r="D125" s="5" t="s">
        <v>27</v>
      </c>
      <c r="E125" s="5" t="s">
        <v>28</v>
      </c>
      <c r="F125" s="5" t="s">
        <v>60</v>
      </c>
      <c r="G125" s="6">
        <v>45648</v>
      </c>
      <c r="H125" s="7">
        <v>156</v>
      </c>
      <c r="I125" s="7">
        <v>0</v>
      </c>
      <c r="J125" s="5" t="s">
        <v>20</v>
      </c>
      <c r="K125" s="5" t="s">
        <v>21</v>
      </c>
      <c r="L125" s="5" t="s">
        <v>31</v>
      </c>
      <c r="M125" s="7">
        <v>45</v>
      </c>
      <c r="N125" s="5" t="str">
        <f t="shared" si="5"/>
        <v>No</v>
      </c>
      <c r="O125" s="9" t="str">
        <f t="shared" si="6"/>
        <v>2024-12</v>
      </c>
      <c r="P125" t="str">
        <f t="shared" si="7"/>
        <v>High</v>
      </c>
      <c r="Q125" t="str">
        <f t="shared" si="8"/>
        <v>No</v>
      </c>
      <c r="R125">
        <f t="shared" si="9"/>
        <v>0</v>
      </c>
    </row>
    <row r="126" spans="1:18" ht="14.4" thickBot="1" x14ac:dyDescent="0.3">
      <c r="A126" s="5" t="s">
        <v>408</v>
      </c>
      <c r="B126" s="5" t="s">
        <v>409</v>
      </c>
      <c r="C126" s="5" t="s">
        <v>410</v>
      </c>
      <c r="D126" s="5" t="s">
        <v>82</v>
      </c>
      <c r="E126" s="5" t="s">
        <v>59</v>
      </c>
      <c r="F126" s="5" t="s">
        <v>60</v>
      </c>
      <c r="G126" s="6">
        <v>45667</v>
      </c>
      <c r="H126" s="7">
        <v>123</v>
      </c>
      <c r="I126" s="7">
        <v>0</v>
      </c>
      <c r="J126" s="5" t="s">
        <v>20</v>
      </c>
      <c r="K126" s="5" t="s">
        <v>46</v>
      </c>
      <c r="L126" s="5" t="s">
        <v>22</v>
      </c>
      <c r="M126" s="7">
        <v>12</v>
      </c>
      <c r="N126" s="5" t="str">
        <f t="shared" si="5"/>
        <v>No</v>
      </c>
      <c r="O126" s="9" t="str">
        <f t="shared" si="6"/>
        <v>2025-01</v>
      </c>
      <c r="P126" t="str">
        <f t="shared" si="7"/>
        <v>High</v>
      </c>
      <c r="Q126" t="str">
        <f t="shared" si="8"/>
        <v>No</v>
      </c>
      <c r="R126">
        <f t="shared" si="9"/>
        <v>0</v>
      </c>
    </row>
    <row r="127" spans="1:18" ht="14.4" thickBot="1" x14ac:dyDescent="0.3">
      <c r="A127" s="5" t="s">
        <v>411</v>
      </c>
      <c r="B127" s="5" t="s">
        <v>412</v>
      </c>
      <c r="C127" s="5" t="s">
        <v>413</v>
      </c>
      <c r="D127" s="5" t="s">
        <v>27</v>
      </c>
      <c r="E127" s="5" t="s">
        <v>59</v>
      </c>
      <c r="F127" s="5" t="s">
        <v>60</v>
      </c>
      <c r="G127" s="6">
        <v>45819</v>
      </c>
      <c r="H127" s="7">
        <v>172</v>
      </c>
      <c r="I127" s="7">
        <v>0</v>
      </c>
      <c r="J127" s="5" t="s">
        <v>20</v>
      </c>
      <c r="K127" s="5" t="s">
        <v>55</v>
      </c>
      <c r="L127" s="5" t="s">
        <v>22</v>
      </c>
      <c r="M127" s="7">
        <v>21</v>
      </c>
      <c r="N127" s="5" t="str">
        <f t="shared" si="5"/>
        <v>No</v>
      </c>
      <c r="O127" s="9" t="str">
        <f t="shared" si="6"/>
        <v>2025-06</v>
      </c>
      <c r="P127" t="str">
        <f t="shared" si="7"/>
        <v>High</v>
      </c>
      <c r="Q127" t="str">
        <f t="shared" si="8"/>
        <v>No</v>
      </c>
      <c r="R127">
        <f t="shared" si="9"/>
        <v>0</v>
      </c>
    </row>
    <row r="128" spans="1:18" ht="28.2" thickBot="1" x14ac:dyDescent="0.3">
      <c r="A128" s="5" t="s">
        <v>414</v>
      </c>
      <c r="B128" s="5" t="s">
        <v>415</v>
      </c>
      <c r="C128" s="5" t="s">
        <v>416</v>
      </c>
      <c r="D128" s="5" t="s">
        <v>27</v>
      </c>
      <c r="E128" s="5" t="s">
        <v>28</v>
      </c>
      <c r="F128" s="5" t="s">
        <v>19</v>
      </c>
      <c r="G128" s="6">
        <v>45686</v>
      </c>
      <c r="H128" s="7">
        <v>46</v>
      </c>
      <c r="I128" s="7">
        <v>14.47</v>
      </c>
      <c r="J128" s="5" t="s">
        <v>30</v>
      </c>
      <c r="K128" s="5" t="s">
        <v>55</v>
      </c>
      <c r="L128" s="5" t="s">
        <v>31</v>
      </c>
      <c r="M128" s="7">
        <v>30</v>
      </c>
      <c r="N128" s="5" t="str">
        <f t="shared" si="5"/>
        <v>No</v>
      </c>
      <c r="O128" s="9" t="str">
        <f t="shared" si="6"/>
        <v>2025-01</v>
      </c>
      <c r="P128" t="str">
        <f t="shared" si="7"/>
        <v>Medium</v>
      </c>
      <c r="Q128" t="str">
        <f t="shared" si="8"/>
        <v>Yes</v>
      </c>
      <c r="R128">
        <f t="shared" si="9"/>
        <v>0</v>
      </c>
    </row>
    <row r="129" spans="1:18" ht="28.2" thickBot="1" x14ac:dyDescent="0.3">
      <c r="A129" s="5" t="s">
        <v>417</v>
      </c>
      <c r="B129" s="5" t="s">
        <v>418</v>
      </c>
      <c r="C129" s="5" t="s">
        <v>419</v>
      </c>
      <c r="D129" s="5" t="s">
        <v>17</v>
      </c>
      <c r="E129" s="5" t="s">
        <v>18</v>
      </c>
      <c r="F129" s="5" t="s">
        <v>83</v>
      </c>
      <c r="G129" s="6">
        <v>45661</v>
      </c>
      <c r="H129" s="7">
        <v>153</v>
      </c>
      <c r="I129" s="7">
        <v>0</v>
      </c>
      <c r="J129" s="5" t="s">
        <v>20</v>
      </c>
      <c r="K129" s="5" t="s">
        <v>55</v>
      </c>
      <c r="L129" s="5" t="s">
        <v>22</v>
      </c>
      <c r="M129" s="7">
        <v>15</v>
      </c>
      <c r="N129" s="5" t="str">
        <f t="shared" si="5"/>
        <v>No</v>
      </c>
      <c r="O129" s="9" t="str">
        <f t="shared" si="6"/>
        <v>2025-01</v>
      </c>
      <c r="P129" t="str">
        <f t="shared" si="7"/>
        <v>High</v>
      </c>
      <c r="Q129" t="str">
        <f t="shared" si="8"/>
        <v>No</v>
      </c>
      <c r="R129">
        <f t="shared" si="9"/>
        <v>0</v>
      </c>
    </row>
    <row r="130" spans="1:18" ht="28.2" thickBot="1" x14ac:dyDescent="0.3">
      <c r="A130" s="5" t="s">
        <v>420</v>
      </c>
      <c r="B130" s="5" t="s">
        <v>421</v>
      </c>
      <c r="C130" s="5" t="s">
        <v>422</v>
      </c>
      <c r="D130" s="5" t="s">
        <v>17</v>
      </c>
      <c r="E130" s="5" t="s">
        <v>28</v>
      </c>
      <c r="F130" s="5" t="s">
        <v>53</v>
      </c>
      <c r="G130" s="6">
        <v>45815</v>
      </c>
      <c r="H130" s="7">
        <v>128</v>
      </c>
      <c r="I130" s="7">
        <v>0</v>
      </c>
      <c r="J130" s="5" t="s">
        <v>20</v>
      </c>
      <c r="K130" s="5" t="s">
        <v>46</v>
      </c>
      <c r="L130" s="5" t="s">
        <v>22</v>
      </c>
      <c r="M130" s="7">
        <v>32</v>
      </c>
      <c r="N130" s="5" t="str">
        <f t="shared" si="5"/>
        <v>No</v>
      </c>
      <c r="O130" s="9" t="str">
        <f t="shared" si="6"/>
        <v>2025-06</v>
      </c>
      <c r="P130" t="str">
        <f t="shared" si="7"/>
        <v>High</v>
      </c>
      <c r="Q130" t="str">
        <f t="shared" si="8"/>
        <v>No</v>
      </c>
      <c r="R130">
        <f t="shared" si="9"/>
        <v>0</v>
      </c>
    </row>
    <row r="131" spans="1:18" ht="28.2" thickBot="1" x14ac:dyDescent="0.3">
      <c r="A131" s="5" t="s">
        <v>423</v>
      </c>
      <c r="B131" s="5" t="s">
        <v>424</v>
      </c>
      <c r="C131" s="5" t="s">
        <v>425</v>
      </c>
      <c r="D131" s="5" t="s">
        <v>27</v>
      </c>
      <c r="E131" s="5" t="s">
        <v>59</v>
      </c>
      <c r="F131" s="5" t="s">
        <v>60</v>
      </c>
      <c r="G131" s="6">
        <v>45814</v>
      </c>
      <c r="H131" s="7">
        <v>54</v>
      </c>
      <c r="I131" s="7">
        <v>0</v>
      </c>
      <c r="J131" s="5" t="s">
        <v>20</v>
      </c>
      <c r="K131" s="5" t="s">
        <v>21</v>
      </c>
      <c r="L131" s="5" t="s">
        <v>22</v>
      </c>
      <c r="M131" s="7">
        <v>15</v>
      </c>
      <c r="N131" s="5" t="str">
        <f t="shared" si="5"/>
        <v>No</v>
      </c>
      <c r="O131" s="9" t="str">
        <f t="shared" si="6"/>
        <v>2025-06</v>
      </c>
      <c r="P131" t="str">
        <f t="shared" si="7"/>
        <v>Medium</v>
      </c>
      <c r="Q131" t="str">
        <f t="shared" si="8"/>
        <v>No</v>
      </c>
      <c r="R131">
        <f t="shared" si="9"/>
        <v>0</v>
      </c>
    </row>
    <row r="132" spans="1:18" ht="14.4" thickBot="1" x14ac:dyDescent="0.3">
      <c r="A132" s="5" t="s">
        <v>426</v>
      </c>
      <c r="B132" s="5" t="s">
        <v>427</v>
      </c>
      <c r="C132" s="5" t="s">
        <v>428</v>
      </c>
      <c r="D132" s="5" t="s">
        <v>27</v>
      </c>
      <c r="E132" s="5" t="s">
        <v>28</v>
      </c>
      <c r="F132" s="5" t="s">
        <v>19</v>
      </c>
      <c r="G132" s="6">
        <v>45670</v>
      </c>
      <c r="H132" s="7">
        <v>133</v>
      </c>
      <c r="I132" s="7">
        <v>0</v>
      </c>
      <c r="J132" s="5" t="s">
        <v>20</v>
      </c>
      <c r="K132" s="5" t="s">
        <v>21</v>
      </c>
      <c r="L132" s="5" t="s">
        <v>22</v>
      </c>
      <c r="M132" s="7">
        <v>35</v>
      </c>
      <c r="N132" s="5" t="str">
        <f t="shared" ref="N132:N195" si="10">IF(AND(H132&gt;150,I132&gt;40),"Yes","No")</f>
        <v>No</v>
      </c>
      <c r="O132" s="9" t="str">
        <f t="shared" ref="O132:O195" si="11">TEXT(G132,"yyyy-mm")</f>
        <v>2025-01</v>
      </c>
      <c r="P132" t="str">
        <f t="shared" ref="P132:P195" si="12">IF(H132&lt;20,"Low",IF(H132&lt;=60,"Medium","High"))</f>
        <v>High</v>
      </c>
      <c r="Q132" t="str">
        <f t="shared" ref="Q132:Q195" si="13">IF(I132&gt;0,"Yes","No")</f>
        <v>No</v>
      </c>
      <c r="R132">
        <f t="shared" ref="R132:R195" si="14">IF(N132="Yes",1,0)</f>
        <v>0</v>
      </c>
    </row>
    <row r="133" spans="1:18" ht="28.2" thickBot="1" x14ac:dyDescent="0.3">
      <c r="A133" s="5" t="s">
        <v>429</v>
      </c>
      <c r="B133" s="5" t="s">
        <v>430</v>
      </c>
      <c r="C133" s="5" t="s">
        <v>431</v>
      </c>
      <c r="D133" s="5" t="s">
        <v>41</v>
      </c>
      <c r="E133" s="5" t="s">
        <v>28</v>
      </c>
      <c r="F133" s="5" t="s">
        <v>60</v>
      </c>
      <c r="G133" s="6">
        <v>45778</v>
      </c>
      <c r="H133" s="7">
        <v>116</v>
      </c>
      <c r="I133" s="7">
        <v>0</v>
      </c>
      <c r="J133" s="5" t="s">
        <v>20</v>
      </c>
      <c r="K133" s="5" t="s">
        <v>46</v>
      </c>
      <c r="L133" s="5" t="s">
        <v>22</v>
      </c>
      <c r="M133" s="7">
        <v>30</v>
      </c>
      <c r="N133" s="5" t="str">
        <f t="shared" si="10"/>
        <v>No</v>
      </c>
      <c r="O133" s="9" t="str">
        <f t="shared" si="11"/>
        <v>2025-05</v>
      </c>
      <c r="P133" t="str">
        <f t="shared" si="12"/>
        <v>High</v>
      </c>
      <c r="Q133" t="str">
        <f t="shared" si="13"/>
        <v>No</v>
      </c>
      <c r="R133">
        <f t="shared" si="14"/>
        <v>0</v>
      </c>
    </row>
    <row r="134" spans="1:18" ht="28.2" thickBot="1" x14ac:dyDescent="0.3">
      <c r="A134" s="5" t="s">
        <v>432</v>
      </c>
      <c r="B134" s="5" t="s">
        <v>433</v>
      </c>
      <c r="C134" s="5" t="s">
        <v>434</v>
      </c>
      <c r="D134" s="5" t="s">
        <v>27</v>
      </c>
      <c r="E134" s="5" t="s">
        <v>18</v>
      </c>
      <c r="F134" s="5" t="s">
        <v>53</v>
      </c>
      <c r="G134" s="6">
        <v>45644</v>
      </c>
      <c r="H134" s="7">
        <v>95</v>
      </c>
      <c r="I134" s="7">
        <v>0</v>
      </c>
      <c r="J134" s="5" t="s">
        <v>20</v>
      </c>
      <c r="K134" s="5" t="s">
        <v>21</v>
      </c>
      <c r="L134" s="5" t="s">
        <v>22</v>
      </c>
      <c r="M134" s="7">
        <v>20</v>
      </c>
      <c r="N134" s="5" t="str">
        <f t="shared" si="10"/>
        <v>No</v>
      </c>
      <c r="O134" s="9" t="str">
        <f t="shared" si="11"/>
        <v>2024-12</v>
      </c>
      <c r="P134" t="str">
        <f t="shared" si="12"/>
        <v>High</v>
      </c>
      <c r="Q134" t="str">
        <f t="shared" si="13"/>
        <v>No</v>
      </c>
      <c r="R134">
        <f t="shared" si="14"/>
        <v>0</v>
      </c>
    </row>
    <row r="135" spans="1:18" ht="14.4" thickBot="1" x14ac:dyDescent="0.3">
      <c r="A135" s="5" t="s">
        <v>435</v>
      </c>
      <c r="B135" s="5" t="s">
        <v>436</v>
      </c>
      <c r="C135" s="5" t="s">
        <v>437</v>
      </c>
      <c r="D135" s="5" t="s">
        <v>36</v>
      </c>
      <c r="E135" s="5" t="s">
        <v>59</v>
      </c>
      <c r="F135" s="5" t="s">
        <v>45</v>
      </c>
      <c r="G135" s="6">
        <v>45648</v>
      </c>
      <c r="H135" s="7">
        <v>107</v>
      </c>
      <c r="I135" s="7">
        <v>0</v>
      </c>
      <c r="J135" s="5" t="s">
        <v>20</v>
      </c>
      <c r="K135" s="5" t="s">
        <v>90</v>
      </c>
      <c r="L135" s="5" t="s">
        <v>22</v>
      </c>
      <c r="M135" s="7">
        <v>7</v>
      </c>
      <c r="N135" s="5" t="str">
        <f t="shared" si="10"/>
        <v>No</v>
      </c>
      <c r="O135" s="9" t="str">
        <f t="shared" si="11"/>
        <v>2024-12</v>
      </c>
      <c r="P135" t="str">
        <f t="shared" si="12"/>
        <v>High</v>
      </c>
      <c r="Q135" t="str">
        <f t="shared" si="13"/>
        <v>No</v>
      </c>
      <c r="R135">
        <f t="shared" si="14"/>
        <v>0</v>
      </c>
    </row>
    <row r="136" spans="1:18" ht="14.4" thickBot="1" x14ac:dyDescent="0.3">
      <c r="A136" s="5" t="s">
        <v>438</v>
      </c>
      <c r="B136" s="5" t="s">
        <v>439</v>
      </c>
      <c r="C136" s="5" t="s">
        <v>440</v>
      </c>
      <c r="D136" s="5" t="s">
        <v>36</v>
      </c>
      <c r="E136" s="5" t="s">
        <v>59</v>
      </c>
      <c r="F136" s="5" t="s">
        <v>45</v>
      </c>
      <c r="G136" s="6">
        <v>45748</v>
      </c>
      <c r="H136" s="7">
        <v>150</v>
      </c>
      <c r="I136" s="7">
        <v>0</v>
      </c>
      <c r="J136" s="5" t="s">
        <v>20</v>
      </c>
      <c r="K136" s="5" t="s">
        <v>21</v>
      </c>
      <c r="L136" s="5" t="s">
        <v>22</v>
      </c>
      <c r="M136" s="7">
        <v>47</v>
      </c>
      <c r="N136" s="5" t="str">
        <f t="shared" si="10"/>
        <v>No</v>
      </c>
      <c r="O136" s="9" t="str">
        <f t="shared" si="11"/>
        <v>2025-04</v>
      </c>
      <c r="P136" t="str">
        <f t="shared" si="12"/>
        <v>High</v>
      </c>
      <c r="Q136" t="str">
        <f t="shared" si="13"/>
        <v>No</v>
      </c>
      <c r="R136">
        <f t="shared" si="14"/>
        <v>0</v>
      </c>
    </row>
    <row r="137" spans="1:18" ht="28.2" thickBot="1" x14ac:dyDescent="0.3">
      <c r="A137" s="5" t="s">
        <v>441</v>
      </c>
      <c r="B137" s="5" t="s">
        <v>442</v>
      </c>
      <c r="C137" s="5" t="s">
        <v>443</v>
      </c>
      <c r="D137" s="5" t="s">
        <v>36</v>
      </c>
      <c r="E137" s="5" t="s">
        <v>59</v>
      </c>
      <c r="F137" s="5" t="s">
        <v>19</v>
      </c>
      <c r="G137" s="6">
        <v>45658</v>
      </c>
      <c r="H137" s="7">
        <v>175</v>
      </c>
      <c r="I137" s="7">
        <v>0</v>
      </c>
      <c r="J137" s="5" t="s">
        <v>20</v>
      </c>
      <c r="K137" s="5" t="s">
        <v>21</v>
      </c>
      <c r="L137" s="5" t="s">
        <v>22</v>
      </c>
      <c r="M137" s="7">
        <v>49</v>
      </c>
      <c r="N137" s="5" t="str">
        <f t="shared" si="10"/>
        <v>No</v>
      </c>
      <c r="O137" s="9" t="str">
        <f t="shared" si="11"/>
        <v>2025-01</v>
      </c>
      <c r="P137" t="str">
        <f t="shared" si="12"/>
        <v>High</v>
      </c>
      <c r="Q137" t="str">
        <f t="shared" si="13"/>
        <v>No</v>
      </c>
      <c r="R137">
        <f t="shared" si="14"/>
        <v>0</v>
      </c>
    </row>
    <row r="138" spans="1:18" ht="28.2" thickBot="1" x14ac:dyDescent="0.3">
      <c r="A138" s="5" t="s">
        <v>444</v>
      </c>
      <c r="B138" s="5" t="s">
        <v>445</v>
      </c>
      <c r="C138" s="5" t="s">
        <v>446</v>
      </c>
      <c r="D138" s="5" t="s">
        <v>27</v>
      </c>
      <c r="E138" s="5" t="s">
        <v>59</v>
      </c>
      <c r="F138" s="5" t="s">
        <v>45</v>
      </c>
      <c r="G138" s="6">
        <v>45679</v>
      </c>
      <c r="H138" s="7">
        <v>26</v>
      </c>
      <c r="I138" s="7">
        <v>23.57</v>
      </c>
      <c r="J138" s="5" t="s">
        <v>54</v>
      </c>
      <c r="K138" s="5" t="s">
        <v>21</v>
      </c>
      <c r="L138" s="5" t="s">
        <v>31</v>
      </c>
      <c r="M138" s="7">
        <v>10</v>
      </c>
      <c r="N138" s="5" t="str">
        <f t="shared" si="10"/>
        <v>No</v>
      </c>
      <c r="O138" s="9" t="str">
        <f t="shared" si="11"/>
        <v>2025-01</v>
      </c>
      <c r="P138" t="str">
        <f t="shared" si="12"/>
        <v>Medium</v>
      </c>
      <c r="Q138" t="str">
        <f t="shared" si="13"/>
        <v>Yes</v>
      </c>
      <c r="R138">
        <f t="shared" si="14"/>
        <v>0</v>
      </c>
    </row>
    <row r="139" spans="1:18" ht="14.4" thickBot="1" x14ac:dyDescent="0.3">
      <c r="A139" s="5" t="s">
        <v>447</v>
      </c>
      <c r="B139" s="5" t="s">
        <v>448</v>
      </c>
      <c r="C139" s="5" t="s">
        <v>449</v>
      </c>
      <c r="D139" s="5" t="s">
        <v>36</v>
      </c>
      <c r="E139" s="5" t="s">
        <v>59</v>
      </c>
      <c r="F139" s="5" t="s">
        <v>29</v>
      </c>
      <c r="G139" s="6">
        <v>45794</v>
      </c>
      <c r="H139" s="7">
        <v>115</v>
      </c>
      <c r="I139" s="7">
        <v>0</v>
      </c>
      <c r="J139" s="5" t="s">
        <v>20</v>
      </c>
      <c r="K139" s="5" t="s">
        <v>46</v>
      </c>
      <c r="L139" s="5" t="s">
        <v>22</v>
      </c>
      <c r="M139" s="7">
        <v>42</v>
      </c>
      <c r="N139" s="5" t="str">
        <f t="shared" si="10"/>
        <v>No</v>
      </c>
      <c r="O139" s="9" t="str">
        <f t="shared" si="11"/>
        <v>2025-05</v>
      </c>
      <c r="P139" t="str">
        <f t="shared" si="12"/>
        <v>High</v>
      </c>
      <c r="Q139" t="str">
        <f t="shared" si="13"/>
        <v>No</v>
      </c>
      <c r="R139">
        <f t="shared" si="14"/>
        <v>0</v>
      </c>
    </row>
    <row r="140" spans="1:18" ht="14.4" thickBot="1" x14ac:dyDescent="0.3">
      <c r="A140" s="5" t="s">
        <v>450</v>
      </c>
      <c r="B140" s="5" t="s">
        <v>356</v>
      </c>
      <c r="C140" s="5" t="s">
        <v>451</v>
      </c>
      <c r="D140" s="5" t="s">
        <v>17</v>
      </c>
      <c r="E140" s="5" t="s">
        <v>59</v>
      </c>
      <c r="F140" s="5" t="s">
        <v>45</v>
      </c>
      <c r="G140" s="6">
        <v>45774</v>
      </c>
      <c r="H140" s="7">
        <v>72</v>
      </c>
      <c r="I140" s="7">
        <v>0</v>
      </c>
      <c r="J140" s="5" t="s">
        <v>20</v>
      </c>
      <c r="K140" s="5" t="s">
        <v>21</v>
      </c>
      <c r="L140" s="5" t="s">
        <v>31</v>
      </c>
      <c r="M140" s="7">
        <v>6</v>
      </c>
      <c r="N140" s="5" t="str">
        <f t="shared" si="10"/>
        <v>No</v>
      </c>
      <c r="O140" s="9" t="str">
        <f t="shared" si="11"/>
        <v>2025-04</v>
      </c>
      <c r="P140" t="str">
        <f t="shared" si="12"/>
        <v>High</v>
      </c>
      <c r="Q140" t="str">
        <f t="shared" si="13"/>
        <v>No</v>
      </c>
      <c r="R140">
        <f t="shared" si="14"/>
        <v>0</v>
      </c>
    </row>
    <row r="141" spans="1:18" ht="28.2" thickBot="1" x14ac:dyDescent="0.3">
      <c r="A141" s="5" t="s">
        <v>452</v>
      </c>
      <c r="B141" s="5" t="s">
        <v>453</v>
      </c>
      <c r="C141" s="5" t="s">
        <v>454</v>
      </c>
      <c r="D141" s="5" t="s">
        <v>41</v>
      </c>
      <c r="E141" s="5" t="s">
        <v>18</v>
      </c>
      <c r="F141" s="5" t="s">
        <v>83</v>
      </c>
      <c r="G141" s="6">
        <v>45814</v>
      </c>
      <c r="H141" s="7">
        <v>137</v>
      </c>
      <c r="I141" s="7">
        <v>0</v>
      </c>
      <c r="J141" s="5" t="s">
        <v>20</v>
      </c>
      <c r="K141" s="5" t="s">
        <v>90</v>
      </c>
      <c r="L141" s="5" t="s">
        <v>22</v>
      </c>
      <c r="M141" s="7">
        <v>28</v>
      </c>
      <c r="N141" s="5" t="str">
        <f t="shared" si="10"/>
        <v>No</v>
      </c>
      <c r="O141" s="9" t="str">
        <f t="shared" si="11"/>
        <v>2025-06</v>
      </c>
      <c r="P141" t="str">
        <f t="shared" si="12"/>
        <v>High</v>
      </c>
      <c r="Q141" t="str">
        <f t="shared" si="13"/>
        <v>No</v>
      </c>
      <c r="R141">
        <f t="shared" si="14"/>
        <v>0</v>
      </c>
    </row>
    <row r="142" spans="1:18" ht="28.2" thickBot="1" x14ac:dyDescent="0.3">
      <c r="A142" s="5" t="s">
        <v>455</v>
      </c>
      <c r="B142" s="5" t="s">
        <v>456</v>
      </c>
      <c r="C142" s="5" t="s">
        <v>457</v>
      </c>
      <c r="D142" s="5" t="s">
        <v>36</v>
      </c>
      <c r="E142" s="5" t="s">
        <v>18</v>
      </c>
      <c r="F142" s="5" t="s">
        <v>83</v>
      </c>
      <c r="G142" s="6">
        <v>45759</v>
      </c>
      <c r="H142" s="7">
        <v>145</v>
      </c>
      <c r="I142" s="7">
        <v>0</v>
      </c>
      <c r="J142" s="5" t="s">
        <v>20</v>
      </c>
      <c r="K142" s="5" t="s">
        <v>21</v>
      </c>
      <c r="L142" s="5" t="s">
        <v>31</v>
      </c>
      <c r="M142" s="7">
        <v>36</v>
      </c>
      <c r="N142" s="5" t="str">
        <f t="shared" si="10"/>
        <v>No</v>
      </c>
      <c r="O142" s="9" t="str">
        <f t="shared" si="11"/>
        <v>2025-04</v>
      </c>
      <c r="P142" t="str">
        <f t="shared" si="12"/>
        <v>High</v>
      </c>
      <c r="Q142" t="str">
        <f t="shared" si="13"/>
        <v>No</v>
      </c>
      <c r="R142">
        <f t="shared" si="14"/>
        <v>0</v>
      </c>
    </row>
    <row r="143" spans="1:18" ht="28.2" thickBot="1" x14ac:dyDescent="0.3">
      <c r="A143" s="5" t="s">
        <v>458</v>
      </c>
      <c r="B143" s="5" t="s">
        <v>459</v>
      </c>
      <c r="C143" s="5" t="s">
        <v>460</v>
      </c>
      <c r="D143" s="5" t="s">
        <v>36</v>
      </c>
      <c r="E143" s="5" t="s">
        <v>28</v>
      </c>
      <c r="F143" s="5" t="s">
        <v>53</v>
      </c>
      <c r="G143" s="6">
        <v>45741</v>
      </c>
      <c r="H143" s="7">
        <v>46</v>
      </c>
      <c r="I143" s="7">
        <v>0</v>
      </c>
      <c r="J143" s="5" t="s">
        <v>20</v>
      </c>
      <c r="K143" s="5" t="s">
        <v>21</v>
      </c>
      <c r="L143" s="5" t="s">
        <v>22</v>
      </c>
      <c r="M143" s="7">
        <v>17</v>
      </c>
      <c r="N143" s="5" t="str">
        <f t="shared" si="10"/>
        <v>No</v>
      </c>
      <c r="O143" s="9" t="str">
        <f t="shared" si="11"/>
        <v>2025-03</v>
      </c>
      <c r="P143" t="str">
        <f t="shared" si="12"/>
        <v>Medium</v>
      </c>
      <c r="Q143" t="str">
        <f t="shared" si="13"/>
        <v>No</v>
      </c>
      <c r="R143">
        <f t="shared" si="14"/>
        <v>0</v>
      </c>
    </row>
    <row r="144" spans="1:18" ht="28.2" thickBot="1" x14ac:dyDescent="0.3">
      <c r="A144" s="5" t="s">
        <v>461</v>
      </c>
      <c r="B144" s="5" t="s">
        <v>462</v>
      </c>
      <c r="C144" s="5" t="s">
        <v>463</v>
      </c>
      <c r="D144" s="5" t="s">
        <v>41</v>
      </c>
      <c r="E144" s="5" t="s">
        <v>59</v>
      </c>
      <c r="F144" s="5" t="s">
        <v>83</v>
      </c>
      <c r="G144" s="6">
        <v>45685</v>
      </c>
      <c r="H144" s="7">
        <v>106</v>
      </c>
      <c r="I144" s="7">
        <v>0</v>
      </c>
      <c r="J144" s="5" t="s">
        <v>20</v>
      </c>
      <c r="K144" s="5" t="s">
        <v>21</v>
      </c>
      <c r="L144" s="5" t="s">
        <v>22</v>
      </c>
      <c r="M144" s="7">
        <v>15</v>
      </c>
      <c r="N144" s="5" t="str">
        <f t="shared" si="10"/>
        <v>No</v>
      </c>
      <c r="O144" s="9" t="str">
        <f t="shared" si="11"/>
        <v>2025-01</v>
      </c>
      <c r="P144" t="str">
        <f t="shared" si="12"/>
        <v>High</v>
      </c>
      <c r="Q144" t="str">
        <f t="shared" si="13"/>
        <v>No</v>
      </c>
      <c r="R144">
        <f t="shared" si="14"/>
        <v>0</v>
      </c>
    </row>
    <row r="145" spans="1:18" ht="28.2" thickBot="1" x14ac:dyDescent="0.3">
      <c r="A145" s="5" t="s">
        <v>464</v>
      </c>
      <c r="B145" s="5" t="s">
        <v>465</v>
      </c>
      <c r="C145" s="5" t="s">
        <v>466</v>
      </c>
      <c r="D145" s="5" t="s">
        <v>17</v>
      </c>
      <c r="E145" s="5" t="s">
        <v>28</v>
      </c>
      <c r="F145" s="5" t="s">
        <v>53</v>
      </c>
      <c r="G145" s="6">
        <v>45705</v>
      </c>
      <c r="H145" s="7">
        <v>48</v>
      </c>
      <c r="I145" s="7">
        <v>46.63</v>
      </c>
      <c r="J145" s="5" t="s">
        <v>54</v>
      </c>
      <c r="K145" s="5" t="s">
        <v>21</v>
      </c>
      <c r="L145" s="5" t="s">
        <v>31</v>
      </c>
      <c r="M145" s="7">
        <v>42</v>
      </c>
      <c r="N145" s="5" t="str">
        <f t="shared" si="10"/>
        <v>No</v>
      </c>
      <c r="O145" s="9" t="str">
        <f t="shared" si="11"/>
        <v>2025-02</v>
      </c>
      <c r="P145" t="str">
        <f t="shared" si="12"/>
        <v>Medium</v>
      </c>
      <c r="Q145" t="str">
        <f t="shared" si="13"/>
        <v>Yes</v>
      </c>
      <c r="R145">
        <f t="shared" si="14"/>
        <v>0</v>
      </c>
    </row>
    <row r="146" spans="1:18" ht="14.4" thickBot="1" x14ac:dyDescent="0.3">
      <c r="A146" s="5" t="s">
        <v>467</v>
      </c>
      <c r="B146" s="5" t="s">
        <v>468</v>
      </c>
      <c r="C146" s="5" t="s">
        <v>469</v>
      </c>
      <c r="D146" s="5" t="s">
        <v>27</v>
      </c>
      <c r="E146" s="5" t="s">
        <v>18</v>
      </c>
      <c r="F146" s="5" t="s">
        <v>83</v>
      </c>
      <c r="G146" s="6">
        <v>45769</v>
      </c>
      <c r="H146" s="7">
        <v>83</v>
      </c>
      <c r="I146" s="7">
        <v>0</v>
      </c>
      <c r="J146" s="5" t="s">
        <v>20</v>
      </c>
      <c r="K146" s="5" t="s">
        <v>21</v>
      </c>
      <c r="L146" s="5" t="s">
        <v>22</v>
      </c>
      <c r="M146" s="7">
        <v>25</v>
      </c>
      <c r="N146" s="5" t="str">
        <f t="shared" si="10"/>
        <v>No</v>
      </c>
      <c r="O146" s="9" t="str">
        <f t="shared" si="11"/>
        <v>2025-04</v>
      </c>
      <c r="P146" t="str">
        <f t="shared" si="12"/>
        <v>High</v>
      </c>
      <c r="Q146" t="str">
        <f t="shared" si="13"/>
        <v>No</v>
      </c>
      <c r="R146">
        <f t="shared" si="14"/>
        <v>0</v>
      </c>
    </row>
    <row r="147" spans="1:18" ht="28.2" thickBot="1" x14ac:dyDescent="0.3">
      <c r="A147" s="5" t="s">
        <v>470</v>
      </c>
      <c r="B147" s="5" t="s">
        <v>471</v>
      </c>
      <c r="C147" s="5" t="s">
        <v>472</v>
      </c>
      <c r="D147" s="5" t="s">
        <v>41</v>
      </c>
      <c r="E147" s="5" t="s">
        <v>18</v>
      </c>
      <c r="F147" s="5" t="s">
        <v>29</v>
      </c>
      <c r="G147" s="6">
        <v>45650</v>
      </c>
      <c r="H147" s="7">
        <v>146</v>
      </c>
      <c r="I147" s="7">
        <v>0</v>
      </c>
      <c r="J147" s="5" t="s">
        <v>20</v>
      </c>
      <c r="K147" s="5" t="s">
        <v>21</v>
      </c>
      <c r="L147" s="5" t="s">
        <v>22</v>
      </c>
      <c r="M147" s="7">
        <v>28</v>
      </c>
      <c r="N147" s="5" t="str">
        <f t="shared" si="10"/>
        <v>No</v>
      </c>
      <c r="O147" s="9" t="str">
        <f t="shared" si="11"/>
        <v>2024-12</v>
      </c>
      <c r="P147" t="str">
        <f t="shared" si="12"/>
        <v>High</v>
      </c>
      <c r="Q147" t="str">
        <f t="shared" si="13"/>
        <v>No</v>
      </c>
      <c r="R147">
        <f t="shared" si="14"/>
        <v>0</v>
      </c>
    </row>
    <row r="148" spans="1:18" ht="28.2" thickBot="1" x14ac:dyDescent="0.3">
      <c r="A148" s="5" t="s">
        <v>473</v>
      </c>
      <c r="B148" s="5" t="s">
        <v>474</v>
      </c>
      <c r="C148" s="5" t="s">
        <v>475</v>
      </c>
      <c r="D148" s="5" t="s">
        <v>41</v>
      </c>
      <c r="E148" s="5" t="s">
        <v>18</v>
      </c>
      <c r="F148" s="5" t="s">
        <v>45</v>
      </c>
      <c r="G148" s="6">
        <v>45713</v>
      </c>
      <c r="H148" s="7">
        <v>18</v>
      </c>
      <c r="I148" s="7">
        <v>0</v>
      </c>
      <c r="J148" s="5" t="s">
        <v>20</v>
      </c>
      <c r="K148" s="5" t="s">
        <v>21</v>
      </c>
      <c r="L148" s="5" t="s">
        <v>22</v>
      </c>
      <c r="M148" s="7">
        <v>47</v>
      </c>
      <c r="N148" s="5" t="str">
        <f t="shared" si="10"/>
        <v>No</v>
      </c>
      <c r="O148" s="9" t="str">
        <f t="shared" si="11"/>
        <v>2025-02</v>
      </c>
      <c r="P148" t="str">
        <f t="shared" si="12"/>
        <v>Low</v>
      </c>
      <c r="Q148" t="str">
        <f t="shared" si="13"/>
        <v>No</v>
      </c>
      <c r="R148">
        <f t="shared" si="14"/>
        <v>0</v>
      </c>
    </row>
    <row r="149" spans="1:18" ht="14.4" thickBot="1" x14ac:dyDescent="0.3">
      <c r="A149" s="5" t="s">
        <v>476</v>
      </c>
      <c r="B149" s="5" t="s">
        <v>477</v>
      </c>
      <c r="C149" s="5" t="s">
        <v>478</v>
      </c>
      <c r="D149" s="5" t="s">
        <v>36</v>
      </c>
      <c r="E149" s="5" t="s">
        <v>59</v>
      </c>
      <c r="F149" s="5" t="s">
        <v>45</v>
      </c>
      <c r="G149" s="6">
        <v>45770</v>
      </c>
      <c r="H149" s="7">
        <v>136</v>
      </c>
      <c r="I149" s="7">
        <v>0</v>
      </c>
      <c r="J149" s="5" t="s">
        <v>20</v>
      </c>
      <c r="K149" s="5" t="s">
        <v>21</v>
      </c>
      <c r="L149" s="5" t="s">
        <v>22</v>
      </c>
      <c r="M149" s="7">
        <v>23</v>
      </c>
      <c r="N149" s="5" t="str">
        <f t="shared" si="10"/>
        <v>No</v>
      </c>
      <c r="O149" s="9" t="str">
        <f t="shared" si="11"/>
        <v>2025-04</v>
      </c>
      <c r="P149" t="str">
        <f t="shared" si="12"/>
        <v>High</v>
      </c>
      <c r="Q149" t="str">
        <f t="shared" si="13"/>
        <v>No</v>
      </c>
      <c r="R149">
        <f t="shared" si="14"/>
        <v>0</v>
      </c>
    </row>
    <row r="150" spans="1:18" ht="14.4" thickBot="1" x14ac:dyDescent="0.3">
      <c r="A150" s="5" t="s">
        <v>479</v>
      </c>
      <c r="B150" s="5" t="s">
        <v>480</v>
      </c>
      <c r="C150" s="5" t="s">
        <v>481</v>
      </c>
      <c r="D150" s="5" t="s">
        <v>82</v>
      </c>
      <c r="E150" s="5" t="s">
        <v>18</v>
      </c>
      <c r="F150" s="5" t="s">
        <v>19</v>
      </c>
      <c r="G150" s="6">
        <v>45683</v>
      </c>
      <c r="H150" s="7">
        <v>99</v>
      </c>
      <c r="I150" s="7">
        <v>0</v>
      </c>
      <c r="J150" s="5" t="s">
        <v>20</v>
      </c>
      <c r="K150" s="5" t="s">
        <v>21</v>
      </c>
      <c r="L150" s="5" t="s">
        <v>22</v>
      </c>
      <c r="M150" s="7">
        <v>2</v>
      </c>
      <c r="N150" s="5" t="str">
        <f t="shared" si="10"/>
        <v>No</v>
      </c>
      <c r="O150" s="9" t="str">
        <f t="shared" si="11"/>
        <v>2025-01</v>
      </c>
      <c r="P150" t="str">
        <f t="shared" si="12"/>
        <v>High</v>
      </c>
      <c r="Q150" t="str">
        <f t="shared" si="13"/>
        <v>No</v>
      </c>
      <c r="R150">
        <f t="shared" si="14"/>
        <v>0</v>
      </c>
    </row>
    <row r="151" spans="1:18" ht="14.4" thickBot="1" x14ac:dyDescent="0.3">
      <c r="A151" s="5" t="s">
        <v>482</v>
      </c>
      <c r="B151" s="5" t="s">
        <v>483</v>
      </c>
      <c r="C151" s="5" t="s">
        <v>484</v>
      </c>
      <c r="D151" s="5" t="s">
        <v>82</v>
      </c>
      <c r="E151" s="5" t="s">
        <v>28</v>
      </c>
      <c r="F151" s="5" t="s">
        <v>29</v>
      </c>
      <c r="G151" s="6">
        <v>45693</v>
      </c>
      <c r="H151" s="7">
        <v>133</v>
      </c>
      <c r="I151" s="7">
        <v>0</v>
      </c>
      <c r="J151" s="5" t="s">
        <v>20</v>
      </c>
      <c r="K151" s="5" t="s">
        <v>21</v>
      </c>
      <c r="L151" s="5" t="s">
        <v>22</v>
      </c>
      <c r="M151" s="7">
        <v>26</v>
      </c>
      <c r="N151" s="5" t="str">
        <f t="shared" si="10"/>
        <v>No</v>
      </c>
      <c r="O151" s="9" t="str">
        <f t="shared" si="11"/>
        <v>2025-02</v>
      </c>
      <c r="P151" t="str">
        <f t="shared" si="12"/>
        <v>High</v>
      </c>
      <c r="Q151" t="str">
        <f t="shared" si="13"/>
        <v>No</v>
      </c>
      <c r="R151">
        <f t="shared" si="14"/>
        <v>0</v>
      </c>
    </row>
    <row r="152" spans="1:18" ht="14.4" thickBot="1" x14ac:dyDescent="0.3">
      <c r="A152" s="5" t="s">
        <v>485</v>
      </c>
      <c r="B152" s="5" t="s">
        <v>486</v>
      </c>
      <c r="C152" s="5" t="s">
        <v>487</v>
      </c>
      <c r="D152" s="5" t="s">
        <v>17</v>
      </c>
      <c r="E152" s="5" t="s">
        <v>18</v>
      </c>
      <c r="F152" s="5" t="s">
        <v>29</v>
      </c>
      <c r="G152" s="6">
        <v>45728</v>
      </c>
      <c r="H152" s="7">
        <v>54</v>
      </c>
      <c r="I152" s="7">
        <v>0</v>
      </c>
      <c r="J152" s="5" t="s">
        <v>20</v>
      </c>
      <c r="K152" s="5" t="s">
        <v>21</v>
      </c>
      <c r="L152" s="5" t="s">
        <v>22</v>
      </c>
      <c r="M152" s="7">
        <v>5</v>
      </c>
      <c r="N152" s="5" t="str">
        <f t="shared" si="10"/>
        <v>No</v>
      </c>
      <c r="O152" s="9" t="str">
        <f t="shared" si="11"/>
        <v>2025-03</v>
      </c>
      <c r="P152" t="str">
        <f t="shared" si="12"/>
        <v>Medium</v>
      </c>
      <c r="Q152" t="str">
        <f t="shared" si="13"/>
        <v>No</v>
      </c>
      <c r="R152">
        <f t="shared" si="14"/>
        <v>0</v>
      </c>
    </row>
    <row r="153" spans="1:18" ht="14.4" thickBot="1" x14ac:dyDescent="0.3">
      <c r="A153" s="5" t="s">
        <v>488</v>
      </c>
      <c r="B153" s="5" t="s">
        <v>489</v>
      </c>
      <c r="C153" s="5" t="s">
        <v>490</v>
      </c>
      <c r="D153" s="5" t="s">
        <v>82</v>
      </c>
      <c r="E153" s="5" t="s">
        <v>59</v>
      </c>
      <c r="F153" s="5" t="s">
        <v>45</v>
      </c>
      <c r="G153" s="6">
        <v>45666</v>
      </c>
      <c r="H153" s="7">
        <v>169</v>
      </c>
      <c r="I153" s="7">
        <v>0</v>
      </c>
      <c r="J153" s="5" t="s">
        <v>20</v>
      </c>
      <c r="K153" s="5" t="s">
        <v>21</v>
      </c>
      <c r="L153" s="5" t="s">
        <v>22</v>
      </c>
      <c r="M153" s="7">
        <v>30</v>
      </c>
      <c r="N153" s="5" t="str">
        <f t="shared" si="10"/>
        <v>No</v>
      </c>
      <c r="O153" s="9" t="str">
        <f t="shared" si="11"/>
        <v>2025-01</v>
      </c>
      <c r="P153" t="str">
        <f t="shared" si="12"/>
        <v>High</v>
      </c>
      <c r="Q153" t="str">
        <f t="shared" si="13"/>
        <v>No</v>
      </c>
      <c r="R153">
        <f t="shared" si="14"/>
        <v>0</v>
      </c>
    </row>
    <row r="154" spans="1:18" ht="14.4" thickBot="1" x14ac:dyDescent="0.3">
      <c r="A154" s="5" t="s">
        <v>491</v>
      </c>
      <c r="B154" s="5" t="s">
        <v>492</v>
      </c>
      <c r="C154" s="5" t="s">
        <v>493</v>
      </c>
      <c r="D154" s="5" t="s">
        <v>82</v>
      </c>
      <c r="E154" s="5" t="s">
        <v>18</v>
      </c>
      <c r="F154" s="5" t="s">
        <v>83</v>
      </c>
      <c r="G154" s="6">
        <v>45737</v>
      </c>
      <c r="H154" s="7">
        <v>8</v>
      </c>
      <c r="I154" s="7">
        <v>39.119999999999997</v>
      </c>
      <c r="J154" s="5" t="s">
        <v>30</v>
      </c>
      <c r="K154" s="5" t="s">
        <v>21</v>
      </c>
      <c r="L154" s="5" t="s">
        <v>31</v>
      </c>
      <c r="M154" s="7">
        <v>48</v>
      </c>
      <c r="N154" s="5" t="str">
        <f t="shared" si="10"/>
        <v>No</v>
      </c>
      <c r="O154" s="9" t="str">
        <f t="shared" si="11"/>
        <v>2025-03</v>
      </c>
      <c r="P154" t="str">
        <f t="shared" si="12"/>
        <v>Low</v>
      </c>
      <c r="Q154" t="str">
        <f t="shared" si="13"/>
        <v>Yes</v>
      </c>
      <c r="R154">
        <f t="shared" si="14"/>
        <v>0</v>
      </c>
    </row>
    <row r="155" spans="1:18" ht="28.2" thickBot="1" x14ac:dyDescent="0.3">
      <c r="A155" s="5" t="s">
        <v>494</v>
      </c>
      <c r="B155" s="5" t="s">
        <v>495</v>
      </c>
      <c r="C155" s="5" t="s">
        <v>496</v>
      </c>
      <c r="D155" s="5" t="s">
        <v>41</v>
      </c>
      <c r="E155" s="5" t="s">
        <v>18</v>
      </c>
      <c r="F155" s="5" t="s">
        <v>83</v>
      </c>
      <c r="G155" s="6">
        <v>45695</v>
      </c>
      <c r="H155" s="7">
        <v>27</v>
      </c>
      <c r="I155" s="7">
        <v>2.64</v>
      </c>
      <c r="J155" s="5" t="s">
        <v>37</v>
      </c>
      <c r="K155" s="5" t="s">
        <v>21</v>
      </c>
      <c r="L155" s="5" t="s">
        <v>31</v>
      </c>
      <c r="M155" s="7">
        <v>3</v>
      </c>
      <c r="N155" s="5" t="str">
        <f t="shared" si="10"/>
        <v>No</v>
      </c>
      <c r="O155" s="9" t="str">
        <f t="shared" si="11"/>
        <v>2025-02</v>
      </c>
      <c r="P155" t="str">
        <f t="shared" si="12"/>
        <v>Medium</v>
      </c>
      <c r="Q155" t="str">
        <f t="shared" si="13"/>
        <v>Yes</v>
      </c>
      <c r="R155">
        <f t="shared" si="14"/>
        <v>0</v>
      </c>
    </row>
    <row r="156" spans="1:18" ht="28.2" thickBot="1" x14ac:dyDescent="0.3">
      <c r="A156" s="5" t="s">
        <v>497</v>
      </c>
      <c r="B156" s="5" t="s">
        <v>498</v>
      </c>
      <c r="C156" s="5" t="s">
        <v>499</v>
      </c>
      <c r="D156" s="5" t="s">
        <v>17</v>
      </c>
      <c r="E156" s="5" t="s">
        <v>28</v>
      </c>
      <c r="F156" s="5" t="s">
        <v>83</v>
      </c>
      <c r="G156" s="6">
        <v>45721</v>
      </c>
      <c r="H156" s="7">
        <v>118</v>
      </c>
      <c r="I156" s="7">
        <v>46.55</v>
      </c>
      <c r="J156" s="5" t="s">
        <v>54</v>
      </c>
      <c r="K156" s="5" t="s">
        <v>21</v>
      </c>
      <c r="L156" s="5" t="s">
        <v>31</v>
      </c>
      <c r="M156" s="7">
        <v>45</v>
      </c>
      <c r="N156" s="5" t="str">
        <f t="shared" si="10"/>
        <v>No</v>
      </c>
      <c r="O156" s="9" t="str">
        <f t="shared" si="11"/>
        <v>2025-03</v>
      </c>
      <c r="P156" t="str">
        <f t="shared" si="12"/>
        <v>High</v>
      </c>
      <c r="Q156" t="str">
        <f t="shared" si="13"/>
        <v>Yes</v>
      </c>
      <c r="R156">
        <f t="shared" si="14"/>
        <v>0</v>
      </c>
    </row>
    <row r="157" spans="1:18" ht="28.2" thickBot="1" x14ac:dyDescent="0.3">
      <c r="A157" s="5" t="s">
        <v>500</v>
      </c>
      <c r="B157" s="5" t="s">
        <v>501</v>
      </c>
      <c r="C157" s="5" t="s">
        <v>502</v>
      </c>
      <c r="D157" s="5" t="s">
        <v>27</v>
      </c>
      <c r="E157" s="5" t="s">
        <v>28</v>
      </c>
      <c r="F157" s="5" t="s">
        <v>53</v>
      </c>
      <c r="G157" s="6">
        <v>45792</v>
      </c>
      <c r="H157" s="7">
        <v>171</v>
      </c>
      <c r="I157" s="7">
        <v>18.03</v>
      </c>
      <c r="J157" s="5" t="s">
        <v>160</v>
      </c>
      <c r="K157" s="5" t="s">
        <v>21</v>
      </c>
      <c r="L157" s="5" t="s">
        <v>31</v>
      </c>
      <c r="M157" s="7">
        <v>43</v>
      </c>
      <c r="N157" s="5" t="str">
        <f t="shared" si="10"/>
        <v>No</v>
      </c>
      <c r="O157" s="9" t="str">
        <f t="shared" si="11"/>
        <v>2025-05</v>
      </c>
      <c r="P157" t="str">
        <f t="shared" si="12"/>
        <v>High</v>
      </c>
      <c r="Q157" t="str">
        <f t="shared" si="13"/>
        <v>Yes</v>
      </c>
      <c r="R157">
        <f t="shared" si="14"/>
        <v>0</v>
      </c>
    </row>
    <row r="158" spans="1:18" ht="28.2" thickBot="1" x14ac:dyDescent="0.3">
      <c r="A158" s="5" t="s">
        <v>503</v>
      </c>
      <c r="B158" s="5" t="s">
        <v>504</v>
      </c>
      <c r="C158" s="5" t="s">
        <v>505</v>
      </c>
      <c r="D158" s="5" t="s">
        <v>41</v>
      </c>
      <c r="E158" s="5" t="s">
        <v>28</v>
      </c>
      <c r="F158" s="5" t="s">
        <v>45</v>
      </c>
      <c r="G158" s="6">
        <v>45756</v>
      </c>
      <c r="H158" s="7">
        <v>55</v>
      </c>
      <c r="I158" s="7">
        <v>0</v>
      </c>
      <c r="J158" s="5" t="s">
        <v>20</v>
      </c>
      <c r="K158" s="5" t="s">
        <v>21</v>
      </c>
      <c r="L158" s="5" t="s">
        <v>22</v>
      </c>
      <c r="M158" s="7">
        <v>29</v>
      </c>
      <c r="N158" s="5" t="str">
        <f t="shared" si="10"/>
        <v>No</v>
      </c>
      <c r="O158" s="9" t="str">
        <f t="shared" si="11"/>
        <v>2025-04</v>
      </c>
      <c r="P158" t="str">
        <f t="shared" si="12"/>
        <v>Medium</v>
      </c>
      <c r="Q158" t="str">
        <f t="shared" si="13"/>
        <v>No</v>
      </c>
      <c r="R158">
        <f t="shared" si="14"/>
        <v>0</v>
      </c>
    </row>
    <row r="159" spans="1:18" ht="28.2" thickBot="1" x14ac:dyDescent="0.3">
      <c r="A159" s="5" t="s">
        <v>506</v>
      </c>
      <c r="B159" s="5" t="s">
        <v>507</v>
      </c>
      <c r="C159" s="5" t="s">
        <v>508</v>
      </c>
      <c r="D159" s="5" t="s">
        <v>17</v>
      </c>
      <c r="E159" s="5" t="s">
        <v>18</v>
      </c>
      <c r="F159" s="5" t="s">
        <v>53</v>
      </c>
      <c r="G159" s="6">
        <v>45709</v>
      </c>
      <c r="H159" s="7">
        <v>37</v>
      </c>
      <c r="I159" s="7">
        <v>0</v>
      </c>
      <c r="J159" s="5" t="s">
        <v>20</v>
      </c>
      <c r="K159" s="5" t="s">
        <v>55</v>
      </c>
      <c r="L159" s="5" t="s">
        <v>22</v>
      </c>
      <c r="M159" s="7">
        <v>1</v>
      </c>
      <c r="N159" s="5" t="str">
        <f t="shared" si="10"/>
        <v>No</v>
      </c>
      <c r="O159" s="9" t="str">
        <f t="shared" si="11"/>
        <v>2025-02</v>
      </c>
      <c r="P159" t="str">
        <f t="shared" si="12"/>
        <v>Medium</v>
      </c>
      <c r="Q159" t="str">
        <f t="shared" si="13"/>
        <v>No</v>
      </c>
      <c r="R159">
        <f t="shared" si="14"/>
        <v>0</v>
      </c>
    </row>
    <row r="160" spans="1:18" ht="14.4" thickBot="1" x14ac:dyDescent="0.3">
      <c r="A160" s="5" t="s">
        <v>509</v>
      </c>
      <c r="B160" s="5" t="s">
        <v>510</v>
      </c>
      <c r="C160" s="5" t="s">
        <v>511</v>
      </c>
      <c r="D160" s="5" t="s">
        <v>82</v>
      </c>
      <c r="E160" s="5" t="s">
        <v>18</v>
      </c>
      <c r="F160" s="5" t="s">
        <v>83</v>
      </c>
      <c r="G160" s="6">
        <v>45700</v>
      </c>
      <c r="H160" s="7">
        <v>79</v>
      </c>
      <c r="I160" s="7">
        <v>0</v>
      </c>
      <c r="J160" s="5" t="s">
        <v>20</v>
      </c>
      <c r="K160" s="5" t="s">
        <v>21</v>
      </c>
      <c r="L160" s="5" t="s">
        <v>22</v>
      </c>
      <c r="M160" s="7">
        <v>44</v>
      </c>
      <c r="N160" s="5" t="str">
        <f t="shared" si="10"/>
        <v>No</v>
      </c>
      <c r="O160" s="9" t="str">
        <f t="shared" si="11"/>
        <v>2025-02</v>
      </c>
      <c r="P160" t="str">
        <f t="shared" si="12"/>
        <v>High</v>
      </c>
      <c r="Q160" t="str">
        <f t="shared" si="13"/>
        <v>No</v>
      </c>
      <c r="R160">
        <f t="shared" si="14"/>
        <v>0</v>
      </c>
    </row>
    <row r="161" spans="1:18" ht="28.2" thickBot="1" x14ac:dyDescent="0.3">
      <c r="A161" s="5" t="s">
        <v>512</v>
      </c>
      <c r="B161" s="5" t="s">
        <v>513</v>
      </c>
      <c r="C161" s="5" t="s">
        <v>514</v>
      </c>
      <c r="D161" s="5" t="s">
        <v>41</v>
      </c>
      <c r="E161" s="5" t="s">
        <v>18</v>
      </c>
      <c r="F161" s="5" t="s">
        <v>60</v>
      </c>
      <c r="G161" s="6">
        <v>45690</v>
      </c>
      <c r="H161" s="7">
        <v>50</v>
      </c>
      <c r="I161" s="7">
        <v>0</v>
      </c>
      <c r="J161" s="5" t="s">
        <v>20</v>
      </c>
      <c r="K161" s="5" t="s">
        <v>21</v>
      </c>
      <c r="L161" s="5" t="s">
        <v>22</v>
      </c>
      <c r="M161" s="7">
        <v>21</v>
      </c>
      <c r="N161" s="5" t="str">
        <f t="shared" si="10"/>
        <v>No</v>
      </c>
      <c r="O161" s="9" t="str">
        <f t="shared" si="11"/>
        <v>2025-02</v>
      </c>
      <c r="P161" t="str">
        <f t="shared" si="12"/>
        <v>Medium</v>
      </c>
      <c r="Q161" t="str">
        <f t="shared" si="13"/>
        <v>No</v>
      </c>
      <c r="R161">
        <f t="shared" si="14"/>
        <v>0</v>
      </c>
    </row>
    <row r="162" spans="1:18" ht="14.4" thickBot="1" x14ac:dyDescent="0.3">
      <c r="A162" s="5" t="s">
        <v>515</v>
      </c>
      <c r="B162" s="5" t="s">
        <v>516</v>
      </c>
      <c r="C162" s="5" t="s">
        <v>517</v>
      </c>
      <c r="D162" s="5" t="s">
        <v>82</v>
      </c>
      <c r="E162" s="5" t="s">
        <v>28</v>
      </c>
      <c r="F162" s="5" t="s">
        <v>45</v>
      </c>
      <c r="G162" s="6">
        <v>45700</v>
      </c>
      <c r="H162" s="7">
        <v>57</v>
      </c>
      <c r="I162" s="7">
        <v>0</v>
      </c>
      <c r="J162" s="5" t="s">
        <v>20</v>
      </c>
      <c r="K162" s="5" t="s">
        <v>21</v>
      </c>
      <c r="L162" s="5" t="s">
        <v>22</v>
      </c>
      <c r="M162" s="7">
        <v>13</v>
      </c>
      <c r="N162" s="5" t="str">
        <f t="shared" si="10"/>
        <v>No</v>
      </c>
      <c r="O162" s="9" t="str">
        <f t="shared" si="11"/>
        <v>2025-02</v>
      </c>
      <c r="P162" t="str">
        <f t="shared" si="12"/>
        <v>Medium</v>
      </c>
      <c r="Q162" t="str">
        <f t="shared" si="13"/>
        <v>No</v>
      </c>
      <c r="R162">
        <f t="shared" si="14"/>
        <v>0</v>
      </c>
    </row>
    <row r="163" spans="1:18" ht="28.2" thickBot="1" x14ac:dyDescent="0.3">
      <c r="A163" s="5" t="s">
        <v>518</v>
      </c>
      <c r="B163" s="5" t="s">
        <v>519</v>
      </c>
      <c r="C163" s="5" t="s">
        <v>520</v>
      </c>
      <c r="D163" s="5" t="s">
        <v>27</v>
      </c>
      <c r="E163" s="5" t="s">
        <v>18</v>
      </c>
      <c r="F163" s="5" t="s">
        <v>83</v>
      </c>
      <c r="G163" s="6">
        <v>45765</v>
      </c>
      <c r="H163" s="7">
        <v>116</v>
      </c>
      <c r="I163" s="7">
        <v>17.05</v>
      </c>
      <c r="J163" s="5" t="s">
        <v>37</v>
      </c>
      <c r="K163" s="5" t="s">
        <v>55</v>
      </c>
      <c r="L163" s="5" t="s">
        <v>31</v>
      </c>
      <c r="M163" s="7">
        <v>17</v>
      </c>
      <c r="N163" s="5" t="str">
        <f t="shared" si="10"/>
        <v>No</v>
      </c>
      <c r="O163" s="9" t="str">
        <f t="shared" si="11"/>
        <v>2025-04</v>
      </c>
      <c r="P163" t="str">
        <f t="shared" si="12"/>
        <v>High</v>
      </c>
      <c r="Q163" t="str">
        <f t="shared" si="13"/>
        <v>Yes</v>
      </c>
      <c r="R163">
        <f t="shared" si="14"/>
        <v>0</v>
      </c>
    </row>
    <row r="164" spans="1:18" ht="28.2" thickBot="1" x14ac:dyDescent="0.3">
      <c r="A164" s="5" t="s">
        <v>521</v>
      </c>
      <c r="B164" s="5" t="s">
        <v>522</v>
      </c>
      <c r="C164" s="5" t="s">
        <v>523</v>
      </c>
      <c r="D164" s="5" t="s">
        <v>82</v>
      </c>
      <c r="E164" s="5" t="s">
        <v>28</v>
      </c>
      <c r="F164" s="5" t="s">
        <v>53</v>
      </c>
      <c r="G164" s="6">
        <v>45701</v>
      </c>
      <c r="H164" s="7">
        <v>8</v>
      </c>
      <c r="I164" s="7">
        <v>0</v>
      </c>
      <c r="J164" s="5" t="s">
        <v>20</v>
      </c>
      <c r="K164" s="5" t="s">
        <v>55</v>
      </c>
      <c r="L164" s="5" t="s">
        <v>22</v>
      </c>
      <c r="M164" s="7">
        <v>31</v>
      </c>
      <c r="N164" s="5" t="str">
        <f t="shared" si="10"/>
        <v>No</v>
      </c>
      <c r="O164" s="9" t="str">
        <f t="shared" si="11"/>
        <v>2025-02</v>
      </c>
      <c r="P164" t="str">
        <f t="shared" si="12"/>
        <v>Low</v>
      </c>
      <c r="Q164" t="str">
        <f t="shared" si="13"/>
        <v>No</v>
      </c>
      <c r="R164">
        <f t="shared" si="14"/>
        <v>0</v>
      </c>
    </row>
    <row r="165" spans="1:18" ht="28.2" thickBot="1" x14ac:dyDescent="0.3">
      <c r="A165" s="5" t="s">
        <v>524</v>
      </c>
      <c r="B165" s="5" t="s">
        <v>525</v>
      </c>
      <c r="C165" s="5" t="s">
        <v>526</v>
      </c>
      <c r="D165" s="5" t="s">
        <v>41</v>
      </c>
      <c r="E165" s="5" t="s">
        <v>18</v>
      </c>
      <c r="F165" s="5" t="s">
        <v>53</v>
      </c>
      <c r="G165" s="6">
        <v>45658</v>
      </c>
      <c r="H165" s="7">
        <v>38</v>
      </c>
      <c r="I165" s="7">
        <v>0</v>
      </c>
      <c r="J165" s="5" t="s">
        <v>20</v>
      </c>
      <c r="K165" s="5" t="s">
        <v>21</v>
      </c>
      <c r="L165" s="5" t="s">
        <v>22</v>
      </c>
      <c r="M165" s="7">
        <v>21</v>
      </c>
      <c r="N165" s="5" t="str">
        <f t="shared" si="10"/>
        <v>No</v>
      </c>
      <c r="O165" s="9" t="str">
        <f t="shared" si="11"/>
        <v>2025-01</v>
      </c>
      <c r="P165" t="str">
        <f t="shared" si="12"/>
        <v>Medium</v>
      </c>
      <c r="Q165" t="str">
        <f t="shared" si="13"/>
        <v>No</v>
      </c>
      <c r="R165">
        <f t="shared" si="14"/>
        <v>0</v>
      </c>
    </row>
    <row r="166" spans="1:18" ht="28.2" thickBot="1" x14ac:dyDescent="0.3">
      <c r="A166" s="5" t="s">
        <v>527</v>
      </c>
      <c r="B166" s="5" t="s">
        <v>528</v>
      </c>
      <c r="C166" s="5" t="s">
        <v>529</v>
      </c>
      <c r="D166" s="5" t="s">
        <v>17</v>
      </c>
      <c r="E166" s="5" t="s">
        <v>59</v>
      </c>
      <c r="F166" s="5" t="s">
        <v>53</v>
      </c>
      <c r="G166" s="6">
        <v>45782</v>
      </c>
      <c r="H166" s="7">
        <v>94</v>
      </c>
      <c r="I166" s="7">
        <v>0</v>
      </c>
      <c r="J166" s="5" t="s">
        <v>20</v>
      </c>
      <c r="K166" s="5" t="s">
        <v>55</v>
      </c>
      <c r="L166" s="5" t="s">
        <v>22</v>
      </c>
      <c r="M166" s="7">
        <v>23</v>
      </c>
      <c r="N166" s="5" t="str">
        <f t="shared" si="10"/>
        <v>No</v>
      </c>
      <c r="O166" s="9" t="str">
        <f t="shared" si="11"/>
        <v>2025-05</v>
      </c>
      <c r="P166" t="str">
        <f t="shared" si="12"/>
        <v>High</v>
      </c>
      <c r="Q166" t="str">
        <f t="shared" si="13"/>
        <v>No</v>
      </c>
      <c r="R166">
        <f t="shared" si="14"/>
        <v>0</v>
      </c>
    </row>
    <row r="167" spans="1:18" ht="14.4" thickBot="1" x14ac:dyDescent="0.3">
      <c r="A167" s="5" t="s">
        <v>530</v>
      </c>
      <c r="B167" s="5" t="s">
        <v>531</v>
      </c>
      <c r="C167" s="5" t="s">
        <v>532</v>
      </c>
      <c r="D167" s="5" t="s">
        <v>17</v>
      </c>
      <c r="E167" s="5" t="s">
        <v>59</v>
      </c>
      <c r="F167" s="5" t="s">
        <v>19</v>
      </c>
      <c r="G167" s="6">
        <v>45738</v>
      </c>
      <c r="H167" s="7">
        <v>139</v>
      </c>
      <c r="I167" s="7">
        <v>0</v>
      </c>
      <c r="J167" s="5" t="s">
        <v>20</v>
      </c>
      <c r="K167" s="5" t="s">
        <v>21</v>
      </c>
      <c r="L167" s="5" t="s">
        <v>22</v>
      </c>
      <c r="M167" s="7">
        <v>26</v>
      </c>
      <c r="N167" s="5" t="str">
        <f t="shared" si="10"/>
        <v>No</v>
      </c>
      <c r="O167" s="9" t="str">
        <f t="shared" si="11"/>
        <v>2025-03</v>
      </c>
      <c r="P167" t="str">
        <f t="shared" si="12"/>
        <v>High</v>
      </c>
      <c r="Q167" t="str">
        <f t="shared" si="13"/>
        <v>No</v>
      </c>
      <c r="R167">
        <f t="shared" si="14"/>
        <v>0</v>
      </c>
    </row>
    <row r="168" spans="1:18" ht="14.4" thickBot="1" x14ac:dyDescent="0.3">
      <c r="A168" s="5" t="s">
        <v>533</v>
      </c>
      <c r="B168" s="5" t="s">
        <v>534</v>
      </c>
      <c r="C168" s="5" t="s">
        <v>535</v>
      </c>
      <c r="D168" s="5" t="s">
        <v>17</v>
      </c>
      <c r="E168" s="5" t="s">
        <v>18</v>
      </c>
      <c r="F168" s="5" t="s">
        <v>19</v>
      </c>
      <c r="G168" s="6">
        <v>45794</v>
      </c>
      <c r="H168" s="7">
        <v>153</v>
      </c>
      <c r="I168" s="7">
        <v>0</v>
      </c>
      <c r="J168" s="5" t="s">
        <v>20</v>
      </c>
      <c r="K168" s="5" t="s">
        <v>21</v>
      </c>
      <c r="L168" s="5" t="s">
        <v>22</v>
      </c>
      <c r="M168" s="7">
        <v>45</v>
      </c>
      <c r="N168" s="5" t="str">
        <f t="shared" si="10"/>
        <v>No</v>
      </c>
      <c r="O168" s="9" t="str">
        <f t="shared" si="11"/>
        <v>2025-05</v>
      </c>
      <c r="P168" t="str">
        <f t="shared" si="12"/>
        <v>High</v>
      </c>
      <c r="Q168" t="str">
        <f t="shared" si="13"/>
        <v>No</v>
      </c>
      <c r="R168">
        <f t="shared" si="14"/>
        <v>0</v>
      </c>
    </row>
    <row r="169" spans="1:18" ht="28.2" thickBot="1" x14ac:dyDescent="0.3">
      <c r="A169" s="5" t="s">
        <v>536</v>
      </c>
      <c r="B169" s="5" t="s">
        <v>537</v>
      </c>
      <c r="C169" s="5" t="s">
        <v>538</v>
      </c>
      <c r="D169" s="5" t="s">
        <v>17</v>
      </c>
      <c r="E169" s="5" t="s">
        <v>28</v>
      </c>
      <c r="F169" s="5" t="s">
        <v>83</v>
      </c>
      <c r="G169" s="6">
        <v>45763</v>
      </c>
      <c r="H169" s="7">
        <v>116</v>
      </c>
      <c r="I169" s="7">
        <v>47.47</v>
      </c>
      <c r="J169" s="5" t="s">
        <v>37</v>
      </c>
      <c r="K169" s="5" t="s">
        <v>21</v>
      </c>
      <c r="L169" s="5" t="s">
        <v>31</v>
      </c>
      <c r="M169" s="7">
        <v>1</v>
      </c>
      <c r="N169" s="5" t="str">
        <f t="shared" si="10"/>
        <v>No</v>
      </c>
      <c r="O169" s="9" t="str">
        <f t="shared" si="11"/>
        <v>2025-04</v>
      </c>
      <c r="P169" t="str">
        <f t="shared" si="12"/>
        <v>High</v>
      </c>
      <c r="Q169" t="str">
        <f t="shared" si="13"/>
        <v>Yes</v>
      </c>
      <c r="R169">
        <f t="shared" si="14"/>
        <v>0</v>
      </c>
    </row>
    <row r="170" spans="1:18" ht="28.2" thickBot="1" x14ac:dyDescent="0.3">
      <c r="A170" s="5" t="s">
        <v>539</v>
      </c>
      <c r="B170" s="5" t="s">
        <v>540</v>
      </c>
      <c r="C170" s="5" t="s">
        <v>541</v>
      </c>
      <c r="D170" s="5" t="s">
        <v>36</v>
      </c>
      <c r="E170" s="5" t="s">
        <v>59</v>
      </c>
      <c r="F170" s="5" t="s">
        <v>53</v>
      </c>
      <c r="G170" s="6">
        <v>45725</v>
      </c>
      <c r="H170" s="7">
        <v>82</v>
      </c>
      <c r="I170" s="7">
        <v>0</v>
      </c>
      <c r="J170" s="5" t="s">
        <v>20</v>
      </c>
      <c r="K170" s="5" t="s">
        <v>55</v>
      </c>
      <c r="L170" s="5" t="s">
        <v>22</v>
      </c>
      <c r="M170" s="7">
        <v>17</v>
      </c>
      <c r="N170" s="5" t="str">
        <f t="shared" si="10"/>
        <v>No</v>
      </c>
      <c r="O170" s="9" t="str">
        <f t="shared" si="11"/>
        <v>2025-03</v>
      </c>
      <c r="P170" t="str">
        <f t="shared" si="12"/>
        <v>High</v>
      </c>
      <c r="Q170" t="str">
        <f t="shared" si="13"/>
        <v>No</v>
      </c>
      <c r="R170">
        <f t="shared" si="14"/>
        <v>0</v>
      </c>
    </row>
    <row r="171" spans="1:18" ht="14.4" thickBot="1" x14ac:dyDescent="0.3">
      <c r="A171" s="5" t="s">
        <v>542</v>
      </c>
      <c r="B171" s="5" t="s">
        <v>543</v>
      </c>
      <c r="C171" s="5" t="s">
        <v>544</v>
      </c>
      <c r="D171" s="5" t="s">
        <v>36</v>
      </c>
      <c r="E171" s="5" t="s">
        <v>28</v>
      </c>
      <c r="F171" s="5" t="s">
        <v>45</v>
      </c>
      <c r="G171" s="6">
        <v>45762</v>
      </c>
      <c r="H171" s="7">
        <v>35</v>
      </c>
      <c r="I171" s="7">
        <v>0</v>
      </c>
      <c r="J171" s="5" t="s">
        <v>20</v>
      </c>
      <c r="K171" s="5" t="s">
        <v>21</v>
      </c>
      <c r="L171" s="5" t="s">
        <v>22</v>
      </c>
      <c r="M171" s="7">
        <v>46</v>
      </c>
      <c r="N171" s="5" t="str">
        <f t="shared" si="10"/>
        <v>No</v>
      </c>
      <c r="O171" s="9" t="str">
        <f t="shared" si="11"/>
        <v>2025-04</v>
      </c>
      <c r="P171" t="str">
        <f t="shared" si="12"/>
        <v>Medium</v>
      </c>
      <c r="Q171" t="str">
        <f t="shared" si="13"/>
        <v>No</v>
      </c>
      <c r="R171">
        <f t="shared" si="14"/>
        <v>0</v>
      </c>
    </row>
    <row r="172" spans="1:18" ht="14.4" thickBot="1" x14ac:dyDescent="0.3">
      <c r="A172" s="5" t="s">
        <v>545</v>
      </c>
      <c r="B172" s="5" t="s">
        <v>546</v>
      </c>
      <c r="C172" s="5" t="s">
        <v>547</v>
      </c>
      <c r="D172" s="5" t="s">
        <v>27</v>
      </c>
      <c r="E172" s="5" t="s">
        <v>59</v>
      </c>
      <c r="F172" s="5" t="s">
        <v>83</v>
      </c>
      <c r="G172" s="6">
        <v>45816</v>
      </c>
      <c r="H172" s="7">
        <v>168</v>
      </c>
      <c r="I172" s="7">
        <v>0</v>
      </c>
      <c r="J172" s="5" t="s">
        <v>20</v>
      </c>
      <c r="K172" s="5" t="s">
        <v>21</v>
      </c>
      <c r="L172" s="5" t="s">
        <v>22</v>
      </c>
      <c r="M172" s="7">
        <v>18</v>
      </c>
      <c r="N172" s="5" t="str">
        <f t="shared" si="10"/>
        <v>No</v>
      </c>
      <c r="O172" s="9" t="str">
        <f t="shared" si="11"/>
        <v>2025-06</v>
      </c>
      <c r="P172" t="str">
        <f t="shared" si="12"/>
        <v>High</v>
      </c>
      <c r="Q172" t="str">
        <f t="shared" si="13"/>
        <v>No</v>
      </c>
      <c r="R172">
        <f t="shared" si="14"/>
        <v>0</v>
      </c>
    </row>
    <row r="173" spans="1:18" ht="28.2" thickBot="1" x14ac:dyDescent="0.3">
      <c r="A173" s="5" t="s">
        <v>548</v>
      </c>
      <c r="B173" s="5" t="s">
        <v>549</v>
      </c>
      <c r="C173" s="5" t="s">
        <v>550</v>
      </c>
      <c r="D173" s="5" t="s">
        <v>41</v>
      </c>
      <c r="E173" s="5" t="s">
        <v>18</v>
      </c>
      <c r="F173" s="5" t="s">
        <v>53</v>
      </c>
      <c r="G173" s="6">
        <v>45756</v>
      </c>
      <c r="H173" s="7">
        <v>123</v>
      </c>
      <c r="I173" s="7">
        <v>0</v>
      </c>
      <c r="J173" s="5" t="s">
        <v>20</v>
      </c>
      <c r="K173" s="5" t="s">
        <v>46</v>
      </c>
      <c r="L173" s="5" t="s">
        <v>31</v>
      </c>
      <c r="M173" s="7">
        <v>47</v>
      </c>
      <c r="N173" s="5" t="str">
        <f t="shared" si="10"/>
        <v>No</v>
      </c>
      <c r="O173" s="9" t="str">
        <f t="shared" si="11"/>
        <v>2025-04</v>
      </c>
      <c r="P173" t="str">
        <f t="shared" si="12"/>
        <v>High</v>
      </c>
      <c r="Q173" t="str">
        <f t="shared" si="13"/>
        <v>No</v>
      </c>
      <c r="R173">
        <f t="shared" si="14"/>
        <v>0</v>
      </c>
    </row>
    <row r="174" spans="1:18" ht="28.2" thickBot="1" x14ac:dyDescent="0.3">
      <c r="A174" s="5" t="s">
        <v>551</v>
      </c>
      <c r="B174" s="5" t="s">
        <v>552</v>
      </c>
      <c r="C174" s="5" t="s">
        <v>553</v>
      </c>
      <c r="D174" s="5" t="s">
        <v>41</v>
      </c>
      <c r="E174" s="5" t="s">
        <v>28</v>
      </c>
      <c r="F174" s="5" t="s">
        <v>83</v>
      </c>
      <c r="G174" s="6">
        <v>45790</v>
      </c>
      <c r="H174" s="7">
        <v>41</v>
      </c>
      <c r="I174" s="7">
        <v>33.29</v>
      </c>
      <c r="J174" s="5" t="s">
        <v>30</v>
      </c>
      <c r="K174" s="5" t="s">
        <v>21</v>
      </c>
      <c r="L174" s="5" t="s">
        <v>31</v>
      </c>
      <c r="M174" s="7">
        <v>29</v>
      </c>
      <c r="N174" s="5" t="str">
        <f t="shared" si="10"/>
        <v>No</v>
      </c>
      <c r="O174" s="9" t="str">
        <f t="shared" si="11"/>
        <v>2025-05</v>
      </c>
      <c r="P174" t="str">
        <f t="shared" si="12"/>
        <v>Medium</v>
      </c>
      <c r="Q174" t="str">
        <f t="shared" si="13"/>
        <v>Yes</v>
      </c>
      <c r="R174">
        <f t="shared" si="14"/>
        <v>0</v>
      </c>
    </row>
    <row r="175" spans="1:18" ht="14.4" thickBot="1" x14ac:dyDescent="0.3">
      <c r="A175" s="5" t="s">
        <v>554</v>
      </c>
      <c r="B175" s="5" t="s">
        <v>555</v>
      </c>
      <c r="C175" s="5" t="s">
        <v>556</v>
      </c>
      <c r="D175" s="5" t="s">
        <v>27</v>
      </c>
      <c r="E175" s="5" t="s">
        <v>18</v>
      </c>
      <c r="F175" s="5" t="s">
        <v>29</v>
      </c>
      <c r="G175" s="6">
        <v>45656</v>
      </c>
      <c r="H175" s="7">
        <v>156</v>
      </c>
      <c r="I175" s="7">
        <v>0</v>
      </c>
      <c r="J175" s="5" t="s">
        <v>20</v>
      </c>
      <c r="K175" s="5" t="s">
        <v>21</v>
      </c>
      <c r="L175" s="5" t="s">
        <v>22</v>
      </c>
      <c r="M175" s="7">
        <v>34</v>
      </c>
      <c r="N175" s="5" t="str">
        <f t="shared" si="10"/>
        <v>No</v>
      </c>
      <c r="O175" s="9" t="str">
        <f t="shared" si="11"/>
        <v>2024-12</v>
      </c>
      <c r="P175" t="str">
        <f t="shared" si="12"/>
        <v>High</v>
      </c>
      <c r="Q175" t="str">
        <f t="shared" si="13"/>
        <v>No</v>
      </c>
      <c r="R175">
        <f t="shared" si="14"/>
        <v>0</v>
      </c>
    </row>
    <row r="176" spans="1:18" ht="28.2" thickBot="1" x14ac:dyDescent="0.3">
      <c r="A176" s="5" t="s">
        <v>557</v>
      </c>
      <c r="B176" s="5" t="s">
        <v>558</v>
      </c>
      <c r="C176" s="5" t="s">
        <v>559</v>
      </c>
      <c r="D176" s="5" t="s">
        <v>41</v>
      </c>
      <c r="E176" s="5" t="s">
        <v>59</v>
      </c>
      <c r="F176" s="5" t="s">
        <v>83</v>
      </c>
      <c r="G176" s="6">
        <v>45716</v>
      </c>
      <c r="H176" s="7">
        <v>84</v>
      </c>
      <c r="I176" s="7">
        <v>0</v>
      </c>
      <c r="J176" s="5" t="s">
        <v>20</v>
      </c>
      <c r="K176" s="5" t="s">
        <v>21</v>
      </c>
      <c r="L176" s="5" t="s">
        <v>22</v>
      </c>
      <c r="M176" s="7">
        <v>15</v>
      </c>
      <c r="N176" s="5" t="str">
        <f t="shared" si="10"/>
        <v>No</v>
      </c>
      <c r="O176" s="9" t="str">
        <f t="shared" si="11"/>
        <v>2025-02</v>
      </c>
      <c r="P176" t="str">
        <f t="shared" si="12"/>
        <v>High</v>
      </c>
      <c r="Q176" t="str">
        <f t="shared" si="13"/>
        <v>No</v>
      </c>
      <c r="R176">
        <f t="shared" si="14"/>
        <v>0</v>
      </c>
    </row>
    <row r="177" spans="1:18" ht="28.2" thickBot="1" x14ac:dyDescent="0.3">
      <c r="A177" s="5" t="s">
        <v>560</v>
      </c>
      <c r="B177" s="5" t="s">
        <v>561</v>
      </c>
      <c r="C177" s="5" t="s">
        <v>562</v>
      </c>
      <c r="D177" s="5" t="s">
        <v>36</v>
      </c>
      <c r="E177" s="5" t="s">
        <v>18</v>
      </c>
      <c r="F177" s="5" t="s">
        <v>19</v>
      </c>
      <c r="G177" s="6">
        <v>45715</v>
      </c>
      <c r="H177" s="7">
        <v>138</v>
      </c>
      <c r="I177" s="7">
        <v>27.01</v>
      </c>
      <c r="J177" s="5" t="s">
        <v>30</v>
      </c>
      <c r="K177" s="5" t="s">
        <v>21</v>
      </c>
      <c r="L177" s="5" t="s">
        <v>31</v>
      </c>
      <c r="M177" s="7">
        <v>18</v>
      </c>
      <c r="N177" s="5" t="str">
        <f t="shared" si="10"/>
        <v>No</v>
      </c>
      <c r="O177" s="9" t="str">
        <f t="shared" si="11"/>
        <v>2025-02</v>
      </c>
      <c r="P177" t="str">
        <f t="shared" si="12"/>
        <v>High</v>
      </c>
      <c r="Q177" t="str">
        <f t="shared" si="13"/>
        <v>Yes</v>
      </c>
      <c r="R177">
        <f t="shared" si="14"/>
        <v>0</v>
      </c>
    </row>
    <row r="178" spans="1:18" ht="14.4" thickBot="1" x14ac:dyDescent="0.3">
      <c r="A178" s="5" t="s">
        <v>563</v>
      </c>
      <c r="B178" s="5" t="s">
        <v>564</v>
      </c>
      <c r="C178" s="5" t="s">
        <v>565</v>
      </c>
      <c r="D178" s="5" t="s">
        <v>82</v>
      </c>
      <c r="E178" s="5" t="s">
        <v>28</v>
      </c>
      <c r="F178" s="5" t="s">
        <v>83</v>
      </c>
      <c r="G178" s="6">
        <v>45794</v>
      </c>
      <c r="H178" s="7">
        <v>26</v>
      </c>
      <c r="I178" s="7">
        <v>0</v>
      </c>
      <c r="J178" s="5" t="s">
        <v>20</v>
      </c>
      <c r="K178" s="5" t="s">
        <v>21</v>
      </c>
      <c r="L178" s="5" t="s">
        <v>22</v>
      </c>
      <c r="M178" s="7">
        <v>22</v>
      </c>
      <c r="N178" s="5" t="str">
        <f t="shared" si="10"/>
        <v>No</v>
      </c>
      <c r="O178" s="9" t="str">
        <f t="shared" si="11"/>
        <v>2025-05</v>
      </c>
      <c r="P178" t="str">
        <f t="shared" si="12"/>
        <v>Medium</v>
      </c>
      <c r="Q178" t="str">
        <f t="shared" si="13"/>
        <v>No</v>
      </c>
      <c r="R178">
        <f t="shared" si="14"/>
        <v>0</v>
      </c>
    </row>
    <row r="179" spans="1:18" ht="28.2" thickBot="1" x14ac:dyDescent="0.3">
      <c r="A179" s="5" t="s">
        <v>566</v>
      </c>
      <c r="B179" s="5" t="s">
        <v>567</v>
      </c>
      <c r="C179" s="5" t="s">
        <v>568</v>
      </c>
      <c r="D179" s="5" t="s">
        <v>41</v>
      </c>
      <c r="E179" s="5" t="s">
        <v>28</v>
      </c>
      <c r="F179" s="5" t="s">
        <v>19</v>
      </c>
      <c r="G179" s="6">
        <v>45806</v>
      </c>
      <c r="H179" s="7">
        <v>111</v>
      </c>
      <c r="I179" s="7">
        <v>0</v>
      </c>
      <c r="J179" s="5" t="s">
        <v>20</v>
      </c>
      <c r="K179" s="5" t="s">
        <v>21</v>
      </c>
      <c r="L179" s="5" t="s">
        <v>22</v>
      </c>
      <c r="M179" s="7">
        <v>26</v>
      </c>
      <c r="N179" s="5" t="str">
        <f t="shared" si="10"/>
        <v>No</v>
      </c>
      <c r="O179" s="9" t="str">
        <f t="shared" si="11"/>
        <v>2025-05</v>
      </c>
      <c r="P179" t="str">
        <f t="shared" si="12"/>
        <v>High</v>
      </c>
      <c r="Q179" t="str">
        <f t="shared" si="13"/>
        <v>No</v>
      </c>
      <c r="R179">
        <f t="shared" si="14"/>
        <v>0</v>
      </c>
    </row>
    <row r="180" spans="1:18" ht="28.2" thickBot="1" x14ac:dyDescent="0.3">
      <c r="A180" s="5" t="s">
        <v>569</v>
      </c>
      <c r="B180" s="5" t="s">
        <v>570</v>
      </c>
      <c r="C180" s="5" t="s">
        <v>571</v>
      </c>
      <c r="D180" s="5" t="s">
        <v>82</v>
      </c>
      <c r="E180" s="5" t="s">
        <v>28</v>
      </c>
      <c r="F180" s="5" t="s">
        <v>45</v>
      </c>
      <c r="G180" s="6">
        <v>45662</v>
      </c>
      <c r="H180" s="7">
        <v>100</v>
      </c>
      <c r="I180" s="7">
        <v>0</v>
      </c>
      <c r="J180" s="5" t="s">
        <v>20</v>
      </c>
      <c r="K180" s="5" t="s">
        <v>21</v>
      </c>
      <c r="L180" s="5" t="s">
        <v>22</v>
      </c>
      <c r="M180" s="7">
        <v>7</v>
      </c>
      <c r="N180" s="5" t="str">
        <f t="shared" si="10"/>
        <v>No</v>
      </c>
      <c r="O180" s="9" t="str">
        <f t="shared" si="11"/>
        <v>2025-01</v>
      </c>
      <c r="P180" t="str">
        <f t="shared" si="12"/>
        <v>High</v>
      </c>
      <c r="Q180" t="str">
        <f t="shared" si="13"/>
        <v>No</v>
      </c>
      <c r="R180">
        <f t="shared" si="14"/>
        <v>0</v>
      </c>
    </row>
    <row r="181" spans="1:18" ht="14.4" thickBot="1" x14ac:dyDescent="0.3">
      <c r="A181" s="5" t="s">
        <v>572</v>
      </c>
      <c r="B181" s="5" t="s">
        <v>573</v>
      </c>
      <c r="C181" s="5" t="s">
        <v>574</v>
      </c>
      <c r="D181" s="5" t="s">
        <v>82</v>
      </c>
      <c r="E181" s="5" t="s">
        <v>28</v>
      </c>
      <c r="F181" s="5" t="s">
        <v>83</v>
      </c>
      <c r="G181" s="6">
        <v>45801</v>
      </c>
      <c r="H181" s="7">
        <v>84</v>
      </c>
      <c r="I181" s="7">
        <v>0</v>
      </c>
      <c r="J181" s="5" t="s">
        <v>20</v>
      </c>
      <c r="K181" s="5" t="s">
        <v>21</v>
      </c>
      <c r="L181" s="5" t="s">
        <v>22</v>
      </c>
      <c r="M181" s="7">
        <v>36</v>
      </c>
      <c r="N181" s="5" t="str">
        <f t="shared" si="10"/>
        <v>No</v>
      </c>
      <c r="O181" s="9" t="str">
        <f t="shared" si="11"/>
        <v>2025-05</v>
      </c>
      <c r="P181" t="str">
        <f t="shared" si="12"/>
        <v>High</v>
      </c>
      <c r="Q181" t="str">
        <f t="shared" si="13"/>
        <v>No</v>
      </c>
      <c r="R181">
        <f t="shared" si="14"/>
        <v>0</v>
      </c>
    </row>
    <row r="182" spans="1:18" ht="14.4" thickBot="1" x14ac:dyDescent="0.3">
      <c r="A182" s="5" t="s">
        <v>575</v>
      </c>
      <c r="B182" s="5" t="s">
        <v>576</v>
      </c>
      <c r="C182" s="5" t="s">
        <v>577</v>
      </c>
      <c r="D182" s="5" t="s">
        <v>27</v>
      </c>
      <c r="E182" s="5" t="s">
        <v>59</v>
      </c>
      <c r="F182" s="5" t="s">
        <v>60</v>
      </c>
      <c r="G182" s="6">
        <v>45743</v>
      </c>
      <c r="H182" s="7">
        <v>90</v>
      </c>
      <c r="I182" s="7">
        <v>33.43</v>
      </c>
      <c r="J182" s="5" t="s">
        <v>30</v>
      </c>
      <c r="K182" s="5" t="s">
        <v>55</v>
      </c>
      <c r="L182" s="5" t="s">
        <v>31</v>
      </c>
      <c r="M182" s="7">
        <v>50</v>
      </c>
      <c r="N182" s="5" t="str">
        <f t="shared" si="10"/>
        <v>No</v>
      </c>
      <c r="O182" s="9" t="str">
        <f t="shared" si="11"/>
        <v>2025-03</v>
      </c>
      <c r="P182" t="str">
        <f t="shared" si="12"/>
        <v>High</v>
      </c>
      <c r="Q182" t="str">
        <f t="shared" si="13"/>
        <v>Yes</v>
      </c>
      <c r="R182">
        <f t="shared" si="14"/>
        <v>0</v>
      </c>
    </row>
    <row r="183" spans="1:18" ht="28.2" thickBot="1" x14ac:dyDescent="0.3">
      <c r="A183" s="5" t="s">
        <v>578</v>
      </c>
      <c r="B183" s="5" t="s">
        <v>579</v>
      </c>
      <c r="C183" s="5" t="s">
        <v>580</v>
      </c>
      <c r="D183" s="5" t="s">
        <v>82</v>
      </c>
      <c r="E183" s="5" t="s">
        <v>59</v>
      </c>
      <c r="F183" s="5" t="s">
        <v>45</v>
      </c>
      <c r="G183" s="6">
        <v>45799</v>
      </c>
      <c r="H183" s="7">
        <v>61</v>
      </c>
      <c r="I183" s="7">
        <v>23.71</v>
      </c>
      <c r="J183" s="5" t="s">
        <v>54</v>
      </c>
      <c r="K183" s="5" t="s">
        <v>21</v>
      </c>
      <c r="L183" s="5" t="s">
        <v>31</v>
      </c>
      <c r="M183" s="7">
        <v>37</v>
      </c>
      <c r="N183" s="5" t="str">
        <f t="shared" si="10"/>
        <v>No</v>
      </c>
      <c r="O183" s="9" t="str">
        <f t="shared" si="11"/>
        <v>2025-05</v>
      </c>
      <c r="P183" t="str">
        <f t="shared" si="12"/>
        <v>High</v>
      </c>
      <c r="Q183" t="str">
        <f t="shared" si="13"/>
        <v>Yes</v>
      </c>
      <c r="R183">
        <f t="shared" si="14"/>
        <v>0</v>
      </c>
    </row>
    <row r="184" spans="1:18" ht="14.4" thickBot="1" x14ac:dyDescent="0.3">
      <c r="A184" s="5" t="s">
        <v>581</v>
      </c>
      <c r="B184" s="5" t="s">
        <v>582</v>
      </c>
      <c r="C184" s="5" t="s">
        <v>583</v>
      </c>
      <c r="D184" s="5" t="s">
        <v>27</v>
      </c>
      <c r="E184" s="5" t="s">
        <v>18</v>
      </c>
      <c r="F184" s="5" t="s">
        <v>45</v>
      </c>
      <c r="G184" s="6">
        <v>45748</v>
      </c>
      <c r="H184" s="7">
        <v>88</v>
      </c>
      <c r="I184" s="7">
        <v>0</v>
      </c>
      <c r="J184" s="5" t="s">
        <v>20</v>
      </c>
      <c r="K184" s="5" t="s">
        <v>21</v>
      </c>
      <c r="L184" s="5" t="s">
        <v>22</v>
      </c>
      <c r="M184" s="7">
        <v>39</v>
      </c>
      <c r="N184" s="5" t="str">
        <f t="shared" si="10"/>
        <v>No</v>
      </c>
      <c r="O184" s="9" t="str">
        <f t="shared" si="11"/>
        <v>2025-04</v>
      </c>
      <c r="P184" t="str">
        <f t="shared" si="12"/>
        <v>High</v>
      </c>
      <c r="Q184" t="str">
        <f t="shared" si="13"/>
        <v>No</v>
      </c>
      <c r="R184">
        <f t="shared" si="14"/>
        <v>0</v>
      </c>
    </row>
    <row r="185" spans="1:18" ht="14.4" thickBot="1" x14ac:dyDescent="0.3">
      <c r="A185" s="5" t="s">
        <v>584</v>
      </c>
      <c r="B185" s="5" t="s">
        <v>585</v>
      </c>
      <c r="C185" s="5" t="s">
        <v>586</v>
      </c>
      <c r="D185" s="5" t="s">
        <v>17</v>
      </c>
      <c r="E185" s="5" t="s">
        <v>18</v>
      </c>
      <c r="F185" s="5" t="s">
        <v>29</v>
      </c>
      <c r="G185" s="6">
        <v>45682</v>
      </c>
      <c r="H185" s="7">
        <v>56</v>
      </c>
      <c r="I185" s="7">
        <v>0</v>
      </c>
      <c r="J185" s="5" t="s">
        <v>20</v>
      </c>
      <c r="K185" s="5" t="s">
        <v>21</v>
      </c>
      <c r="L185" s="5" t="s">
        <v>22</v>
      </c>
      <c r="M185" s="7">
        <v>1</v>
      </c>
      <c r="N185" s="5" t="str">
        <f t="shared" si="10"/>
        <v>No</v>
      </c>
      <c r="O185" s="9" t="str">
        <f t="shared" si="11"/>
        <v>2025-01</v>
      </c>
      <c r="P185" t="str">
        <f t="shared" si="12"/>
        <v>Medium</v>
      </c>
      <c r="Q185" t="str">
        <f t="shared" si="13"/>
        <v>No</v>
      </c>
      <c r="R185">
        <f t="shared" si="14"/>
        <v>0</v>
      </c>
    </row>
    <row r="186" spans="1:18" ht="14.4" thickBot="1" x14ac:dyDescent="0.3">
      <c r="A186" s="5" t="s">
        <v>587</v>
      </c>
      <c r="B186" s="5" t="s">
        <v>588</v>
      </c>
      <c r="C186" s="5" t="s">
        <v>589</v>
      </c>
      <c r="D186" s="5" t="s">
        <v>82</v>
      </c>
      <c r="E186" s="5" t="s">
        <v>18</v>
      </c>
      <c r="F186" s="5" t="s">
        <v>29</v>
      </c>
      <c r="G186" s="6">
        <v>45693</v>
      </c>
      <c r="H186" s="7">
        <v>54</v>
      </c>
      <c r="I186" s="7">
        <v>0</v>
      </c>
      <c r="J186" s="5" t="s">
        <v>20</v>
      </c>
      <c r="K186" s="5" t="s">
        <v>21</v>
      </c>
      <c r="L186" s="5" t="s">
        <v>22</v>
      </c>
      <c r="M186" s="7">
        <v>49</v>
      </c>
      <c r="N186" s="5" t="str">
        <f t="shared" si="10"/>
        <v>No</v>
      </c>
      <c r="O186" s="9" t="str">
        <f t="shared" si="11"/>
        <v>2025-02</v>
      </c>
      <c r="P186" t="str">
        <f t="shared" si="12"/>
        <v>Medium</v>
      </c>
      <c r="Q186" t="str">
        <f t="shared" si="13"/>
        <v>No</v>
      </c>
      <c r="R186">
        <f t="shared" si="14"/>
        <v>0</v>
      </c>
    </row>
    <row r="187" spans="1:18" ht="28.2" thickBot="1" x14ac:dyDescent="0.3">
      <c r="A187" s="5" t="s">
        <v>590</v>
      </c>
      <c r="B187" s="5" t="s">
        <v>591</v>
      </c>
      <c r="C187" s="5" t="s">
        <v>592</v>
      </c>
      <c r="D187" s="5" t="s">
        <v>41</v>
      </c>
      <c r="E187" s="5" t="s">
        <v>59</v>
      </c>
      <c r="F187" s="5" t="s">
        <v>53</v>
      </c>
      <c r="G187" s="6">
        <v>45713</v>
      </c>
      <c r="H187" s="7">
        <v>27</v>
      </c>
      <c r="I187" s="7">
        <v>0</v>
      </c>
      <c r="J187" s="5" t="s">
        <v>20</v>
      </c>
      <c r="K187" s="5" t="s">
        <v>21</v>
      </c>
      <c r="L187" s="5" t="s">
        <v>31</v>
      </c>
      <c r="M187" s="7">
        <v>29</v>
      </c>
      <c r="N187" s="5" t="str">
        <f t="shared" si="10"/>
        <v>No</v>
      </c>
      <c r="O187" s="9" t="str">
        <f t="shared" si="11"/>
        <v>2025-02</v>
      </c>
      <c r="P187" t="str">
        <f t="shared" si="12"/>
        <v>Medium</v>
      </c>
      <c r="Q187" t="str">
        <f t="shared" si="13"/>
        <v>No</v>
      </c>
      <c r="R187">
        <f t="shared" si="14"/>
        <v>0</v>
      </c>
    </row>
    <row r="188" spans="1:18" ht="28.2" thickBot="1" x14ac:dyDescent="0.3">
      <c r="A188" s="5" t="s">
        <v>593</v>
      </c>
      <c r="B188" s="5" t="s">
        <v>594</v>
      </c>
      <c r="C188" s="5" t="s">
        <v>595</v>
      </c>
      <c r="D188" s="5" t="s">
        <v>36</v>
      </c>
      <c r="E188" s="5" t="s">
        <v>59</v>
      </c>
      <c r="F188" s="5" t="s">
        <v>83</v>
      </c>
      <c r="G188" s="6">
        <v>45644</v>
      </c>
      <c r="H188" s="7">
        <v>30</v>
      </c>
      <c r="I188" s="7">
        <v>27.43</v>
      </c>
      <c r="J188" s="5" t="s">
        <v>37</v>
      </c>
      <c r="K188" s="5" t="s">
        <v>21</v>
      </c>
      <c r="L188" s="5" t="s">
        <v>31</v>
      </c>
      <c r="M188" s="7">
        <v>1</v>
      </c>
      <c r="N188" s="5" t="str">
        <f t="shared" si="10"/>
        <v>No</v>
      </c>
      <c r="O188" s="9" t="str">
        <f t="shared" si="11"/>
        <v>2024-12</v>
      </c>
      <c r="P188" t="str">
        <f t="shared" si="12"/>
        <v>Medium</v>
      </c>
      <c r="Q188" t="str">
        <f t="shared" si="13"/>
        <v>Yes</v>
      </c>
      <c r="R188">
        <f t="shared" si="14"/>
        <v>0</v>
      </c>
    </row>
    <row r="189" spans="1:18" ht="28.2" thickBot="1" x14ac:dyDescent="0.3">
      <c r="A189" s="5" t="s">
        <v>596</v>
      </c>
      <c r="B189" s="5" t="s">
        <v>597</v>
      </c>
      <c r="C189" s="5" t="s">
        <v>598</v>
      </c>
      <c r="D189" s="5" t="s">
        <v>17</v>
      </c>
      <c r="E189" s="5" t="s">
        <v>59</v>
      </c>
      <c r="F189" s="5" t="s">
        <v>83</v>
      </c>
      <c r="G189" s="6">
        <v>45714</v>
      </c>
      <c r="H189" s="7">
        <v>128</v>
      </c>
      <c r="I189" s="7">
        <v>0</v>
      </c>
      <c r="J189" s="5" t="s">
        <v>20</v>
      </c>
      <c r="K189" s="5" t="s">
        <v>46</v>
      </c>
      <c r="L189" s="5" t="s">
        <v>22</v>
      </c>
      <c r="M189" s="7">
        <v>36</v>
      </c>
      <c r="N189" s="5" t="str">
        <f t="shared" si="10"/>
        <v>No</v>
      </c>
      <c r="O189" s="9" t="str">
        <f t="shared" si="11"/>
        <v>2025-02</v>
      </c>
      <c r="P189" t="str">
        <f t="shared" si="12"/>
        <v>High</v>
      </c>
      <c r="Q189" t="str">
        <f t="shared" si="13"/>
        <v>No</v>
      </c>
      <c r="R189">
        <f t="shared" si="14"/>
        <v>0</v>
      </c>
    </row>
    <row r="190" spans="1:18" ht="28.2" thickBot="1" x14ac:dyDescent="0.3">
      <c r="A190" s="5" t="s">
        <v>599</v>
      </c>
      <c r="B190" s="5" t="s">
        <v>201</v>
      </c>
      <c r="C190" s="5" t="s">
        <v>600</v>
      </c>
      <c r="D190" s="5" t="s">
        <v>17</v>
      </c>
      <c r="E190" s="5" t="s">
        <v>18</v>
      </c>
      <c r="F190" s="5" t="s">
        <v>45</v>
      </c>
      <c r="G190" s="6">
        <v>45716</v>
      </c>
      <c r="H190" s="7">
        <v>16</v>
      </c>
      <c r="I190" s="7">
        <v>36</v>
      </c>
      <c r="J190" s="5" t="s">
        <v>160</v>
      </c>
      <c r="K190" s="5" t="s">
        <v>21</v>
      </c>
      <c r="L190" s="5" t="s">
        <v>31</v>
      </c>
      <c r="M190" s="7">
        <v>40</v>
      </c>
      <c r="N190" s="5" t="str">
        <f t="shared" si="10"/>
        <v>No</v>
      </c>
      <c r="O190" s="9" t="str">
        <f t="shared" si="11"/>
        <v>2025-02</v>
      </c>
      <c r="P190" t="str">
        <f t="shared" si="12"/>
        <v>Low</v>
      </c>
      <c r="Q190" t="str">
        <f t="shared" si="13"/>
        <v>Yes</v>
      </c>
      <c r="R190">
        <f t="shared" si="14"/>
        <v>0</v>
      </c>
    </row>
    <row r="191" spans="1:18" ht="28.2" thickBot="1" x14ac:dyDescent="0.3">
      <c r="A191" s="5" t="s">
        <v>601</v>
      </c>
      <c r="B191" s="5" t="s">
        <v>602</v>
      </c>
      <c r="C191" s="5" t="s">
        <v>603</v>
      </c>
      <c r="D191" s="5" t="s">
        <v>41</v>
      </c>
      <c r="E191" s="5" t="s">
        <v>18</v>
      </c>
      <c r="F191" s="5" t="s">
        <v>29</v>
      </c>
      <c r="G191" s="6">
        <v>45800</v>
      </c>
      <c r="H191" s="7">
        <v>57</v>
      </c>
      <c r="I191" s="7">
        <v>0</v>
      </c>
      <c r="J191" s="5" t="s">
        <v>20</v>
      </c>
      <c r="K191" s="5" t="s">
        <v>21</v>
      </c>
      <c r="L191" s="5" t="s">
        <v>22</v>
      </c>
      <c r="M191" s="7">
        <v>18</v>
      </c>
      <c r="N191" s="5" t="str">
        <f t="shared" si="10"/>
        <v>No</v>
      </c>
      <c r="O191" s="9" t="str">
        <f t="shared" si="11"/>
        <v>2025-05</v>
      </c>
      <c r="P191" t="str">
        <f t="shared" si="12"/>
        <v>Medium</v>
      </c>
      <c r="Q191" t="str">
        <f t="shared" si="13"/>
        <v>No</v>
      </c>
      <c r="R191">
        <f t="shared" si="14"/>
        <v>0</v>
      </c>
    </row>
    <row r="192" spans="1:18" ht="14.4" thickBot="1" x14ac:dyDescent="0.3">
      <c r="A192" s="5" t="s">
        <v>604</v>
      </c>
      <c r="B192" s="5" t="s">
        <v>605</v>
      </c>
      <c r="C192" s="5" t="s">
        <v>606</v>
      </c>
      <c r="D192" s="5" t="s">
        <v>17</v>
      </c>
      <c r="E192" s="5" t="s">
        <v>18</v>
      </c>
      <c r="F192" s="5" t="s">
        <v>83</v>
      </c>
      <c r="G192" s="6">
        <v>45797</v>
      </c>
      <c r="H192" s="7">
        <v>153</v>
      </c>
      <c r="I192" s="7">
        <v>0</v>
      </c>
      <c r="J192" s="5" t="s">
        <v>20</v>
      </c>
      <c r="K192" s="5" t="s">
        <v>21</v>
      </c>
      <c r="L192" s="5" t="s">
        <v>22</v>
      </c>
      <c r="M192" s="7">
        <v>1</v>
      </c>
      <c r="N192" s="5" t="str">
        <f t="shared" si="10"/>
        <v>No</v>
      </c>
      <c r="O192" s="9" t="str">
        <f t="shared" si="11"/>
        <v>2025-05</v>
      </c>
      <c r="P192" t="str">
        <f t="shared" si="12"/>
        <v>High</v>
      </c>
      <c r="Q192" t="str">
        <f t="shared" si="13"/>
        <v>No</v>
      </c>
      <c r="R192">
        <f t="shared" si="14"/>
        <v>0</v>
      </c>
    </row>
    <row r="193" spans="1:18" ht="14.4" thickBot="1" x14ac:dyDescent="0.3">
      <c r="A193" s="5" t="s">
        <v>607</v>
      </c>
      <c r="B193" s="5" t="s">
        <v>540</v>
      </c>
      <c r="C193" s="5" t="s">
        <v>608</v>
      </c>
      <c r="D193" s="5" t="s">
        <v>17</v>
      </c>
      <c r="E193" s="5" t="s">
        <v>28</v>
      </c>
      <c r="F193" s="5" t="s">
        <v>83</v>
      </c>
      <c r="G193" s="6">
        <v>45682</v>
      </c>
      <c r="H193" s="7">
        <v>130</v>
      </c>
      <c r="I193" s="7">
        <v>0</v>
      </c>
      <c r="J193" s="5" t="s">
        <v>20</v>
      </c>
      <c r="K193" s="5" t="s">
        <v>21</v>
      </c>
      <c r="L193" s="5" t="s">
        <v>31</v>
      </c>
      <c r="M193" s="7">
        <v>8</v>
      </c>
      <c r="N193" s="5" t="str">
        <f t="shared" si="10"/>
        <v>No</v>
      </c>
      <c r="O193" s="9" t="str">
        <f t="shared" si="11"/>
        <v>2025-01</v>
      </c>
      <c r="P193" t="str">
        <f t="shared" si="12"/>
        <v>High</v>
      </c>
      <c r="Q193" t="str">
        <f t="shared" si="13"/>
        <v>No</v>
      </c>
      <c r="R193">
        <f t="shared" si="14"/>
        <v>0</v>
      </c>
    </row>
    <row r="194" spans="1:18" ht="28.2" thickBot="1" x14ac:dyDescent="0.3">
      <c r="A194" s="5" t="s">
        <v>609</v>
      </c>
      <c r="B194" s="5" t="s">
        <v>610</v>
      </c>
      <c r="C194" s="5" t="s">
        <v>611</v>
      </c>
      <c r="D194" s="5" t="s">
        <v>82</v>
      </c>
      <c r="E194" s="5" t="s">
        <v>59</v>
      </c>
      <c r="F194" s="5" t="s">
        <v>19</v>
      </c>
      <c r="G194" s="6">
        <v>45650</v>
      </c>
      <c r="H194" s="7">
        <v>47</v>
      </c>
      <c r="I194" s="7">
        <v>12.41</v>
      </c>
      <c r="J194" s="5" t="s">
        <v>37</v>
      </c>
      <c r="K194" s="5" t="s">
        <v>21</v>
      </c>
      <c r="L194" s="5" t="s">
        <v>31</v>
      </c>
      <c r="M194" s="7">
        <v>36</v>
      </c>
      <c r="N194" s="5" t="str">
        <f t="shared" si="10"/>
        <v>No</v>
      </c>
      <c r="O194" s="9" t="str">
        <f t="shared" si="11"/>
        <v>2024-12</v>
      </c>
      <c r="P194" t="str">
        <f t="shared" si="12"/>
        <v>Medium</v>
      </c>
      <c r="Q194" t="str">
        <f t="shared" si="13"/>
        <v>Yes</v>
      </c>
      <c r="R194">
        <f t="shared" si="14"/>
        <v>0</v>
      </c>
    </row>
    <row r="195" spans="1:18" ht="28.2" thickBot="1" x14ac:dyDescent="0.3">
      <c r="A195" s="5" t="s">
        <v>612</v>
      </c>
      <c r="B195" s="5" t="s">
        <v>613</v>
      </c>
      <c r="C195" s="5" t="s">
        <v>614</v>
      </c>
      <c r="D195" s="5" t="s">
        <v>41</v>
      </c>
      <c r="E195" s="5" t="s">
        <v>59</v>
      </c>
      <c r="F195" s="5" t="s">
        <v>53</v>
      </c>
      <c r="G195" s="6">
        <v>45717</v>
      </c>
      <c r="H195" s="7">
        <v>53</v>
      </c>
      <c r="I195" s="7">
        <v>0</v>
      </c>
      <c r="J195" s="5" t="s">
        <v>20</v>
      </c>
      <c r="K195" s="5" t="s">
        <v>90</v>
      </c>
      <c r="L195" s="5" t="s">
        <v>22</v>
      </c>
      <c r="M195" s="7">
        <v>28</v>
      </c>
      <c r="N195" s="5" t="str">
        <f t="shared" si="10"/>
        <v>No</v>
      </c>
      <c r="O195" s="9" t="str">
        <f t="shared" si="11"/>
        <v>2025-03</v>
      </c>
      <c r="P195" t="str">
        <f t="shared" si="12"/>
        <v>Medium</v>
      </c>
      <c r="Q195" t="str">
        <f t="shared" si="13"/>
        <v>No</v>
      </c>
      <c r="R195">
        <f t="shared" si="14"/>
        <v>0</v>
      </c>
    </row>
    <row r="196" spans="1:18" ht="14.4" thickBot="1" x14ac:dyDescent="0.3">
      <c r="A196" s="5" t="s">
        <v>615</v>
      </c>
      <c r="B196" s="5" t="s">
        <v>616</v>
      </c>
      <c r="C196" s="5" t="s">
        <v>617</v>
      </c>
      <c r="D196" s="5" t="s">
        <v>17</v>
      </c>
      <c r="E196" s="5" t="s">
        <v>59</v>
      </c>
      <c r="F196" s="5" t="s">
        <v>60</v>
      </c>
      <c r="G196" s="6">
        <v>45746</v>
      </c>
      <c r="H196" s="7">
        <v>19</v>
      </c>
      <c r="I196" s="7">
        <v>0</v>
      </c>
      <c r="J196" s="5" t="s">
        <v>20</v>
      </c>
      <c r="K196" s="5" t="s">
        <v>21</v>
      </c>
      <c r="L196" s="5" t="s">
        <v>22</v>
      </c>
      <c r="M196" s="7">
        <v>27</v>
      </c>
      <c r="N196" s="5" t="str">
        <f t="shared" ref="N196:N259" si="15">IF(AND(H196&gt;150,I196&gt;40),"Yes","No")</f>
        <v>No</v>
      </c>
      <c r="O196" s="9" t="str">
        <f t="shared" ref="O196:O259" si="16">TEXT(G196,"yyyy-mm")</f>
        <v>2025-03</v>
      </c>
      <c r="P196" t="str">
        <f t="shared" ref="P196:P259" si="17">IF(H196&lt;20,"Low",IF(H196&lt;=60,"Medium","High"))</f>
        <v>Low</v>
      </c>
      <c r="Q196" t="str">
        <f t="shared" ref="Q196:Q259" si="18">IF(I196&gt;0,"Yes","No")</f>
        <v>No</v>
      </c>
      <c r="R196">
        <f t="shared" ref="R196:R259" si="19">IF(N196="Yes",1,0)</f>
        <v>0</v>
      </c>
    </row>
    <row r="197" spans="1:18" ht="28.2" thickBot="1" x14ac:dyDescent="0.3">
      <c r="A197" s="5" t="s">
        <v>618</v>
      </c>
      <c r="B197" s="5" t="s">
        <v>619</v>
      </c>
      <c r="C197" s="5" t="s">
        <v>620</v>
      </c>
      <c r="D197" s="5" t="s">
        <v>27</v>
      </c>
      <c r="E197" s="5" t="s">
        <v>28</v>
      </c>
      <c r="F197" s="5" t="s">
        <v>19</v>
      </c>
      <c r="G197" s="6">
        <v>45654</v>
      </c>
      <c r="H197" s="7">
        <v>117</v>
      </c>
      <c r="I197" s="7">
        <v>0</v>
      </c>
      <c r="J197" s="5" t="s">
        <v>20</v>
      </c>
      <c r="K197" s="5" t="s">
        <v>21</v>
      </c>
      <c r="L197" s="5" t="s">
        <v>22</v>
      </c>
      <c r="M197" s="7">
        <v>17</v>
      </c>
      <c r="N197" s="5" t="str">
        <f t="shared" si="15"/>
        <v>No</v>
      </c>
      <c r="O197" s="9" t="str">
        <f t="shared" si="16"/>
        <v>2024-12</v>
      </c>
      <c r="P197" t="str">
        <f t="shared" si="17"/>
        <v>High</v>
      </c>
      <c r="Q197" t="str">
        <f t="shared" si="18"/>
        <v>No</v>
      </c>
      <c r="R197">
        <f t="shared" si="19"/>
        <v>0</v>
      </c>
    </row>
    <row r="198" spans="1:18" ht="14.4" thickBot="1" x14ac:dyDescent="0.3">
      <c r="A198" s="5" t="s">
        <v>621</v>
      </c>
      <c r="B198" s="5" t="s">
        <v>622</v>
      </c>
      <c r="C198" s="5" t="s">
        <v>623</v>
      </c>
      <c r="D198" s="5" t="s">
        <v>17</v>
      </c>
      <c r="E198" s="5" t="s">
        <v>18</v>
      </c>
      <c r="F198" s="5" t="s">
        <v>29</v>
      </c>
      <c r="G198" s="6">
        <v>45659</v>
      </c>
      <c r="H198" s="7">
        <v>35</v>
      </c>
      <c r="I198" s="7">
        <v>18.72</v>
      </c>
      <c r="J198" s="5" t="s">
        <v>160</v>
      </c>
      <c r="K198" s="5" t="s">
        <v>21</v>
      </c>
      <c r="L198" s="5" t="s">
        <v>31</v>
      </c>
      <c r="M198" s="7">
        <v>20</v>
      </c>
      <c r="N198" s="5" t="str">
        <f t="shared" si="15"/>
        <v>No</v>
      </c>
      <c r="O198" s="9" t="str">
        <f t="shared" si="16"/>
        <v>2025-01</v>
      </c>
      <c r="P198" t="str">
        <f t="shared" si="17"/>
        <v>Medium</v>
      </c>
      <c r="Q198" t="str">
        <f t="shared" si="18"/>
        <v>Yes</v>
      </c>
      <c r="R198">
        <f t="shared" si="19"/>
        <v>0</v>
      </c>
    </row>
    <row r="199" spans="1:18" ht="14.4" thickBot="1" x14ac:dyDescent="0.3">
      <c r="A199" s="5" t="s">
        <v>624</v>
      </c>
      <c r="B199" s="5" t="s">
        <v>625</v>
      </c>
      <c r="C199" s="5" t="s">
        <v>626</v>
      </c>
      <c r="D199" s="5" t="s">
        <v>27</v>
      </c>
      <c r="E199" s="5" t="s">
        <v>28</v>
      </c>
      <c r="F199" s="5" t="s">
        <v>45</v>
      </c>
      <c r="G199" s="6">
        <v>45788</v>
      </c>
      <c r="H199" s="7">
        <v>138</v>
      </c>
      <c r="I199" s="7">
        <v>0</v>
      </c>
      <c r="J199" s="5" t="s">
        <v>20</v>
      </c>
      <c r="K199" s="5" t="s">
        <v>21</v>
      </c>
      <c r="L199" s="5" t="s">
        <v>22</v>
      </c>
      <c r="M199" s="7">
        <v>47</v>
      </c>
      <c r="N199" s="5" t="str">
        <f t="shared" si="15"/>
        <v>No</v>
      </c>
      <c r="O199" s="9" t="str">
        <f t="shared" si="16"/>
        <v>2025-05</v>
      </c>
      <c r="P199" t="str">
        <f t="shared" si="17"/>
        <v>High</v>
      </c>
      <c r="Q199" t="str">
        <f t="shared" si="18"/>
        <v>No</v>
      </c>
      <c r="R199">
        <f t="shared" si="19"/>
        <v>0</v>
      </c>
    </row>
    <row r="200" spans="1:18" ht="14.4" thickBot="1" x14ac:dyDescent="0.3">
      <c r="A200" s="5" t="s">
        <v>627</v>
      </c>
      <c r="B200" s="5" t="s">
        <v>628</v>
      </c>
      <c r="C200" s="5" t="s">
        <v>629</v>
      </c>
      <c r="D200" s="5" t="s">
        <v>82</v>
      </c>
      <c r="E200" s="5" t="s">
        <v>18</v>
      </c>
      <c r="F200" s="5" t="s">
        <v>60</v>
      </c>
      <c r="G200" s="6">
        <v>45687</v>
      </c>
      <c r="H200" s="7">
        <v>45</v>
      </c>
      <c r="I200" s="7">
        <v>0</v>
      </c>
      <c r="J200" s="5" t="s">
        <v>20</v>
      </c>
      <c r="K200" s="5" t="s">
        <v>21</v>
      </c>
      <c r="L200" s="5" t="s">
        <v>22</v>
      </c>
      <c r="M200" s="7">
        <v>24</v>
      </c>
      <c r="N200" s="5" t="str">
        <f t="shared" si="15"/>
        <v>No</v>
      </c>
      <c r="O200" s="9" t="str">
        <f t="shared" si="16"/>
        <v>2025-01</v>
      </c>
      <c r="P200" t="str">
        <f t="shared" si="17"/>
        <v>Medium</v>
      </c>
      <c r="Q200" t="str">
        <f t="shared" si="18"/>
        <v>No</v>
      </c>
      <c r="R200">
        <f t="shared" si="19"/>
        <v>0</v>
      </c>
    </row>
    <row r="201" spans="1:18" ht="14.4" thickBot="1" x14ac:dyDescent="0.3">
      <c r="A201" s="5" t="s">
        <v>630</v>
      </c>
      <c r="B201" s="5" t="s">
        <v>631</v>
      </c>
      <c r="C201" s="5" t="s">
        <v>632</v>
      </c>
      <c r="D201" s="5" t="s">
        <v>36</v>
      </c>
      <c r="E201" s="5" t="s">
        <v>18</v>
      </c>
      <c r="F201" s="5" t="s">
        <v>83</v>
      </c>
      <c r="G201" s="6">
        <v>45808</v>
      </c>
      <c r="H201" s="7">
        <v>97</v>
      </c>
      <c r="I201" s="7">
        <v>0</v>
      </c>
      <c r="J201" s="5" t="s">
        <v>20</v>
      </c>
      <c r="K201" s="5" t="s">
        <v>21</v>
      </c>
      <c r="L201" s="5" t="s">
        <v>22</v>
      </c>
      <c r="M201" s="7">
        <v>5</v>
      </c>
      <c r="N201" s="5" t="str">
        <f t="shared" si="15"/>
        <v>No</v>
      </c>
      <c r="O201" s="9" t="str">
        <f t="shared" si="16"/>
        <v>2025-05</v>
      </c>
      <c r="P201" t="str">
        <f t="shared" si="17"/>
        <v>High</v>
      </c>
      <c r="Q201" t="str">
        <f t="shared" si="18"/>
        <v>No</v>
      </c>
      <c r="R201">
        <f t="shared" si="19"/>
        <v>0</v>
      </c>
    </row>
    <row r="202" spans="1:18" ht="14.4" thickBot="1" x14ac:dyDescent="0.3">
      <c r="A202" s="5" t="s">
        <v>633</v>
      </c>
      <c r="B202" s="5" t="s">
        <v>634</v>
      </c>
      <c r="C202" s="5" t="s">
        <v>635</v>
      </c>
      <c r="D202" s="5" t="s">
        <v>36</v>
      </c>
      <c r="E202" s="5" t="s">
        <v>28</v>
      </c>
      <c r="F202" s="5" t="s">
        <v>29</v>
      </c>
      <c r="G202" s="6">
        <v>45692</v>
      </c>
      <c r="H202" s="7">
        <v>18</v>
      </c>
      <c r="I202" s="7">
        <v>0</v>
      </c>
      <c r="J202" s="5" t="s">
        <v>20</v>
      </c>
      <c r="K202" s="5" t="s">
        <v>21</v>
      </c>
      <c r="L202" s="5" t="s">
        <v>22</v>
      </c>
      <c r="M202" s="7">
        <v>14</v>
      </c>
      <c r="N202" s="5" t="str">
        <f t="shared" si="15"/>
        <v>No</v>
      </c>
      <c r="O202" s="9" t="str">
        <f t="shared" si="16"/>
        <v>2025-02</v>
      </c>
      <c r="P202" t="str">
        <f t="shared" si="17"/>
        <v>Low</v>
      </c>
      <c r="Q202" t="str">
        <f t="shared" si="18"/>
        <v>No</v>
      </c>
      <c r="R202">
        <f t="shared" si="19"/>
        <v>0</v>
      </c>
    </row>
    <row r="203" spans="1:18" ht="14.4" thickBot="1" x14ac:dyDescent="0.3">
      <c r="A203" s="5" t="s">
        <v>636</v>
      </c>
      <c r="B203" s="5" t="s">
        <v>637</v>
      </c>
      <c r="C203" s="5" t="s">
        <v>638</v>
      </c>
      <c r="D203" s="5" t="s">
        <v>36</v>
      </c>
      <c r="E203" s="5" t="s">
        <v>28</v>
      </c>
      <c r="F203" s="5" t="s">
        <v>83</v>
      </c>
      <c r="G203" s="6">
        <v>45751</v>
      </c>
      <c r="H203" s="7">
        <v>7</v>
      </c>
      <c r="I203" s="7">
        <v>0</v>
      </c>
      <c r="J203" s="5" t="s">
        <v>20</v>
      </c>
      <c r="K203" s="5" t="s">
        <v>90</v>
      </c>
      <c r="L203" s="5" t="s">
        <v>22</v>
      </c>
      <c r="M203" s="7">
        <v>22</v>
      </c>
      <c r="N203" s="5" t="str">
        <f t="shared" si="15"/>
        <v>No</v>
      </c>
      <c r="O203" s="9" t="str">
        <f t="shared" si="16"/>
        <v>2025-04</v>
      </c>
      <c r="P203" t="str">
        <f t="shared" si="17"/>
        <v>Low</v>
      </c>
      <c r="Q203" t="str">
        <f t="shared" si="18"/>
        <v>No</v>
      </c>
      <c r="R203">
        <f t="shared" si="19"/>
        <v>0</v>
      </c>
    </row>
    <row r="204" spans="1:18" ht="28.2" thickBot="1" x14ac:dyDescent="0.3">
      <c r="A204" s="5" t="s">
        <v>639</v>
      </c>
      <c r="B204" s="5" t="s">
        <v>640</v>
      </c>
      <c r="C204" s="5" t="s">
        <v>641</v>
      </c>
      <c r="D204" s="5" t="s">
        <v>82</v>
      </c>
      <c r="E204" s="5" t="s">
        <v>59</v>
      </c>
      <c r="F204" s="5" t="s">
        <v>53</v>
      </c>
      <c r="G204" s="6">
        <v>45742</v>
      </c>
      <c r="H204" s="7">
        <v>42</v>
      </c>
      <c r="I204" s="7">
        <v>32.85</v>
      </c>
      <c r="J204" s="5" t="s">
        <v>37</v>
      </c>
      <c r="K204" s="5" t="s">
        <v>90</v>
      </c>
      <c r="L204" s="5" t="s">
        <v>31</v>
      </c>
      <c r="M204" s="7">
        <v>38</v>
      </c>
      <c r="N204" s="5" t="str">
        <f t="shared" si="15"/>
        <v>No</v>
      </c>
      <c r="O204" s="9" t="str">
        <f t="shared" si="16"/>
        <v>2025-03</v>
      </c>
      <c r="P204" t="str">
        <f t="shared" si="17"/>
        <v>Medium</v>
      </c>
      <c r="Q204" t="str">
        <f t="shared" si="18"/>
        <v>Yes</v>
      </c>
      <c r="R204">
        <f t="shared" si="19"/>
        <v>0</v>
      </c>
    </row>
    <row r="205" spans="1:18" ht="14.4" thickBot="1" x14ac:dyDescent="0.3">
      <c r="A205" s="5" t="s">
        <v>642</v>
      </c>
      <c r="B205" s="5" t="s">
        <v>643</v>
      </c>
      <c r="C205" s="5" t="s">
        <v>644</v>
      </c>
      <c r="D205" s="5" t="s">
        <v>27</v>
      </c>
      <c r="E205" s="5" t="s">
        <v>59</v>
      </c>
      <c r="F205" s="5" t="s">
        <v>45</v>
      </c>
      <c r="G205" s="6">
        <v>45758</v>
      </c>
      <c r="H205" s="7">
        <v>111</v>
      </c>
      <c r="I205" s="7">
        <v>0</v>
      </c>
      <c r="J205" s="5" t="s">
        <v>20</v>
      </c>
      <c r="K205" s="5" t="s">
        <v>21</v>
      </c>
      <c r="L205" s="5" t="s">
        <v>22</v>
      </c>
      <c r="M205" s="7">
        <v>39</v>
      </c>
      <c r="N205" s="5" t="str">
        <f t="shared" si="15"/>
        <v>No</v>
      </c>
      <c r="O205" s="9" t="str">
        <f t="shared" si="16"/>
        <v>2025-04</v>
      </c>
      <c r="P205" t="str">
        <f t="shared" si="17"/>
        <v>High</v>
      </c>
      <c r="Q205" t="str">
        <f t="shared" si="18"/>
        <v>No</v>
      </c>
      <c r="R205">
        <f t="shared" si="19"/>
        <v>0</v>
      </c>
    </row>
    <row r="206" spans="1:18" ht="28.2" thickBot="1" x14ac:dyDescent="0.3">
      <c r="A206" s="5" t="s">
        <v>645</v>
      </c>
      <c r="B206" s="5" t="s">
        <v>646</v>
      </c>
      <c r="C206" s="5" t="s">
        <v>647</v>
      </c>
      <c r="D206" s="5" t="s">
        <v>27</v>
      </c>
      <c r="E206" s="5" t="s">
        <v>59</v>
      </c>
      <c r="F206" s="5" t="s">
        <v>19</v>
      </c>
      <c r="G206" s="6">
        <v>45782</v>
      </c>
      <c r="H206" s="7">
        <v>32</v>
      </c>
      <c r="I206" s="7">
        <v>0</v>
      </c>
      <c r="J206" s="5" t="s">
        <v>20</v>
      </c>
      <c r="K206" s="5" t="s">
        <v>90</v>
      </c>
      <c r="L206" s="5" t="s">
        <v>22</v>
      </c>
      <c r="M206" s="7">
        <v>22</v>
      </c>
      <c r="N206" s="5" t="str">
        <f t="shared" si="15"/>
        <v>No</v>
      </c>
      <c r="O206" s="9" t="str">
        <f t="shared" si="16"/>
        <v>2025-05</v>
      </c>
      <c r="P206" t="str">
        <f t="shared" si="17"/>
        <v>Medium</v>
      </c>
      <c r="Q206" t="str">
        <f t="shared" si="18"/>
        <v>No</v>
      </c>
      <c r="R206">
        <f t="shared" si="19"/>
        <v>0</v>
      </c>
    </row>
    <row r="207" spans="1:18" ht="14.4" thickBot="1" x14ac:dyDescent="0.3">
      <c r="A207" s="5" t="s">
        <v>648</v>
      </c>
      <c r="B207" s="5" t="s">
        <v>649</v>
      </c>
      <c r="C207" s="5" t="s">
        <v>650</v>
      </c>
      <c r="D207" s="5" t="s">
        <v>17</v>
      </c>
      <c r="E207" s="5" t="s">
        <v>28</v>
      </c>
      <c r="F207" s="5" t="s">
        <v>45</v>
      </c>
      <c r="G207" s="6">
        <v>45805</v>
      </c>
      <c r="H207" s="7">
        <v>46</v>
      </c>
      <c r="I207" s="7">
        <v>0</v>
      </c>
      <c r="J207" s="5" t="s">
        <v>20</v>
      </c>
      <c r="K207" s="5" t="s">
        <v>21</v>
      </c>
      <c r="L207" s="5" t="s">
        <v>31</v>
      </c>
      <c r="M207" s="7">
        <v>42</v>
      </c>
      <c r="N207" s="5" t="str">
        <f t="shared" si="15"/>
        <v>No</v>
      </c>
      <c r="O207" s="9" t="str">
        <f t="shared" si="16"/>
        <v>2025-05</v>
      </c>
      <c r="P207" t="str">
        <f t="shared" si="17"/>
        <v>Medium</v>
      </c>
      <c r="Q207" t="str">
        <f t="shared" si="18"/>
        <v>No</v>
      </c>
      <c r="R207">
        <f t="shared" si="19"/>
        <v>0</v>
      </c>
    </row>
    <row r="208" spans="1:18" ht="14.4" thickBot="1" x14ac:dyDescent="0.3">
      <c r="A208" s="5" t="s">
        <v>651</v>
      </c>
      <c r="B208" s="5" t="s">
        <v>652</v>
      </c>
      <c r="C208" s="5" t="s">
        <v>653</v>
      </c>
      <c r="D208" s="5" t="s">
        <v>82</v>
      </c>
      <c r="E208" s="5" t="s">
        <v>18</v>
      </c>
      <c r="F208" s="5" t="s">
        <v>29</v>
      </c>
      <c r="G208" s="6">
        <v>45802</v>
      </c>
      <c r="H208" s="7">
        <v>98</v>
      </c>
      <c r="I208" s="7">
        <v>0</v>
      </c>
      <c r="J208" s="5" t="s">
        <v>20</v>
      </c>
      <c r="K208" s="5" t="s">
        <v>21</v>
      </c>
      <c r="L208" s="5" t="s">
        <v>31</v>
      </c>
      <c r="M208" s="7">
        <v>30</v>
      </c>
      <c r="N208" s="5" t="str">
        <f t="shared" si="15"/>
        <v>No</v>
      </c>
      <c r="O208" s="9" t="str">
        <f t="shared" si="16"/>
        <v>2025-05</v>
      </c>
      <c r="P208" t="str">
        <f t="shared" si="17"/>
        <v>High</v>
      </c>
      <c r="Q208" t="str">
        <f t="shared" si="18"/>
        <v>No</v>
      </c>
      <c r="R208">
        <f t="shared" si="19"/>
        <v>0</v>
      </c>
    </row>
    <row r="209" spans="1:18" ht="14.4" thickBot="1" x14ac:dyDescent="0.3">
      <c r="A209" s="5" t="s">
        <v>654</v>
      </c>
      <c r="B209" s="5" t="s">
        <v>655</v>
      </c>
      <c r="C209" s="5" t="s">
        <v>656</v>
      </c>
      <c r="D209" s="5" t="s">
        <v>82</v>
      </c>
      <c r="E209" s="5" t="s">
        <v>18</v>
      </c>
      <c r="F209" s="5" t="s">
        <v>83</v>
      </c>
      <c r="G209" s="6">
        <v>45791</v>
      </c>
      <c r="H209" s="7">
        <v>85</v>
      </c>
      <c r="I209" s="7">
        <v>0</v>
      </c>
      <c r="J209" s="5" t="s">
        <v>20</v>
      </c>
      <c r="K209" s="5" t="s">
        <v>21</v>
      </c>
      <c r="L209" s="5" t="s">
        <v>22</v>
      </c>
      <c r="M209" s="7">
        <v>4</v>
      </c>
      <c r="N209" s="5" t="str">
        <f t="shared" si="15"/>
        <v>No</v>
      </c>
      <c r="O209" s="9" t="str">
        <f t="shared" si="16"/>
        <v>2025-05</v>
      </c>
      <c r="P209" t="str">
        <f t="shared" si="17"/>
        <v>High</v>
      </c>
      <c r="Q209" t="str">
        <f t="shared" si="18"/>
        <v>No</v>
      </c>
      <c r="R209">
        <f t="shared" si="19"/>
        <v>0</v>
      </c>
    </row>
    <row r="210" spans="1:18" ht="28.2" thickBot="1" x14ac:dyDescent="0.3">
      <c r="A210" s="5" t="s">
        <v>657</v>
      </c>
      <c r="B210" s="5" t="s">
        <v>658</v>
      </c>
      <c r="C210" s="5" t="s">
        <v>659</v>
      </c>
      <c r="D210" s="5" t="s">
        <v>82</v>
      </c>
      <c r="E210" s="5" t="s">
        <v>18</v>
      </c>
      <c r="F210" s="5" t="s">
        <v>45</v>
      </c>
      <c r="G210" s="6">
        <v>45790</v>
      </c>
      <c r="H210" s="7">
        <v>135</v>
      </c>
      <c r="I210" s="7">
        <v>0</v>
      </c>
      <c r="J210" s="5" t="s">
        <v>20</v>
      </c>
      <c r="K210" s="5" t="s">
        <v>21</v>
      </c>
      <c r="L210" s="5" t="s">
        <v>31</v>
      </c>
      <c r="M210" s="7">
        <v>42</v>
      </c>
      <c r="N210" s="5" t="str">
        <f t="shared" si="15"/>
        <v>No</v>
      </c>
      <c r="O210" s="9" t="str">
        <f t="shared" si="16"/>
        <v>2025-05</v>
      </c>
      <c r="P210" t="str">
        <f t="shared" si="17"/>
        <v>High</v>
      </c>
      <c r="Q210" t="str">
        <f t="shared" si="18"/>
        <v>No</v>
      </c>
      <c r="R210">
        <f t="shared" si="19"/>
        <v>0</v>
      </c>
    </row>
    <row r="211" spans="1:18" ht="28.2" thickBot="1" x14ac:dyDescent="0.3">
      <c r="A211" s="5" t="s">
        <v>660</v>
      </c>
      <c r="B211" s="5" t="s">
        <v>661</v>
      </c>
      <c r="C211" s="5" t="s">
        <v>662</v>
      </c>
      <c r="D211" s="5" t="s">
        <v>82</v>
      </c>
      <c r="E211" s="5" t="s">
        <v>28</v>
      </c>
      <c r="F211" s="5" t="s">
        <v>53</v>
      </c>
      <c r="G211" s="6">
        <v>45641</v>
      </c>
      <c r="H211" s="7">
        <v>109</v>
      </c>
      <c r="I211" s="7">
        <v>0</v>
      </c>
      <c r="J211" s="5" t="s">
        <v>20</v>
      </c>
      <c r="K211" s="5" t="s">
        <v>21</v>
      </c>
      <c r="L211" s="5" t="s">
        <v>22</v>
      </c>
      <c r="M211" s="7">
        <v>15</v>
      </c>
      <c r="N211" s="5" t="str">
        <f t="shared" si="15"/>
        <v>No</v>
      </c>
      <c r="O211" s="9" t="str">
        <f t="shared" si="16"/>
        <v>2024-12</v>
      </c>
      <c r="P211" t="str">
        <f t="shared" si="17"/>
        <v>High</v>
      </c>
      <c r="Q211" t="str">
        <f t="shared" si="18"/>
        <v>No</v>
      </c>
      <c r="R211">
        <f t="shared" si="19"/>
        <v>0</v>
      </c>
    </row>
    <row r="212" spans="1:18" ht="28.2" thickBot="1" x14ac:dyDescent="0.3">
      <c r="A212" s="5" t="s">
        <v>663</v>
      </c>
      <c r="B212" s="5" t="s">
        <v>664</v>
      </c>
      <c r="C212" s="5" t="s">
        <v>665</v>
      </c>
      <c r="D212" s="5" t="s">
        <v>41</v>
      </c>
      <c r="E212" s="5" t="s">
        <v>59</v>
      </c>
      <c r="F212" s="5" t="s">
        <v>53</v>
      </c>
      <c r="G212" s="6">
        <v>45790</v>
      </c>
      <c r="H212" s="7">
        <v>41</v>
      </c>
      <c r="I212" s="7">
        <v>0</v>
      </c>
      <c r="J212" s="5" t="s">
        <v>20</v>
      </c>
      <c r="K212" s="5" t="s">
        <v>21</v>
      </c>
      <c r="L212" s="5" t="s">
        <v>22</v>
      </c>
      <c r="M212" s="7">
        <v>14</v>
      </c>
      <c r="N212" s="5" t="str">
        <f t="shared" si="15"/>
        <v>No</v>
      </c>
      <c r="O212" s="9" t="str">
        <f t="shared" si="16"/>
        <v>2025-05</v>
      </c>
      <c r="P212" t="str">
        <f t="shared" si="17"/>
        <v>Medium</v>
      </c>
      <c r="Q212" t="str">
        <f t="shared" si="18"/>
        <v>No</v>
      </c>
      <c r="R212">
        <f t="shared" si="19"/>
        <v>0</v>
      </c>
    </row>
    <row r="213" spans="1:18" ht="28.2" thickBot="1" x14ac:dyDescent="0.3">
      <c r="A213" s="5" t="s">
        <v>666</v>
      </c>
      <c r="B213" s="5" t="s">
        <v>667</v>
      </c>
      <c r="C213" s="5" t="s">
        <v>668</v>
      </c>
      <c r="D213" s="5" t="s">
        <v>27</v>
      </c>
      <c r="E213" s="5" t="s">
        <v>18</v>
      </c>
      <c r="F213" s="5" t="s">
        <v>83</v>
      </c>
      <c r="G213" s="6">
        <v>45686</v>
      </c>
      <c r="H213" s="7">
        <v>47</v>
      </c>
      <c r="I213" s="7">
        <v>8.61</v>
      </c>
      <c r="J213" s="5" t="s">
        <v>37</v>
      </c>
      <c r="K213" s="5" t="s">
        <v>21</v>
      </c>
      <c r="L213" s="5" t="s">
        <v>31</v>
      </c>
      <c r="M213" s="7">
        <v>1</v>
      </c>
      <c r="N213" s="5" t="str">
        <f t="shared" si="15"/>
        <v>No</v>
      </c>
      <c r="O213" s="9" t="str">
        <f t="shared" si="16"/>
        <v>2025-01</v>
      </c>
      <c r="P213" t="str">
        <f t="shared" si="17"/>
        <v>Medium</v>
      </c>
      <c r="Q213" t="str">
        <f t="shared" si="18"/>
        <v>Yes</v>
      </c>
      <c r="R213">
        <f t="shared" si="19"/>
        <v>0</v>
      </c>
    </row>
    <row r="214" spans="1:18" ht="14.4" thickBot="1" x14ac:dyDescent="0.3">
      <c r="A214" s="5" t="s">
        <v>669</v>
      </c>
      <c r="B214" s="5" t="s">
        <v>670</v>
      </c>
      <c r="C214" s="5" t="s">
        <v>671</v>
      </c>
      <c r="D214" s="5" t="s">
        <v>17</v>
      </c>
      <c r="E214" s="5" t="s">
        <v>18</v>
      </c>
      <c r="F214" s="5" t="s">
        <v>29</v>
      </c>
      <c r="G214" s="6">
        <v>45738</v>
      </c>
      <c r="H214" s="7">
        <v>141</v>
      </c>
      <c r="I214" s="7">
        <v>0</v>
      </c>
      <c r="J214" s="5" t="s">
        <v>20</v>
      </c>
      <c r="K214" s="5" t="s">
        <v>21</v>
      </c>
      <c r="L214" s="5" t="s">
        <v>22</v>
      </c>
      <c r="M214" s="7">
        <v>17</v>
      </c>
      <c r="N214" s="5" t="str">
        <f t="shared" si="15"/>
        <v>No</v>
      </c>
      <c r="O214" s="9" t="str">
        <f t="shared" si="16"/>
        <v>2025-03</v>
      </c>
      <c r="P214" t="str">
        <f t="shared" si="17"/>
        <v>High</v>
      </c>
      <c r="Q214" t="str">
        <f t="shared" si="18"/>
        <v>No</v>
      </c>
      <c r="R214">
        <f t="shared" si="19"/>
        <v>0</v>
      </c>
    </row>
    <row r="215" spans="1:18" ht="14.4" thickBot="1" x14ac:dyDescent="0.3">
      <c r="A215" s="5" t="s">
        <v>672</v>
      </c>
      <c r="B215" s="5" t="s">
        <v>673</v>
      </c>
      <c r="C215" s="5" t="s">
        <v>674</v>
      </c>
      <c r="D215" s="5" t="s">
        <v>36</v>
      </c>
      <c r="E215" s="5" t="s">
        <v>28</v>
      </c>
      <c r="F215" s="5" t="s">
        <v>19</v>
      </c>
      <c r="G215" s="6">
        <v>45722</v>
      </c>
      <c r="H215" s="7">
        <v>56</v>
      </c>
      <c r="I215" s="7">
        <v>15.9</v>
      </c>
      <c r="J215" s="5" t="s">
        <v>30</v>
      </c>
      <c r="K215" s="5" t="s">
        <v>55</v>
      </c>
      <c r="L215" s="5" t="s">
        <v>31</v>
      </c>
      <c r="M215" s="7">
        <v>28</v>
      </c>
      <c r="N215" s="5" t="str">
        <f t="shared" si="15"/>
        <v>No</v>
      </c>
      <c r="O215" s="9" t="str">
        <f t="shared" si="16"/>
        <v>2025-03</v>
      </c>
      <c r="P215" t="str">
        <f t="shared" si="17"/>
        <v>Medium</v>
      </c>
      <c r="Q215" t="str">
        <f t="shared" si="18"/>
        <v>Yes</v>
      </c>
      <c r="R215">
        <f t="shared" si="19"/>
        <v>0</v>
      </c>
    </row>
    <row r="216" spans="1:18" ht="28.2" thickBot="1" x14ac:dyDescent="0.3">
      <c r="A216" s="5" t="s">
        <v>675</v>
      </c>
      <c r="B216" s="5" t="s">
        <v>676</v>
      </c>
      <c r="C216" s="5" t="s">
        <v>677</v>
      </c>
      <c r="D216" s="5" t="s">
        <v>36</v>
      </c>
      <c r="E216" s="5" t="s">
        <v>28</v>
      </c>
      <c r="F216" s="5" t="s">
        <v>83</v>
      </c>
      <c r="G216" s="6">
        <v>45817</v>
      </c>
      <c r="H216" s="7">
        <v>93</v>
      </c>
      <c r="I216" s="7">
        <v>0</v>
      </c>
      <c r="J216" s="5" t="s">
        <v>20</v>
      </c>
      <c r="K216" s="5" t="s">
        <v>21</v>
      </c>
      <c r="L216" s="5" t="s">
        <v>22</v>
      </c>
      <c r="M216" s="7">
        <v>21</v>
      </c>
      <c r="N216" s="5" t="str">
        <f t="shared" si="15"/>
        <v>No</v>
      </c>
      <c r="O216" s="9" t="str">
        <f t="shared" si="16"/>
        <v>2025-06</v>
      </c>
      <c r="P216" t="str">
        <f t="shared" si="17"/>
        <v>High</v>
      </c>
      <c r="Q216" t="str">
        <f t="shared" si="18"/>
        <v>No</v>
      </c>
      <c r="R216">
        <f t="shared" si="19"/>
        <v>0</v>
      </c>
    </row>
    <row r="217" spans="1:18" ht="28.2" thickBot="1" x14ac:dyDescent="0.3">
      <c r="A217" s="5" t="s">
        <v>678</v>
      </c>
      <c r="B217" s="5" t="s">
        <v>679</v>
      </c>
      <c r="C217" s="5" t="s">
        <v>680</v>
      </c>
      <c r="D217" s="5" t="s">
        <v>41</v>
      </c>
      <c r="E217" s="5" t="s">
        <v>59</v>
      </c>
      <c r="F217" s="5" t="s">
        <v>29</v>
      </c>
      <c r="G217" s="6">
        <v>45688</v>
      </c>
      <c r="H217" s="7">
        <v>147</v>
      </c>
      <c r="I217" s="7">
        <v>0</v>
      </c>
      <c r="J217" s="5" t="s">
        <v>20</v>
      </c>
      <c r="K217" s="5" t="s">
        <v>21</v>
      </c>
      <c r="L217" s="5" t="s">
        <v>22</v>
      </c>
      <c r="M217" s="7">
        <v>48</v>
      </c>
      <c r="N217" s="5" t="str">
        <f t="shared" si="15"/>
        <v>No</v>
      </c>
      <c r="O217" s="9" t="str">
        <f t="shared" si="16"/>
        <v>2025-01</v>
      </c>
      <c r="P217" t="str">
        <f t="shared" si="17"/>
        <v>High</v>
      </c>
      <c r="Q217" t="str">
        <f t="shared" si="18"/>
        <v>No</v>
      </c>
      <c r="R217">
        <f t="shared" si="19"/>
        <v>0</v>
      </c>
    </row>
    <row r="218" spans="1:18" ht="14.4" thickBot="1" x14ac:dyDescent="0.3">
      <c r="A218" s="5" t="s">
        <v>681</v>
      </c>
      <c r="B218" s="5" t="s">
        <v>682</v>
      </c>
      <c r="C218" s="5" t="s">
        <v>683</v>
      </c>
      <c r="D218" s="5" t="s">
        <v>27</v>
      </c>
      <c r="E218" s="5" t="s">
        <v>18</v>
      </c>
      <c r="F218" s="5" t="s">
        <v>83</v>
      </c>
      <c r="G218" s="6">
        <v>45688</v>
      </c>
      <c r="H218" s="7">
        <v>34</v>
      </c>
      <c r="I218" s="7">
        <v>0</v>
      </c>
      <c r="J218" s="5" t="s">
        <v>20</v>
      </c>
      <c r="K218" s="5" t="s">
        <v>21</v>
      </c>
      <c r="L218" s="5" t="s">
        <v>22</v>
      </c>
      <c r="M218" s="7">
        <v>50</v>
      </c>
      <c r="N218" s="5" t="str">
        <f t="shared" si="15"/>
        <v>No</v>
      </c>
      <c r="O218" s="9" t="str">
        <f t="shared" si="16"/>
        <v>2025-01</v>
      </c>
      <c r="P218" t="str">
        <f t="shared" si="17"/>
        <v>Medium</v>
      </c>
      <c r="Q218" t="str">
        <f t="shared" si="18"/>
        <v>No</v>
      </c>
      <c r="R218">
        <f t="shared" si="19"/>
        <v>0</v>
      </c>
    </row>
    <row r="219" spans="1:18" ht="28.2" thickBot="1" x14ac:dyDescent="0.3">
      <c r="A219" s="5" t="s">
        <v>684</v>
      </c>
      <c r="B219" s="5" t="s">
        <v>685</v>
      </c>
      <c r="C219" s="5" t="s">
        <v>686</v>
      </c>
      <c r="D219" s="5" t="s">
        <v>36</v>
      </c>
      <c r="E219" s="5" t="s">
        <v>18</v>
      </c>
      <c r="F219" s="5" t="s">
        <v>53</v>
      </c>
      <c r="G219" s="6">
        <v>45764</v>
      </c>
      <c r="H219" s="7">
        <v>51</v>
      </c>
      <c r="I219" s="7">
        <v>0</v>
      </c>
      <c r="J219" s="5" t="s">
        <v>20</v>
      </c>
      <c r="K219" s="5" t="s">
        <v>46</v>
      </c>
      <c r="L219" s="5" t="s">
        <v>22</v>
      </c>
      <c r="M219" s="7">
        <v>2</v>
      </c>
      <c r="N219" s="5" t="str">
        <f t="shared" si="15"/>
        <v>No</v>
      </c>
      <c r="O219" s="9" t="str">
        <f t="shared" si="16"/>
        <v>2025-04</v>
      </c>
      <c r="P219" t="str">
        <f t="shared" si="17"/>
        <v>Medium</v>
      </c>
      <c r="Q219" t="str">
        <f t="shared" si="18"/>
        <v>No</v>
      </c>
      <c r="R219">
        <f t="shared" si="19"/>
        <v>0</v>
      </c>
    </row>
    <row r="220" spans="1:18" ht="28.2" thickBot="1" x14ac:dyDescent="0.3">
      <c r="A220" s="5" t="s">
        <v>687</v>
      </c>
      <c r="B220" s="5" t="s">
        <v>688</v>
      </c>
      <c r="C220" s="5" t="s">
        <v>689</v>
      </c>
      <c r="D220" s="5" t="s">
        <v>41</v>
      </c>
      <c r="E220" s="5" t="s">
        <v>18</v>
      </c>
      <c r="F220" s="5" t="s">
        <v>45</v>
      </c>
      <c r="G220" s="6">
        <v>45811</v>
      </c>
      <c r="H220" s="7">
        <v>44</v>
      </c>
      <c r="I220" s="7">
        <v>0</v>
      </c>
      <c r="J220" s="5" t="s">
        <v>20</v>
      </c>
      <c r="K220" s="5" t="s">
        <v>90</v>
      </c>
      <c r="L220" s="5" t="s">
        <v>22</v>
      </c>
      <c r="M220" s="7">
        <v>27</v>
      </c>
      <c r="N220" s="5" t="str">
        <f t="shared" si="15"/>
        <v>No</v>
      </c>
      <c r="O220" s="9" t="str">
        <f t="shared" si="16"/>
        <v>2025-06</v>
      </c>
      <c r="P220" t="str">
        <f t="shared" si="17"/>
        <v>Medium</v>
      </c>
      <c r="Q220" t="str">
        <f t="shared" si="18"/>
        <v>No</v>
      </c>
      <c r="R220">
        <f t="shared" si="19"/>
        <v>0</v>
      </c>
    </row>
    <row r="221" spans="1:18" ht="14.4" thickBot="1" x14ac:dyDescent="0.3">
      <c r="A221" s="5" t="s">
        <v>690</v>
      </c>
      <c r="B221" s="5" t="s">
        <v>691</v>
      </c>
      <c r="C221" s="5" t="s">
        <v>692</v>
      </c>
      <c r="D221" s="5" t="s">
        <v>17</v>
      </c>
      <c r="E221" s="5" t="s">
        <v>28</v>
      </c>
      <c r="F221" s="5" t="s">
        <v>83</v>
      </c>
      <c r="G221" s="6">
        <v>45642</v>
      </c>
      <c r="H221" s="7">
        <v>114</v>
      </c>
      <c r="I221" s="7">
        <v>5.31</v>
      </c>
      <c r="J221" s="5" t="s">
        <v>30</v>
      </c>
      <c r="K221" s="5" t="s">
        <v>21</v>
      </c>
      <c r="L221" s="5" t="s">
        <v>31</v>
      </c>
      <c r="M221" s="7">
        <v>9</v>
      </c>
      <c r="N221" s="5" t="str">
        <f t="shared" si="15"/>
        <v>No</v>
      </c>
      <c r="O221" s="9" t="str">
        <f t="shared" si="16"/>
        <v>2024-12</v>
      </c>
      <c r="P221" t="str">
        <f t="shared" si="17"/>
        <v>High</v>
      </c>
      <c r="Q221" t="str">
        <f t="shared" si="18"/>
        <v>Yes</v>
      </c>
      <c r="R221">
        <f t="shared" si="19"/>
        <v>0</v>
      </c>
    </row>
    <row r="222" spans="1:18" ht="28.2" thickBot="1" x14ac:dyDescent="0.3">
      <c r="A222" s="5" t="s">
        <v>693</v>
      </c>
      <c r="B222" s="5" t="s">
        <v>694</v>
      </c>
      <c r="C222" s="5" t="s">
        <v>695</v>
      </c>
      <c r="D222" s="5" t="s">
        <v>82</v>
      </c>
      <c r="E222" s="5" t="s">
        <v>18</v>
      </c>
      <c r="F222" s="5" t="s">
        <v>29</v>
      </c>
      <c r="G222" s="6">
        <v>45720</v>
      </c>
      <c r="H222" s="7">
        <v>154</v>
      </c>
      <c r="I222" s="7">
        <v>0</v>
      </c>
      <c r="J222" s="5" t="s">
        <v>20</v>
      </c>
      <c r="K222" s="5" t="s">
        <v>21</v>
      </c>
      <c r="L222" s="5" t="s">
        <v>22</v>
      </c>
      <c r="M222" s="7">
        <v>26</v>
      </c>
      <c r="N222" s="5" t="str">
        <f t="shared" si="15"/>
        <v>No</v>
      </c>
      <c r="O222" s="9" t="str">
        <f t="shared" si="16"/>
        <v>2025-03</v>
      </c>
      <c r="P222" t="str">
        <f t="shared" si="17"/>
        <v>High</v>
      </c>
      <c r="Q222" t="str">
        <f t="shared" si="18"/>
        <v>No</v>
      </c>
      <c r="R222">
        <f t="shared" si="19"/>
        <v>0</v>
      </c>
    </row>
    <row r="223" spans="1:18" ht="28.2" thickBot="1" x14ac:dyDescent="0.3">
      <c r="A223" s="5" t="s">
        <v>696</v>
      </c>
      <c r="B223" s="5" t="s">
        <v>697</v>
      </c>
      <c r="C223" s="5" t="s">
        <v>698</v>
      </c>
      <c r="D223" s="5" t="s">
        <v>41</v>
      </c>
      <c r="E223" s="5" t="s">
        <v>59</v>
      </c>
      <c r="F223" s="5" t="s">
        <v>29</v>
      </c>
      <c r="G223" s="6">
        <v>45775</v>
      </c>
      <c r="H223" s="7">
        <v>105</v>
      </c>
      <c r="I223" s="7">
        <v>0</v>
      </c>
      <c r="J223" s="5" t="s">
        <v>20</v>
      </c>
      <c r="K223" s="5" t="s">
        <v>21</v>
      </c>
      <c r="L223" s="5" t="s">
        <v>22</v>
      </c>
      <c r="M223" s="7">
        <v>38</v>
      </c>
      <c r="N223" s="5" t="str">
        <f t="shared" si="15"/>
        <v>No</v>
      </c>
      <c r="O223" s="9" t="str">
        <f t="shared" si="16"/>
        <v>2025-04</v>
      </c>
      <c r="P223" t="str">
        <f t="shared" si="17"/>
        <v>High</v>
      </c>
      <c r="Q223" t="str">
        <f t="shared" si="18"/>
        <v>No</v>
      </c>
      <c r="R223">
        <f t="shared" si="19"/>
        <v>0</v>
      </c>
    </row>
    <row r="224" spans="1:18" ht="14.4" thickBot="1" x14ac:dyDescent="0.3">
      <c r="A224" s="5" t="s">
        <v>699</v>
      </c>
      <c r="B224" s="5" t="s">
        <v>700</v>
      </c>
      <c r="C224" s="5" t="s">
        <v>701</v>
      </c>
      <c r="D224" s="5" t="s">
        <v>36</v>
      </c>
      <c r="E224" s="5" t="s">
        <v>59</v>
      </c>
      <c r="F224" s="5" t="s">
        <v>19</v>
      </c>
      <c r="G224" s="6">
        <v>45683</v>
      </c>
      <c r="H224" s="7">
        <v>80</v>
      </c>
      <c r="I224" s="7">
        <v>0</v>
      </c>
      <c r="J224" s="5" t="s">
        <v>20</v>
      </c>
      <c r="K224" s="5" t="s">
        <v>55</v>
      </c>
      <c r="L224" s="5" t="s">
        <v>22</v>
      </c>
      <c r="M224" s="7">
        <v>39</v>
      </c>
      <c r="N224" s="5" t="str">
        <f t="shared" si="15"/>
        <v>No</v>
      </c>
      <c r="O224" s="9" t="str">
        <f t="shared" si="16"/>
        <v>2025-01</v>
      </c>
      <c r="P224" t="str">
        <f t="shared" si="17"/>
        <v>High</v>
      </c>
      <c r="Q224" t="str">
        <f t="shared" si="18"/>
        <v>No</v>
      </c>
      <c r="R224">
        <f t="shared" si="19"/>
        <v>0</v>
      </c>
    </row>
    <row r="225" spans="1:18" ht="28.2" thickBot="1" x14ac:dyDescent="0.3">
      <c r="A225" s="5" t="s">
        <v>702</v>
      </c>
      <c r="B225" s="5" t="s">
        <v>703</v>
      </c>
      <c r="C225" s="5" t="s">
        <v>704</v>
      </c>
      <c r="D225" s="5" t="s">
        <v>36</v>
      </c>
      <c r="E225" s="5" t="s">
        <v>59</v>
      </c>
      <c r="F225" s="5" t="s">
        <v>19</v>
      </c>
      <c r="G225" s="6">
        <v>45756</v>
      </c>
      <c r="H225" s="7">
        <v>92</v>
      </c>
      <c r="I225" s="7">
        <v>0</v>
      </c>
      <c r="J225" s="5" t="s">
        <v>20</v>
      </c>
      <c r="K225" s="5" t="s">
        <v>21</v>
      </c>
      <c r="L225" s="5" t="s">
        <v>22</v>
      </c>
      <c r="M225" s="7">
        <v>11</v>
      </c>
      <c r="N225" s="5" t="str">
        <f t="shared" si="15"/>
        <v>No</v>
      </c>
      <c r="O225" s="9" t="str">
        <f t="shared" si="16"/>
        <v>2025-04</v>
      </c>
      <c r="P225" t="str">
        <f t="shared" si="17"/>
        <v>High</v>
      </c>
      <c r="Q225" t="str">
        <f t="shared" si="18"/>
        <v>No</v>
      </c>
      <c r="R225">
        <f t="shared" si="19"/>
        <v>0</v>
      </c>
    </row>
    <row r="226" spans="1:18" ht="28.2" thickBot="1" x14ac:dyDescent="0.3">
      <c r="A226" s="5" t="s">
        <v>705</v>
      </c>
      <c r="B226" s="5" t="s">
        <v>706</v>
      </c>
      <c r="C226" s="5" t="s">
        <v>707</v>
      </c>
      <c r="D226" s="5" t="s">
        <v>41</v>
      </c>
      <c r="E226" s="5" t="s">
        <v>28</v>
      </c>
      <c r="F226" s="5" t="s">
        <v>29</v>
      </c>
      <c r="G226" s="6">
        <v>45683</v>
      </c>
      <c r="H226" s="7">
        <v>113</v>
      </c>
      <c r="I226" s="7">
        <v>0</v>
      </c>
      <c r="J226" s="5" t="s">
        <v>20</v>
      </c>
      <c r="K226" s="5" t="s">
        <v>21</v>
      </c>
      <c r="L226" s="5" t="s">
        <v>22</v>
      </c>
      <c r="M226" s="7">
        <v>46</v>
      </c>
      <c r="N226" s="5" t="str">
        <f t="shared" si="15"/>
        <v>No</v>
      </c>
      <c r="O226" s="9" t="str">
        <f t="shared" si="16"/>
        <v>2025-01</v>
      </c>
      <c r="P226" t="str">
        <f t="shared" si="17"/>
        <v>High</v>
      </c>
      <c r="Q226" t="str">
        <f t="shared" si="18"/>
        <v>No</v>
      </c>
      <c r="R226">
        <f t="shared" si="19"/>
        <v>0</v>
      </c>
    </row>
    <row r="227" spans="1:18" ht="14.4" thickBot="1" x14ac:dyDescent="0.3">
      <c r="A227" s="5" t="s">
        <v>708</v>
      </c>
      <c r="B227" s="5" t="s">
        <v>709</v>
      </c>
      <c r="C227" s="5" t="s">
        <v>710</v>
      </c>
      <c r="D227" s="5" t="s">
        <v>36</v>
      </c>
      <c r="E227" s="5" t="s">
        <v>28</v>
      </c>
      <c r="F227" s="5" t="s">
        <v>19</v>
      </c>
      <c r="G227" s="6">
        <v>45663</v>
      </c>
      <c r="H227" s="7">
        <v>117</v>
      </c>
      <c r="I227" s="7">
        <v>23.32</v>
      </c>
      <c r="J227" s="5" t="s">
        <v>30</v>
      </c>
      <c r="K227" s="5" t="s">
        <v>21</v>
      </c>
      <c r="L227" s="5" t="s">
        <v>31</v>
      </c>
      <c r="M227" s="7">
        <v>11</v>
      </c>
      <c r="N227" s="5" t="str">
        <f t="shared" si="15"/>
        <v>No</v>
      </c>
      <c r="O227" s="9" t="str">
        <f t="shared" si="16"/>
        <v>2025-01</v>
      </c>
      <c r="P227" t="str">
        <f t="shared" si="17"/>
        <v>High</v>
      </c>
      <c r="Q227" t="str">
        <f t="shared" si="18"/>
        <v>Yes</v>
      </c>
      <c r="R227">
        <f t="shared" si="19"/>
        <v>0</v>
      </c>
    </row>
    <row r="228" spans="1:18" ht="14.4" thickBot="1" x14ac:dyDescent="0.3">
      <c r="A228" s="5" t="s">
        <v>711</v>
      </c>
      <c r="B228" s="5" t="s">
        <v>712</v>
      </c>
      <c r="C228" s="5" t="s">
        <v>713</v>
      </c>
      <c r="D228" s="5" t="s">
        <v>17</v>
      </c>
      <c r="E228" s="5" t="s">
        <v>18</v>
      </c>
      <c r="F228" s="5" t="s">
        <v>83</v>
      </c>
      <c r="G228" s="6">
        <v>45688</v>
      </c>
      <c r="H228" s="7">
        <v>71</v>
      </c>
      <c r="I228" s="7">
        <v>0</v>
      </c>
      <c r="J228" s="5" t="s">
        <v>20</v>
      </c>
      <c r="K228" s="5" t="s">
        <v>21</v>
      </c>
      <c r="L228" s="5" t="s">
        <v>22</v>
      </c>
      <c r="M228" s="7">
        <v>37</v>
      </c>
      <c r="N228" s="5" t="str">
        <f t="shared" si="15"/>
        <v>No</v>
      </c>
      <c r="O228" s="9" t="str">
        <f t="shared" si="16"/>
        <v>2025-01</v>
      </c>
      <c r="P228" t="str">
        <f t="shared" si="17"/>
        <v>High</v>
      </c>
      <c r="Q228" t="str">
        <f t="shared" si="18"/>
        <v>No</v>
      </c>
      <c r="R228">
        <f t="shared" si="19"/>
        <v>0</v>
      </c>
    </row>
    <row r="229" spans="1:18" ht="14.4" thickBot="1" x14ac:dyDescent="0.3">
      <c r="A229" s="5" t="s">
        <v>714</v>
      </c>
      <c r="B229" s="5" t="s">
        <v>715</v>
      </c>
      <c r="C229" s="5" t="s">
        <v>716</v>
      </c>
      <c r="D229" s="5" t="s">
        <v>82</v>
      </c>
      <c r="E229" s="5" t="s">
        <v>28</v>
      </c>
      <c r="F229" s="5" t="s">
        <v>60</v>
      </c>
      <c r="G229" s="6">
        <v>45680</v>
      </c>
      <c r="H229" s="7">
        <v>132</v>
      </c>
      <c r="I229" s="7">
        <v>0</v>
      </c>
      <c r="J229" s="5" t="s">
        <v>20</v>
      </c>
      <c r="K229" s="5" t="s">
        <v>21</v>
      </c>
      <c r="L229" s="5" t="s">
        <v>31</v>
      </c>
      <c r="M229" s="7">
        <v>50</v>
      </c>
      <c r="N229" s="5" t="str">
        <f t="shared" si="15"/>
        <v>No</v>
      </c>
      <c r="O229" s="9" t="str">
        <f t="shared" si="16"/>
        <v>2025-01</v>
      </c>
      <c r="P229" t="str">
        <f t="shared" si="17"/>
        <v>High</v>
      </c>
      <c r="Q229" t="str">
        <f t="shared" si="18"/>
        <v>No</v>
      </c>
      <c r="R229">
        <f t="shared" si="19"/>
        <v>0</v>
      </c>
    </row>
    <row r="230" spans="1:18" ht="14.4" thickBot="1" x14ac:dyDescent="0.3">
      <c r="A230" s="5" t="s">
        <v>717</v>
      </c>
      <c r="B230" s="5" t="s">
        <v>718</v>
      </c>
      <c r="C230" s="5" t="s">
        <v>719</v>
      </c>
      <c r="D230" s="5" t="s">
        <v>17</v>
      </c>
      <c r="E230" s="5" t="s">
        <v>28</v>
      </c>
      <c r="F230" s="5" t="s">
        <v>60</v>
      </c>
      <c r="G230" s="6">
        <v>45779</v>
      </c>
      <c r="H230" s="7">
        <v>30</v>
      </c>
      <c r="I230" s="7">
        <v>0</v>
      </c>
      <c r="J230" s="5" t="s">
        <v>20</v>
      </c>
      <c r="K230" s="5" t="s">
        <v>21</v>
      </c>
      <c r="L230" s="5" t="s">
        <v>22</v>
      </c>
      <c r="M230" s="7">
        <v>20</v>
      </c>
      <c r="N230" s="5" t="str">
        <f t="shared" si="15"/>
        <v>No</v>
      </c>
      <c r="O230" s="9" t="str">
        <f t="shared" si="16"/>
        <v>2025-05</v>
      </c>
      <c r="P230" t="str">
        <f t="shared" si="17"/>
        <v>Medium</v>
      </c>
      <c r="Q230" t="str">
        <f t="shared" si="18"/>
        <v>No</v>
      </c>
      <c r="R230">
        <f t="shared" si="19"/>
        <v>0</v>
      </c>
    </row>
    <row r="231" spans="1:18" ht="14.4" thickBot="1" x14ac:dyDescent="0.3">
      <c r="A231" s="5" t="s">
        <v>720</v>
      </c>
      <c r="B231" s="5" t="s">
        <v>721</v>
      </c>
      <c r="C231" s="5" t="s">
        <v>722</v>
      </c>
      <c r="D231" s="5" t="s">
        <v>82</v>
      </c>
      <c r="E231" s="5" t="s">
        <v>18</v>
      </c>
      <c r="F231" s="5" t="s">
        <v>29</v>
      </c>
      <c r="G231" s="6">
        <v>45804</v>
      </c>
      <c r="H231" s="7">
        <v>48</v>
      </c>
      <c r="I231" s="7">
        <v>0</v>
      </c>
      <c r="J231" s="5" t="s">
        <v>20</v>
      </c>
      <c r="K231" s="5" t="s">
        <v>55</v>
      </c>
      <c r="L231" s="5" t="s">
        <v>22</v>
      </c>
      <c r="M231" s="7">
        <v>36</v>
      </c>
      <c r="N231" s="5" t="str">
        <f t="shared" si="15"/>
        <v>No</v>
      </c>
      <c r="O231" s="9" t="str">
        <f t="shared" si="16"/>
        <v>2025-05</v>
      </c>
      <c r="P231" t="str">
        <f t="shared" si="17"/>
        <v>Medium</v>
      </c>
      <c r="Q231" t="str">
        <f t="shared" si="18"/>
        <v>No</v>
      </c>
      <c r="R231">
        <f t="shared" si="19"/>
        <v>0</v>
      </c>
    </row>
    <row r="232" spans="1:18" ht="14.4" thickBot="1" x14ac:dyDescent="0.3">
      <c r="A232" s="5" t="s">
        <v>723</v>
      </c>
      <c r="B232" s="5" t="s">
        <v>724</v>
      </c>
      <c r="C232" s="5" t="s">
        <v>725</v>
      </c>
      <c r="D232" s="5" t="s">
        <v>36</v>
      </c>
      <c r="E232" s="5" t="s">
        <v>59</v>
      </c>
      <c r="F232" s="5" t="s">
        <v>29</v>
      </c>
      <c r="G232" s="6">
        <v>45795</v>
      </c>
      <c r="H232" s="7">
        <v>98</v>
      </c>
      <c r="I232" s="7">
        <v>27.66</v>
      </c>
      <c r="J232" s="5" t="s">
        <v>30</v>
      </c>
      <c r="K232" s="5" t="s">
        <v>21</v>
      </c>
      <c r="L232" s="5" t="s">
        <v>31</v>
      </c>
      <c r="M232" s="7">
        <v>27</v>
      </c>
      <c r="N232" s="5" t="str">
        <f t="shared" si="15"/>
        <v>No</v>
      </c>
      <c r="O232" s="9" t="str">
        <f t="shared" si="16"/>
        <v>2025-05</v>
      </c>
      <c r="P232" t="str">
        <f t="shared" si="17"/>
        <v>High</v>
      </c>
      <c r="Q232" t="str">
        <f t="shared" si="18"/>
        <v>Yes</v>
      </c>
      <c r="R232">
        <f t="shared" si="19"/>
        <v>0</v>
      </c>
    </row>
    <row r="233" spans="1:18" ht="14.4" thickBot="1" x14ac:dyDescent="0.3">
      <c r="A233" s="5" t="s">
        <v>726</v>
      </c>
      <c r="B233" s="5" t="s">
        <v>727</v>
      </c>
      <c r="C233" s="5" t="s">
        <v>728</v>
      </c>
      <c r="D233" s="5" t="s">
        <v>27</v>
      </c>
      <c r="E233" s="5" t="s">
        <v>28</v>
      </c>
      <c r="F233" s="5" t="s">
        <v>45</v>
      </c>
      <c r="G233" s="6">
        <v>45693</v>
      </c>
      <c r="H233" s="7">
        <v>23</v>
      </c>
      <c r="I233" s="7">
        <v>24.09</v>
      </c>
      <c r="J233" s="5" t="s">
        <v>160</v>
      </c>
      <c r="K233" s="5" t="s">
        <v>90</v>
      </c>
      <c r="L233" s="5" t="s">
        <v>31</v>
      </c>
      <c r="M233" s="7">
        <v>23</v>
      </c>
      <c r="N233" s="5" t="str">
        <f t="shared" si="15"/>
        <v>No</v>
      </c>
      <c r="O233" s="9" t="str">
        <f t="shared" si="16"/>
        <v>2025-02</v>
      </c>
      <c r="P233" t="str">
        <f t="shared" si="17"/>
        <v>Medium</v>
      </c>
      <c r="Q233" t="str">
        <f t="shared" si="18"/>
        <v>Yes</v>
      </c>
      <c r="R233">
        <f t="shared" si="19"/>
        <v>0</v>
      </c>
    </row>
    <row r="234" spans="1:18" ht="14.4" thickBot="1" x14ac:dyDescent="0.3">
      <c r="A234" s="5" t="s">
        <v>729</v>
      </c>
      <c r="B234" s="5" t="s">
        <v>730</v>
      </c>
      <c r="C234" s="5" t="s">
        <v>731</v>
      </c>
      <c r="D234" s="5" t="s">
        <v>27</v>
      </c>
      <c r="E234" s="5" t="s">
        <v>18</v>
      </c>
      <c r="F234" s="5" t="s">
        <v>83</v>
      </c>
      <c r="G234" s="6">
        <v>45786</v>
      </c>
      <c r="H234" s="7">
        <v>146</v>
      </c>
      <c r="I234" s="7">
        <v>43.02</v>
      </c>
      <c r="J234" s="5" t="s">
        <v>160</v>
      </c>
      <c r="K234" s="5" t="s">
        <v>21</v>
      </c>
      <c r="L234" s="5" t="s">
        <v>31</v>
      </c>
      <c r="M234" s="7">
        <v>24</v>
      </c>
      <c r="N234" s="5" t="str">
        <f t="shared" si="15"/>
        <v>No</v>
      </c>
      <c r="O234" s="9" t="str">
        <f t="shared" si="16"/>
        <v>2025-05</v>
      </c>
      <c r="P234" t="str">
        <f t="shared" si="17"/>
        <v>High</v>
      </c>
      <c r="Q234" t="str">
        <f t="shared" si="18"/>
        <v>Yes</v>
      </c>
      <c r="R234">
        <f t="shared" si="19"/>
        <v>0</v>
      </c>
    </row>
    <row r="235" spans="1:18" ht="28.2" thickBot="1" x14ac:dyDescent="0.3">
      <c r="A235" s="5" t="s">
        <v>732</v>
      </c>
      <c r="B235" s="5" t="s">
        <v>733</v>
      </c>
      <c r="C235" s="5" t="s">
        <v>734</v>
      </c>
      <c r="D235" s="5" t="s">
        <v>36</v>
      </c>
      <c r="E235" s="5" t="s">
        <v>59</v>
      </c>
      <c r="F235" s="5" t="s">
        <v>53</v>
      </c>
      <c r="G235" s="6">
        <v>45757</v>
      </c>
      <c r="H235" s="7">
        <v>55</v>
      </c>
      <c r="I235" s="7">
        <v>0</v>
      </c>
      <c r="J235" s="5" t="s">
        <v>20</v>
      </c>
      <c r="K235" s="5" t="s">
        <v>21</v>
      </c>
      <c r="L235" s="5" t="s">
        <v>22</v>
      </c>
      <c r="M235" s="7">
        <v>20</v>
      </c>
      <c r="N235" s="5" t="str">
        <f t="shared" si="15"/>
        <v>No</v>
      </c>
      <c r="O235" s="9" t="str">
        <f t="shared" si="16"/>
        <v>2025-04</v>
      </c>
      <c r="P235" t="str">
        <f t="shared" si="17"/>
        <v>Medium</v>
      </c>
      <c r="Q235" t="str">
        <f t="shared" si="18"/>
        <v>No</v>
      </c>
      <c r="R235">
        <f t="shared" si="19"/>
        <v>0</v>
      </c>
    </row>
    <row r="236" spans="1:18" ht="14.4" thickBot="1" x14ac:dyDescent="0.3">
      <c r="A236" s="5" t="s">
        <v>735</v>
      </c>
      <c r="B236" s="5" t="s">
        <v>736</v>
      </c>
      <c r="C236" s="5" t="s">
        <v>737</v>
      </c>
      <c r="D236" s="5" t="s">
        <v>27</v>
      </c>
      <c r="E236" s="5" t="s">
        <v>28</v>
      </c>
      <c r="F236" s="5" t="s">
        <v>45</v>
      </c>
      <c r="G236" s="6">
        <v>45652</v>
      </c>
      <c r="H236" s="7">
        <v>154</v>
      </c>
      <c r="I236" s="7">
        <v>0</v>
      </c>
      <c r="J236" s="5" t="s">
        <v>20</v>
      </c>
      <c r="K236" s="5" t="s">
        <v>21</v>
      </c>
      <c r="L236" s="5" t="s">
        <v>22</v>
      </c>
      <c r="M236" s="7">
        <v>22</v>
      </c>
      <c r="N236" s="5" t="str">
        <f t="shared" si="15"/>
        <v>No</v>
      </c>
      <c r="O236" s="9" t="str">
        <f t="shared" si="16"/>
        <v>2024-12</v>
      </c>
      <c r="P236" t="str">
        <f t="shared" si="17"/>
        <v>High</v>
      </c>
      <c r="Q236" t="str">
        <f t="shared" si="18"/>
        <v>No</v>
      </c>
      <c r="R236">
        <f t="shared" si="19"/>
        <v>0</v>
      </c>
    </row>
    <row r="237" spans="1:18" ht="28.2" thickBot="1" x14ac:dyDescent="0.3">
      <c r="A237" s="5" t="s">
        <v>738</v>
      </c>
      <c r="B237" s="5" t="s">
        <v>739</v>
      </c>
      <c r="C237" s="5" t="s">
        <v>740</v>
      </c>
      <c r="D237" s="5" t="s">
        <v>17</v>
      </c>
      <c r="E237" s="5" t="s">
        <v>59</v>
      </c>
      <c r="F237" s="5" t="s">
        <v>83</v>
      </c>
      <c r="G237" s="6">
        <v>45764</v>
      </c>
      <c r="H237" s="7">
        <v>163</v>
      </c>
      <c r="I237" s="7">
        <v>0</v>
      </c>
      <c r="J237" s="5" t="s">
        <v>20</v>
      </c>
      <c r="K237" s="5" t="s">
        <v>21</v>
      </c>
      <c r="L237" s="5" t="s">
        <v>22</v>
      </c>
      <c r="M237" s="7">
        <v>46</v>
      </c>
      <c r="N237" s="5" t="str">
        <f t="shared" si="15"/>
        <v>No</v>
      </c>
      <c r="O237" s="9" t="str">
        <f t="shared" si="16"/>
        <v>2025-04</v>
      </c>
      <c r="P237" t="str">
        <f t="shared" si="17"/>
        <v>High</v>
      </c>
      <c r="Q237" t="str">
        <f t="shared" si="18"/>
        <v>No</v>
      </c>
      <c r="R237">
        <f t="shared" si="19"/>
        <v>0</v>
      </c>
    </row>
    <row r="238" spans="1:18" ht="28.2" thickBot="1" x14ac:dyDescent="0.3">
      <c r="A238" s="5" t="s">
        <v>741</v>
      </c>
      <c r="B238" s="5" t="s">
        <v>742</v>
      </c>
      <c r="C238" s="5" t="s">
        <v>743</v>
      </c>
      <c r="D238" s="5" t="s">
        <v>36</v>
      </c>
      <c r="E238" s="5" t="s">
        <v>59</v>
      </c>
      <c r="F238" s="5" t="s">
        <v>53</v>
      </c>
      <c r="G238" s="6">
        <v>45759</v>
      </c>
      <c r="H238" s="7">
        <v>59</v>
      </c>
      <c r="I238" s="7">
        <v>0</v>
      </c>
      <c r="J238" s="5" t="s">
        <v>20</v>
      </c>
      <c r="K238" s="5" t="s">
        <v>46</v>
      </c>
      <c r="L238" s="5" t="s">
        <v>22</v>
      </c>
      <c r="M238" s="7">
        <v>5</v>
      </c>
      <c r="N238" s="5" t="str">
        <f t="shared" si="15"/>
        <v>No</v>
      </c>
      <c r="O238" s="9" t="str">
        <f t="shared" si="16"/>
        <v>2025-04</v>
      </c>
      <c r="P238" t="str">
        <f t="shared" si="17"/>
        <v>Medium</v>
      </c>
      <c r="Q238" t="str">
        <f t="shared" si="18"/>
        <v>No</v>
      </c>
      <c r="R238">
        <f t="shared" si="19"/>
        <v>0</v>
      </c>
    </row>
    <row r="239" spans="1:18" ht="28.2" thickBot="1" x14ac:dyDescent="0.3">
      <c r="A239" s="5" t="s">
        <v>744</v>
      </c>
      <c r="B239" s="5" t="s">
        <v>745</v>
      </c>
      <c r="C239" s="5" t="s">
        <v>746</v>
      </c>
      <c r="D239" s="5" t="s">
        <v>36</v>
      </c>
      <c r="E239" s="5" t="s">
        <v>59</v>
      </c>
      <c r="F239" s="5" t="s">
        <v>53</v>
      </c>
      <c r="G239" s="6">
        <v>45703</v>
      </c>
      <c r="H239" s="7">
        <v>26</v>
      </c>
      <c r="I239" s="7">
        <v>11.67</v>
      </c>
      <c r="J239" s="5" t="s">
        <v>30</v>
      </c>
      <c r="K239" s="5" t="s">
        <v>21</v>
      </c>
      <c r="L239" s="5" t="s">
        <v>31</v>
      </c>
      <c r="M239" s="7">
        <v>49</v>
      </c>
      <c r="N239" s="5" t="str">
        <f t="shared" si="15"/>
        <v>No</v>
      </c>
      <c r="O239" s="9" t="str">
        <f t="shared" si="16"/>
        <v>2025-02</v>
      </c>
      <c r="P239" t="str">
        <f t="shared" si="17"/>
        <v>Medium</v>
      </c>
      <c r="Q239" t="str">
        <f t="shared" si="18"/>
        <v>Yes</v>
      </c>
      <c r="R239">
        <f t="shared" si="19"/>
        <v>0</v>
      </c>
    </row>
    <row r="240" spans="1:18" ht="28.2" thickBot="1" x14ac:dyDescent="0.3">
      <c r="A240" s="5" t="s">
        <v>747</v>
      </c>
      <c r="B240" s="5" t="s">
        <v>748</v>
      </c>
      <c r="C240" s="5" t="s">
        <v>749</v>
      </c>
      <c r="D240" s="5" t="s">
        <v>41</v>
      </c>
      <c r="E240" s="5" t="s">
        <v>28</v>
      </c>
      <c r="F240" s="5" t="s">
        <v>45</v>
      </c>
      <c r="G240" s="6">
        <v>45715</v>
      </c>
      <c r="H240" s="7">
        <v>117</v>
      </c>
      <c r="I240" s="7">
        <v>0</v>
      </c>
      <c r="J240" s="5" t="s">
        <v>20</v>
      </c>
      <c r="K240" s="5" t="s">
        <v>55</v>
      </c>
      <c r="L240" s="5" t="s">
        <v>22</v>
      </c>
      <c r="M240" s="7">
        <v>21</v>
      </c>
      <c r="N240" s="5" t="str">
        <f t="shared" si="15"/>
        <v>No</v>
      </c>
      <c r="O240" s="9" t="str">
        <f t="shared" si="16"/>
        <v>2025-02</v>
      </c>
      <c r="P240" t="str">
        <f t="shared" si="17"/>
        <v>High</v>
      </c>
      <c r="Q240" t="str">
        <f t="shared" si="18"/>
        <v>No</v>
      </c>
      <c r="R240">
        <f t="shared" si="19"/>
        <v>0</v>
      </c>
    </row>
    <row r="241" spans="1:18" ht="28.2" thickBot="1" x14ac:dyDescent="0.3">
      <c r="A241" s="5" t="s">
        <v>750</v>
      </c>
      <c r="B241" s="5" t="s">
        <v>751</v>
      </c>
      <c r="C241" s="5" t="s">
        <v>752</v>
      </c>
      <c r="D241" s="5" t="s">
        <v>36</v>
      </c>
      <c r="E241" s="5" t="s">
        <v>28</v>
      </c>
      <c r="F241" s="5" t="s">
        <v>60</v>
      </c>
      <c r="G241" s="6">
        <v>45684</v>
      </c>
      <c r="H241" s="7">
        <v>112</v>
      </c>
      <c r="I241" s="7">
        <v>2.2599999999999998</v>
      </c>
      <c r="J241" s="5" t="s">
        <v>37</v>
      </c>
      <c r="K241" s="5" t="s">
        <v>21</v>
      </c>
      <c r="L241" s="5" t="s">
        <v>31</v>
      </c>
      <c r="M241" s="7">
        <v>22</v>
      </c>
      <c r="N241" s="5" t="str">
        <f t="shared" si="15"/>
        <v>No</v>
      </c>
      <c r="O241" s="9" t="str">
        <f t="shared" si="16"/>
        <v>2025-01</v>
      </c>
      <c r="P241" t="str">
        <f t="shared" si="17"/>
        <v>High</v>
      </c>
      <c r="Q241" t="str">
        <f t="shared" si="18"/>
        <v>Yes</v>
      </c>
      <c r="R241">
        <f t="shared" si="19"/>
        <v>0</v>
      </c>
    </row>
    <row r="242" spans="1:18" ht="14.4" thickBot="1" x14ac:dyDescent="0.3">
      <c r="A242" s="5" t="s">
        <v>753</v>
      </c>
      <c r="B242" s="5" t="s">
        <v>754</v>
      </c>
      <c r="C242" s="5" t="s">
        <v>755</v>
      </c>
      <c r="D242" s="5" t="s">
        <v>36</v>
      </c>
      <c r="E242" s="5" t="s">
        <v>18</v>
      </c>
      <c r="F242" s="5" t="s">
        <v>19</v>
      </c>
      <c r="G242" s="6">
        <v>45749</v>
      </c>
      <c r="H242" s="7">
        <v>116</v>
      </c>
      <c r="I242" s="7">
        <v>0</v>
      </c>
      <c r="J242" s="5" t="s">
        <v>20</v>
      </c>
      <c r="K242" s="5" t="s">
        <v>90</v>
      </c>
      <c r="L242" s="5" t="s">
        <v>31</v>
      </c>
      <c r="M242" s="7">
        <v>11</v>
      </c>
      <c r="N242" s="5" t="str">
        <f t="shared" si="15"/>
        <v>No</v>
      </c>
      <c r="O242" s="9" t="str">
        <f t="shared" si="16"/>
        <v>2025-04</v>
      </c>
      <c r="P242" t="str">
        <f t="shared" si="17"/>
        <v>High</v>
      </c>
      <c r="Q242" t="str">
        <f t="shared" si="18"/>
        <v>No</v>
      </c>
      <c r="R242">
        <f t="shared" si="19"/>
        <v>0</v>
      </c>
    </row>
    <row r="243" spans="1:18" ht="28.2" thickBot="1" x14ac:dyDescent="0.3">
      <c r="A243" s="5" t="s">
        <v>756</v>
      </c>
      <c r="B243" s="5" t="s">
        <v>757</v>
      </c>
      <c r="C243" s="5" t="s">
        <v>758</v>
      </c>
      <c r="D243" s="5" t="s">
        <v>41</v>
      </c>
      <c r="E243" s="5" t="s">
        <v>18</v>
      </c>
      <c r="F243" s="5" t="s">
        <v>60</v>
      </c>
      <c r="G243" s="6">
        <v>45764</v>
      </c>
      <c r="H243" s="7">
        <v>8</v>
      </c>
      <c r="I243" s="7">
        <v>36.39</v>
      </c>
      <c r="J243" s="5" t="s">
        <v>30</v>
      </c>
      <c r="K243" s="5" t="s">
        <v>21</v>
      </c>
      <c r="L243" s="5" t="s">
        <v>31</v>
      </c>
      <c r="M243" s="7">
        <v>22</v>
      </c>
      <c r="N243" s="5" t="str">
        <f t="shared" si="15"/>
        <v>No</v>
      </c>
      <c r="O243" s="9" t="str">
        <f t="shared" si="16"/>
        <v>2025-04</v>
      </c>
      <c r="P243" t="str">
        <f t="shared" si="17"/>
        <v>Low</v>
      </c>
      <c r="Q243" t="str">
        <f t="shared" si="18"/>
        <v>Yes</v>
      </c>
      <c r="R243">
        <f t="shared" si="19"/>
        <v>0</v>
      </c>
    </row>
    <row r="244" spans="1:18" ht="28.2" thickBot="1" x14ac:dyDescent="0.3">
      <c r="A244" s="5" t="s">
        <v>759</v>
      </c>
      <c r="B244" s="5" t="s">
        <v>760</v>
      </c>
      <c r="C244" s="5" t="s">
        <v>761</v>
      </c>
      <c r="D244" s="5" t="s">
        <v>27</v>
      </c>
      <c r="E244" s="5" t="s">
        <v>18</v>
      </c>
      <c r="F244" s="5" t="s">
        <v>53</v>
      </c>
      <c r="G244" s="6">
        <v>45660</v>
      </c>
      <c r="H244" s="7">
        <v>115</v>
      </c>
      <c r="I244" s="7">
        <v>0</v>
      </c>
      <c r="J244" s="5" t="s">
        <v>20</v>
      </c>
      <c r="K244" s="5" t="s">
        <v>21</v>
      </c>
      <c r="L244" s="5" t="s">
        <v>22</v>
      </c>
      <c r="M244" s="7">
        <v>18</v>
      </c>
      <c r="N244" s="5" t="str">
        <f t="shared" si="15"/>
        <v>No</v>
      </c>
      <c r="O244" s="9" t="str">
        <f t="shared" si="16"/>
        <v>2025-01</v>
      </c>
      <c r="P244" t="str">
        <f t="shared" si="17"/>
        <v>High</v>
      </c>
      <c r="Q244" t="str">
        <f t="shared" si="18"/>
        <v>No</v>
      </c>
      <c r="R244">
        <f t="shared" si="19"/>
        <v>0</v>
      </c>
    </row>
    <row r="245" spans="1:18" ht="28.2" thickBot="1" x14ac:dyDescent="0.3">
      <c r="A245" s="5" t="s">
        <v>762</v>
      </c>
      <c r="B245" s="5" t="s">
        <v>763</v>
      </c>
      <c r="C245" s="5" t="s">
        <v>764</v>
      </c>
      <c r="D245" s="5" t="s">
        <v>17</v>
      </c>
      <c r="E245" s="5" t="s">
        <v>28</v>
      </c>
      <c r="F245" s="5" t="s">
        <v>45</v>
      </c>
      <c r="G245" s="6">
        <v>45803</v>
      </c>
      <c r="H245" s="7">
        <v>144</v>
      </c>
      <c r="I245" s="7">
        <v>0</v>
      </c>
      <c r="J245" s="5" t="s">
        <v>20</v>
      </c>
      <c r="K245" s="5" t="s">
        <v>55</v>
      </c>
      <c r="L245" s="5" t="s">
        <v>22</v>
      </c>
      <c r="M245" s="7">
        <v>18</v>
      </c>
      <c r="N245" s="5" t="str">
        <f t="shared" si="15"/>
        <v>No</v>
      </c>
      <c r="O245" s="9" t="str">
        <f t="shared" si="16"/>
        <v>2025-05</v>
      </c>
      <c r="P245" t="str">
        <f t="shared" si="17"/>
        <v>High</v>
      </c>
      <c r="Q245" t="str">
        <f t="shared" si="18"/>
        <v>No</v>
      </c>
      <c r="R245">
        <f t="shared" si="19"/>
        <v>0</v>
      </c>
    </row>
    <row r="246" spans="1:18" ht="28.2" thickBot="1" x14ac:dyDescent="0.3">
      <c r="A246" s="5" t="s">
        <v>765</v>
      </c>
      <c r="B246" s="5" t="s">
        <v>766</v>
      </c>
      <c r="C246" s="5" t="s">
        <v>767</v>
      </c>
      <c r="D246" s="5" t="s">
        <v>82</v>
      </c>
      <c r="E246" s="5" t="s">
        <v>18</v>
      </c>
      <c r="F246" s="5" t="s">
        <v>53</v>
      </c>
      <c r="G246" s="6">
        <v>45749</v>
      </c>
      <c r="H246" s="7">
        <v>175</v>
      </c>
      <c r="I246" s="7">
        <v>7.47</v>
      </c>
      <c r="J246" s="5" t="s">
        <v>160</v>
      </c>
      <c r="K246" s="5" t="s">
        <v>21</v>
      </c>
      <c r="L246" s="5" t="s">
        <v>31</v>
      </c>
      <c r="M246" s="7">
        <v>17</v>
      </c>
      <c r="N246" s="5" t="str">
        <f t="shared" si="15"/>
        <v>No</v>
      </c>
      <c r="O246" s="9" t="str">
        <f t="shared" si="16"/>
        <v>2025-04</v>
      </c>
      <c r="P246" t="str">
        <f t="shared" si="17"/>
        <v>High</v>
      </c>
      <c r="Q246" t="str">
        <f t="shared" si="18"/>
        <v>Yes</v>
      </c>
      <c r="R246">
        <f t="shared" si="19"/>
        <v>0</v>
      </c>
    </row>
    <row r="247" spans="1:18" ht="28.2" thickBot="1" x14ac:dyDescent="0.3">
      <c r="A247" s="5" t="s">
        <v>768</v>
      </c>
      <c r="B247" s="5" t="s">
        <v>769</v>
      </c>
      <c r="C247" s="5" t="s">
        <v>770</v>
      </c>
      <c r="D247" s="5" t="s">
        <v>36</v>
      </c>
      <c r="E247" s="5" t="s">
        <v>28</v>
      </c>
      <c r="F247" s="5" t="s">
        <v>29</v>
      </c>
      <c r="G247" s="6">
        <v>45675</v>
      </c>
      <c r="H247" s="7">
        <v>142</v>
      </c>
      <c r="I247" s="7">
        <v>0</v>
      </c>
      <c r="J247" s="5" t="s">
        <v>20</v>
      </c>
      <c r="K247" s="5" t="s">
        <v>21</v>
      </c>
      <c r="L247" s="5" t="s">
        <v>22</v>
      </c>
      <c r="M247" s="7">
        <v>11</v>
      </c>
      <c r="N247" s="5" t="str">
        <f t="shared" si="15"/>
        <v>No</v>
      </c>
      <c r="O247" s="9" t="str">
        <f t="shared" si="16"/>
        <v>2025-01</v>
      </c>
      <c r="P247" t="str">
        <f t="shared" si="17"/>
        <v>High</v>
      </c>
      <c r="Q247" t="str">
        <f t="shared" si="18"/>
        <v>No</v>
      </c>
      <c r="R247">
        <f t="shared" si="19"/>
        <v>0</v>
      </c>
    </row>
    <row r="248" spans="1:18" ht="14.4" thickBot="1" x14ac:dyDescent="0.3">
      <c r="A248" s="5" t="s">
        <v>771</v>
      </c>
      <c r="B248" s="5" t="s">
        <v>772</v>
      </c>
      <c r="C248" s="5" t="s">
        <v>773</v>
      </c>
      <c r="D248" s="5" t="s">
        <v>17</v>
      </c>
      <c r="E248" s="5" t="s">
        <v>18</v>
      </c>
      <c r="F248" s="5" t="s">
        <v>29</v>
      </c>
      <c r="G248" s="6">
        <v>45675</v>
      </c>
      <c r="H248" s="7">
        <v>154</v>
      </c>
      <c r="I248" s="7">
        <v>0</v>
      </c>
      <c r="J248" s="5" t="s">
        <v>20</v>
      </c>
      <c r="K248" s="5" t="s">
        <v>21</v>
      </c>
      <c r="L248" s="5" t="s">
        <v>22</v>
      </c>
      <c r="M248" s="7">
        <v>8</v>
      </c>
      <c r="N248" s="5" t="str">
        <f t="shared" si="15"/>
        <v>No</v>
      </c>
      <c r="O248" s="9" t="str">
        <f t="shared" si="16"/>
        <v>2025-01</v>
      </c>
      <c r="P248" t="str">
        <f t="shared" si="17"/>
        <v>High</v>
      </c>
      <c r="Q248" t="str">
        <f t="shared" si="18"/>
        <v>No</v>
      </c>
      <c r="R248">
        <f t="shared" si="19"/>
        <v>0</v>
      </c>
    </row>
    <row r="249" spans="1:18" ht="14.4" thickBot="1" x14ac:dyDescent="0.3">
      <c r="A249" s="5" t="s">
        <v>774</v>
      </c>
      <c r="B249" s="5" t="s">
        <v>775</v>
      </c>
      <c r="C249" s="5" t="s">
        <v>776</v>
      </c>
      <c r="D249" s="5" t="s">
        <v>36</v>
      </c>
      <c r="E249" s="5" t="s">
        <v>28</v>
      </c>
      <c r="F249" s="5" t="s">
        <v>83</v>
      </c>
      <c r="G249" s="6">
        <v>45680</v>
      </c>
      <c r="H249" s="7">
        <v>33</v>
      </c>
      <c r="I249" s="7">
        <v>0</v>
      </c>
      <c r="J249" s="5" t="s">
        <v>20</v>
      </c>
      <c r="K249" s="5" t="s">
        <v>21</v>
      </c>
      <c r="L249" s="5" t="s">
        <v>22</v>
      </c>
      <c r="M249" s="7">
        <v>9</v>
      </c>
      <c r="N249" s="5" t="str">
        <f t="shared" si="15"/>
        <v>No</v>
      </c>
      <c r="O249" s="9" t="str">
        <f t="shared" si="16"/>
        <v>2025-01</v>
      </c>
      <c r="P249" t="str">
        <f t="shared" si="17"/>
        <v>Medium</v>
      </c>
      <c r="Q249" t="str">
        <f t="shared" si="18"/>
        <v>No</v>
      </c>
      <c r="R249">
        <f t="shared" si="19"/>
        <v>0</v>
      </c>
    </row>
    <row r="250" spans="1:18" ht="14.4" thickBot="1" x14ac:dyDescent="0.3">
      <c r="A250" s="5" t="s">
        <v>777</v>
      </c>
      <c r="B250" s="5" t="s">
        <v>778</v>
      </c>
      <c r="C250" s="5" t="s">
        <v>779</v>
      </c>
      <c r="D250" s="5" t="s">
        <v>36</v>
      </c>
      <c r="E250" s="5" t="s">
        <v>28</v>
      </c>
      <c r="F250" s="5" t="s">
        <v>83</v>
      </c>
      <c r="G250" s="6">
        <v>45772</v>
      </c>
      <c r="H250" s="7">
        <v>91</v>
      </c>
      <c r="I250" s="7">
        <v>0</v>
      </c>
      <c r="J250" s="5" t="s">
        <v>20</v>
      </c>
      <c r="K250" s="5" t="s">
        <v>55</v>
      </c>
      <c r="L250" s="5" t="s">
        <v>22</v>
      </c>
      <c r="M250" s="7">
        <v>44</v>
      </c>
      <c r="N250" s="5" t="str">
        <f t="shared" si="15"/>
        <v>No</v>
      </c>
      <c r="O250" s="9" t="str">
        <f t="shared" si="16"/>
        <v>2025-04</v>
      </c>
      <c r="P250" t="str">
        <f t="shared" si="17"/>
        <v>High</v>
      </c>
      <c r="Q250" t="str">
        <f t="shared" si="18"/>
        <v>No</v>
      </c>
      <c r="R250">
        <f t="shared" si="19"/>
        <v>0</v>
      </c>
    </row>
    <row r="251" spans="1:18" ht="28.2" thickBot="1" x14ac:dyDescent="0.3">
      <c r="A251" s="5" t="s">
        <v>780</v>
      </c>
      <c r="B251" s="5" t="s">
        <v>781</v>
      </c>
      <c r="C251" s="5" t="s">
        <v>782</v>
      </c>
      <c r="D251" s="5" t="s">
        <v>41</v>
      </c>
      <c r="E251" s="5" t="s">
        <v>59</v>
      </c>
      <c r="F251" s="5" t="s">
        <v>83</v>
      </c>
      <c r="G251" s="6">
        <v>45684</v>
      </c>
      <c r="H251" s="7">
        <v>36</v>
      </c>
      <c r="I251" s="7">
        <v>0</v>
      </c>
      <c r="J251" s="5" t="s">
        <v>20</v>
      </c>
      <c r="K251" s="5" t="s">
        <v>21</v>
      </c>
      <c r="L251" s="5" t="s">
        <v>22</v>
      </c>
      <c r="M251" s="7">
        <v>36</v>
      </c>
      <c r="N251" s="5" t="str">
        <f t="shared" si="15"/>
        <v>No</v>
      </c>
      <c r="O251" s="9" t="str">
        <f t="shared" si="16"/>
        <v>2025-01</v>
      </c>
      <c r="P251" t="str">
        <f t="shared" si="17"/>
        <v>Medium</v>
      </c>
      <c r="Q251" t="str">
        <f t="shared" si="18"/>
        <v>No</v>
      </c>
      <c r="R251">
        <f t="shared" si="19"/>
        <v>0</v>
      </c>
    </row>
    <row r="252" spans="1:18" ht="28.2" thickBot="1" x14ac:dyDescent="0.3">
      <c r="A252" s="5" t="s">
        <v>783</v>
      </c>
      <c r="B252" s="5" t="s">
        <v>784</v>
      </c>
      <c r="C252" s="5" t="s">
        <v>785</v>
      </c>
      <c r="D252" s="5" t="s">
        <v>17</v>
      </c>
      <c r="E252" s="5" t="s">
        <v>28</v>
      </c>
      <c r="F252" s="5" t="s">
        <v>53</v>
      </c>
      <c r="G252" s="6">
        <v>45703</v>
      </c>
      <c r="H252" s="7">
        <v>66</v>
      </c>
      <c r="I252" s="7">
        <v>0</v>
      </c>
      <c r="J252" s="5" t="s">
        <v>20</v>
      </c>
      <c r="K252" s="5" t="s">
        <v>90</v>
      </c>
      <c r="L252" s="5" t="s">
        <v>31</v>
      </c>
      <c r="M252" s="7">
        <v>38</v>
      </c>
      <c r="N252" s="5" t="str">
        <f t="shared" si="15"/>
        <v>No</v>
      </c>
      <c r="O252" s="9" t="str">
        <f t="shared" si="16"/>
        <v>2025-02</v>
      </c>
      <c r="P252" t="str">
        <f t="shared" si="17"/>
        <v>High</v>
      </c>
      <c r="Q252" t="str">
        <f t="shared" si="18"/>
        <v>No</v>
      </c>
      <c r="R252">
        <f t="shared" si="19"/>
        <v>0</v>
      </c>
    </row>
    <row r="253" spans="1:18" ht="28.2" thickBot="1" x14ac:dyDescent="0.3">
      <c r="A253" s="5" t="s">
        <v>786</v>
      </c>
      <c r="B253" s="5" t="s">
        <v>787</v>
      </c>
      <c r="C253" s="5" t="s">
        <v>788</v>
      </c>
      <c r="D253" s="5" t="s">
        <v>17</v>
      </c>
      <c r="E253" s="5" t="s">
        <v>18</v>
      </c>
      <c r="F253" s="5" t="s">
        <v>53</v>
      </c>
      <c r="G253" s="6">
        <v>45691</v>
      </c>
      <c r="H253" s="7">
        <v>38</v>
      </c>
      <c r="I253" s="7">
        <v>30.6</v>
      </c>
      <c r="J253" s="5" t="s">
        <v>37</v>
      </c>
      <c r="K253" s="5" t="s">
        <v>21</v>
      </c>
      <c r="L253" s="5" t="s">
        <v>31</v>
      </c>
      <c r="M253" s="7">
        <v>27</v>
      </c>
      <c r="N253" s="5" t="str">
        <f t="shared" si="15"/>
        <v>No</v>
      </c>
      <c r="O253" s="9" t="str">
        <f t="shared" si="16"/>
        <v>2025-02</v>
      </c>
      <c r="P253" t="str">
        <f t="shared" si="17"/>
        <v>Medium</v>
      </c>
      <c r="Q253" t="str">
        <f t="shared" si="18"/>
        <v>Yes</v>
      </c>
      <c r="R253">
        <f t="shared" si="19"/>
        <v>0</v>
      </c>
    </row>
    <row r="254" spans="1:18" ht="14.4" thickBot="1" x14ac:dyDescent="0.3">
      <c r="A254" s="5" t="s">
        <v>789</v>
      </c>
      <c r="B254" s="5" t="s">
        <v>790</v>
      </c>
      <c r="C254" s="5" t="s">
        <v>791</v>
      </c>
      <c r="D254" s="5" t="s">
        <v>82</v>
      </c>
      <c r="E254" s="5" t="s">
        <v>18</v>
      </c>
      <c r="F254" s="5" t="s">
        <v>45</v>
      </c>
      <c r="G254" s="6">
        <v>45639</v>
      </c>
      <c r="H254" s="7">
        <v>177</v>
      </c>
      <c r="I254" s="7">
        <v>0</v>
      </c>
      <c r="J254" s="5" t="s">
        <v>20</v>
      </c>
      <c r="K254" s="5" t="s">
        <v>21</v>
      </c>
      <c r="L254" s="5" t="s">
        <v>22</v>
      </c>
      <c r="M254" s="7">
        <v>25</v>
      </c>
      <c r="N254" s="5" t="str">
        <f t="shared" si="15"/>
        <v>No</v>
      </c>
      <c r="O254" s="9" t="str">
        <f t="shared" si="16"/>
        <v>2024-12</v>
      </c>
      <c r="P254" t="str">
        <f t="shared" si="17"/>
        <v>High</v>
      </c>
      <c r="Q254" t="str">
        <f t="shared" si="18"/>
        <v>No</v>
      </c>
      <c r="R254">
        <f t="shared" si="19"/>
        <v>0</v>
      </c>
    </row>
    <row r="255" spans="1:18" ht="14.4" thickBot="1" x14ac:dyDescent="0.3">
      <c r="A255" s="5" t="s">
        <v>792</v>
      </c>
      <c r="B255" s="5" t="s">
        <v>793</v>
      </c>
      <c r="C255" s="5" t="s">
        <v>794</v>
      </c>
      <c r="D255" s="5" t="s">
        <v>82</v>
      </c>
      <c r="E255" s="5" t="s">
        <v>28</v>
      </c>
      <c r="F255" s="5" t="s">
        <v>83</v>
      </c>
      <c r="G255" s="6">
        <v>45639</v>
      </c>
      <c r="H255" s="7">
        <v>133</v>
      </c>
      <c r="I255" s="7">
        <v>8.0500000000000007</v>
      </c>
      <c r="J255" s="5" t="s">
        <v>160</v>
      </c>
      <c r="K255" s="5" t="s">
        <v>21</v>
      </c>
      <c r="L255" s="5" t="s">
        <v>31</v>
      </c>
      <c r="M255" s="7">
        <v>35</v>
      </c>
      <c r="N255" s="5" t="str">
        <f t="shared" si="15"/>
        <v>No</v>
      </c>
      <c r="O255" s="9" t="str">
        <f t="shared" si="16"/>
        <v>2024-12</v>
      </c>
      <c r="P255" t="str">
        <f t="shared" si="17"/>
        <v>High</v>
      </c>
      <c r="Q255" t="str">
        <f t="shared" si="18"/>
        <v>Yes</v>
      </c>
      <c r="R255">
        <f t="shared" si="19"/>
        <v>0</v>
      </c>
    </row>
    <row r="256" spans="1:18" ht="28.2" thickBot="1" x14ac:dyDescent="0.3">
      <c r="A256" s="5" t="s">
        <v>795</v>
      </c>
      <c r="B256" s="5" t="s">
        <v>796</v>
      </c>
      <c r="C256" s="5" t="s">
        <v>797</v>
      </c>
      <c r="D256" s="5" t="s">
        <v>41</v>
      </c>
      <c r="E256" s="5" t="s">
        <v>59</v>
      </c>
      <c r="F256" s="5" t="s">
        <v>60</v>
      </c>
      <c r="G256" s="6">
        <v>45764</v>
      </c>
      <c r="H256" s="7">
        <v>116</v>
      </c>
      <c r="I256" s="7">
        <v>0</v>
      </c>
      <c r="J256" s="5" t="s">
        <v>20</v>
      </c>
      <c r="K256" s="5" t="s">
        <v>21</v>
      </c>
      <c r="L256" s="5" t="s">
        <v>22</v>
      </c>
      <c r="M256" s="7">
        <v>40</v>
      </c>
      <c r="N256" s="5" t="str">
        <f t="shared" si="15"/>
        <v>No</v>
      </c>
      <c r="O256" s="9" t="str">
        <f t="shared" si="16"/>
        <v>2025-04</v>
      </c>
      <c r="P256" t="str">
        <f t="shared" si="17"/>
        <v>High</v>
      </c>
      <c r="Q256" t="str">
        <f t="shared" si="18"/>
        <v>No</v>
      </c>
      <c r="R256">
        <f t="shared" si="19"/>
        <v>0</v>
      </c>
    </row>
    <row r="257" spans="1:18" ht="28.2" thickBot="1" x14ac:dyDescent="0.3">
      <c r="A257" s="5" t="s">
        <v>798</v>
      </c>
      <c r="B257" s="5" t="s">
        <v>799</v>
      </c>
      <c r="C257" s="5" t="s">
        <v>800</v>
      </c>
      <c r="D257" s="5" t="s">
        <v>82</v>
      </c>
      <c r="E257" s="5" t="s">
        <v>59</v>
      </c>
      <c r="F257" s="5" t="s">
        <v>83</v>
      </c>
      <c r="G257" s="6">
        <v>45646</v>
      </c>
      <c r="H257" s="7">
        <v>72</v>
      </c>
      <c r="I257" s="7">
        <v>0</v>
      </c>
      <c r="J257" s="5" t="s">
        <v>20</v>
      </c>
      <c r="K257" s="5" t="s">
        <v>21</v>
      </c>
      <c r="L257" s="5" t="s">
        <v>22</v>
      </c>
      <c r="M257" s="7">
        <v>34</v>
      </c>
      <c r="N257" s="5" t="str">
        <f t="shared" si="15"/>
        <v>No</v>
      </c>
      <c r="O257" s="9" t="str">
        <f t="shared" si="16"/>
        <v>2024-12</v>
      </c>
      <c r="P257" t="str">
        <f t="shared" si="17"/>
        <v>High</v>
      </c>
      <c r="Q257" t="str">
        <f t="shared" si="18"/>
        <v>No</v>
      </c>
      <c r="R257">
        <f t="shared" si="19"/>
        <v>0</v>
      </c>
    </row>
    <row r="258" spans="1:18" ht="14.4" thickBot="1" x14ac:dyDescent="0.3">
      <c r="A258" s="5" t="s">
        <v>801</v>
      </c>
      <c r="B258" s="5" t="s">
        <v>802</v>
      </c>
      <c r="C258" s="5" t="s">
        <v>803</v>
      </c>
      <c r="D258" s="5" t="s">
        <v>82</v>
      </c>
      <c r="E258" s="5" t="s">
        <v>18</v>
      </c>
      <c r="F258" s="5" t="s">
        <v>83</v>
      </c>
      <c r="G258" s="6">
        <v>45758</v>
      </c>
      <c r="H258" s="7">
        <v>51</v>
      </c>
      <c r="I258" s="7">
        <v>0</v>
      </c>
      <c r="J258" s="5" t="s">
        <v>20</v>
      </c>
      <c r="K258" s="5" t="s">
        <v>21</v>
      </c>
      <c r="L258" s="5" t="s">
        <v>22</v>
      </c>
      <c r="M258" s="7">
        <v>30</v>
      </c>
      <c r="N258" s="5" t="str">
        <f t="shared" si="15"/>
        <v>No</v>
      </c>
      <c r="O258" s="9" t="str">
        <f t="shared" si="16"/>
        <v>2025-04</v>
      </c>
      <c r="P258" t="str">
        <f t="shared" si="17"/>
        <v>Medium</v>
      </c>
      <c r="Q258" t="str">
        <f t="shared" si="18"/>
        <v>No</v>
      </c>
      <c r="R258">
        <f t="shared" si="19"/>
        <v>0</v>
      </c>
    </row>
    <row r="259" spans="1:18" ht="28.2" thickBot="1" x14ac:dyDescent="0.3">
      <c r="A259" s="5" t="s">
        <v>804</v>
      </c>
      <c r="B259" s="5" t="s">
        <v>805</v>
      </c>
      <c r="C259" s="5" t="s">
        <v>806</v>
      </c>
      <c r="D259" s="5" t="s">
        <v>41</v>
      </c>
      <c r="E259" s="5" t="s">
        <v>28</v>
      </c>
      <c r="F259" s="5" t="s">
        <v>45</v>
      </c>
      <c r="G259" s="6">
        <v>45681</v>
      </c>
      <c r="H259" s="7">
        <v>19</v>
      </c>
      <c r="I259" s="7">
        <v>0</v>
      </c>
      <c r="J259" s="5" t="s">
        <v>20</v>
      </c>
      <c r="K259" s="5" t="s">
        <v>21</v>
      </c>
      <c r="L259" s="5" t="s">
        <v>22</v>
      </c>
      <c r="M259" s="7">
        <v>6</v>
      </c>
      <c r="N259" s="5" t="str">
        <f t="shared" si="15"/>
        <v>No</v>
      </c>
      <c r="O259" s="9" t="str">
        <f t="shared" si="16"/>
        <v>2025-01</v>
      </c>
      <c r="P259" t="str">
        <f t="shared" si="17"/>
        <v>Low</v>
      </c>
      <c r="Q259" t="str">
        <f t="shared" si="18"/>
        <v>No</v>
      </c>
      <c r="R259">
        <f t="shared" si="19"/>
        <v>0</v>
      </c>
    </row>
    <row r="260" spans="1:18" ht="14.4" thickBot="1" x14ac:dyDescent="0.3">
      <c r="A260" s="5" t="s">
        <v>807</v>
      </c>
      <c r="B260" s="5" t="s">
        <v>808</v>
      </c>
      <c r="C260" s="5" t="s">
        <v>809</v>
      </c>
      <c r="D260" s="5" t="s">
        <v>27</v>
      </c>
      <c r="E260" s="5" t="s">
        <v>28</v>
      </c>
      <c r="F260" s="5" t="s">
        <v>60</v>
      </c>
      <c r="G260" s="6">
        <v>45684</v>
      </c>
      <c r="H260" s="7">
        <v>142</v>
      </c>
      <c r="I260" s="7">
        <v>8.64</v>
      </c>
      <c r="J260" s="5" t="s">
        <v>30</v>
      </c>
      <c r="K260" s="5" t="s">
        <v>46</v>
      </c>
      <c r="L260" s="5" t="s">
        <v>31</v>
      </c>
      <c r="M260" s="7">
        <v>25</v>
      </c>
      <c r="N260" s="5" t="str">
        <f t="shared" ref="N260:N323" si="20">IF(AND(H260&gt;150,I260&gt;40),"Yes","No")</f>
        <v>No</v>
      </c>
      <c r="O260" s="9" t="str">
        <f t="shared" ref="O260:O323" si="21">TEXT(G260,"yyyy-mm")</f>
        <v>2025-01</v>
      </c>
      <c r="P260" t="str">
        <f t="shared" ref="P260:P323" si="22">IF(H260&lt;20,"Low",IF(H260&lt;=60,"Medium","High"))</f>
        <v>High</v>
      </c>
      <c r="Q260" t="str">
        <f t="shared" ref="Q260:Q323" si="23">IF(I260&gt;0,"Yes","No")</f>
        <v>Yes</v>
      </c>
      <c r="R260">
        <f t="shared" ref="R260:R323" si="24">IF(N260="Yes",1,0)</f>
        <v>0</v>
      </c>
    </row>
    <row r="261" spans="1:18" ht="14.4" thickBot="1" x14ac:dyDescent="0.3">
      <c r="A261" s="5" t="s">
        <v>810</v>
      </c>
      <c r="B261" s="5" t="s">
        <v>811</v>
      </c>
      <c r="C261" s="5" t="s">
        <v>812</v>
      </c>
      <c r="D261" s="5" t="s">
        <v>82</v>
      </c>
      <c r="E261" s="5" t="s">
        <v>59</v>
      </c>
      <c r="F261" s="5" t="s">
        <v>45</v>
      </c>
      <c r="G261" s="6">
        <v>45753</v>
      </c>
      <c r="H261" s="7">
        <v>31</v>
      </c>
      <c r="I261" s="7">
        <v>0</v>
      </c>
      <c r="J261" s="5" t="s">
        <v>20</v>
      </c>
      <c r="K261" s="5" t="s">
        <v>21</v>
      </c>
      <c r="L261" s="5" t="s">
        <v>22</v>
      </c>
      <c r="M261" s="7">
        <v>49</v>
      </c>
      <c r="N261" s="5" t="str">
        <f t="shared" si="20"/>
        <v>No</v>
      </c>
      <c r="O261" s="9" t="str">
        <f t="shared" si="21"/>
        <v>2025-04</v>
      </c>
      <c r="P261" t="str">
        <f t="shared" si="22"/>
        <v>Medium</v>
      </c>
      <c r="Q261" t="str">
        <f t="shared" si="23"/>
        <v>No</v>
      </c>
      <c r="R261">
        <f t="shared" si="24"/>
        <v>0</v>
      </c>
    </row>
    <row r="262" spans="1:18" ht="14.4" thickBot="1" x14ac:dyDescent="0.3">
      <c r="A262" s="5" t="s">
        <v>813</v>
      </c>
      <c r="B262" s="5" t="s">
        <v>436</v>
      </c>
      <c r="C262" s="5" t="s">
        <v>814</v>
      </c>
      <c r="D262" s="5" t="s">
        <v>27</v>
      </c>
      <c r="E262" s="5" t="s">
        <v>18</v>
      </c>
      <c r="F262" s="5" t="s">
        <v>29</v>
      </c>
      <c r="G262" s="6">
        <v>45721</v>
      </c>
      <c r="H262" s="7">
        <v>26</v>
      </c>
      <c r="I262" s="7">
        <v>0</v>
      </c>
      <c r="J262" s="5" t="s">
        <v>20</v>
      </c>
      <c r="K262" s="5" t="s">
        <v>21</v>
      </c>
      <c r="L262" s="5" t="s">
        <v>31</v>
      </c>
      <c r="M262" s="7">
        <v>5</v>
      </c>
      <c r="N262" s="5" t="str">
        <f t="shared" si="20"/>
        <v>No</v>
      </c>
      <c r="O262" s="9" t="str">
        <f t="shared" si="21"/>
        <v>2025-03</v>
      </c>
      <c r="P262" t="str">
        <f t="shared" si="22"/>
        <v>Medium</v>
      </c>
      <c r="Q262" t="str">
        <f t="shared" si="23"/>
        <v>No</v>
      </c>
      <c r="R262">
        <f t="shared" si="24"/>
        <v>0</v>
      </c>
    </row>
    <row r="263" spans="1:18" ht="28.2" thickBot="1" x14ac:dyDescent="0.3">
      <c r="A263" s="5" t="s">
        <v>815</v>
      </c>
      <c r="B263" s="5" t="s">
        <v>816</v>
      </c>
      <c r="C263" s="5" t="s">
        <v>817</v>
      </c>
      <c r="D263" s="5" t="s">
        <v>27</v>
      </c>
      <c r="E263" s="5" t="s">
        <v>18</v>
      </c>
      <c r="F263" s="5" t="s">
        <v>19</v>
      </c>
      <c r="G263" s="6">
        <v>45815</v>
      </c>
      <c r="H263" s="7">
        <v>144</v>
      </c>
      <c r="I263" s="7">
        <v>40.29</v>
      </c>
      <c r="J263" s="5" t="s">
        <v>37</v>
      </c>
      <c r="K263" s="5" t="s">
        <v>55</v>
      </c>
      <c r="L263" s="5" t="s">
        <v>31</v>
      </c>
      <c r="M263" s="7">
        <v>1</v>
      </c>
      <c r="N263" s="5" t="str">
        <f t="shared" si="20"/>
        <v>No</v>
      </c>
      <c r="O263" s="9" t="str">
        <f t="shared" si="21"/>
        <v>2025-06</v>
      </c>
      <c r="P263" t="str">
        <f t="shared" si="22"/>
        <v>High</v>
      </c>
      <c r="Q263" t="str">
        <f t="shared" si="23"/>
        <v>Yes</v>
      </c>
      <c r="R263">
        <f t="shared" si="24"/>
        <v>0</v>
      </c>
    </row>
    <row r="264" spans="1:18" ht="14.4" thickBot="1" x14ac:dyDescent="0.3">
      <c r="A264" s="5" t="s">
        <v>818</v>
      </c>
      <c r="B264" s="5" t="s">
        <v>819</v>
      </c>
      <c r="C264" s="5" t="s">
        <v>820</v>
      </c>
      <c r="D264" s="5" t="s">
        <v>82</v>
      </c>
      <c r="E264" s="5" t="s">
        <v>59</v>
      </c>
      <c r="F264" s="5" t="s">
        <v>45</v>
      </c>
      <c r="G264" s="6">
        <v>45758</v>
      </c>
      <c r="H264" s="7">
        <v>6</v>
      </c>
      <c r="I264" s="7">
        <v>0</v>
      </c>
      <c r="J264" s="5" t="s">
        <v>20</v>
      </c>
      <c r="K264" s="5" t="s">
        <v>21</v>
      </c>
      <c r="L264" s="5" t="s">
        <v>22</v>
      </c>
      <c r="M264" s="7">
        <v>7</v>
      </c>
      <c r="N264" s="5" t="str">
        <f t="shared" si="20"/>
        <v>No</v>
      </c>
      <c r="O264" s="9" t="str">
        <f t="shared" si="21"/>
        <v>2025-04</v>
      </c>
      <c r="P264" t="str">
        <f t="shared" si="22"/>
        <v>Low</v>
      </c>
      <c r="Q264" t="str">
        <f t="shared" si="23"/>
        <v>No</v>
      </c>
      <c r="R264">
        <f t="shared" si="24"/>
        <v>0</v>
      </c>
    </row>
    <row r="265" spans="1:18" ht="28.2" thickBot="1" x14ac:dyDescent="0.3">
      <c r="A265" s="5" t="s">
        <v>821</v>
      </c>
      <c r="B265" s="5" t="s">
        <v>364</v>
      </c>
      <c r="C265" s="5" t="s">
        <v>822</v>
      </c>
      <c r="D265" s="5" t="s">
        <v>27</v>
      </c>
      <c r="E265" s="5" t="s">
        <v>18</v>
      </c>
      <c r="F265" s="5" t="s">
        <v>45</v>
      </c>
      <c r="G265" s="6">
        <v>45804</v>
      </c>
      <c r="H265" s="7">
        <v>176</v>
      </c>
      <c r="I265" s="7">
        <v>44.39</v>
      </c>
      <c r="J265" s="5" t="s">
        <v>54</v>
      </c>
      <c r="K265" s="5" t="s">
        <v>21</v>
      </c>
      <c r="L265" s="5" t="s">
        <v>31</v>
      </c>
      <c r="M265" s="7">
        <v>18</v>
      </c>
      <c r="N265" s="5" t="str">
        <f t="shared" si="20"/>
        <v>Yes</v>
      </c>
      <c r="O265" s="9" t="str">
        <f t="shared" si="21"/>
        <v>2025-05</v>
      </c>
      <c r="P265" t="str">
        <f t="shared" si="22"/>
        <v>High</v>
      </c>
      <c r="Q265" t="str">
        <f t="shared" si="23"/>
        <v>Yes</v>
      </c>
      <c r="R265">
        <f t="shared" si="24"/>
        <v>1</v>
      </c>
    </row>
    <row r="266" spans="1:18" ht="14.4" thickBot="1" x14ac:dyDescent="0.3">
      <c r="A266" s="5" t="s">
        <v>823</v>
      </c>
      <c r="B266" s="5" t="s">
        <v>824</v>
      </c>
      <c r="C266" s="5" t="s">
        <v>825</v>
      </c>
      <c r="D266" s="5" t="s">
        <v>17</v>
      </c>
      <c r="E266" s="5" t="s">
        <v>59</v>
      </c>
      <c r="F266" s="5" t="s">
        <v>19</v>
      </c>
      <c r="G266" s="6">
        <v>45650</v>
      </c>
      <c r="H266" s="7">
        <v>175</v>
      </c>
      <c r="I266" s="7">
        <v>0</v>
      </c>
      <c r="J266" s="5" t="s">
        <v>20</v>
      </c>
      <c r="K266" s="5" t="s">
        <v>90</v>
      </c>
      <c r="L266" s="5" t="s">
        <v>22</v>
      </c>
      <c r="M266" s="7">
        <v>22</v>
      </c>
      <c r="N266" s="5" t="str">
        <f t="shared" si="20"/>
        <v>No</v>
      </c>
      <c r="O266" s="9" t="str">
        <f t="shared" si="21"/>
        <v>2024-12</v>
      </c>
      <c r="P266" t="str">
        <f t="shared" si="22"/>
        <v>High</v>
      </c>
      <c r="Q266" t="str">
        <f t="shared" si="23"/>
        <v>No</v>
      </c>
      <c r="R266">
        <f t="shared" si="24"/>
        <v>0</v>
      </c>
    </row>
    <row r="267" spans="1:18" ht="14.4" thickBot="1" x14ac:dyDescent="0.3">
      <c r="A267" s="5" t="s">
        <v>826</v>
      </c>
      <c r="B267" s="5" t="s">
        <v>827</v>
      </c>
      <c r="C267" s="5" t="s">
        <v>828</v>
      </c>
      <c r="D267" s="5" t="s">
        <v>36</v>
      </c>
      <c r="E267" s="5" t="s">
        <v>28</v>
      </c>
      <c r="F267" s="5" t="s">
        <v>60</v>
      </c>
      <c r="G267" s="6">
        <v>45680</v>
      </c>
      <c r="H267" s="7">
        <v>131</v>
      </c>
      <c r="I267" s="7">
        <v>0</v>
      </c>
      <c r="J267" s="5" t="s">
        <v>20</v>
      </c>
      <c r="K267" s="5" t="s">
        <v>46</v>
      </c>
      <c r="L267" s="5" t="s">
        <v>22</v>
      </c>
      <c r="M267" s="7">
        <v>3</v>
      </c>
      <c r="N267" s="5" t="str">
        <f t="shared" si="20"/>
        <v>No</v>
      </c>
      <c r="O267" s="9" t="str">
        <f t="shared" si="21"/>
        <v>2025-01</v>
      </c>
      <c r="P267" t="str">
        <f t="shared" si="22"/>
        <v>High</v>
      </c>
      <c r="Q267" t="str">
        <f t="shared" si="23"/>
        <v>No</v>
      </c>
      <c r="R267">
        <f t="shared" si="24"/>
        <v>0</v>
      </c>
    </row>
    <row r="268" spans="1:18" ht="28.2" thickBot="1" x14ac:dyDescent="0.3">
      <c r="A268" s="5" t="s">
        <v>829</v>
      </c>
      <c r="B268" s="5" t="s">
        <v>830</v>
      </c>
      <c r="C268" s="5" t="s">
        <v>831</v>
      </c>
      <c r="D268" s="5" t="s">
        <v>41</v>
      </c>
      <c r="E268" s="5" t="s">
        <v>28</v>
      </c>
      <c r="F268" s="5" t="s">
        <v>83</v>
      </c>
      <c r="G268" s="6">
        <v>45768</v>
      </c>
      <c r="H268" s="7">
        <v>17</v>
      </c>
      <c r="I268" s="7">
        <v>0</v>
      </c>
      <c r="J268" s="5" t="s">
        <v>20</v>
      </c>
      <c r="K268" s="5" t="s">
        <v>21</v>
      </c>
      <c r="L268" s="5" t="s">
        <v>31</v>
      </c>
      <c r="M268" s="7">
        <v>37</v>
      </c>
      <c r="N268" s="5" t="str">
        <f t="shared" si="20"/>
        <v>No</v>
      </c>
      <c r="O268" s="9" t="str">
        <f t="shared" si="21"/>
        <v>2025-04</v>
      </c>
      <c r="P268" t="str">
        <f t="shared" si="22"/>
        <v>Low</v>
      </c>
      <c r="Q268" t="str">
        <f t="shared" si="23"/>
        <v>No</v>
      </c>
      <c r="R268">
        <f t="shared" si="24"/>
        <v>0</v>
      </c>
    </row>
    <row r="269" spans="1:18" ht="14.4" thickBot="1" x14ac:dyDescent="0.3">
      <c r="A269" s="5" t="s">
        <v>832</v>
      </c>
      <c r="B269" s="5" t="s">
        <v>833</v>
      </c>
      <c r="C269" s="5" t="s">
        <v>834</v>
      </c>
      <c r="D269" s="5" t="s">
        <v>82</v>
      </c>
      <c r="E269" s="5" t="s">
        <v>28</v>
      </c>
      <c r="F269" s="5" t="s">
        <v>19</v>
      </c>
      <c r="G269" s="6">
        <v>45810</v>
      </c>
      <c r="H269" s="7">
        <v>128</v>
      </c>
      <c r="I269" s="7">
        <v>0</v>
      </c>
      <c r="J269" s="5" t="s">
        <v>20</v>
      </c>
      <c r="K269" s="5" t="s">
        <v>21</v>
      </c>
      <c r="L269" s="5" t="s">
        <v>22</v>
      </c>
      <c r="M269" s="7">
        <v>15</v>
      </c>
      <c r="N269" s="5" t="str">
        <f t="shared" si="20"/>
        <v>No</v>
      </c>
      <c r="O269" s="9" t="str">
        <f t="shared" si="21"/>
        <v>2025-06</v>
      </c>
      <c r="P269" t="str">
        <f t="shared" si="22"/>
        <v>High</v>
      </c>
      <c r="Q269" t="str">
        <f t="shared" si="23"/>
        <v>No</v>
      </c>
      <c r="R269">
        <f t="shared" si="24"/>
        <v>0</v>
      </c>
    </row>
    <row r="270" spans="1:18" ht="28.2" thickBot="1" x14ac:dyDescent="0.3">
      <c r="A270" s="5" t="s">
        <v>835</v>
      </c>
      <c r="B270" s="5" t="s">
        <v>836</v>
      </c>
      <c r="C270" s="5" t="s">
        <v>837</v>
      </c>
      <c r="D270" s="5" t="s">
        <v>82</v>
      </c>
      <c r="E270" s="5" t="s">
        <v>59</v>
      </c>
      <c r="F270" s="5" t="s">
        <v>45</v>
      </c>
      <c r="G270" s="6">
        <v>45780</v>
      </c>
      <c r="H270" s="7">
        <v>39</v>
      </c>
      <c r="I270" s="7">
        <v>0</v>
      </c>
      <c r="J270" s="5" t="s">
        <v>20</v>
      </c>
      <c r="K270" s="5" t="s">
        <v>21</v>
      </c>
      <c r="L270" s="5" t="s">
        <v>22</v>
      </c>
      <c r="M270" s="7">
        <v>18</v>
      </c>
      <c r="N270" s="5" t="str">
        <f t="shared" si="20"/>
        <v>No</v>
      </c>
      <c r="O270" s="9" t="str">
        <f t="shared" si="21"/>
        <v>2025-05</v>
      </c>
      <c r="P270" t="str">
        <f t="shared" si="22"/>
        <v>Medium</v>
      </c>
      <c r="Q270" t="str">
        <f t="shared" si="23"/>
        <v>No</v>
      </c>
      <c r="R270">
        <f t="shared" si="24"/>
        <v>0</v>
      </c>
    </row>
    <row r="271" spans="1:18" ht="14.4" thickBot="1" x14ac:dyDescent="0.3">
      <c r="A271" s="5" t="s">
        <v>838</v>
      </c>
      <c r="B271" s="5" t="s">
        <v>839</v>
      </c>
      <c r="C271" s="5" t="s">
        <v>840</v>
      </c>
      <c r="D271" s="5" t="s">
        <v>27</v>
      </c>
      <c r="E271" s="5" t="s">
        <v>28</v>
      </c>
      <c r="F271" s="5" t="s">
        <v>19</v>
      </c>
      <c r="G271" s="6">
        <v>45794</v>
      </c>
      <c r="H271" s="7">
        <v>122</v>
      </c>
      <c r="I271" s="7">
        <v>0</v>
      </c>
      <c r="J271" s="5" t="s">
        <v>20</v>
      </c>
      <c r="K271" s="5" t="s">
        <v>21</v>
      </c>
      <c r="L271" s="5" t="s">
        <v>22</v>
      </c>
      <c r="M271" s="7">
        <v>28</v>
      </c>
      <c r="N271" s="5" t="str">
        <f t="shared" si="20"/>
        <v>No</v>
      </c>
      <c r="O271" s="9" t="str">
        <f t="shared" si="21"/>
        <v>2025-05</v>
      </c>
      <c r="P271" t="str">
        <f t="shared" si="22"/>
        <v>High</v>
      </c>
      <c r="Q271" t="str">
        <f t="shared" si="23"/>
        <v>No</v>
      </c>
      <c r="R271">
        <f t="shared" si="24"/>
        <v>0</v>
      </c>
    </row>
    <row r="272" spans="1:18" ht="28.2" thickBot="1" x14ac:dyDescent="0.3">
      <c r="A272" s="5" t="s">
        <v>841</v>
      </c>
      <c r="B272" s="5" t="s">
        <v>842</v>
      </c>
      <c r="C272" s="5" t="s">
        <v>843</v>
      </c>
      <c r="D272" s="5" t="s">
        <v>41</v>
      </c>
      <c r="E272" s="5" t="s">
        <v>59</v>
      </c>
      <c r="F272" s="5" t="s">
        <v>83</v>
      </c>
      <c r="G272" s="6">
        <v>45673</v>
      </c>
      <c r="H272" s="7">
        <v>15</v>
      </c>
      <c r="I272" s="7">
        <v>0</v>
      </c>
      <c r="J272" s="5" t="s">
        <v>20</v>
      </c>
      <c r="K272" s="5" t="s">
        <v>21</v>
      </c>
      <c r="L272" s="5" t="s">
        <v>31</v>
      </c>
      <c r="M272" s="7">
        <v>47</v>
      </c>
      <c r="N272" s="5" t="str">
        <f t="shared" si="20"/>
        <v>No</v>
      </c>
      <c r="O272" s="9" t="str">
        <f t="shared" si="21"/>
        <v>2025-01</v>
      </c>
      <c r="P272" t="str">
        <f t="shared" si="22"/>
        <v>Low</v>
      </c>
      <c r="Q272" t="str">
        <f t="shared" si="23"/>
        <v>No</v>
      </c>
      <c r="R272">
        <f t="shared" si="24"/>
        <v>0</v>
      </c>
    </row>
    <row r="273" spans="1:18" ht="14.4" thickBot="1" x14ac:dyDescent="0.3">
      <c r="A273" s="5" t="s">
        <v>844</v>
      </c>
      <c r="B273" s="5" t="s">
        <v>845</v>
      </c>
      <c r="C273" s="5" t="s">
        <v>846</v>
      </c>
      <c r="D273" s="5" t="s">
        <v>27</v>
      </c>
      <c r="E273" s="5" t="s">
        <v>18</v>
      </c>
      <c r="F273" s="5" t="s">
        <v>45</v>
      </c>
      <c r="G273" s="6">
        <v>45758</v>
      </c>
      <c r="H273" s="7">
        <v>166</v>
      </c>
      <c r="I273" s="7">
        <v>47.72</v>
      </c>
      <c r="J273" s="5" t="s">
        <v>160</v>
      </c>
      <c r="K273" s="5" t="s">
        <v>21</v>
      </c>
      <c r="L273" s="5" t="s">
        <v>31</v>
      </c>
      <c r="M273" s="7">
        <v>40</v>
      </c>
      <c r="N273" s="5" t="str">
        <f t="shared" si="20"/>
        <v>Yes</v>
      </c>
      <c r="O273" s="9" t="str">
        <f t="shared" si="21"/>
        <v>2025-04</v>
      </c>
      <c r="P273" t="str">
        <f t="shared" si="22"/>
        <v>High</v>
      </c>
      <c r="Q273" t="str">
        <f t="shared" si="23"/>
        <v>Yes</v>
      </c>
      <c r="R273">
        <f t="shared" si="24"/>
        <v>1</v>
      </c>
    </row>
    <row r="274" spans="1:18" ht="14.4" thickBot="1" x14ac:dyDescent="0.3">
      <c r="A274" s="5" t="s">
        <v>847</v>
      </c>
      <c r="B274" s="5" t="s">
        <v>848</v>
      </c>
      <c r="C274" s="5" t="s">
        <v>849</v>
      </c>
      <c r="D274" s="5" t="s">
        <v>36</v>
      </c>
      <c r="E274" s="5" t="s">
        <v>59</v>
      </c>
      <c r="F274" s="5" t="s">
        <v>45</v>
      </c>
      <c r="G274" s="6">
        <v>45721</v>
      </c>
      <c r="H274" s="7">
        <v>91</v>
      </c>
      <c r="I274" s="7">
        <v>45.51</v>
      </c>
      <c r="J274" s="5" t="s">
        <v>160</v>
      </c>
      <c r="K274" s="5" t="s">
        <v>21</v>
      </c>
      <c r="L274" s="5" t="s">
        <v>31</v>
      </c>
      <c r="M274" s="7">
        <v>8</v>
      </c>
      <c r="N274" s="5" t="str">
        <f t="shared" si="20"/>
        <v>No</v>
      </c>
      <c r="O274" s="9" t="str">
        <f t="shared" si="21"/>
        <v>2025-03</v>
      </c>
      <c r="P274" t="str">
        <f t="shared" si="22"/>
        <v>High</v>
      </c>
      <c r="Q274" t="str">
        <f t="shared" si="23"/>
        <v>Yes</v>
      </c>
      <c r="R274">
        <f t="shared" si="24"/>
        <v>0</v>
      </c>
    </row>
    <row r="275" spans="1:18" ht="28.2" thickBot="1" x14ac:dyDescent="0.3">
      <c r="A275" s="5" t="s">
        <v>850</v>
      </c>
      <c r="B275" s="5" t="s">
        <v>851</v>
      </c>
      <c r="C275" s="5" t="s">
        <v>852</v>
      </c>
      <c r="D275" s="5" t="s">
        <v>17</v>
      </c>
      <c r="E275" s="5" t="s">
        <v>59</v>
      </c>
      <c r="F275" s="5" t="s">
        <v>45</v>
      </c>
      <c r="G275" s="6">
        <v>45770</v>
      </c>
      <c r="H275" s="7">
        <v>52</v>
      </c>
      <c r="I275" s="7">
        <v>0</v>
      </c>
      <c r="J275" s="5" t="s">
        <v>20</v>
      </c>
      <c r="K275" s="5" t="s">
        <v>21</v>
      </c>
      <c r="L275" s="5" t="s">
        <v>22</v>
      </c>
      <c r="M275" s="7">
        <v>3</v>
      </c>
      <c r="N275" s="5" t="str">
        <f t="shared" si="20"/>
        <v>No</v>
      </c>
      <c r="O275" s="9" t="str">
        <f t="shared" si="21"/>
        <v>2025-04</v>
      </c>
      <c r="P275" t="str">
        <f t="shared" si="22"/>
        <v>Medium</v>
      </c>
      <c r="Q275" t="str">
        <f t="shared" si="23"/>
        <v>No</v>
      </c>
      <c r="R275">
        <f t="shared" si="24"/>
        <v>0</v>
      </c>
    </row>
    <row r="276" spans="1:18" ht="14.4" thickBot="1" x14ac:dyDescent="0.3">
      <c r="A276" s="5" t="s">
        <v>853</v>
      </c>
      <c r="B276" s="5" t="s">
        <v>854</v>
      </c>
      <c r="C276" s="5" t="s">
        <v>855</v>
      </c>
      <c r="D276" s="5" t="s">
        <v>82</v>
      </c>
      <c r="E276" s="5" t="s">
        <v>59</v>
      </c>
      <c r="F276" s="5" t="s">
        <v>45</v>
      </c>
      <c r="G276" s="6">
        <v>45670</v>
      </c>
      <c r="H276" s="7">
        <v>130</v>
      </c>
      <c r="I276" s="7">
        <v>0</v>
      </c>
      <c r="J276" s="5" t="s">
        <v>20</v>
      </c>
      <c r="K276" s="5" t="s">
        <v>21</v>
      </c>
      <c r="L276" s="5" t="s">
        <v>22</v>
      </c>
      <c r="M276" s="7">
        <v>49</v>
      </c>
      <c r="N276" s="5" t="str">
        <f t="shared" si="20"/>
        <v>No</v>
      </c>
      <c r="O276" s="9" t="str">
        <f t="shared" si="21"/>
        <v>2025-01</v>
      </c>
      <c r="P276" t="str">
        <f t="shared" si="22"/>
        <v>High</v>
      </c>
      <c r="Q276" t="str">
        <f t="shared" si="23"/>
        <v>No</v>
      </c>
      <c r="R276">
        <f t="shared" si="24"/>
        <v>0</v>
      </c>
    </row>
    <row r="277" spans="1:18" ht="14.4" thickBot="1" x14ac:dyDescent="0.3">
      <c r="A277" s="5" t="s">
        <v>856</v>
      </c>
      <c r="B277" s="5" t="s">
        <v>857</v>
      </c>
      <c r="C277" s="5" t="s">
        <v>858</v>
      </c>
      <c r="D277" s="5" t="s">
        <v>82</v>
      </c>
      <c r="E277" s="5" t="s">
        <v>28</v>
      </c>
      <c r="F277" s="5" t="s">
        <v>29</v>
      </c>
      <c r="G277" s="6">
        <v>45750</v>
      </c>
      <c r="H277" s="7">
        <v>87</v>
      </c>
      <c r="I277" s="7">
        <v>0</v>
      </c>
      <c r="J277" s="5" t="s">
        <v>20</v>
      </c>
      <c r="K277" s="5" t="s">
        <v>21</v>
      </c>
      <c r="L277" s="5" t="s">
        <v>22</v>
      </c>
      <c r="M277" s="7">
        <v>33</v>
      </c>
      <c r="N277" s="5" t="str">
        <f t="shared" si="20"/>
        <v>No</v>
      </c>
      <c r="O277" s="9" t="str">
        <f t="shared" si="21"/>
        <v>2025-04</v>
      </c>
      <c r="P277" t="str">
        <f t="shared" si="22"/>
        <v>High</v>
      </c>
      <c r="Q277" t="str">
        <f t="shared" si="23"/>
        <v>No</v>
      </c>
      <c r="R277">
        <f t="shared" si="24"/>
        <v>0</v>
      </c>
    </row>
    <row r="278" spans="1:18" ht="28.2" thickBot="1" x14ac:dyDescent="0.3">
      <c r="A278" s="5" t="s">
        <v>859</v>
      </c>
      <c r="B278" s="5" t="s">
        <v>860</v>
      </c>
      <c r="C278" s="5" t="s">
        <v>861</v>
      </c>
      <c r="D278" s="5" t="s">
        <v>27</v>
      </c>
      <c r="E278" s="5" t="s">
        <v>59</v>
      </c>
      <c r="F278" s="5" t="s">
        <v>45</v>
      </c>
      <c r="G278" s="6">
        <v>45738</v>
      </c>
      <c r="H278" s="7">
        <v>71</v>
      </c>
      <c r="I278" s="7">
        <v>0</v>
      </c>
      <c r="J278" s="5" t="s">
        <v>20</v>
      </c>
      <c r="K278" s="5" t="s">
        <v>21</v>
      </c>
      <c r="L278" s="5" t="s">
        <v>22</v>
      </c>
      <c r="M278" s="7">
        <v>38</v>
      </c>
      <c r="N278" s="5" t="str">
        <f t="shared" si="20"/>
        <v>No</v>
      </c>
      <c r="O278" s="9" t="str">
        <f t="shared" si="21"/>
        <v>2025-03</v>
      </c>
      <c r="P278" t="str">
        <f t="shared" si="22"/>
        <v>High</v>
      </c>
      <c r="Q278" t="str">
        <f t="shared" si="23"/>
        <v>No</v>
      </c>
      <c r="R278">
        <f t="shared" si="24"/>
        <v>0</v>
      </c>
    </row>
    <row r="279" spans="1:18" ht="14.4" thickBot="1" x14ac:dyDescent="0.3">
      <c r="A279" s="5" t="s">
        <v>862</v>
      </c>
      <c r="B279" s="5" t="s">
        <v>863</v>
      </c>
      <c r="C279" s="5" t="s">
        <v>864</v>
      </c>
      <c r="D279" s="5" t="s">
        <v>27</v>
      </c>
      <c r="E279" s="5" t="s">
        <v>28</v>
      </c>
      <c r="F279" s="5" t="s">
        <v>45</v>
      </c>
      <c r="G279" s="6">
        <v>45735</v>
      </c>
      <c r="H279" s="7">
        <v>63</v>
      </c>
      <c r="I279" s="7">
        <v>0</v>
      </c>
      <c r="J279" s="5" t="s">
        <v>20</v>
      </c>
      <c r="K279" s="5" t="s">
        <v>21</v>
      </c>
      <c r="L279" s="5" t="s">
        <v>22</v>
      </c>
      <c r="M279" s="7">
        <v>49</v>
      </c>
      <c r="N279" s="5" t="str">
        <f t="shared" si="20"/>
        <v>No</v>
      </c>
      <c r="O279" s="9" t="str">
        <f t="shared" si="21"/>
        <v>2025-03</v>
      </c>
      <c r="P279" t="str">
        <f t="shared" si="22"/>
        <v>High</v>
      </c>
      <c r="Q279" t="str">
        <f t="shared" si="23"/>
        <v>No</v>
      </c>
      <c r="R279">
        <f t="shared" si="24"/>
        <v>0</v>
      </c>
    </row>
    <row r="280" spans="1:18" ht="14.4" thickBot="1" x14ac:dyDescent="0.3">
      <c r="A280" s="5" t="s">
        <v>865</v>
      </c>
      <c r="B280" s="5" t="s">
        <v>866</v>
      </c>
      <c r="C280" s="5" t="s">
        <v>867</v>
      </c>
      <c r="D280" s="5" t="s">
        <v>27</v>
      </c>
      <c r="E280" s="5" t="s">
        <v>18</v>
      </c>
      <c r="F280" s="5" t="s">
        <v>45</v>
      </c>
      <c r="G280" s="6">
        <v>45744</v>
      </c>
      <c r="H280" s="7">
        <v>175</v>
      </c>
      <c r="I280" s="7">
        <v>0</v>
      </c>
      <c r="J280" s="5" t="s">
        <v>20</v>
      </c>
      <c r="K280" s="5" t="s">
        <v>46</v>
      </c>
      <c r="L280" s="5" t="s">
        <v>22</v>
      </c>
      <c r="M280" s="7">
        <v>33</v>
      </c>
      <c r="N280" s="5" t="str">
        <f t="shared" si="20"/>
        <v>No</v>
      </c>
      <c r="O280" s="9" t="str">
        <f t="shared" si="21"/>
        <v>2025-03</v>
      </c>
      <c r="P280" t="str">
        <f t="shared" si="22"/>
        <v>High</v>
      </c>
      <c r="Q280" t="str">
        <f t="shared" si="23"/>
        <v>No</v>
      </c>
      <c r="R280">
        <f t="shared" si="24"/>
        <v>0</v>
      </c>
    </row>
    <row r="281" spans="1:18" ht="14.4" thickBot="1" x14ac:dyDescent="0.3">
      <c r="A281" s="5" t="s">
        <v>868</v>
      </c>
      <c r="B281" s="5" t="s">
        <v>869</v>
      </c>
      <c r="C281" s="5" t="s">
        <v>870</v>
      </c>
      <c r="D281" s="5" t="s">
        <v>82</v>
      </c>
      <c r="E281" s="5" t="s">
        <v>59</v>
      </c>
      <c r="F281" s="5" t="s">
        <v>60</v>
      </c>
      <c r="G281" s="6">
        <v>45690</v>
      </c>
      <c r="H281" s="7">
        <v>91</v>
      </c>
      <c r="I281" s="7">
        <v>0</v>
      </c>
      <c r="J281" s="5" t="s">
        <v>20</v>
      </c>
      <c r="K281" s="5" t="s">
        <v>21</v>
      </c>
      <c r="L281" s="5" t="s">
        <v>22</v>
      </c>
      <c r="M281" s="7">
        <v>22</v>
      </c>
      <c r="N281" s="5" t="str">
        <f t="shared" si="20"/>
        <v>No</v>
      </c>
      <c r="O281" s="9" t="str">
        <f t="shared" si="21"/>
        <v>2025-02</v>
      </c>
      <c r="P281" t="str">
        <f t="shared" si="22"/>
        <v>High</v>
      </c>
      <c r="Q281" t="str">
        <f t="shared" si="23"/>
        <v>No</v>
      </c>
      <c r="R281">
        <f t="shared" si="24"/>
        <v>0</v>
      </c>
    </row>
    <row r="282" spans="1:18" ht="28.2" thickBot="1" x14ac:dyDescent="0.3">
      <c r="A282" s="5" t="s">
        <v>871</v>
      </c>
      <c r="B282" s="5" t="s">
        <v>872</v>
      </c>
      <c r="C282" s="5" t="s">
        <v>873</v>
      </c>
      <c r="D282" s="5" t="s">
        <v>17</v>
      </c>
      <c r="E282" s="5" t="s">
        <v>18</v>
      </c>
      <c r="F282" s="5" t="s">
        <v>45</v>
      </c>
      <c r="G282" s="6">
        <v>45708</v>
      </c>
      <c r="H282" s="7">
        <v>127</v>
      </c>
      <c r="I282" s="7">
        <v>40.21</v>
      </c>
      <c r="J282" s="5" t="s">
        <v>54</v>
      </c>
      <c r="K282" s="5" t="s">
        <v>21</v>
      </c>
      <c r="L282" s="5" t="s">
        <v>31</v>
      </c>
      <c r="M282" s="7">
        <v>38</v>
      </c>
      <c r="N282" s="5" t="str">
        <f t="shared" si="20"/>
        <v>No</v>
      </c>
      <c r="O282" s="9" t="str">
        <f t="shared" si="21"/>
        <v>2025-02</v>
      </c>
      <c r="P282" t="str">
        <f t="shared" si="22"/>
        <v>High</v>
      </c>
      <c r="Q282" t="str">
        <f t="shared" si="23"/>
        <v>Yes</v>
      </c>
      <c r="R282">
        <f t="shared" si="24"/>
        <v>0</v>
      </c>
    </row>
    <row r="283" spans="1:18" ht="28.2" thickBot="1" x14ac:dyDescent="0.3">
      <c r="A283" s="5" t="s">
        <v>874</v>
      </c>
      <c r="B283" s="5" t="s">
        <v>875</v>
      </c>
      <c r="C283" s="5" t="s">
        <v>876</v>
      </c>
      <c r="D283" s="5" t="s">
        <v>27</v>
      </c>
      <c r="E283" s="5" t="s">
        <v>18</v>
      </c>
      <c r="F283" s="5" t="s">
        <v>53</v>
      </c>
      <c r="G283" s="6">
        <v>45671</v>
      </c>
      <c r="H283" s="7">
        <v>179</v>
      </c>
      <c r="I283" s="7">
        <v>0</v>
      </c>
      <c r="J283" s="5" t="s">
        <v>20</v>
      </c>
      <c r="K283" s="5" t="s">
        <v>21</v>
      </c>
      <c r="L283" s="5" t="s">
        <v>31</v>
      </c>
      <c r="M283" s="7">
        <v>34</v>
      </c>
      <c r="N283" s="5" t="str">
        <f t="shared" si="20"/>
        <v>No</v>
      </c>
      <c r="O283" s="9" t="str">
        <f t="shared" si="21"/>
        <v>2025-01</v>
      </c>
      <c r="P283" t="str">
        <f t="shared" si="22"/>
        <v>High</v>
      </c>
      <c r="Q283" t="str">
        <f t="shared" si="23"/>
        <v>No</v>
      </c>
      <c r="R283">
        <f t="shared" si="24"/>
        <v>0</v>
      </c>
    </row>
    <row r="284" spans="1:18" ht="14.4" thickBot="1" x14ac:dyDescent="0.3">
      <c r="A284" s="5" t="s">
        <v>877</v>
      </c>
      <c r="B284" s="5" t="s">
        <v>878</v>
      </c>
      <c r="C284" s="5" t="s">
        <v>879</v>
      </c>
      <c r="D284" s="5" t="s">
        <v>36</v>
      </c>
      <c r="E284" s="5" t="s">
        <v>28</v>
      </c>
      <c r="F284" s="5" t="s">
        <v>29</v>
      </c>
      <c r="G284" s="6">
        <v>45727</v>
      </c>
      <c r="H284" s="7">
        <v>160</v>
      </c>
      <c r="I284" s="7">
        <v>0</v>
      </c>
      <c r="J284" s="5" t="s">
        <v>20</v>
      </c>
      <c r="K284" s="5" t="s">
        <v>21</v>
      </c>
      <c r="L284" s="5" t="s">
        <v>22</v>
      </c>
      <c r="M284" s="7">
        <v>1</v>
      </c>
      <c r="N284" s="5" t="str">
        <f t="shared" si="20"/>
        <v>No</v>
      </c>
      <c r="O284" s="9" t="str">
        <f t="shared" si="21"/>
        <v>2025-03</v>
      </c>
      <c r="P284" t="str">
        <f t="shared" si="22"/>
        <v>High</v>
      </c>
      <c r="Q284" t="str">
        <f t="shared" si="23"/>
        <v>No</v>
      </c>
      <c r="R284">
        <f t="shared" si="24"/>
        <v>0</v>
      </c>
    </row>
    <row r="285" spans="1:18" ht="14.4" thickBot="1" x14ac:dyDescent="0.3">
      <c r="A285" s="5" t="s">
        <v>880</v>
      </c>
      <c r="B285" s="5" t="s">
        <v>881</v>
      </c>
      <c r="C285" s="5" t="s">
        <v>882</v>
      </c>
      <c r="D285" s="5" t="s">
        <v>17</v>
      </c>
      <c r="E285" s="5" t="s">
        <v>59</v>
      </c>
      <c r="F285" s="5" t="s">
        <v>83</v>
      </c>
      <c r="G285" s="6">
        <v>45762</v>
      </c>
      <c r="H285" s="7">
        <v>175</v>
      </c>
      <c r="I285" s="7">
        <v>0</v>
      </c>
      <c r="J285" s="5" t="s">
        <v>20</v>
      </c>
      <c r="K285" s="5" t="s">
        <v>21</v>
      </c>
      <c r="L285" s="5" t="s">
        <v>22</v>
      </c>
      <c r="M285" s="7">
        <v>1</v>
      </c>
      <c r="N285" s="5" t="str">
        <f t="shared" si="20"/>
        <v>No</v>
      </c>
      <c r="O285" s="9" t="str">
        <f t="shared" si="21"/>
        <v>2025-04</v>
      </c>
      <c r="P285" t="str">
        <f t="shared" si="22"/>
        <v>High</v>
      </c>
      <c r="Q285" t="str">
        <f t="shared" si="23"/>
        <v>No</v>
      </c>
      <c r="R285">
        <f t="shared" si="24"/>
        <v>0</v>
      </c>
    </row>
    <row r="286" spans="1:18" ht="28.2" thickBot="1" x14ac:dyDescent="0.3">
      <c r="A286" s="5" t="s">
        <v>883</v>
      </c>
      <c r="B286" s="5" t="s">
        <v>884</v>
      </c>
      <c r="C286" s="5" t="s">
        <v>885</v>
      </c>
      <c r="D286" s="5" t="s">
        <v>36</v>
      </c>
      <c r="E286" s="5" t="s">
        <v>59</v>
      </c>
      <c r="F286" s="5" t="s">
        <v>45</v>
      </c>
      <c r="G286" s="6">
        <v>45708</v>
      </c>
      <c r="H286" s="7">
        <v>112</v>
      </c>
      <c r="I286" s="7">
        <v>13.89</v>
      </c>
      <c r="J286" s="5" t="s">
        <v>54</v>
      </c>
      <c r="K286" s="5" t="s">
        <v>46</v>
      </c>
      <c r="L286" s="5" t="s">
        <v>31</v>
      </c>
      <c r="M286" s="7">
        <v>25</v>
      </c>
      <c r="N286" s="5" t="str">
        <f t="shared" si="20"/>
        <v>No</v>
      </c>
      <c r="O286" s="9" t="str">
        <f t="shared" si="21"/>
        <v>2025-02</v>
      </c>
      <c r="P286" t="str">
        <f t="shared" si="22"/>
        <v>High</v>
      </c>
      <c r="Q286" t="str">
        <f t="shared" si="23"/>
        <v>Yes</v>
      </c>
      <c r="R286">
        <f t="shared" si="24"/>
        <v>0</v>
      </c>
    </row>
    <row r="287" spans="1:18" ht="28.2" thickBot="1" x14ac:dyDescent="0.3">
      <c r="A287" s="5" t="s">
        <v>886</v>
      </c>
      <c r="B287" s="5" t="s">
        <v>887</v>
      </c>
      <c r="C287" s="5" t="s">
        <v>888</v>
      </c>
      <c r="D287" s="5" t="s">
        <v>17</v>
      </c>
      <c r="E287" s="5" t="s">
        <v>18</v>
      </c>
      <c r="F287" s="5" t="s">
        <v>53</v>
      </c>
      <c r="G287" s="6">
        <v>45811</v>
      </c>
      <c r="H287" s="7">
        <v>85</v>
      </c>
      <c r="I287" s="7">
        <v>0</v>
      </c>
      <c r="J287" s="5" t="s">
        <v>20</v>
      </c>
      <c r="K287" s="5" t="s">
        <v>55</v>
      </c>
      <c r="L287" s="5" t="s">
        <v>22</v>
      </c>
      <c r="M287" s="7">
        <v>24</v>
      </c>
      <c r="N287" s="5" t="str">
        <f t="shared" si="20"/>
        <v>No</v>
      </c>
      <c r="O287" s="9" t="str">
        <f t="shared" si="21"/>
        <v>2025-06</v>
      </c>
      <c r="P287" t="str">
        <f t="shared" si="22"/>
        <v>High</v>
      </c>
      <c r="Q287" t="str">
        <f t="shared" si="23"/>
        <v>No</v>
      </c>
      <c r="R287">
        <f t="shared" si="24"/>
        <v>0</v>
      </c>
    </row>
    <row r="288" spans="1:18" ht="28.2" thickBot="1" x14ac:dyDescent="0.3">
      <c r="A288" s="5" t="s">
        <v>889</v>
      </c>
      <c r="B288" s="5" t="s">
        <v>890</v>
      </c>
      <c r="C288" s="5" t="s">
        <v>891</v>
      </c>
      <c r="D288" s="5" t="s">
        <v>41</v>
      </c>
      <c r="E288" s="5" t="s">
        <v>59</v>
      </c>
      <c r="F288" s="5" t="s">
        <v>53</v>
      </c>
      <c r="G288" s="6">
        <v>45664</v>
      </c>
      <c r="H288" s="7">
        <v>16</v>
      </c>
      <c r="I288" s="7">
        <v>0</v>
      </c>
      <c r="J288" s="5" t="s">
        <v>20</v>
      </c>
      <c r="K288" s="5" t="s">
        <v>46</v>
      </c>
      <c r="L288" s="5" t="s">
        <v>22</v>
      </c>
      <c r="M288" s="7">
        <v>6</v>
      </c>
      <c r="N288" s="5" t="str">
        <f t="shared" si="20"/>
        <v>No</v>
      </c>
      <c r="O288" s="9" t="str">
        <f t="shared" si="21"/>
        <v>2025-01</v>
      </c>
      <c r="P288" t="str">
        <f t="shared" si="22"/>
        <v>Low</v>
      </c>
      <c r="Q288" t="str">
        <f t="shared" si="23"/>
        <v>No</v>
      </c>
      <c r="R288">
        <f t="shared" si="24"/>
        <v>0</v>
      </c>
    </row>
    <row r="289" spans="1:18" ht="28.2" thickBot="1" x14ac:dyDescent="0.3">
      <c r="A289" s="5" t="s">
        <v>892</v>
      </c>
      <c r="B289" s="5" t="s">
        <v>893</v>
      </c>
      <c r="C289" s="5" t="s">
        <v>894</v>
      </c>
      <c r="D289" s="5" t="s">
        <v>41</v>
      </c>
      <c r="E289" s="5" t="s">
        <v>59</v>
      </c>
      <c r="F289" s="5" t="s">
        <v>45</v>
      </c>
      <c r="G289" s="6">
        <v>45704</v>
      </c>
      <c r="H289" s="7">
        <v>80</v>
      </c>
      <c r="I289" s="7">
        <v>0</v>
      </c>
      <c r="J289" s="5" t="s">
        <v>20</v>
      </c>
      <c r="K289" s="5" t="s">
        <v>21</v>
      </c>
      <c r="L289" s="5" t="s">
        <v>22</v>
      </c>
      <c r="M289" s="7">
        <v>16</v>
      </c>
      <c r="N289" s="5" t="str">
        <f t="shared" si="20"/>
        <v>No</v>
      </c>
      <c r="O289" s="9" t="str">
        <f t="shared" si="21"/>
        <v>2025-02</v>
      </c>
      <c r="P289" t="str">
        <f t="shared" si="22"/>
        <v>High</v>
      </c>
      <c r="Q289" t="str">
        <f t="shared" si="23"/>
        <v>No</v>
      </c>
      <c r="R289">
        <f t="shared" si="24"/>
        <v>0</v>
      </c>
    </row>
    <row r="290" spans="1:18" ht="14.4" thickBot="1" x14ac:dyDescent="0.3">
      <c r="A290" s="5" t="s">
        <v>895</v>
      </c>
      <c r="B290" s="5" t="s">
        <v>896</v>
      </c>
      <c r="C290" s="5" t="s">
        <v>897</v>
      </c>
      <c r="D290" s="5" t="s">
        <v>17</v>
      </c>
      <c r="E290" s="5" t="s">
        <v>28</v>
      </c>
      <c r="F290" s="5" t="s">
        <v>29</v>
      </c>
      <c r="G290" s="6">
        <v>45746</v>
      </c>
      <c r="H290" s="7">
        <v>69</v>
      </c>
      <c r="I290" s="7">
        <v>0</v>
      </c>
      <c r="J290" s="5" t="s">
        <v>20</v>
      </c>
      <c r="K290" s="5" t="s">
        <v>90</v>
      </c>
      <c r="L290" s="5" t="s">
        <v>31</v>
      </c>
      <c r="M290" s="7">
        <v>17</v>
      </c>
      <c r="N290" s="5" t="str">
        <f t="shared" si="20"/>
        <v>No</v>
      </c>
      <c r="O290" s="9" t="str">
        <f t="shared" si="21"/>
        <v>2025-03</v>
      </c>
      <c r="P290" t="str">
        <f t="shared" si="22"/>
        <v>High</v>
      </c>
      <c r="Q290" t="str">
        <f t="shared" si="23"/>
        <v>No</v>
      </c>
      <c r="R290">
        <f t="shared" si="24"/>
        <v>0</v>
      </c>
    </row>
    <row r="291" spans="1:18" ht="14.4" thickBot="1" x14ac:dyDescent="0.3">
      <c r="A291" s="5" t="s">
        <v>898</v>
      </c>
      <c r="B291" s="5" t="s">
        <v>899</v>
      </c>
      <c r="C291" s="5" t="s">
        <v>900</v>
      </c>
      <c r="D291" s="5" t="s">
        <v>36</v>
      </c>
      <c r="E291" s="5" t="s">
        <v>18</v>
      </c>
      <c r="F291" s="5" t="s">
        <v>29</v>
      </c>
      <c r="G291" s="6">
        <v>45719</v>
      </c>
      <c r="H291" s="7">
        <v>25</v>
      </c>
      <c r="I291" s="7">
        <v>0</v>
      </c>
      <c r="J291" s="5" t="s">
        <v>20</v>
      </c>
      <c r="K291" s="5" t="s">
        <v>21</v>
      </c>
      <c r="L291" s="5" t="s">
        <v>22</v>
      </c>
      <c r="M291" s="7">
        <v>34</v>
      </c>
      <c r="N291" s="5" t="str">
        <f t="shared" si="20"/>
        <v>No</v>
      </c>
      <c r="O291" s="9" t="str">
        <f t="shared" si="21"/>
        <v>2025-03</v>
      </c>
      <c r="P291" t="str">
        <f t="shared" si="22"/>
        <v>Medium</v>
      </c>
      <c r="Q291" t="str">
        <f t="shared" si="23"/>
        <v>No</v>
      </c>
      <c r="R291">
        <f t="shared" si="24"/>
        <v>0</v>
      </c>
    </row>
    <row r="292" spans="1:18" ht="28.2" thickBot="1" x14ac:dyDescent="0.3">
      <c r="A292" s="5" t="s">
        <v>901</v>
      </c>
      <c r="B292" s="5" t="s">
        <v>902</v>
      </c>
      <c r="C292" s="5" t="s">
        <v>903</v>
      </c>
      <c r="D292" s="5" t="s">
        <v>41</v>
      </c>
      <c r="E292" s="5" t="s">
        <v>59</v>
      </c>
      <c r="F292" s="5" t="s">
        <v>83</v>
      </c>
      <c r="G292" s="6">
        <v>45652</v>
      </c>
      <c r="H292" s="7">
        <v>154</v>
      </c>
      <c r="I292" s="7">
        <v>0</v>
      </c>
      <c r="J292" s="5" t="s">
        <v>20</v>
      </c>
      <c r="K292" s="5" t="s">
        <v>21</v>
      </c>
      <c r="L292" s="5" t="s">
        <v>31</v>
      </c>
      <c r="M292" s="7">
        <v>14</v>
      </c>
      <c r="N292" s="5" t="str">
        <f t="shared" si="20"/>
        <v>No</v>
      </c>
      <c r="O292" s="9" t="str">
        <f t="shared" si="21"/>
        <v>2024-12</v>
      </c>
      <c r="P292" t="str">
        <f t="shared" si="22"/>
        <v>High</v>
      </c>
      <c r="Q292" t="str">
        <f t="shared" si="23"/>
        <v>No</v>
      </c>
      <c r="R292">
        <f t="shared" si="24"/>
        <v>0</v>
      </c>
    </row>
    <row r="293" spans="1:18" ht="28.2" thickBot="1" x14ac:dyDescent="0.3">
      <c r="A293" s="5" t="s">
        <v>904</v>
      </c>
      <c r="B293" s="5" t="s">
        <v>905</v>
      </c>
      <c r="C293" s="5" t="s">
        <v>906</v>
      </c>
      <c r="D293" s="5" t="s">
        <v>36</v>
      </c>
      <c r="E293" s="5" t="s">
        <v>59</v>
      </c>
      <c r="F293" s="5" t="s">
        <v>53</v>
      </c>
      <c r="G293" s="6">
        <v>45771</v>
      </c>
      <c r="H293" s="7">
        <v>66</v>
      </c>
      <c r="I293" s="7">
        <v>0</v>
      </c>
      <c r="J293" s="5" t="s">
        <v>20</v>
      </c>
      <c r="K293" s="5" t="s">
        <v>55</v>
      </c>
      <c r="L293" s="5" t="s">
        <v>22</v>
      </c>
      <c r="M293" s="7">
        <v>4</v>
      </c>
      <c r="N293" s="5" t="str">
        <f t="shared" si="20"/>
        <v>No</v>
      </c>
      <c r="O293" s="9" t="str">
        <f t="shared" si="21"/>
        <v>2025-04</v>
      </c>
      <c r="P293" t="str">
        <f t="shared" si="22"/>
        <v>High</v>
      </c>
      <c r="Q293" t="str">
        <f t="shared" si="23"/>
        <v>No</v>
      </c>
      <c r="R293">
        <f t="shared" si="24"/>
        <v>0</v>
      </c>
    </row>
    <row r="294" spans="1:18" ht="28.2" thickBot="1" x14ac:dyDescent="0.3">
      <c r="A294" s="5" t="s">
        <v>907</v>
      </c>
      <c r="B294" s="5" t="s">
        <v>908</v>
      </c>
      <c r="C294" s="5" t="s">
        <v>909</v>
      </c>
      <c r="D294" s="5" t="s">
        <v>27</v>
      </c>
      <c r="E294" s="5" t="s">
        <v>18</v>
      </c>
      <c r="F294" s="5" t="s">
        <v>45</v>
      </c>
      <c r="G294" s="6">
        <v>45797</v>
      </c>
      <c r="H294" s="7">
        <v>164</v>
      </c>
      <c r="I294" s="7">
        <v>14.33</v>
      </c>
      <c r="J294" s="5" t="s">
        <v>160</v>
      </c>
      <c r="K294" s="5" t="s">
        <v>21</v>
      </c>
      <c r="L294" s="5" t="s">
        <v>31</v>
      </c>
      <c r="M294" s="7">
        <v>4</v>
      </c>
      <c r="N294" s="5" t="str">
        <f t="shared" si="20"/>
        <v>No</v>
      </c>
      <c r="O294" s="9" t="str">
        <f t="shared" si="21"/>
        <v>2025-05</v>
      </c>
      <c r="P294" t="str">
        <f t="shared" si="22"/>
        <v>High</v>
      </c>
      <c r="Q294" t="str">
        <f t="shared" si="23"/>
        <v>Yes</v>
      </c>
      <c r="R294">
        <f t="shared" si="24"/>
        <v>0</v>
      </c>
    </row>
    <row r="295" spans="1:18" ht="14.4" thickBot="1" x14ac:dyDescent="0.3">
      <c r="A295" s="5" t="s">
        <v>910</v>
      </c>
      <c r="B295" s="5" t="s">
        <v>911</v>
      </c>
      <c r="C295" s="5" t="s">
        <v>912</v>
      </c>
      <c r="D295" s="5" t="s">
        <v>82</v>
      </c>
      <c r="E295" s="5" t="s">
        <v>18</v>
      </c>
      <c r="F295" s="5" t="s">
        <v>19</v>
      </c>
      <c r="G295" s="6">
        <v>45811</v>
      </c>
      <c r="H295" s="7">
        <v>9</v>
      </c>
      <c r="I295" s="7">
        <v>0</v>
      </c>
      <c r="J295" s="5" t="s">
        <v>20</v>
      </c>
      <c r="K295" s="5" t="s">
        <v>21</v>
      </c>
      <c r="L295" s="5" t="s">
        <v>22</v>
      </c>
      <c r="M295" s="7">
        <v>10</v>
      </c>
      <c r="N295" s="5" t="str">
        <f t="shared" si="20"/>
        <v>No</v>
      </c>
      <c r="O295" s="9" t="str">
        <f t="shared" si="21"/>
        <v>2025-06</v>
      </c>
      <c r="P295" t="str">
        <f t="shared" si="22"/>
        <v>Low</v>
      </c>
      <c r="Q295" t="str">
        <f t="shared" si="23"/>
        <v>No</v>
      </c>
      <c r="R295">
        <f t="shared" si="24"/>
        <v>0</v>
      </c>
    </row>
    <row r="296" spans="1:18" ht="14.4" thickBot="1" x14ac:dyDescent="0.3">
      <c r="A296" s="5" t="s">
        <v>913</v>
      </c>
      <c r="B296" s="5" t="s">
        <v>914</v>
      </c>
      <c r="C296" s="5" t="s">
        <v>915</v>
      </c>
      <c r="D296" s="5" t="s">
        <v>17</v>
      </c>
      <c r="E296" s="5" t="s">
        <v>28</v>
      </c>
      <c r="F296" s="5" t="s">
        <v>19</v>
      </c>
      <c r="G296" s="6">
        <v>45788</v>
      </c>
      <c r="H296" s="7">
        <v>31</v>
      </c>
      <c r="I296" s="7">
        <v>0</v>
      </c>
      <c r="J296" s="5" t="s">
        <v>20</v>
      </c>
      <c r="K296" s="5" t="s">
        <v>46</v>
      </c>
      <c r="L296" s="5" t="s">
        <v>22</v>
      </c>
      <c r="M296" s="7">
        <v>23</v>
      </c>
      <c r="N296" s="5" t="str">
        <f t="shared" si="20"/>
        <v>No</v>
      </c>
      <c r="O296" s="9" t="str">
        <f t="shared" si="21"/>
        <v>2025-05</v>
      </c>
      <c r="P296" t="str">
        <f t="shared" si="22"/>
        <v>Medium</v>
      </c>
      <c r="Q296" t="str">
        <f t="shared" si="23"/>
        <v>No</v>
      </c>
      <c r="R296">
        <f t="shared" si="24"/>
        <v>0</v>
      </c>
    </row>
    <row r="297" spans="1:18" ht="14.4" thickBot="1" x14ac:dyDescent="0.3">
      <c r="A297" s="5" t="s">
        <v>916</v>
      </c>
      <c r="B297" s="5" t="s">
        <v>917</v>
      </c>
      <c r="C297" s="5" t="s">
        <v>918</v>
      </c>
      <c r="D297" s="5" t="s">
        <v>82</v>
      </c>
      <c r="E297" s="5" t="s">
        <v>28</v>
      </c>
      <c r="F297" s="5" t="s">
        <v>29</v>
      </c>
      <c r="G297" s="6">
        <v>45669</v>
      </c>
      <c r="H297" s="7">
        <v>61</v>
      </c>
      <c r="I297" s="7">
        <v>0</v>
      </c>
      <c r="J297" s="5" t="s">
        <v>20</v>
      </c>
      <c r="K297" s="5" t="s">
        <v>21</v>
      </c>
      <c r="L297" s="5" t="s">
        <v>22</v>
      </c>
      <c r="M297" s="7">
        <v>30</v>
      </c>
      <c r="N297" s="5" t="str">
        <f t="shared" si="20"/>
        <v>No</v>
      </c>
      <c r="O297" s="9" t="str">
        <f t="shared" si="21"/>
        <v>2025-01</v>
      </c>
      <c r="P297" t="str">
        <f t="shared" si="22"/>
        <v>High</v>
      </c>
      <c r="Q297" t="str">
        <f t="shared" si="23"/>
        <v>No</v>
      </c>
      <c r="R297">
        <f t="shared" si="24"/>
        <v>0</v>
      </c>
    </row>
    <row r="298" spans="1:18" ht="14.4" thickBot="1" x14ac:dyDescent="0.3">
      <c r="A298" s="5" t="s">
        <v>919</v>
      </c>
      <c r="B298" s="5" t="s">
        <v>920</v>
      </c>
      <c r="C298" s="5" t="s">
        <v>921</v>
      </c>
      <c r="D298" s="5" t="s">
        <v>82</v>
      </c>
      <c r="E298" s="5" t="s">
        <v>59</v>
      </c>
      <c r="F298" s="5" t="s">
        <v>60</v>
      </c>
      <c r="G298" s="6">
        <v>45719</v>
      </c>
      <c r="H298" s="7">
        <v>178</v>
      </c>
      <c r="I298" s="7">
        <v>0</v>
      </c>
      <c r="J298" s="5" t="s">
        <v>20</v>
      </c>
      <c r="K298" s="5" t="s">
        <v>21</v>
      </c>
      <c r="L298" s="5" t="s">
        <v>22</v>
      </c>
      <c r="M298" s="7">
        <v>30</v>
      </c>
      <c r="N298" s="5" t="str">
        <f t="shared" si="20"/>
        <v>No</v>
      </c>
      <c r="O298" s="9" t="str">
        <f t="shared" si="21"/>
        <v>2025-03</v>
      </c>
      <c r="P298" t="str">
        <f t="shared" si="22"/>
        <v>High</v>
      </c>
      <c r="Q298" t="str">
        <f t="shared" si="23"/>
        <v>No</v>
      </c>
      <c r="R298">
        <f t="shared" si="24"/>
        <v>0</v>
      </c>
    </row>
    <row r="299" spans="1:18" ht="14.4" thickBot="1" x14ac:dyDescent="0.3">
      <c r="A299" s="5" t="s">
        <v>922</v>
      </c>
      <c r="B299" s="5" t="s">
        <v>923</v>
      </c>
      <c r="C299" s="5" t="s">
        <v>924</v>
      </c>
      <c r="D299" s="5" t="s">
        <v>17</v>
      </c>
      <c r="E299" s="5" t="s">
        <v>59</v>
      </c>
      <c r="F299" s="5" t="s">
        <v>19</v>
      </c>
      <c r="G299" s="6">
        <v>45782</v>
      </c>
      <c r="H299" s="7">
        <v>68</v>
      </c>
      <c r="I299" s="7">
        <v>0</v>
      </c>
      <c r="J299" s="5" t="s">
        <v>20</v>
      </c>
      <c r="K299" s="5" t="s">
        <v>21</v>
      </c>
      <c r="L299" s="5" t="s">
        <v>22</v>
      </c>
      <c r="M299" s="7">
        <v>21</v>
      </c>
      <c r="N299" s="5" t="str">
        <f t="shared" si="20"/>
        <v>No</v>
      </c>
      <c r="O299" s="9" t="str">
        <f t="shared" si="21"/>
        <v>2025-05</v>
      </c>
      <c r="P299" t="str">
        <f t="shared" si="22"/>
        <v>High</v>
      </c>
      <c r="Q299" t="str">
        <f t="shared" si="23"/>
        <v>No</v>
      </c>
      <c r="R299">
        <f t="shared" si="24"/>
        <v>0</v>
      </c>
    </row>
    <row r="300" spans="1:18" ht="14.4" thickBot="1" x14ac:dyDescent="0.3">
      <c r="A300" s="5" t="s">
        <v>925</v>
      </c>
      <c r="B300" s="5" t="s">
        <v>926</v>
      </c>
      <c r="C300" s="5" t="s">
        <v>927</v>
      </c>
      <c r="D300" s="5" t="s">
        <v>36</v>
      </c>
      <c r="E300" s="5" t="s">
        <v>59</v>
      </c>
      <c r="F300" s="5" t="s">
        <v>19</v>
      </c>
      <c r="G300" s="6">
        <v>45644</v>
      </c>
      <c r="H300" s="7">
        <v>174</v>
      </c>
      <c r="I300" s="7">
        <v>0</v>
      </c>
      <c r="J300" s="5" t="s">
        <v>20</v>
      </c>
      <c r="K300" s="5" t="s">
        <v>55</v>
      </c>
      <c r="L300" s="5" t="s">
        <v>22</v>
      </c>
      <c r="M300" s="7">
        <v>50</v>
      </c>
      <c r="N300" s="5" t="str">
        <f t="shared" si="20"/>
        <v>No</v>
      </c>
      <c r="O300" s="9" t="str">
        <f t="shared" si="21"/>
        <v>2024-12</v>
      </c>
      <c r="P300" t="str">
        <f t="shared" si="22"/>
        <v>High</v>
      </c>
      <c r="Q300" t="str">
        <f t="shared" si="23"/>
        <v>No</v>
      </c>
      <c r="R300">
        <f t="shared" si="24"/>
        <v>0</v>
      </c>
    </row>
    <row r="301" spans="1:18" ht="14.4" thickBot="1" x14ac:dyDescent="0.3">
      <c r="A301" s="5" t="s">
        <v>928</v>
      </c>
      <c r="B301" s="5" t="s">
        <v>929</v>
      </c>
      <c r="C301" s="5" t="s">
        <v>930</v>
      </c>
      <c r="D301" s="5" t="s">
        <v>36</v>
      </c>
      <c r="E301" s="5" t="s">
        <v>28</v>
      </c>
      <c r="F301" s="5" t="s">
        <v>60</v>
      </c>
      <c r="G301" s="6">
        <v>45705</v>
      </c>
      <c r="H301" s="7">
        <v>42</v>
      </c>
      <c r="I301" s="7">
        <v>0</v>
      </c>
      <c r="J301" s="5" t="s">
        <v>20</v>
      </c>
      <c r="K301" s="5" t="s">
        <v>21</v>
      </c>
      <c r="L301" s="5" t="s">
        <v>22</v>
      </c>
      <c r="M301" s="7">
        <v>15</v>
      </c>
      <c r="N301" s="5" t="str">
        <f t="shared" si="20"/>
        <v>No</v>
      </c>
      <c r="O301" s="9" t="str">
        <f t="shared" si="21"/>
        <v>2025-02</v>
      </c>
      <c r="P301" t="str">
        <f t="shared" si="22"/>
        <v>Medium</v>
      </c>
      <c r="Q301" t="str">
        <f t="shared" si="23"/>
        <v>No</v>
      </c>
      <c r="R301">
        <f t="shared" si="24"/>
        <v>0</v>
      </c>
    </row>
    <row r="302" spans="1:18" ht="14.4" thickBot="1" x14ac:dyDescent="0.3">
      <c r="A302" s="5" t="s">
        <v>931</v>
      </c>
      <c r="B302" s="5" t="s">
        <v>932</v>
      </c>
      <c r="C302" s="5" t="s">
        <v>933</v>
      </c>
      <c r="D302" s="5" t="s">
        <v>27</v>
      </c>
      <c r="E302" s="5" t="s">
        <v>18</v>
      </c>
      <c r="F302" s="5" t="s">
        <v>19</v>
      </c>
      <c r="G302" s="6">
        <v>45664</v>
      </c>
      <c r="H302" s="7">
        <v>90</v>
      </c>
      <c r="I302" s="7">
        <v>0</v>
      </c>
      <c r="J302" s="5" t="s">
        <v>20</v>
      </c>
      <c r="K302" s="5" t="s">
        <v>55</v>
      </c>
      <c r="L302" s="5" t="s">
        <v>22</v>
      </c>
      <c r="M302" s="7">
        <v>3</v>
      </c>
      <c r="N302" s="5" t="str">
        <f t="shared" si="20"/>
        <v>No</v>
      </c>
      <c r="O302" s="9" t="str">
        <f t="shared" si="21"/>
        <v>2025-01</v>
      </c>
      <c r="P302" t="str">
        <f t="shared" si="22"/>
        <v>High</v>
      </c>
      <c r="Q302" t="str">
        <f t="shared" si="23"/>
        <v>No</v>
      </c>
      <c r="R302">
        <f t="shared" si="24"/>
        <v>0</v>
      </c>
    </row>
    <row r="303" spans="1:18" ht="14.4" thickBot="1" x14ac:dyDescent="0.3">
      <c r="A303" s="5" t="s">
        <v>934</v>
      </c>
      <c r="B303" s="5" t="s">
        <v>935</v>
      </c>
      <c r="C303" s="5" t="s">
        <v>936</v>
      </c>
      <c r="D303" s="5" t="s">
        <v>82</v>
      </c>
      <c r="E303" s="5" t="s">
        <v>28</v>
      </c>
      <c r="F303" s="5" t="s">
        <v>29</v>
      </c>
      <c r="G303" s="6">
        <v>45708</v>
      </c>
      <c r="H303" s="7">
        <v>70</v>
      </c>
      <c r="I303" s="7">
        <v>19.62</v>
      </c>
      <c r="J303" s="5" t="s">
        <v>160</v>
      </c>
      <c r="K303" s="5" t="s">
        <v>21</v>
      </c>
      <c r="L303" s="5" t="s">
        <v>31</v>
      </c>
      <c r="M303" s="7">
        <v>47</v>
      </c>
      <c r="N303" s="5" t="str">
        <f t="shared" si="20"/>
        <v>No</v>
      </c>
      <c r="O303" s="9" t="str">
        <f t="shared" si="21"/>
        <v>2025-02</v>
      </c>
      <c r="P303" t="str">
        <f t="shared" si="22"/>
        <v>High</v>
      </c>
      <c r="Q303" t="str">
        <f t="shared" si="23"/>
        <v>Yes</v>
      </c>
      <c r="R303">
        <f t="shared" si="24"/>
        <v>0</v>
      </c>
    </row>
    <row r="304" spans="1:18" ht="28.2" thickBot="1" x14ac:dyDescent="0.3">
      <c r="A304" s="5" t="s">
        <v>937</v>
      </c>
      <c r="B304" s="5" t="s">
        <v>938</v>
      </c>
      <c r="C304" s="5" t="s">
        <v>939</v>
      </c>
      <c r="D304" s="5" t="s">
        <v>41</v>
      </c>
      <c r="E304" s="5" t="s">
        <v>28</v>
      </c>
      <c r="F304" s="5" t="s">
        <v>45</v>
      </c>
      <c r="G304" s="6">
        <v>45748</v>
      </c>
      <c r="H304" s="7">
        <v>93</v>
      </c>
      <c r="I304" s="7">
        <v>0</v>
      </c>
      <c r="J304" s="5" t="s">
        <v>20</v>
      </c>
      <c r="K304" s="5" t="s">
        <v>21</v>
      </c>
      <c r="L304" s="5" t="s">
        <v>22</v>
      </c>
      <c r="M304" s="7">
        <v>47</v>
      </c>
      <c r="N304" s="5" t="str">
        <f t="shared" si="20"/>
        <v>No</v>
      </c>
      <c r="O304" s="9" t="str">
        <f t="shared" si="21"/>
        <v>2025-04</v>
      </c>
      <c r="P304" t="str">
        <f t="shared" si="22"/>
        <v>High</v>
      </c>
      <c r="Q304" t="str">
        <f t="shared" si="23"/>
        <v>No</v>
      </c>
      <c r="R304">
        <f t="shared" si="24"/>
        <v>0</v>
      </c>
    </row>
    <row r="305" spans="1:18" ht="28.2" thickBot="1" x14ac:dyDescent="0.3">
      <c r="A305" s="5" t="s">
        <v>940</v>
      </c>
      <c r="B305" s="5" t="s">
        <v>941</v>
      </c>
      <c r="C305" s="5" t="s">
        <v>942</v>
      </c>
      <c r="D305" s="5" t="s">
        <v>17</v>
      </c>
      <c r="E305" s="5" t="s">
        <v>59</v>
      </c>
      <c r="F305" s="5" t="s">
        <v>19</v>
      </c>
      <c r="G305" s="6">
        <v>45801</v>
      </c>
      <c r="H305" s="7">
        <v>155</v>
      </c>
      <c r="I305" s="7">
        <v>31.24</v>
      </c>
      <c r="J305" s="5" t="s">
        <v>54</v>
      </c>
      <c r="K305" s="5" t="s">
        <v>21</v>
      </c>
      <c r="L305" s="5" t="s">
        <v>31</v>
      </c>
      <c r="M305" s="7">
        <v>33</v>
      </c>
      <c r="N305" s="5" t="str">
        <f t="shared" si="20"/>
        <v>No</v>
      </c>
      <c r="O305" s="9" t="str">
        <f t="shared" si="21"/>
        <v>2025-05</v>
      </c>
      <c r="P305" t="str">
        <f t="shared" si="22"/>
        <v>High</v>
      </c>
      <c r="Q305" t="str">
        <f t="shared" si="23"/>
        <v>Yes</v>
      </c>
      <c r="R305">
        <f t="shared" si="24"/>
        <v>0</v>
      </c>
    </row>
    <row r="306" spans="1:18" ht="28.2" thickBot="1" x14ac:dyDescent="0.3">
      <c r="A306" s="5" t="s">
        <v>943</v>
      </c>
      <c r="B306" s="5" t="s">
        <v>944</v>
      </c>
      <c r="C306" s="5" t="s">
        <v>945</v>
      </c>
      <c r="D306" s="5" t="s">
        <v>41</v>
      </c>
      <c r="E306" s="5" t="s">
        <v>28</v>
      </c>
      <c r="F306" s="5" t="s">
        <v>45</v>
      </c>
      <c r="G306" s="6">
        <v>45785</v>
      </c>
      <c r="H306" s="7">
        <v>122</v>
      </c>
      <c r="I306" s="7">
        <v>40.31</v>
      </c>
      <c r="J306" s="5" t="s">
        <v>54</v>
      </c>
      <c r="K306" s="5" t="s">
        <v>21</v>
      </c>
      <c r="L306" s="5" t="s">
        <v>31</v>
      </c>
      <c r="M306" s="7">
        <v>33</v>
      </c>
      <c r="N306" s="5" t="str">
        <f t="shared" si="20"/>
        <v>No</v>
      </c>
      <c r="O306" s="9" t="str">
        <f t="shared" si="21"/>
        <v>2025-05</v>
      </c>
      <c r="P306" t="str">
        <f t="shared" si="22"/>
        <v>High</v>
      </c>
      <c r="Q306" t="str">
        <f t="shared" si="23"/>
        <v>Yes</v>
      </c>
      <c r="R306">
        <f t="shared" si="24"/>
        <v>0</v>
      </c>
    </row>
    <row r="307" spans="1:18" ht="28.2" thickBot="1" x14ac:dyDescent="0.3">
      <c r="A307" s="5" t="s">
        <v>946</v>
      </c>
      <c r="B307" s="5" t="s">
        <v>947</v>
      </c>
      <c r="C307" s="5" t="s">
        <v>948</v>
      </c>
      <c r="D307" s="5" t="s">
        <v>82</v>
      </c>
      <c r="E307" s="5" t="s">
        <v>18</v>
      </c>
      <c r="F307" s="5" t="s">
        <v>45</v>
      </c>
      <c r="G307" s="6">
        <v>45719</v>
      </c>
      <c r="H307" s="7">
        <v>62</v>
      </c>
      <c r="I307" s="7">
        <v>0</v>
      </c>
      <c r="J307" s="5" t="s">
        <v>20</v>
      </c>
      <c r="K307" s="5" t="s">
        <v>90</v>
      </c>
      <c r="L307" s="5" t="s">
        <v>22</v>
      </c>
      <c r="M307" s="7">
        <v>19</v>
      </c>
      <c r="N307" s="5" t="str">
        <f t="shared" si="20"/>
        <v>No</v>
      </c>
      <c r="O307" s="9" t="str">
        <f t="shared" si="21"/>
        <v>2025-03</v>
      </c>
      <c r="P307" t="str">
        <f t="shared" si="22"/>
        <v>High</v>
      </c>
      <c r="Q307" t="str">
        <f t="shared" si="23"/>
        <v>No</v>
      </c>
      <c r="R307">
        <f t="shared" si="24"/>
        <v>0</v>
      </c>
    </row>
    <row r="308" spans="1:18" ht="14.4" thickBot="1" x14ac:dyDescent="0.3">
      <c r="A308" s="5" t="s">
        <v>949</v>
      </c>
      <c r="B308" s="5" t="s">
        <v>950</v>
      </c>
      <c r="C308" s="5" t="s">
        <v>951</v>
      </c>
      <c r="D308" s="5" t="s">
        <v>82</v>
      </c>
      <c r="E308" s="5" t="s">
        <v>59</v>
      </c>
      <c r="F308" s="5" t="s">
        <v>19</v>
      </c>
      <c r="G308" s="6">
        <v>45794</v>
      </c>
      <c r="H308" s="7">
        <v>31</v>
      </c>
      <c r="I308" s="7">
        <v>0</v>
      </c>
      <c r="J308" s="5" t="s">
        <v>20</v>
      </c>
      <c r="K308" s="5" t="s">
        <v>21</v>
      </c>
      <c r="L308" s="5" t="s">
        <v>22</v>
      </c>
      <c r="M308" s="7">
        <v>18</v>
      </c>
      <c r="N308" s="5" t="str">
        <f t="shared" si="20"/>
        <v>No</v>
      </c>
      <c r="O308" s="9" t="str">
        <f t="shared" si="21"/>
        <v>2025-05</v>
      </c>
      <c r="P308" t="str">
        <f t="shared" si="22"/>
        <v>Medium</v>
      </c>
      <c r="Q308" t="str">
        <f t="shared" si="23"/>
        <v>No</v>
      </c>
      <c r="R308">
        <f t="shared" si="24"/>
        <v>0</v>
      </c>
    </row>
    <row r="309" spans="1:18" ht="28.2" thickBot="1" x14ac:dyDescent="0.3">
      <c r="A309" s="5" t="s">
        <v>952</v>
      </c>
      <c r="B309" s="5" t="s">
        <v>953</v>
      </c>
      <c r="C309" s="5" t="s">
        <v>954</v>
      </c>
      <c r="D309" s="5" t="s">
        <v>17</v>
      </c>
      <c r="E309" s="5" t="s">
        <v>28</v>
      </c>
      <c r="F309" s="5" t="s">
        <v>53</v>
      </c>
      <c r="G309" s="6">
        <v>45759</v>
      </c>
      <c r="H309" s="7">
        <v>109</v>
      </c>
      <c r="I309" s="7">
        <v>0</v>
      </c>
      <c r="J309" s="5" t="s">
        <v>20</v>
      </c>
      <c r="K309" s="5" t="s">
        <v>21</v>
      </c>
      <c r="L309" s="5" t="s">
        <v>22</v>
      </c>
      <c r="M309" s="7">
        <v>40</v>
      </c>
      <c r="N309" s="5" t="str">
        <f t="shared" si="20"/>
        <v>No</v>
      </c>
      <c r="O309" s="9" t="str">
        <f t="shared" si="21"/>
        <v>2025-04</v>
      </c>
      <c r="P309" t="str">
        <f t="shared" si="22"/>
        <v>High</v>
      </c>
      <c r="Q309" t="str">
        <f t="shared" si="23"/>
        <v>No</v>
      </c>
      <c r="R309">
        <f t="shared" si="24"/>
        <v>0</v>
      </c>
    </row>
    <row r="310" spans="1:18" ht="28.2" thickBot="1" x14ac:dyDescent="0.3">
      <c r="A310" s="5" t="s">
        <v>955</v>
      </c>
      <c r="B310" s="5" t="s">
        <v>956</v>
      </c>
      <c r="C310" s="5" t="s">
        <v>957</v>
      </c>
      <c r="D310" s="5" t="s">
        <v>36</v>
      </c>
      <c r="E310" s="5" t="s">
        <v>18</v>
      </c>
      <c r="F310" s="5" t="s">
        <v>19</v>
      </c>
      <c r="G310" s="6">
        <v>45708</v>
      </c>
      <c r="H310" s="7">
        <v>178</v>
      </c>
      <c r="I310" s="7">
        <v>38.369999999999997</v>
      </c>
      <c r="J310" s="5" t="s">
        <v>54</v>
      </c>
      <c r="K310" s="5" t="s">
        <v>21</v>
      </c>
      <c r="L310" s="5" t="s">
        <v>31</v>
      </c>
      <c r="M310" s="7">
        <v>32</v>
      </c>
      <c r="N310" s="5" t="str">
        <f t="shared" si="20"/>
        <v>No</v>
      </c>
      <c r="O310" s="9" t="str">
        <f t="shared" si="21"/>
        <v>2025-02</v>
      </c>
      <c r="P310" t="str">
        <f t="shared" si="22"/>
        <v>High</v>
      </c>
      <c r="Q310" t="str">
        <f t="shared" si="23"/>
        <v>Yes</v>
      </c>
      <c r="R310">
        <f t="shared" si="24"/>
        <v>0</v>
      </c>
    </row>
    <row r="311" spans="1:18" ht="28.2" thickBot="1" x14ac:dyDescent="0.3">
      <c r="A311" s="5" t="s">
        <v>958</v>
      </c>
      <c r="B311" s="5" t="s">
        <v>959</v>
      </c>
      <c r="C311" s="5" t="s">
        <v>960</v>
      </c>
      <c r="D311" s="5" t="s">
        <v>17</v>
      </c>
      <c r="E311" s="5" t="s">
        <v>28</v>
      </c>
      <c r="F311" s="5" t="s">
        <v>53</v>
      </c>
      <c r="G311" s="6">
        <v>45666</v>
      </c>
      <c r="H311" s="7">
        <v>34</v>
      </c>
      <c r="I311" s="7">
        <v>0</v>
      </c>
      <c r="J311" s="5" t="s">
        <v>20</v>
      </c>
      <c r="K311" s="5" t="s">
        <v>21</v>
      </c>
      <c r="L311" s="5" t="s">
        <v>22</v>
      </c>
      <c r="M311" s="7">
        <v>12</v>
      </c>
      <c r="N311" s="5" t="str">
        <f t="shared" si="20"/>
        <v>No</v>
      </c>
      <c r="O311" s="9" t="str">
        <f t="shared" si="21"/>
        <v>2025-01</v>
      </c>
      <c r="P311" t="str">
        <f t="shared" si="22"/>
        <v>Medium</v>
      </c>
      <c r="Q311" t="str">
        <f t="shared" si="23"/>
        <v>No</v>
      </c>
      <c r="R311">
        <f t="shared" si="24"/>
        <v>0</v>
      </c>
    </row>
    <row r="312" spans="1:18" ht="28.2" thickBot="1" x14ac:dyDescent="0.3">
      <c r="A312" s="5" t="s">
        <v>961</v>
      </c>
      <c r="B312" s="5" t="s">
        <v>962</v>
      </c>
      <c r="C312" s="5" t="s">
        <v>963</v>
      </c>
      <c r="D312" s="5" t="s">
        <v>41</v>
      </c>
      <c r="E312" s="5" t="s">
        <v>18</v>
      </c>
      <c r="F312" s="5" t="s">
        <v>19</v>
      </c>
      <c r="G312" s="6">
        <v>45812</v>
      </c>
      <c r="H312" s="7">
        <v>139</v>
      </c>
      <c r="I312" s="7">
        <v>0</v>
      </c>
      <c r="J312" s="5" t="s">
        <v>20</v>
      </c>
      <c r="K312" s="5" t="s">
        <v>21</v>
      </c>
      <c r="L312" s="5" t="s">
        <v>22</v>
      </c>
      <c r="M312" s="7">
        <v>1</v>
      </c>
      <c r="N312" s="5" t="str">
        <f t="shared" si="20"/>
        <v>No</v>
      </c>
      <c r="O312" s="9" t="str">
        <f t="shared" si="21"/>
        <v>2025-06</v>
      </c>
      <c r="P312" t="str">
        <f t="shared" si="22"/>
        <v>High</v>
      </c>
      <c r="Q312" t="str">
        <f t="shared" si="23"/>
        <v>No</v>
      </c>
      <c r="R312">
        <f t="shared" si="24"/>
        <v>0</v>
      </c>
    </row>
    <row r="313" spans="1:18" ht="28.2" thickBot="1" x14ac:dyDescent="0.3">
      <c r="A313" s="5" t="s">
        <v>964</v>
      </c>
      <c r="B313" s="5" t="s">
        <v>965</v>
      </c>
      <c r="C313" s="5" t="s">
        <v>966</v>
      </c>
      <c r="D313" s="5" t="s">
        <v>17</v>
      </c>
      <c r="E313" s="5" t="s">
        <v>28</v>
      </c>
      <c r="F313" s="5" t="s">
        <v>53</v>
      </c>
      <c r="G313" s="6">
        <v>45682</v>
      </c>
      <c r="H313" s="7">
        <v>81</v>
      </c>
      <c r="I313" s="7">
        <v>0</v>
      </c>
      <c r="J313" s="5" t="s">
        <v>20</v>
      </c>
      <c r="K313" s="5" t="s">
        <v>90</v>
      </c>
      <c r="L313" s="5" t="s">
        <v>22</v>
      </c>
      <c r="M313" s="7">
        <v>21</v>
      </c>
      <c r="N313" s="5" t="str">
        <f t="shared" si="20"/>
        <v>No</v>
      </c>
      <c r="O313" s="9" t="str">
        <f t="shared" si="21"/>
        <v>2025-01</v>
      </c>
      <c r="P313" t="str">
        <f t="shared" si="22"/>
        <v>High</v>
      </c>
      <c r="Q313" t="str">
        <f t="shared" si="23"/>
        <v>No</v>
      </c>
      <c r="R313">
        <f t="shared" si="24"/>
        <v>0</v>
      </c>
    </row>
    <row r="314" spans="1:18" ht="14.4" thickBot="1" x14ac:dyDescent="0.3">
      <c r="A314" s="5" t="s">
        <v>967</v>
      </c>
      <c r="B314" s="5" t="s">
        <v>968</v>
      </c>
      <c r="C314" s="5" t="s">
        <v>969</v>
      </c>
      <c r="D314" s="5" t="s">
        <v>17</v>
      </c>
      <c r="E314" s="5" t="s">
        <v>28</v>
      </c>
      <c r="F314" s="5" t="s">
        <v>60</v>
      </c>
      <c r="G314" s="6">
        <v>45647</v>
      </c>
      <c r="H314" s="7">
        <v>13</v>
      </c>
      <c r="I314" s="7">
        <v>0</v>
      </c>
      <c r="J314" s="5" t="s">
        <v>20</v>
      </c>
      <c r="K314" s="5" t="s">
        <v>21</v>
      </c>
      <c r="L314" s="5" t="s">
        <v>22</v>
      </c>
      <c r="M314" s="7">
        <v>12</v>
      </c>
      <c r="N314" s="5" t="str">
        <f t="shared" si="20"/>
        <v>No</v>
      </c>
      <c r="O314" s="9" t="str">
        <f t="shared" si="21"/>
        <v>2024-12</v>
      </c>
      <c r="P314" t="str">
        <f t="shared" si="22"/>
        <v>Low</v>
      </c>
      <c r="Q314" t="str">
        <f t="shared" si="23"/>
        <v>No</v>
      </c>
      <c r="R314">
        <f t="shared" si="24"/>
        <v>0</v>
      </c>
    </row>
    <row r="315" spans="1:18" ht="14.4" thickBot="1" x14ac:dyDescent="0.3">
      <c r="A315" s="5" t="s">
        <v>970</v>
      </c>
      <c r="B315" s="5" t="s">
        <v>971</v>
      </c>
      <c r="C315" s="5" t="s">
        <v>972</v>
      </c>
      <c r="D315" s="5" t="s">
        <v>17</v>
      </c>
      <c r="E315" s="5" t="s">
        <v>59</v>
      </c>
      <c r="F315" s="5" t="s">
        <v>83</v>
      </c>
      <c r="G315" s="6">
        <v>45664</v>
      </c>
      <c r="H315" s="7">
        <v>85</v>
      </c>
      <c r="I315" s="7">
        <v>0</v>
      </c>
      <c r="J315" s="5" t="s">
        <v>20</v>
      </c>
      <c r="K315" s="5" t="s">
        <v>21</v>
      </c>
      <c r="L315" s="5" t="s">
        <v>22</v>
      </c>
      <c r="M315" s="7">
        <v>28</v>
      </c>
      <c r="N315" s="5" t="str">
        <f t="shared" si="20"/>
        <v>No</v>
      </c>
      <c r="O315" s="9" t="str">
        <f t="shared" si="21"/>
        <v>2025-01</v>
      </c>
      <c r="P315" t="str">
        <f t="shared" si="22"/>
        <v>High</v>
      </c>
      <c r="Q315" t="str">
        <f t="shared" si="23"/>
        <v>No</v>
      </c>
      <c r="R315">
        <f t="shared" si="24"/>
        <v>0</v>
      </c>
    </row>
    <row r="316" spans="1:18" ht="14.4" thickBot="1" x14ac:dyDescent="0.3">
      <c r="A316" s="5" t="s">
        <v>973</v>
      </c>
      <c r="B316" s="5" t="s">
        <v>974</v>
      </c>
      <c r="C316" s="5" t="s">
        <v>975</v>
      </c>
      <c r="D316" s="5" t="s">
        <v>36</v>
      </c>
      <c r="E316" s="5" t="s">
        <v>18</v>
      </c>
      <c r="F316" s="5" t="s">
        <v>60</v>
      </c>
      <c r="G316" s="6">
        <v>45727</v>
      </c>
      <c r="H316" s="7">
        <v>158</v>
      </c>
      <c r="I316" s="7">
        <v>0</v>
      </c>
      <c r="J316" s="5" t="s">
        <v>20</v>
      </c>
      <c r="K316" s="5" t="s">
        <v>46</v>
      </c>
      <c r="L316" s="5" t="s">
        <v>22</v>
      </c>
      <c r="M316" s="7">
        <v>22</v>
      </c>
      <c r="N316" s="5" t="str">
        <f t="shared" si="20"/>
        <v>No</v>
      </c>
      <c r="O316" s="9" t="str">
        <f t="shared" si="21"/>
        <v>2025-03</v>
      </c>
      <c r="P316" t="str">
        <f t="shared" si="22"/>
        <v>High</v>
      </c>
      <c r="Q316" t="str">
        <f t="shared" si="23"/>
        <v>No</v>
      </c>
      <c r="R316">
        <f t="shared" si="24"/>
        <v>0</v>
      </c>
    </row>
    <row r="317" spans="1:18" ht="14.4" thickBot="1" x14ac:dyDescent="0.3">
      <c r="A317" s="5" t="s">
        <v>976</v>
      </c>
      <c r="B317" s="5" t="s">
        <v>977</v>
      </c>
      <c r="C317" s="5" t="s">
        <v>978</v>
      </c>
      <c r="D317" s="5" t="s">
        <v>17</v>
      </c>
      <c r="E317" s="5" t="s">
        <v>18</v>
      </c>
      <c r="F317" s="5" t="s">
        <v>45</v>
      </c>
      <c r="G317" s="6">
        <v>45776</v>
      </c>
      <c r="H317" s="7">
        <v>140</v>
      </c>
      <c r="I317" s="7">
        <v>0</v>
      </c>
      <c r="J317" s="5" t="s">
        <v>20</v>
      </c>
      <c r="K317" s="5" t="s">
        <v>21</v>
      </c>
      <c r="L317" s="5" t="s">
        <v>22</v>
      </c>
      <c r="M317" s="7">
        <v>1</v>
      </c>
      <c r="N317" s="5" t="str">
        <f t="shared" si="20"/>
        <v>No</v>
      </c>
      <c r="O317" s="9" t="str">
        <f t="shared" si="21"/>
        <v>2025-04</v>
      </c>
      <c r="P317" t="str">
        <f t="shared" si="22"/>
        <v>High</v>
      </c>
      <c r="Q317" t="str">
        <f t="shared" si="23"/>
        <v>No</v>
      </c>
      <c r="R317">
        <f t="shared" si="24"/>
        <v>0</v>
      </c>
    </row>
    <row r="318" spans="1:18" ht="28.2" thickBot="1" x14ac:dyDescent="0.3">
      <c r="A318" s="5" t="s">
        <v>979</v>
      </c>
      <c r="B318" s="5" t="s">
        <v>980</v>
      </c>
      <c r="C318" s="5" t="s">
        <v>981</v>
      </c>
      <c r="D318" s="5" t="s">
        <v>41</v>
      </c>
      <c r="E318" s="5" t="s">
        <v>59</v>
      </c>
      <c r="F318" s="5" t="s">
        <v>83</v>
      </c>
      <c r="G318" s="6">
        <v>45747</v>
      </c>
      <c r="H318" s="7">
        <v>179</v>
      </c>
      <c r="I318" s="7">
        <v>0</v>
      </c>
      <c r="J318" s="5" t="s">
        <v>20</v>
      </c>
      <c r="K318" s="5" t="s">
        <v>21</v>
      </c>
      <c r="L318" s="5" t="s">
        <v>22</v>
      </c>
      <c r="M318" s="7">
        <v>5</v>
      </c>
      <c r="N318" s="5" t="str">
        <f t="shared" si="20"/>
        <v>No</v>
      </c>
      <c r="O318" s="9" t="str">
        <f t="shared" si="21"/>
        <v>2025-03</v>
      </c>
      <c r="P318" t="str">
        <f t="shared" si="22"/>
        <v>High</v>
      </c>
      <c r="Q318" t="str">
        <f t="shared" si="23"/>
        <v>No</v>
      </c>
      <c r="R318">
        <f t="shared" si="24"/>
        <v>0</v>
      </c>
    </row>
    <row r="319" spans="1:18" ht="14.4" thickBot="1" x14ac:dyDescent="0.3">
      <c r="A319" s="5" t="s">
        <v>982</v>
      </c>
      <c r="B319" s="5" t="s">
        <v>983</v>
      </c>
      <c r="C319" s="5" t="s">
        <v>984</v>
      </c>
      <c r="D319" s="5" t="s">
        <v>36</v>
      </c>
      <c r="E319" s="5" t="s">
        <v>59</v>
      </c>
      <c r="F319" s="5" t="s">
        <v>60</v>
      </c>
      <c r="G319" s="6">
        <v>45666</v>
      </c>
      <c r="H319" s="7">
        <v>73</v>
      </c>
      <c r="I319" s="7">
        <v>0</v>
      </c>
      <c r="J319" s="5" t="s">
        <v>20</v>
      </c>
      <c r="K319" s="5" t="s">
        <v>90</v>
      </c>
      <c r="L319" s="5" t="s">
        <v>22</v>
      </c>
      <c r="M319" s="7">
        <v>15</v>
      </c>
      <c r="N319" s="5" t="str">
        <f t="shared" si="20"/>
        <v>No</v>
      </c>
      <c r="O319" s="9" t="str">
        <f t="shared" si="21"/>
        <v>2025-01</v>
      </c>
      <c r="P319" t="str">
        <f t="shared" si="22"/>
        <v>High</v>
      </c>
      <c r="Q319" t="str">
        <f t="shared" si="23"/>
        <v>No</v>
      </c>
      <c r="R319">
        <f t="shared" si="24"/>
        <v>0</v>
      </c>
    </row>
    <row r="320" spans="1:18" ht="28.2" thickBot="1" x14ac:dyDescent="0.3">
      <c r="A320" s="5" t="s">
        <v>985</v>
      </c>
      <c r="B320" s="5" t="s">
        <v>986</v>
      </c>
      <c r="C320" s="5" t="s">
        <v>987</v>
      </c>
      <c r="D320" s="5" t="s">
        <v>82</v>
      </c>
      <c r="E320" s="5" t="s">
        <v>59</v>
      </c>
      <c r="F320" s="5" t="s">
        <v>19</v>
      </c>
      <c r="G320" s="6">
        <v>45747</v>
      </c>
      <c r="H320" s="7">
        <v>83</v>
      </c>
      <c r="I320" s="7">
        <v>0</v>
      </c>
      <c r="J320" s="5" t="s">
        <v>20</v>
      </c>
      <c r="K320" s="5" t="s">
        <v>21</v>
      </c>
      <c r="L320" s="5" t="s">
        <v>22</v>
      </c>
      <c r="M320" s="7">
        <v>1</v>
      </c>
      <c r="N320" s="5" t="str">
        <f t="shared" si="20"/>
        <v>No</v>
      </c>
      <c r="O320" s="9" t="str">
        <f t="shared" si="21"/>
        <v>2025-03</v>
      </c>
      <c r="P320" t="str">
        <f t="shared" si="22"/>
        <v>High</v>
      </c>
      <c r="Q320" t="str">
        <f t="shared" si="23"/>
        <v>No</v>
      </c>
      <c r="R320">
        <f t="shared" si="24"/>
        <v>0</v>
      </c>
    </row>
    <row r="321" spans="1:18" ht="28.2" thickBot="1" x14ac:dyDescent="0.3">
      <c r="A321" s="5" t="s">
        <v>988</v>
      </c>
      <c r="B321" s="5" t="s">
        <v>989</v>
      </c>
      <c r="C321" s="5" t="s">
        <v>990</v>
      </c>
      <c r="D321" s="5" t="s">
        <v>27</v>
      </c>
      <c r="E321" s="5" t="s">
        <v>59</v>
      </c>
      <c r="F321" s="5" t="s">
        <v>45</v>
      </c>
      <c r="G321" s="6">
        <v>45678</v>
      </c>
      <c r="H321" s="7">
        <v>152</v>
      </c>
      <c r="I321" s="7">
        <v>0</v>
      </c>
      <c r="J321" s="5" t="s">
        <v>20</v>
      </c>
      <c r="K321" s="5" t="s">
        <v>21</v>
      </c>
      <c r="L321" s="5" t="s">
        <v>22</v>
      </c>
      <c r="M321" s="7">
        <v>31</v>
      </c>
      <c r="N321" s="5" t="str">
        <f t="shared" si="20"/>
        <v>No</v>
      </c>
      <c r="O321" s="9" t="str">
        <f t="shared" si="21"/>
        <v>2025-01</v>
      </c>
      <c r="P321" t="str">
        <f t="shared" si="22"/>
        <v>High</v>
      </c>
      <c r="Q321" t="str">
        <f t="shared" si="23"/>
        <v>No</v>
      </c>
      <c r="R321">
        <f t="shared" si="24"/>
        <v>0</v>
      </c>
    </row>
    <row r="322" spans="1:18" ht="14.4" thickBot="1" x14ac:dyDescent="0.3">
      <c r="A322" s="5" t="s">
        <v>991</v>
      </c>
      <c r="B322" s="5" t="s">
        <v>992</v>
      </c>
      <c r="C322" s="5" t="s">
        <v>993</v>
      </c>
      <c r="D322" s="5" t="s">
        <v>17</v>
      </c>
      <c r="E322" s="5" t="s">
        <v>59</v>
      </c>
      <c r="F322" s="5" t="s">
        <v>29</v>
      </c>
      <c r="G322" s="6">
        <v>45688</v>
      </c>
      <c r="H322" s="7">
        <v>156</v>
      </c>
      <c r="I322" s="7">
        <v>0</v>
      </c>
      <c r="J322" s="5" t="s">
        <v>20</v>
      </c>
      <c r="K322" s="5" t="s">
        <v>46</v>
      </c>
      <c r="L322" s="5" t="s">
        <v>22</v>
      </c>
      <c r="M322" s="7">
        <v>14</v>
      </c>
      <c r="N322" s="5" t="str">
        <f t="shared" si="20"/>
        <v>No</v>
      </c>
      <c r="O322" s="9" t="str">
        <f t="shared" si="21"/>
        <v>2025-01</v>
      </c>
      <c r="P322" t="str">
        <f t="shared" si="22"/>
        <v>High</v>
      </c>
      <c r="Q322" t="str">
        <f t="shared" si="23"/>
        <v>No</v>
      </c>
      <c r="R322">
        <f t="shared" si="24"/>
        <v>0</v>
      </c>
    </row>
    <row r="323" spans="1:18" ht="28.2" thickBot="1" x14ac:dyDescent="0.3">
      <c r="A323" s="5" t="s">
        <v>994</v>
      </c>
      <c r="B323" s="5" t="s">
        <v>995</v>
      </c>
      <c r="C323" s="5" t="s">
        <v>996</v>
      </c>
      <c r="D323" s="5" t="s">
        <v>27</v>
      </c>
      <c r="E323" s="5" t="s">
        <v>28</v>
      </c>
      <c r="F323" s="5" t="s">
        <v>83</v>
      </c>
      <c r="G323" s="6">
        <v>45788</v>
      </c>
      <c r="H323" s="7">
        <v>33</v>
      </c>
      <c r="I323" s="7">
        <v>0</v>
      </c>
      <c r="J323" s="5" t="s">
        <v>20</v>
      </c>
      <c r="K323" s="5" t="s">
        <v>46</v>
      </c>
      <c r="L323" s="5" t="s">
        <v>22</v>
      </c>
      <c r="M323" s="7">
        <v>7</v>
      </c>
      <c r="N323" s="5" t="str">
        <f t="shared" si="20"/>
        <v>No</v>
      </c>
      <c r="O323" s="9" t="str">
        <f t="shared" si="21"/>
        <v>2025-05</v>
      </c>
      <c r="P323" t="str">
        <f t="shared" si="22"/>
        <v>Medium</v>
      </c>
      <c r="Q323" t="str">
        <f t="shared" si="23"/>
        <v>No</v>
      </c>
      <c r="R323">
        <f t="shared" si="24"/>
        <v>0</v>
      </c>
    </row>
    <row r="324" spans="1:18" ht="14.4" thickBot="1" x14ac:dyDescent="0.3">
      <c r="A324" s="5" t="s">
        <v>997</v>
      </c>
      <c r="B324" s="5" t="s">
        <v>998</v>
      </c>
      <c r="C324" s="5" t="s">
        <v>999</v>
      </c>
      <c r="D324" s="5" t="s">
        <v>17</v>
      </c>
      <c r="E324" s="5" t="s">
        <v>59</v>
      </c>
      <c r="F324" s="5" t="s">
        <v>60</v>
      </c>
      <c r="G324" s="6">
        <v>45678</v>
      </c>
      <c r="H324" s="7">
        <v>128</v>
      </c>
      <c r="I324" s="7">
        <v>0</v>
      </c>
      <c r="J324" s="5" t="s">
        <v>20</v>
      </c>
      <c r="K324" s="5" t="s">
        <v>21</v>
      </c>
      <c r="L324" s="5" t="s">
        <v>22</v>
      </c>
      <c r="M324" s="7">
        <v>35</v>
      </c>
      <c r="N324" s="5" t="str">
        <f t="shared" ref="N324:N387" si="25">IF(AND(H324&gt;150,I324&gt;40),"Yes","No")</f>
        <v>No</v>
      </c>
      <c r="O324" s="9" t="str">
        <f t="shared" ref="O324:O387" si="26">TEXT(G324,"yyyy-mm")</f>
        <v>2025-01</v>
      </c>
      <c r="P324" t="str">
        <f t="shared" ref="P324:P387" si="27">IF(H324&lt;20,"Low",IF(H324&lt;=60,"Medium","High"))</f>
        <v>High</v>
      </c>
      <c r="Q324" t="str">
        <f t="shared" ref="Q324:Q387" si="28">IF(I324&gt;0,"Yes","No")</f>
        <v>No</v>
      </c>
      <c r="R324">
        <f t="shared" ref="R324:R387" si="29">IF(N324="Yes",1,0)</f>
        <v>0</v>
      </c>
    </row>
    <row r="325" spans="1:18" ht="28.2" thickBot="1" x14ac:dyDescent="0.3">
      <c r="A325" s="5" t="s">
        <v>1000</v>
      </c>
      <c r="B325" s="5" t="s">
        <v>1001</v>
      </c>
      <c r="C325" s="5" t="s">
        <v>1002</v>
      </c>
      <c r="D325" s="5" t="s">
        <v>17</v>
      </c>
      <c r="E325" s="5" t="s">
        <v>28</v>
      </c>
      <c r="F325" s="5" t="s">
        <v>60</v>
      </c>
      <c r="G325" s="6">
        <v>45694</v>
      </c>
      <c r="H325" s="7">
        <v>58</v>
      </c>
      <c r="I325" s="7">
        <v>0</v>
      </c>
      <c r="J325" s="5" t="s">
        <v>20</v>
      </c>
      <c r="K325" s="5" t="s">
        <v>90</v>
      </c>
      <c r="L325" s="5" t="s">
        <v>22</v>
      </c>
      <c r="M325" s="7">
        <v>15</v>
      </c>
      <c r="N325" s="5" t="str">
        <f t="shared" si="25"/>
        <v>No</v>
      </c>
      <c r="O325" s="9" t="str">
        <f t="shared" si="26"/>
        <v>2025-02</v>
      </c>
      <c r="P325" t="str">
        <f t="shared" si="27"/>
        <v>Medium</v>
      </c>
      <c r="Q325" t="str">
        <f t="shared" si="28"/>
        <v>No</v>
      </c>
      <c r="R325">
        <f t="shared" si="29"/>
        <v>0</v>
      </c>
    </row>
    <row r="326" spans="1:18" ht="14.4" thickBot="1" x14ac:dyDescent="0.3">
      <c r="A326" s="5" t="s">
        <v>1003</v>
      </c>
      <c r="B326" s="5" t="s">
        <v>1004</v>
      </c>
      <c r="C326" s="5" t="s">
        <v>1005</v>
      </c>
      <c r="D326" s="5" t="s">
        <v>36</v>
      </c>
      <c r="E326" s="5" t="s">
        <v>28</v>
      </c>
      <c r="F326" s="5" t="s">
        <v>60</v>
      </c>
      <c r="G326" s="6">
        <v>45647</v>
      </c>
      <c r="H326" s="7">
        <v>77</v>
      </c>
      <c r="I326" s="7">
        <v>0</v>
      </c>
      <c r="J326" s="5" t="s">
        <v>20</v>
      </c>
      <c r="K326" s="5" t="s">
        <v>21</v>
      </c>
      <c r="L326" s="5" t="s">
        <v>22</v>
      </c>
      <c r="M326" s="7">
        <v>11</v>
      </c>
      <c r="N326" s="5" t="str">
        <f t="shared" si="25"/>
        <v>No</v>
      </c>
      <c r="O326" s="9" t="str">
        <f t="shared" si="26"/>
        <v>2024-12</v>
      </c>
      <c r="P326" t="str">
        <f t="shared" si="27"/>
        <v>High</v>
      </c>
      <c r="Q326" t="str">
        <f t="shared" si="28"/>
        <v>No</v>
      </c>
      <c r="R326">
        <f t="shared" si="29"/>
        <v>0</v>
      </c>
    </row>
    <row r="327" spans="1:18" ht="28.2" thickBot="1" x14ac:dyDescent="0.3">
      <c r="A327" s="5" t="s">
        <v>1006</v>
      </c>
      <c r="B327" s="5" t="s">
        <v>1007</v>
      </c>
      <c r="C327" s="5" t="s">
        <v>1008</v>
      </c>
      <c r="D327" s="5" t="s">
        <v>41</v>
      </c>
      <c r="E327" s="5" t="s">
        <v>18</v>
      </c>
      <c r="F327" s="5" t="s">
        <v>60</v>
      </c>
      <c r="G327" s="6">
        <v>45641</v>
      </c>
      <c r="H327" s="7">
        <v>175</v>
      </c>
      <c r="I327" s="7">
        <v>0</v>
      </c>
      <c r="J327" s="5" t="s">
        <v>20</v>
      </c>
      <c r="K327" s="5" t="s">
        <v>46</v>
      </c>
      <c r="L327" s="5" t="s">
        <v>31</v>
      </c>
      <c r="M327" s="7">
        <v>10</v>
      </c>
      <c r="N327" s="5" t="str">
        <f t="shared" si="25"/>
        <v>No</v>
      </c>
      <c r="O327" s="9" t="str">
        <f t="shared" si="26"/>
        <v>2024-12</v>
      </c>
      <c r="P327" t="str">
        <f t="shared" si="27"/>
        <v>High</v>
      </c>
      <c r="Q327" t="str">
        <f t="shared" si="28"/>
        <v>No</v>
      </c>
      <c r="R327">
        <f t="shared" si="29"/>
        <v>0</v>
      </c>
    </row>
    <row r="328" spans="1:18" ht="28.2" thickBot="1" x14ac:dyDescent="0.3">
      <c r="A328" s="5" t="s">
        <v>1009</v>
      </c>
      <c r="B328" s="5" t="s">
        <v>1010</v>
      </c>
      <c r="C328" s="5" t="s">
        <v>1011</v>
      </c>
      <c r="D328" s="5" t="s">
        <v>41</v>
      </c>
      <c r="E328" s="5" t="s">
        <v>59</v>
      </c>
      <c r="F328" s="5" t="s">
        <v>45</v>
      </c>
      <c r="G328" s="6">
        <v>45727</v>
      </c>
      <c r="H328" s="7">
        <v>90</v>
      </c>
      <c r="I328" s="7">
        <v>0</v>
      </c>
      <c r="J328" s="5" t="s">
        <v>20</v>
      </c>
      <c r="K328" s="5" t="s">
        <v>21</v>
      </c>
      <c r="L328" s="5" t="s">
        <v>22</v>
      </c>
      <c r="M328" s="7">
        <v>50</v>
      </c>
      <c r="N328" s="5" t="str">
        <f t="shared" si="25"/>
        <v>No</v>
      </c>
      <c r="O328" s="9" t="str">
        <f t="shared" si="26"/>
        <v>2025-03</v>
      </c>
      <c r="P328" t="str">
        <f t="shared" si="27"/>
        <v>High</v>
      </c>
      <c r="Q328" t="str">
        <f t="shared" si="28"/>
        <v>No</v>
      </c>
      <c r="R328">
        <f t="shared" si="29"/>
        <v>0</v>
      </c>
    </row>
    <row r="329" spans="1:18" ht="14.4" thickBot="1" x14ac:dyDescent="0.3">
      <c r="A329" s="5" t="s">
        <v>1012</v>
      </c>
      <c r="B329" s="5" t="s">
        <v>1013</v>
      </c>
      <c r="C329" s="5" t="s">
        <v>1014</v>
      </c>
      <c r="D329" s="5" t="s">
        <v>82</v>
      </c>
      <c r="E329" s="5" t="s">
        <v>28</v>
      </c>
      <c r="F329" s="5" t="s">
        <v>29</v>
      </c>
      <c r="G329" s="6">
        <v>45793</v>
      </c>
      <c r="H329" s="7">
        <v>142</v>
      </c>
      <c r="I329" s="7">
        <v>0</v>
      </c>
      <c r="J329" s="5" t="s">
        <v>20</v>
      </c>
      <c r="K329" s="5" t="s">
        <v>90</v>
      </c>
      <c r="L329" s="5" t="s">
        <v>22</v>
      </c>
      <c r="M329" s="7">
        <v>49</v>
      </c>
      <c r="N329" s="5" t="str">
        <f t="shared" si="25"/>
        <v>No</v>
      </c>
      <c r="O329" s="9" t="str">
        <f t="shared" si="26"/>
        <v>2025-05</v>
      </c>
      <c r="P329" t="str">
        <f t="shared" si="27"/>
        <v>High</v>
      </c>
      <c r="Q329" t="str">
        <f t="shared" si="28"/>
        <v>No</v>
      </c>
      <c r="R329">
        <f t="shared" si="29"/>
        <v>0</v>
      </c>
    </row>
    <row r="330" spans="1:18" ht="14.4" thickBot="1" x14ac:dyDescent="0.3">
      <c r="A330" s="5" t="s">
        <v>1015</v>
      </c>
      <c r="B330" s="5" t="s">
        <v>1016</v>
      </c>
      <c r="C330" s="5" t="s">
        <v>1017</v>
      </c>
      <c r="D330" s="5" t="s">
        <v>27</v>
      </c>
      <c r="E330" s="5" t="s">
        <v>59</v>
      </c>
      <c r="F330" s="5" t="s">
        <v>83</v>
      </c>
      <c r="G330" s="6">
        <v>45801</v>
      </c>
      <c r="H330" s="7">
        <v>102</v>
      </c>
      <c r="I330" s="7">
        <v>0</v>
      </c>
      <c r="J330" s="5" t="s">
        <v>20</v>
      </c>
      <c r="K330" s="5" t="s">
        <v>21</v>
      </c>
      <c r="L330" s="5" t="s">
        <v>31</v>
      </c>
      <c r="M330" s="7">
        <v>44</v>
      </c>
      <c r="N330" s="5" t="str">
        <f t="shared" si="25"/>
        <v>No</v>
      </c>
      <c r="O330" s="9" t="str">
        <f t="shared" si="26"/>
        <v>2025-05</v>
      </c>
      <c r="P330" t="str">
        <f t="shared" si="27"/>
        <v>High</v>
      </c>
      <c r="Q330" t="str">
        <f t="shared" si="28"/>
        <v>No</v>
      </c>
      <c r="R330">
        <f t="shared" si="29"/>
        <v>0</v>
      </c>
    </row>
    <row r="331" spans="1:18" ht="28.2" thickBot="1" x14ac:dyDescent="0.3">
      <c r="A331" s="5" t="s">
        <v>1018</v>
      </c>
      <c r="B331" s="5" t="s">
        <v>1019</v>
      </c>
      <c r="C331" s="5" t="s">
        <v>1020</v>
      </c>
      <c r="D331" s="5" t="s">
        <v>17</v>
      </c>
      <c r="E331" s="5" t="s">
        <v>28</v>
      </c>
      <c r="F331" s="5" t="s">
        <v>45</v>
      </c>
      <c r="G331" s="6">
        <v>45737</v>
      </c>
      <c r="H331" s="7">
        <v>47</v>
      </c>
      <c r="I331" s="7">
        <v>0</v>
      </c>
      <c r="J331" s="5" t="s">
        <v>20</v>
      </c>
      <c r="K331" s="5" t="s">
        <v>21</v>
      </c>
      <c r="L331" s="5" t="s">
        <v>31</v>
      </c>
      <c r="M331" s="7">
        <v>49</v>
      </c>
      <c r="N331" s="5" t="str">
        <f t="shared" si="25"/>
        <v>No</v>
      </c>
      <c r="O331" s="9" t="str">
        <f t="shared" si="26"/>
        <v>2025-03</v>
      </c>
      <c r="P331" t="str">
        <f t="shared" si="27"/>
        <v>Medium</v>
      </c>
      <c r="Q331" t="str">
        <f t="shared" si="28"/>
        <v>No</v>
      </c>
      <c r="R331">
        <f t="shared" si="29"/>
        <v>0</v>
      </c>
    </row>
    <row r="332" spans="1:18" ht="14.4" thickBot="1" x14ac:dyDescent="0.3">
      <c r="A332" s="5" t="s">
        <v>1021</v>
      </c>
      <c r="B332" s="5" t="s">
        <v>1022</v>
      </c>
      <c r="C332" s="5" t="s">
        <v>1023</v>
      </c>
      <c r="D332" s="5" t="s">
        <v>17</v>
      </c>
      <c r="E332" s="5" t="s">
        <v>18</v>
      </c>
      <c r="F332" s="5" t="s">
        <v>29</v>
      </c>
      <c r="G332" s="6">
        <v>45799</v>
      </c>
      <c r="H332" s="7">
        <v>100</v>
      </c>
      <c r="I332" s="7">
        <v>0</v>
      </c>
      <c r="J332" s="5" t="s">
        <v>20</v>
      </c>
      <c r="K332" s="5" t="s">
        <v>21</v>
      </c>
      <c r="L332" s="5" t="s">
        <v>22</v>
      </c>
      <c r="M332" s="7">
        <v>25</v>
      </c>
      <c r="N332" s="5" t="str">
        <f t="shared" si="25"/>
        <v>No</v>
      </c>
      <c r="O332" s="9" t="str">
        <f t="shared" si="26"/>
        <v>2025-05</v>
      </c>
      <c r="P332" t="str">
        <f t="shared" si="27"/>
        <v>High</v>
      </c>
      <c r="Q332" t="str">
        <f t="shared" si="28"/>
        <v>No</v>
      </c>
      <c r="R332">
        <f t="shared" si="29"/>
        <v>0</v>
      </c>
    </row>
    <row r="333" spans="1:18" ht="14.4" thickBot="1" x14ac:dyDescent="0.3">
      <c r="A333" s="5" t="s">
        <v>1024</v>
      </c>
      <c r="B333" s="5" t="s">
        <v>1025</v>
      </c>
      <c r="C333" s="5" t="s">
        <v>1026</v>
      </c>
      <c r="D333" s="5" t="s">
        <v>17</v>
      </c>
      <c r="E333" s="5" t="s">
        <v>59</v>
      </c>
      <c r="F333" s="5" t="s">
        <v>60</v>
      </c>
      <c r="G333" s="6">
        <v>45702</v>
      </c>
      <c r="H333" s="7">
        <v>30</v>
      </c>
      <c r="I333" s="7">
        <v>36.799999999999997</v>
      </c>
      <c r="J333" s="5" t="s">
        <v>160</v>
      </c>
      <c r="K333" s="5" t="s">
        <v>55</v>
      </c>
      <c r="L333" s="5" t="s">
        <v>31</v>
      </c>
      <c r="M333" s="7">
        <v>24</v>
      </c>
      <c r="N333" s="5" t="str">
        <f t="shared" si="25"/>
        <v>No</v>
      </c>
      <c r="O333" s="9" t="str">
        <f t="shared" si="26"/>
        <v>2025-02</v>
      </c>
      <c r="P333" t="str">
        <f t="shared" si="27"/>
        <v>Medium</v>
      </c>
      <c r="Q333" t="str">
        <f t="shared" si="28"/>
        <v>Yes</v>
      </c>
      <c r="R333">
        <f t="shared" si="29"/>
        <v>0</v>
      </c>
    </row>
    <row r="334" spans="1:18" ht="14.4" thickBot="1" x14ac:dyDescent="0.3">
      <c r="A334" s="5" t="s">
        <v>1027</v>
      </c>
      <c r="B334" s="5" t="s">
        <v>1028</v>
      </c>
      <c r="C334" s="5" t="s">
        <v>1029</v>
      </c>
      <c r="D334" s="5" t="s">
        <v>36</v>
      </c>
      <c r="E334" s="5" t="s">
        <v>18</v>
      </c>
      <c r="F334" s="5" t="s">
        <v>19</v>
      </c>
      <c r="G334" s="6">
        <v>45734</v>
      </c>
      <c r="H334" s="7">
        <v>180</v>
      </c>
      <c r="I334" s="7">
        <v>0</v>
      </c>
      <c r="J334" s="5" t="s">
        <v>20</v>
      </c>
      <c r="K334" s="5" t="s">
        <v>21</v>
      </c>
      <c r="L334" s="5" t="s">
        <v>22</v>
      </c>
      <c r="M334" s="7">
        <v>18</v>
      </c>
      <c r="N334" s="5" t="str">
        <f t="shared" si="25"/>
        <v>No</v>
      </c>
      <c r="O334" s="9" t="str">
        <f t="shared" si="26"/>
        <v>2025-03</v>
      </c>
      <c r="P334" t="str">
        <f t="shared" si="27"/>
        <v>High</v>
      </c>
      <c r="Q334" t="str">
        <f t="shared" si="28"/>
        <v>No</v>
      </c>
      <c r="R334">
        <f t="shared" si="29"/>
        <v>0</v>
      </c>
    </row>
    <row r="335" spans="1:18" ht="28.2" thickBot="1" x14ac:dyDescent="0.3">
      <c r="A335" s="5" t="s">
        <v>1030</v>
      </c>
      <c r="B335" s="5" t="s">
        <v>1031</v>
      </c>
      <c r="C335" s="5" t="s">
        <v>1032</v>
      </c>
      <c r="D335" s="5" t="s">
        <v>82</v>
      </c>
      <c r="E335" s="5" t="s">
        <v>18</v>
      </c>
      <c r="F335" s="5" t="s">
        <v>45</v>
      </c>
      <c r="G335" s="6">
        <v>45657</v>
      </c>
      <c r="H335" s="7">
        <v>18</v>
      </c>
      <c r="I335" s="7">
        <v>36.07</v>
      </c>
      <c r="J335" s="5" t="s">
        <v>54</v>
      </c>
      <c r="K335" s="5" t="s">
        <v>21</v>
      </c>
      <c r="L335" s="5" t="s">
        <v>31</v>
      </c>
      <c r="M335" s="7">
        <v>4</v>
      </c>
      <c r="N335" s="5" t="str">
        <f t="shared" si="25"/>
        <v>No</v>
      </c>
      <c r="O335" s="9" t="str">
        <f t="shared" si="26"/>
        <v>2024-12</v>
      </c>
      <c r="P335" t="str">
        <f t="shared" si="27"/>
        <v>Low</v>
      </c>
      <c r="Q335" t="str">
        <f t="shared" si="28"/>
        <v>Yes</v>
      </c>
      <c r="R335">
        <f t="shared" si="29"/>
        <v>0</v>
      </c>
    </row>
    <row r="336" spans="1:18" ht="28.2" thickBot="1" x14ac:dyDescent="0.3">
      <c r="A336" s="5" t="s">
        <v>1033</v>
      </c>
      <c r="B336" s="5" t="s">
        <v>1034</v>
      </c>
      <c r="C336" s="5" t="s">
        <v>1035</v>
      </c>
      <c r="D336" s="5" t="s">
        <v>17</v>
      </c>
      <c r="E336" s="5" t="s">
        <v>18</v>
      </c>
      <c r="F336" s="5" t="s">
        <v>29</v>
      </c>
      <c r="G336" s="6">
        <v>45676</v>
      </c>
      <c r="H336" s="7">
        <v>5</v>
      </c>
      <c r="I336" s="7">
        <v>14.86</v>
      </c>
      <c r="J336" s="5" t="s">
        <v>54</v>
      </c>
      <c r="K336" s="5" t="s">
        <v>90</v>
      </c>
      <c r="L336" s="5" t="s">
        <v>31</v>
      </c>
      <c r="M336" s="7">
        <v>23</v>
      </c>
      <c r="N336" s="5" t="str">
        <f t="shared" si="25"/>
        <v>No</v>
      </c>
      <c r="O336" s="9" t="str">
        <f t="shared" si="26"/>
        <v>2025-01</v>
      </c>
      <c r="P336" t="str">
        <f t="shared" si="27"/>
        <v>Low</v>
      </c>
      <c r="Q336" t="str">
        <f t="shared" si="28"/>
        <v>Yes</v>
      </c>
      <c r="R336">
        <f t="shared" si="29"/>
        <v>0</v>
      </c>
    </row>
    <row r="337" spans="1:18" ht="14.4" thickBot="1" x14ac:dyDescent="0.3">
      <c r="A337" s="5" t="s">
        <v>1036</v>
      </c>
      <c r="B337" s="5" t="s">
        <v>1037</v>
      </c>
      <c r="C337" s="5" t="s">
        <v>1038</v>
      </c>
      <c r="D337" s="5" t="s">
        <v>82</v>
      </c>
      <c r="E337" s="5" t="s">
        <v>59</v>
      </c>
      <c r="F337" s="5" t="s">
        <v>19</v>
      </c>
      <c r="G337" s="6">
        <v>45665</v>
      </c>
      <c r="H337" s="7">
        <v>159</v>
      </c>
      <c r="I337" s="7">
        <v>0</v>
      </c>
      <c r="J337" s="5" t="s">
        <v>20</v>
      </c>
      <c r="K337" s="5" t="s">
        <v>21</v>
      </c>
      <c r="L337" s="5" t="s">
        <v>22</v>
      </c>
      <c r="M337" s="7">
        <v>20</v>
      </c>
      <c r="N337" s="5" t="str">
        <f t="shared" si="25"/>
        <v>No</v>
      </c>
      <c r="O337" s="9" t="str">
        <f t="shared" si="26"/>
        <v>2025-01</v>
      </c>
      <c r="P337" t="str">
        <f t="shared" si="27"/>
        <v>High</v>
      </c>
      <c r="Q337" t="str">
        <f t="shared" si="28"/>
        <v>No</v>
      </c>
      <c r="R337">
        <f t="shared" si="29"/>
        <v>0</v>
      </c>
    </row>
    <row r="338" spans="1:18" ht="14.4" thickBot="1" x14ac:dyDescent="0.3">
      <c r="A338" s="5" t="s">
        <v>1039</v>
      </c>
      <c r="B338" s="5" t="s">
        <v>1040</v>
      </c>
      <c r="C338" s="5" t="s">
        <v>1041</v>
      </c>
      <c r="D338" s="5" t="s">
        <v>82</v>
      </c>
      <c r="E338" s="5" t="s">
        <v>59</v>
      </c>
      <c r="F338" s="5" t="s">
        <v>19</v>
      </c>
      <c r="G338" s="6">
        <v>45732</v>
      </c>
      <c r="H338" s="7">
        <v>161</v>
      </c>
      <c r="I338" s="7">
        <v>45.73</v>
      </c>
      <c r="J338" s="5" t="s">
        <v>30</v>
      </c>
      <c r="K338" s="5" t="s">
        <v>21</v>
      </c>
      <c r="L338" s="5" t="s">
        <v>31</v>
      </c>
      <c r="M338" s="7">
        <v>4</v>
      </c>
      <c r="N338" s="5" t="str">
        <f t="shared" si="25"/>
        <v>Yes</v>
      </c>
      <c r="O338" s="9" t="str">
        <f t="shared" si="26"/>
        <v>2025-03</v>
      </c>
      <c r="P338" t="str">
        <f t="shared" si="27"/>
        <v>High</v>
      </c>
      <c r="Q338" t="str">
        <f t="shared" si="28"/>
        <v>Yes</v>
      </c>
      <c r="R338">
        <f t="shared" si="29"/>
        <v>1</v>
      </c>
    </row>
    <row r="339" spans="1:18" ht="14.4" thickBot="1" x14ac:dyDescent="0.3">
      <c r="A339" s="5" t="s">
        <v>1042</v>
      </c>
      <c r="B339" s="5" t="s">
        <v>1043</v>
      </c>
      <c r="C339" s="5" t="s">
        <v>1044</v>
      </c>
      <c r="D339" s="5" t="s">
        <v>27</v>
      </c>
      <c r="E339" s="5" t="s">
        <v>18</v>
      </c>
      <c r="F339" s="5" t="s">
        <v>19</v>
      </c>
      <c r="G339" s="6">
        <v>45723</v>
      </c>
      <c r="H339" s="7">
        <v>13</v>
      </c>
      <c r="I339" s="7">
        <v>0</v>
      </c>
      <c r="J339" s="5" t="s">
        <v>20</v>
      </c>
      <c r="K339" s="5" t="s">
        <v>55</v>
      </c>
      <c r="L339" s="5" t="s">
        <v>22</v>
      </c>
      <c r="M339" s="7">
        <v>49</v>
      </c>
      <c r="N339" s="5" t="str">
        <f t="shared" si="25"/>
        <v>No</v>
      </c>
      <c r="O339" s="9" t="str">
        <f t="shared" si="26"/>
        <v>2025-03</v>
      </c>
      <c r="P339" t="str">
        <f t="shared" si="27"/>
        <v>Low</v>
      </c>
      <c r="Q339" t="str">
        <f t="shared" si="28"/>
        <v>No</v>
      </c>
      <c r="R339">
        <f t="shared" si="29"/>
        <v>0</v>
      </c>
    </row>
    <row r="340" spans="1:18" ht="14.4" thickBot="1" x14ac:dyDescent="0.3">
      <c r="A340" s="5" t="s">
        <v>1045</v>
      </c>
      <c r="B340" s="5" t="s">
        <v>1046</v>
      </c>
      <c r="C340" s="5" t="s">
        <v>1047</v>
      </c>
      <c r="D340" s="5" t="s">
        <v>36</v>
      </c>
      <c r="E340" s="5" t="s">
        <v>59</v>
      </c>
      <c r="F340" s="5" t="s">
        <v>60</v>
      </c>
      <c r="G340" s="6">
        <v>45759</v>
      </c>
      <c r="H340" s="7">
        <v>110</v>
      </c>
      <c r="I340" s="7">
        <v>0</v>
      </c>
      <c r="J340" s="5" t="s">
        <v>20</v>
      </c>
      <c r="K340" s="5" t="s">
        <v>21</v>
      </c>
      <c r="L340" s="5" t="s">
        <v>22</v>
      </c>
      <c r="M340" s="7">
        <v>40</v>
      </c>
      <c r="N340" s="5" t="str">
        <f t="shared" si="25"/>
        <v>No</v>
      </c>
      <c r="O340" s="9" t="str">
        <f t="shared" si="26"/>
        <v>2025-04</v>
      </c>
      <c r="P340" t="str">
        <f t="shared" si="27"/>
        <v>High</v>
      </c>
      <c r="Q340" t="str">
        <f t="shared" si="28"/>
        <v>No</v>
      </c>
      <c r="R340">
        <f t="shared" si="29"/>
        <v>0</v>
      </c>
    </row>
    <row r="341" spans="1:18" ht="14.4" thickBot="1" x14ac:dyDescent="0.3">
      <c r="A341" s="5" t="s">
        <v>1048</v>
      </c>
      <c r="B341" s="5" t="s">
        <v>1049</v>
      </c>
      <c r="C341" s="5" t="s">
        <v>1050</v>
      </c>
      <c r="D341" s="5" t="s">
        <v>82</v>
      </c>
      <c r="E341" s="5" t="s">
        <v>59</v>
      </c>
      <c r="F341" s="5" t="s">
        <v>83</v>
      </c>
      <c r="G341" s="6">
        <v>45703</v>
      </c>
      <c r="H341" s="7">
        <v>22</v>
      </c>
      <c r="I341" s="7">
        <v>0</v>
      </c>
      <c r="J341" s="5" t="s">
        <v>20</v>
      </c>
      <c r="K341" s="5" t="s">
        <v>21</v>
      </c>
      <c r="L341" s="5" t="s">
        <v>22</v>
      </c>
      <c r="M341" s="7">
        <v>34</v>
      </c>
      <c r="N341" s="5" t="str">
        <f t="shared" si="25"/>
        <v>No</v>
      </c>
      <c r="O341" s="9" t="str">
        <f t="shared" si="26"/>
        <v>2025-02</v>
      </c>
      <c r="P341" t="str">
        <f t="shared" si="27"/>
        <v>Medium</v>
      </c>
      <c r="Q341" t="str">
        <f t="shared" si="28"/>
        <v>No</v>
      </c>
      <c r="R341">
        <f t="shared" si="29"/>
        <v>0</v>
      </c>
    </row>
    <row r="342" spans="1:18" ht="28.2" thickBot="1" x14ac:dyDescent="0.3">
      <c r="A342" s="5" t="s">
        <v>1051</v>
      </c>
      <c r="B342" s="5" t="s">
        <v>1052</v>
      </c>
      <c r="C342" s="5" t="s">
        <v>1053</v>
      </c>
      <c r="D342" s="5" t="s">
        <v>27</v>
      </c>
      <c r="E342" s="5" t="s">
        <v>18</v>
      </c>
      <c r="F342" s="5" t="s">
        <v>60</v>
      </c>
      <c r="G342" s="6">
        <v>45789</v>
      </c>
      <c r="H342" s="7">
        <v>168</v>
      </c>
      <c r="I342" s="7">
        <v>33.729999999999997</v>
      </c>
      <c r="J342" s="5" t="s">
        <v>54</v>
      </c>
      <c r="K342" s="5" t="s">
        <v>21</v>
      </c>
      <c r="L342" s="5" t="s">
        <v>31</v>
      </c>
      <c r="M342" s="7">
        <v>48</v>
      </c>
      <c r="N342" s="5" t="str">
        <f t="shared" si="25"/>
        <v>No</v>
      </c>
      <c r="O342" s="9" t="str">
        <f t="shared" si="26"/>
        <v>2025-05</v>
      </c>
      <c r="P342" t="str">
        <f t="shared" si="27"/>
        <v>High</v>
      </c>
      <c r="Q342" t="str">
        <f t="shared" si="28"/>
        <v>Yes</v>
      </c>
      <c r="R342">
        <f t="shared" si="29"/>
        <v>0</v>
      </c>
    </row>
    <row r="343" spans="1:18" ht="14.4" thickBot="1" x14ac:dyDescent="0.3">
      <c r="A343" s="5" t="s">
        <v>1054</v>
      </c>
      <c r="B343" s="5" t="s">
        <v>1055</v>
      </c>
      <c r="C343" s="5" t="s">
        <v>1056</v>
      </c>
      <c r="D343" s="5" t="s">
        <v>36</v>
      </c>
      <c r="E343" s="5" t="s">
        <v>59</v>
      </c>
      <c r="F343" s="5" t="s">
        <v>29</v>
      </c>
      <c r="G343" s="6">
        <v>45668</v>
      </c>
      <c r="H343" s="7">
        <v>24</v>
      </c>
      <c r="I343" s="7">
        <v>0</v>
      </c>
      <c r="J343" s="5" t="s">
        <v>20</v>
      </c>
      <c r="K343" s="5" t="s">
        <v>21</v>
      </c>
      <c r="L343" s="5" t="s">
        <v>22</v>
      </c>
      <c r="M343" s="7">
        <v>41</v>
      </c>
      <c r="N343" s="5" t="str">
        <f t="shared" si="25"/>
        <v>No</v>
      </c>
      <c r="O343" s="9" t="str">
        <f t="shared" si="26"/>
        <v>2025-01</v>
      </c>
      <c r="P343" t="str">
        <f t="shared" si="27"/>
        <v>Medium</v>
      </c>
      <c r="Q343" t="str">
        <f t="shared" si="28"/>
        <v>No</v>
      </c>
      <c r="R343">
        <f t="shared" si="29"/>
        <v>0</v>
      </c>
    </row>
    <row r="344" spans="1:18" ht="28.2" thickBot="1" x14ac:dyDescent="0.3">
      <c r="A344" s="5" t="s">
        <v>1057</v>
      </c>
      <c r="B344" s="5" t="s">
        <v>1058</v>
      </c>
      <c r="C344" s="5" t="s">
        <v>1059</v>
      </c>
      <c r="D344" s="5" t="s">
        <v>41</v>
      </c>
      <c r="E344" s="5" t="s">
        <v>28</v>
      </c>
      <c r="F344" s="5" t="s">
        <v>19</v>
      </c>
      <c r="G344" s="6">
        <v>45655</v>
      </c>
      <c r="H344" s="7">
        <v>166</v>
      </c>
      <c r="I344" s="7">
        <v>0</v>
      </c>
      <c r="J344" s="5" t="s">
        <v>20</v>
      </c>
      <c r="K344" s="5" t="s">
        <v>90</v>
      </c>
      <c r="L344" s="5" t="s">
        <v>22</v>
      </c>
      <c r="M344" s="7">
        <v>30</v>
      </c>
      <c r="N344" s="5" t="str">
        <f t="shared" si="25"/>
        <v>No</v>
      </c>
      <c r="O344" s="9" t="str">
        <f t="shared" si="26"/>
        <v>2024-12</v>
      </c>
      <c r="P344" t="str">
        <f t="shared" si="27"/>
        <v>High</v>
      </c>
      <c r="Q344" t="str">
        <f t="shared" si="28"/>
        <v>No</v>
      </c>
      <c r="R344">
        <f t="shared" si="29"/>
        <v>0</v>
      </c>
    </row>
    <row r="345" spans="1:18" ht="14.4" thickBot="1" x14ac:dyDescent="0.3">
      <c r="A345" s="5" t="s">
        <v>1060</v>
      </c>
      <c r="B345" s="5" t="s">
        <v>1061</v>
      </c>
      <c r="C345" s="5" t="s">
        <v>1062</v>
      </c>
      <c r="D345" s="5" t="s">
        <v>82</v>
      </c>
      <c r="E345" s="5" t="s">
        <v>59</v>
      </c>
      <c r="F345" s="5" t="s">
        <v>19</v>
      </c>
      <c r="G345" s="6">
        <v>45756</v>
      </c>
      <c r="H345" s="7">
        <v>42</v>
      </c>
      <c r="I345" s="7">
        <v>0</v>
      </c>
      <c r="J345" s="5" t="s">
        <v>20</v>
      </c>
      <c r="K345" s="5" t="s">
        <v>21</v>
      </c>
      <c r="L345" s="5" t="s">
        <v>31</v>
      </c>
      <c r="M345" s="7">
        <v>12</v>
      </c>
      <c r="N345" s="5" t="str">
        <f t="shared" si="25"/>
        <v>No</v>
      </c>
      <c r="O345" s="9" t="str">
        <f t="shared" si="26"/>
        <v>2025-04</v>
      </c>
      <c r="P345" t="str">
        <f t="shared" si="27"/>
        <v>Medium</v>
      </c>
      <c r="Q345" t="str">
        <f t="shared" si="28"/>
        <v>No</v>
      </c>
      <c r="R345">
        <f t="shared" si="29"/>
        <v>0</v>
      </c>
    </row>
    <row r="346" spans="1:18" ht="14.4" thickBot="1" x14ac:dyDescent="0.3">
      <c r="A346" s="5" t="s">
        <v>1063</v>
      </c>
      <c r="B346" s="5" t="s">
        <v>1064</v>
      </c>
      <c r="C346" s="5" t="s">
        <v>1065</v>
      </c>
      <c r="D346" s="5" t="s">
        <v>82</v>
      </c>
      <c r="E346" s="5" t="s">
        <v>59</v>
      </c>
      <c r="F346" s="5" t="s">
        <v>60</v>
      </c>
      <c r="G346" s="6">
        <v>45780</v>
      </c>
      <c r="H346" s="7">
        <v>39</v>
      </c>
      <c r="I346" s="7">
        <v>0</v>
      </c>
      <c r="J346" s="5" t="s">
        <v>20</v>
      </c>
      <c r="K346" s="5" t="s">
        <v>21</v>
      </c>
      <c r="L346" s="5" t="s">
        <v>22</v>
      </c>
      <c r="M346" s="7">
        <v>49</v>
      </c>
      <c r="N346" s="5" t="str">
        <f t="shared" si="25"/>
        <v>No</v>
      </c>
      <c r="O346" s="9" t="str">
        <f t="shared" si="26"/>
        <v>2025-05</v>
      </c>
      <c r="P346" t="str">
        <f t="shared" si="27"/>
        <v>Medium</v>
      </c>
      <c r="Q346" t="str">
        <f t="shared" si="28"/>
        <v>No</v>
      </c>
      <c r="R346">
        <f t="shared" si="29"/>
        <v>0</v>
      </c>
    </row>
    <row r="347" spans="1:18" ht="28.2" thickBot="1" x14ac:dyDescent="0.3">
      <c r="A347" s="5" t="s">
        <v>1066</v>
      </c>
      <c r="B347" s="5" t="s">
        <v>1067</v>
      </c>
      <c r="C347" s="5" t="s">
        <v>1068</v>
      </c>
      <c r="D347" s="5" t="s">
        <v>41</v>
      </c>
      <c r="E347" s="5" t="s">
        <v>28</v>
      </c>
      <c r="F347" s="5" t="s">
        <v>53</v>
      </c>
      <c r="G347" s="6">
        <v>45766</v>
      </c>
      <c r="H347" s="7">
        <v>91</v>
      </c>
      <c r="I347" s="7">
        <v>13.08</v>
      </c>
      <c r="J347" s="5" t="s">
        <v>160</v>
      </c>
      <c r="K347" s="5" t="s">
        <v>21</v>
      </c>
      <c r="L347" s="5" t="s">
        <v>31</v>
      </c>
      <c r="M347" s="7">
        <v>17</v>
      </c>
      <c r="N347" s="5" t="str">
        <f t="shared" si="25"/>
        <v>No</v>
      </c>
      <c r="O347" s="9" t="str">
        <f t="shared" si="26"/>
        <v>2025-04</v>
      </c>
      <c r="P347" t="str">
        <f t="shared" si="27"/>
        <v>High</v>
      </c>
      <c r="Q347" t="str">
        <f t="shared" si="28"/>
        <v>Yes</v>
      </c>
      <c r="R347">
        <f t="shared" si="29"/>
        <v>0</v>
      </c>
    </row>
    <row r="348" spans="1:18" ht="14.4" thickBot="1" x14ac:dyDescent="0.3">
      <c r="A348" s="5" t="s">
        <v>1069</v>
      </c>
      <c r="B348" s="5" t="s">
        <v>1070</v>
      </c>
      <c r="C348" s="5" t="s">
        <v>1071</v>
      </c>
      <c r="D348" s="5" t="s">
        <v>27</v>
      </c>
      <c r="E348" s="5" t="s">
        <v>28</v>
      </c>
      <c r="F348" s="5" t="s">
        <v>29</v>
      </c>
      <c r="G348" s="6">
        <v>45782</v>
      </c>
      <c r="H348" s="7">
        <v>30</v>
      </c>
      <c r="I348" s="7">
        <v>0</v>
      </c>
      <c r="J348" s="5" t="s">
        <v>20</v>
      </c>
      <c r="K348" s="5" t="s">
        <v>90</v>
      </c>
      <c r="L348" s="5" t="s">
        <v>22</v>
      </c>
      <c r="M348" s="7">
        <v>42</v>
      </c>
      <c r="N348" s="5" t="str">
        <f t="shared" si="25"/>
        <v>No</v>
      </c>
      <c r="O348" s="9" t="str">
        <f t="shared" si="26"/>
        <v>2025-05</v>
      </c>
      <c r="P348" t="str">
        <f t="shared" si="27"/>
        <v>Medium</v>
      </c>
      <c r="Q348" t="str">
        <f t="shared" si="28"/>
        <v>No</v>
      </c>
      <c r="R348">
        <f t="shared" si="29"/>
        <v>0</v>
      </c>
    </row>
    <row r="349" spans="1:18" ht="28.2" thickBot="1" x14ac:dyDescent="0.3">
      <c r="A349" s="5" t="s">
        <v>1072</v>
      </c>
      <c r="B349" s="5" t="s">
        <v>1073</v>
      </c>
      <c r="C349" s="5" t="s">
        <v>1074</v>
      </c>
      <c r="D349" s="5" t="s">
        <v>17</v>
      </c>
      <c r="E349" s="5" t="s">
        <v>28</v>
      </c>
      <c r="F349" s="5" t="s">
        <v>53</v>
      </c>
      <c r="G349" s="6">
        <v>45639</v>
      </c>
      <c r="H349" s="7">
        <v>44</v>
      </c>
      <c r="I349" s="7">
        <v>0</v>
      </c>
      <c r="J349" s="5" t="s">
        <v>20</v>
      </c>
      <c r="K349" s="5" t="s">
        <v>21</v>
      </c>
      <c r="L349" s="5" t="s">
        <v>22</v>
      </c>
      <c r="M349" s="7">
        <v>19</v>
      </c>
      <c r="N349" s="5" t="str">
        <f t="shared" si="25"/>
        <v>No</v>
      </c>
      <c r="O349" s="9" t="str">
        <f t="shared" si="26"/>
        <v>2024-12</v>
      </c>
      <c r="P349" t="str">
        <f t="shared" si="27"/>
        <v>Medium</v>
      </c>
      <c r="Q349" t="str">
        <f t="shared" si="28"/>
        <v>No</v>
      </c>
      <c r="R349">
        <f t="shared" si="29"/>
        <v>0</v>
      </c>
    </row>
    <row r="350" spans="1:18" ht="14.4" thickBot="1" x14ac:dyDescent="0.3">
      <c r="A350" s="5" t="s">
        <v>1075</v>
      </c>
      <c r="B350" s="5" t="s">
        <v>1076</v>
      </c>
      <c r="C350" s="5" t="s">
        <v>1077</v>
      </c>
      <c r="D350" s="5" t="s">
        <v>27</v>
      </c>
      <c r="E350" s="5" t="s">
        <v>59</v>
      </c>
      <c r="F350" s="5" t="s">
        <v>83</v>
      </c>
      <c r="G350" s="6">
        <v>45730</v>
      </c>
      <c r="H350" s="7">
        <v>57</v>
      </c>
      <c r="I350" s="7">
        <v>0</v>
      </c>
      <c r="J350" s="5" t="s">
        <v>20</v>
      </c>
      <c r="K350" s="5" t="s">
        <v>21</v>
      </c>
      <c r="L350" s="5" t="s">
        <v>31</v>
      </c>
      <c r="M350" s="7">
        <v>29</v>
      </c>
      <c r="N350" s="5" t="str">
        <f t="shared" si="25"/>
        <v>No</v>
      </c>
      <c r="O350" s="9" t="str">
        <f t="shared" si="26"/>
        <v>2025-03</v>
      </c>
      <c r="P350" t="str">
        <f t="shared" si="27"/>
        <v>Medium</v>
      </c>
      <c r="Q350" t="str">
        <f t="shared" si="28"/>
        <v>No</v>
      </c>
      <c r="R350">
        <f t="shared" si="29"/>
        <v>0</v>
      </c>
    </row>
    <row r="351" spans="1:18" ht="28.2" thickBot="1" x14ac:dyDescent="0.3">
      <c r="A351" s="5" t="s">
        <v>1078</v>
      </c>
      <c r="B351" s="5" t="s">
        <v>1079</v>
      </c>
      <c r="C351" s="5" t="s">
        <v>1080</v>
      </c>
      <c r="D351" s="5" t="s">
        <v>17</v>
      </c>
      <c r="E351" s="5" t="s">
        <v>18</v>
      </c>
      <c r="F351" s="5" t="s">
        <v>60</v>
      </c>
      <c r="G351" s="6">
        <v>45807</v>
      </c>
      <c r="H351" s="7">
        <v>165</v>
      </c>
      <c r="I351" s="7">
        <v>0</v>
      </c>
      <c r="J351" s="5" t="s">
        <v>20</v>
      </c>
      <c r="K351" s="5" t="s">
        <v>21</v>
      </c>
      <c r="L351" s="5" t="s">
        <v>22</v>
      </c>
      <c r="M351" s="7">
        <v>15</v>
      </c>
      <c r="N351" s="5" t="str">
        <f t="shared" si="25"/>
        <v>No</v>
      </c>
      <c r="O351" s="9" t="str">
        <f t="shared" si="26"/>
        <v>2025-05</v>
      </c>
      <c r="P351" t="str">
        <f t="shared" si="27"/>
        <v>High</v>
      </c>
      <c r="Q351" t="str">
        <f t="shared" si="28"/>
        <v>No</v>
      </c>
      <c r="R351">
        <f t="shared" si="29"/>
        <v>0</v>
      </c>
    </row>
    <row r="352" spans="1:18" ht="14.4" thickBot="1" x14ac:dyDescent="0.3">
      <c r="A352" s="5" t="s">
        <v>1081</v>
      </c>
      <c r="B352" s="5" t="s">
        <v>1082</v>
      </c>
      <c r="C352" s="5" t="s">
        <v>1083</v>
      </c>
      <c r="D352" s="5" t="s">
        <v>36</v>
      </c>
      <c r="E352" s="5" t="s">
        <v>18</v>
      </c>
      <c r="F352" s="5" t="s">
        <v>19</v>
      </c>
      <c r="G352" s="6">
        <v>45712</v>
      </c>
      <c r="H352" s="7">
        <v>22</v>
      </c>
      <c r="I352" s="7">
        <v>0</v>
      </c>
      <c r="J352" s="5" t="s">
        <v>20</v>
      </c>
      <c r="K352" s="5" t="s">
        <v>21</v>
      </c>
      <c r="L352" s="5" t="s">
        <v>22</v>
      </c>
      <c r="M352" s="7">
        <v>22</v>
      </c>
      <c r="N352" s="5" t="str">
        <f t="shared" si="25"/>
        <v>No</v>
      </c>
      <c r="O352" s="9" t="str">
        <f t="shared" si="26"/>
        <v>2025-02</v>
      </c>
      <c r="P352" t="str">
        <f t="shared" si="27"/>
        <v>Medium</v>
      </c>
      <c r="Q352" t="str">
        <f t="shared" si="28"/>
        <v>No</v>
      </c>
      <c r="R352">
        <f t="shared" si="29"/>
        <v>0</v>
      </c>
    </row>
    <row r="353" spans="1:18" ht="14.4" thickBot="1" x14ac:dyDescent="0.3">
      <c r="A353" s="5" t="s">
        <v>1084</v>
      </c>
      <c r="B353" s="5" t="s">
        <v>1085</v>
      </c>
      <c r="C353" s="5" t="s">
        <v>1086</v>
      </c>
      <c r="D353" s="5" t="s">
        <v>36</v>
      </c>
      <c r="E353" s="5" t="s">
        <v>18</v>
      </c>
      <c r="F353" s="5" t="s">
        <v>83</v>
      </c>
      <c r="G353" s="6">
        <v>45696</v>
      </c>
      <c r="H353" s="7">
        <v>21</v>
      </c>
      <c r="I353" s="7">
        <v>0</v>
      </c>
      <c r="J353" s="5" t="s">
        <v>20</v>
      </c>
      <c r="K353" s="5" t="s">
        <v>21</v>
      </c>
      <c r="L353" s="5" t="s">
        <v>22</v>
      </c>
      <c r="M353" s="7">
        <v>46</v>
      </c>
      <c r="N353" s="5" t="str">
        <f t="shared" si="25"/>
        <v>No</v>
      </c>
      <c r="O353" s="9" t="str">
        <f t="shared" si="26"/>
        <v>2025-02</v>
      </c>
      <c r="P353" t="str">
        <f t="shared" si="27"/>
        <v>Medium</v>
      </c>
      <c r="Q353" t="str">
        <f t="shared" si="28"/>
        <v>No</v>
      </c>
      <c r="R353">
        <f t="shared" si="29"/>
        <v>0</v>
      </c>
    </row>
    <row r="354" spans="1:18" ht="28.2" thickBot="1" x14ac:dyDescent="0.3">
      <c r="A354" s="5" t="s">
        <v>1087</v>
      </c>
      <c r="B354" s="5" t="s">
        <v>1088</v>
      </c>
      <c r="C354" s="5" t="s">
        <v>1089</v>
      </c>
      <c r="D354" s="5" t="s">
        <v>27</v>
      </c>
      <c r="E354" s="5" t="s">
        <v>28</v>
      </c>
      <c r="F354" s="5" t="s">
        <v>53</v>
      </c>
      <c r="G354" s="6">
        <v>45731</v>
      </c>
      <c r="H354" s="7">
        <v>127</v>
      </c>
      <c r="I354" s="7">
        <v>0</v>
      </c>
      <c r="J354" s="5" t="s">
        <v>20</v>
      </c>
      <c r="K354" s="5" t="s">
        <v>21</v>
      </c>
      <c r="L354" s="5" t="s">
        <v>22</v>
      </c>
      <c r="M354" s="7">
        <v>13</v>
      </c>
      <c r="N354" s="5" t="str">
        <f t="shared" si="25"/>
        <v>No</v>
      </c>
      <c r="O354" s="9" t="str">
        <f t="shared" si="26"/>
        <v>2025-03</v>
      </c>
      <c r="P354" t="str">
        <f t="shared" si="27"/>
        <v>High</v>
      </c>
      <c r="Q354" t="str">
        <f t="shared" si="28"/>
        <v>No</v>
      </c>
      <c r="R354">
        <f t="shared" si="29"/>
        <v>0</v>
      </c>
    </row>
    <row r="355" spans="1:18" ht="28.2" thickBot="1" x14ac:dyDescent="0.3">
      <c r="A355" s="5" t="s">
        <v>1090</v>
      </c>
      <c r="B355" s="5" t="s">
        <v>1091</v>
      </c>
      <c r="C355" s="5" t="s">
        <v>1092</v>
      </c>
      <c r="D355" s="5" t="s">
        <v>41</v>
      </c>
      <c r="E355" s="5" t="s">
        <v>28</v>
      </c>
      <c r="F355" s="5" t="s">
        <v>83</v>
      </c>
      <c r="G355" s="6">
        <v>45711</v>
      </c>
      <c r="H355" s="7">
        <v>21</v>
      </c>
      <c r="I355" s="7">
        <v>0</v>
      </c>
      <c r="J355" s="5" t="s">
        <v>20</v>
      </c>
      <c r="K355" s="5" t="s">
        <v>21</v>
      </c>
      <c r="L355" s="5" t="s">
        <v>22</v>
      </c>
      <c r="M355" s="7">
        <v>2</v>
      </c>
      <c r="N355" s="5" t="str">
        <f t="shared" si="25"/>
        <v>No</v>
      </c>
      <c r="O355" s="9" t="str">
        <f t="shared" si="26"/>
        <v>2025-02</v>
      </c>
      <c r="P355" t="str">
        <f t="shared" si="27"/>
        <v>Medium</v>
      </c>
      <c r="Q355" t="str">
        <f t="shared" si="28"/>
        <v>No</v>
      </c>
      <c r="R355">
        <f t="shared" si="29"/>
        <v>0</v>
      </c>
    </row>
    <row r="356" spans="1:18" ht="14.4" thickBot="1" x14ac:dyDescent="0.3">
      <c r="A356" s="5" t="s">
        <v>1093</v>
      </c>
      <c r="B356" s="5" t="s">
        <v>1094</v>
      </c>
      <c r="C356" s="5" t="s">
        <v>1095</v>
      </c>
      <c r="D356" s="5" t="s">
        <v>82</v>
      </c>
      <c r="E356" s="5" t="s">
        <v>18</v>
      </c>
      <c r="F356" s="5" t="s">
        <v>60</v>
      </c>
      <c r="G356" s="6">
        <v>45717</v>
      </c>
      <c r="H356" s="7">
        <v>136</v>
      </c>
      <c r="I356" s="7">
        <v>0</v>
      </c>
      <c r="J356" s="5" t="s">
        <v>20</v>
      </c>
      <c r="K356" s="5" t="s">
        <v>21</v>
      </c>
      <c r="L356" s="5" t="s">
        <v>22</v>
      </c>
      <c r="M356" s="7">
        <v>50</v>
      </c>
      <c r="N356" s="5" t="str">
        <f t="shared" si="25"/>
        <v>No</v>
      </c>
      <c r="O356" s="9" t="str">
        <f t="shared" si="26"/>
        <v>2025-03</v>
      </c>
      <c r="P356" t="str">
        <f t="shared" si="27"/>
        <v>High</v>
      </c>
      <c r="Q356" t="str">
        <f t="shared" si="28"/>
        <v>No</v>
      </c>
      <c r="R356">
        <f t="shared" si="29"/>
        <v>0</v>
      </c>
    </row>
    <row r="357" spans="1:18" ht="28.2" thickBot="1" x14ac:dyDescent="0.3">
      <c r="A357" s="5" t="s">
        <v>1096</v>
      </c>
      <c r="B357" s="5" t="s">
        <v>1097</v>
      </c>
      <c r="C357" s="5" t="s">
        <v>1098</v>
      </c>
      <c r="D357" s="5" t="s">
        <v>27</v>
      </c>
      <c r="E357" s="5" t="s">
        <v>18</v>
      </c>
      <c r="F357" s="5" t="s">
        <v>60</v>
      </c>
      <c r="G357" s="6">
        <v>45770</v>
      </c>
      <c r="H357" s="7">
        <v>41</v>
      </c>
      <c r="I357" s="7">
        <v>0</v>
      </c>
      <c r="J357" s="5" t="s">
        <v>20</v>
      </c>
      <c r="K357" s="5" t="s">
        <v>21</v>
      </c>
      <c r="L357" s="5" t="s">
        <v>22</v>
      </c>
      <c r="M357" s="7">
        <v>27</v>
      </c>
      <c r="N357" s="5" t="str">
        <f t="shared" si="25"/>
        <v>No</v>
      </c>
      <c r="O357" s="9" t="str">
        <f t="shared" si="26"/>
        <v>2025-04</v>
      </c>
      <c r="P357" t="str">
        <f t="shared" si="27"/>
        <v>Medium</v>
      </c>
      <c r="Q357" t="str">
        <f t="shared" si="28"/>
        <v>No</v>
      </c>
      <c r="R357">
        <f t="shared" si="29"/>
        <v>0</v>
      </c>
    </row>
    <row r="358" spans="1:18" ht="28.2" thickBot="1" x14ac:dyDescent="0.3">
      <c r="A358" s="5" t="s">
        <v>1099</v>
      </c>
      <c r="B358" s="5" t="s">
        <v>1100</v>
      </c>
      <c r="C358" s="5" t="s">
        <v>1101</v>
      </c>
      <c r="D358" s="5" t="s">
        <v>17</v>
      </c>
      <c r="E358" s="5" t="s">
        <v>28</v>
      </c>
      <c r="F358" s="5" t="s">
        <v>29</v>
      </c>
      <c r="G358" s="6">
        <v>45798</v>
      </c>
      <c r="H358" s="7">
        <v>104</v>
      </c>
      <c r="I358" s="7">
        <v>0</v>
      </c>
      <c r="J358" s="5" t="s">
        <v>20</v>
      </c>
      <c r="K358" s="5" t="s">
        <v>21</v>
      </c>
      <c r="L358" s="5" t="s">
        <v>22</v>
      </c>
      <c r="M358" s="7">
        <v>14</v>
      </c>
      <c r="N358" s="5" t="str">
        <f t="shared" si="25"/>
        <v>No</v>
      </c>
      <c r="O358" s="9" t="str">
        <f t="shared" si="26"/>
        <v>2025-05</v>
      </c>
      <c r="P358" t="str">
        <f t="shared" si="27"/>
        <v>High</v>
      </c>
      <c r="Q358" t="str">
        <f t="shared" si="28"/>
        <v>No</v>
      </c>
      <c r="R358">
        <f t="shared" si="29"/>
        <v>0</v>
      </c>
    </row>
    <row r="359" spans="1:18" ht="28.2" thickBot="1" x14ac:dyDescent="0.3">
      <c r="A359" s="5" t="s">
        <v>1102</v>
      </c>
      <c r="B359" s="5" t="s">
        <v>1103</v>
      </c>
      <c r="C359" s="5" t="s">
        <v>1104</v>
      </c>
      <c r="D359" s="5" t="s">
        <v>27</v>
      </c>
      <c r="E359" s="5" t="s">
        <v>18</v>
      </c>
      <c r="F359" s="5" t="s">
        <v>29</v>
      </c>
      <c r="G359" s="6">
        <v>45689</v>
      </c>
      <c r="H359" s="7">
        <v>84</v>
      </c>
      <c r="I359" s="7">
        <v>23.18</v>
      </c>
      <c r="J359" s="5" t="s">
        <v>37</v>
      </c>
      <c r="K359" s="5" t="s">
        <v>21</v>
      </c>
      <c r="L359" s="5" t="s">
        <v>31</v>
      </c>
      <c r="M359" s="7">
        <v>2</v>
      </c>
      <c r="N359" s="5" t="str">
        <f t="shared" si="25"/>
        <v>No</v>
      </c>
      <c r="O359" s="9" t="str">
        <f t="shared" si="26"/>
        <v>2025-02</v>
      </c>
      <c r="P359" t="str">
        <f t="shared" si="27"/>
        <v>High</v>
      </c>
      <c r="Q359" t="str">
        <f t="shared" si="28"/>
        <v>Yes</v>
      </c>
      <c r="R359">
        <f t="shared" si="29"/>
        <v>0</v>
      </c>
    </row>
    <row r="360" spans="1:18" ht="14.4" thickBot="1" x14ac:dyDescent="0.3">
      <c r="A360" s="5" t="s">
        <v>1105</v>
      </c>
      <c r="B360" s="5" t="s">
        <v>1106</v>
      </c>
      <c r="C360" s="5" t="s">
        <v>1107</v>
      </c>
      <c r="D360" s="5" t="s">
        <v>82</v>
      </c>
      <c r="E360" s="5" t="s">
        <v>59</v>
      </c>
      <c r="F360" s="5" t="s">
        <v>60</v>
      </c>
      <c r="G360" s="6">
        <v>45801</v>
      </c>
      <c r="H360" s="7">
        <v>71</v>
      </c>
      <c r="I360" s="7">
        <v>0</v>
      </c>
      <c r="J360" s="5" t="s">
        <v>20</v>
      </c>
      <c r="K360" s="5" t="s">
        <v>21</v>
      </c>
      <c r="L360" s="5" t="s">
        <v>31</v>
      </c>
      <c r="M360" s="7">
        <v>5</v>
      </c>
      <c r="N360" s="5" t="str">
        <f t="shared" si="25"/>
        <v>No</v>
      </c>
      <c r="O360" s="9" t="str">
        <f t="shared" si="26"/>
        <v>2025-05</v>
      </c>
      <c r="P360" t="str">
        <f t="shared" si="27"/>
        <v>High</v>
      </c>
      <c r="Q360" t="str">
        <f t="shared" si="28"/>
        <v>No</v>
      </c>
      <c r="R360">
        <f t="shared" si="29"/>
        <v>0</v>
      </c>
    </row>
    <row r="361" spans="1:18" ht="14.4" thickBot="1" x14ac:dyDescent="0.3">
      <c r="A361" s="5" t="s">
        <v>1108</v>
      </c>
      <c r="B361" s="5" t="s">
        <v>1109</v>
      </c>
      <c r="C361" s="5" t="s">
        <v>1110</v>
      </c>
      <c r="D361" s="5" t="s">
        <v>27</v>
      </c>
      <c r="E361" s="5" t="s">
        <v>18</v>
      </c>
      <c r="F361" s="5" t="s">
        <v>29</v>
      </c>
      <c r="G361" s="6">
        <v>45690</v>
      </c>
      <c r="H361" s="7">
        <v>63</v>
      </c>
      <c r="I361" s="7">
        <v>0</v>
      </c>
      <c r="J361" s="5" t="s">
        <v>20</v>
      </c>
      <c r="K361" s="5" t="s">
        <v>46</v>
      </c>
      <c r="L361" s="5" t="s">
        <v>22</v>
      </c>
      <c r="M361" s="7">
        <v>4</v>
      </c>
      <c r="N361" s="5" t="str">
        <f t="shared" si="25"/>
        <v>No</v>
      </c>
      <c r="O361" s="9" t="str">
        <f t="shared" si="26"/>
        <v>2025-02</v>
      </c>
      <c r="P361" t="str">
        <f t="shared" si="27"/>
        <v>High</v>
      </c>
      <c r="Q361" t="str">
        <f t="shared" si="28"/>
        <v>No</v>
      </c>
      <c r="R361">
        <f t="shared" si="29"/>
        <v>0</v>
      </c>
    </row>
    <row r="362" spans="1:18" ht="14.4" thickBot="1" x14ac:dyDescent="0.3">
      <c r="A362" s="5" t="s">
        <v>1111</v>
      </c>
      <c r="B362" s="5" t="s">
        <v>1112</v>
      </c>
      <c r="C362" s="5" t="s">
        <v>1113</v>
      </c>
      <c r="D362" s="5" t="s">
        <v>36</v>
      </c>
      <c r="E362" s="5" t="s">
        <v>18</v>
      </c>
      <c r="F362" s="5" t="s">
        <v>60</v>
      </c>
      <c r="G362" s="6">
        <v>45783</v>
      </c>
      <c r="H362" s="7">
        <v>63</v>
      </c>
      <c r="I362" s="7">
        <v>0</v>
      </c>
      <c r="J362" s="5" t="s">
        <v>20</v>
      </c>
      <c r="K362" s="5" t="s">
        <v>21</v>
      </c>
      <c r="L362" s="5" t="s">
        <v>22</v>
      </c>
      <c r="M362" s="7">
        <v>15</v>
      </c>
      <c r="N362" s="5" t="str">
        <f t="shared" si="25"/>
        <v>No</v>
      </c>
      <c r="O362" s="9" t="str">
        <f t="shared" si="26"/>
        <v>2025-05</v>
      </c>
      <c r="P362" t="str">
        <f t="shared" si="27"/>
        <v>High</v>
      </c>
      <c r="Q362" t="str">
        <f t="shared" si="28"/>
        <v>No</v>
      </c>
      <c r="R362">
        <f t="shared" si="29"/>
        <v>0</v>
      </c>
    </row>
    <row r="363" spans="1:18" ht="14.4" thickBot="1" x14ac:dyDescent="0.3">
      <c r="A363" s="5" t="s">
        <v>1114</v>
      </c>
      <c r="B363" s="5" t="s">
        <v>1115</v>
      </c>
      <c r="C363" s="5" t="s">
        <v>1116</v>
      </c>
      <c r="D363" s="5" t="s">
        <v>27</v>
      </c>
      <c r="E363" s="5" t="s">
        <v>28</v>
      </c>
      <c r="F363" s="5" t="s">
        <v>45</v>
      </c>
      <c r="G363" s="6">
        <v>45817</v>
      </c>
      <c r="H363" s="7">
        <v>18</v>
      </c>
      <c r="I363" s="7">
        <v>0</v>
      </c>
      <c r="J363" s="5" t="s">
        <v>20</v>
      </c>
      <c r="K363" s="5" t="s">
        <v>21</v>
      </c>
      <c r="L363" s="5" t="s">
        <v>22</v>
      </c>
      <c r="M363" s="7">
        <v>16</v>
      </c>
      <c r="N363" s="5" t="str">
        <f t="shared" si="25"/>
        <v>No</v>
      </c>
      <c r="O363" s="9" t="str">
        <f t="shared" si="26"/>
        <v>2025-06</v>
      </c>
      <c r="P363" t="str">
        <f t="shared" si="27"/>
        <v>Low</v>
      </c>
      <c r="Q363" t="str">
        <f t="shared" si="28"/>
        <v>No</v>
      </c>
      <c r="R363">
        <f t="shared" si="29"/>
        <v>0</v>
      </c>
    </row>
    <row r="364" spans="1:18" ht="14.4" thickBot="1" x14ac:dyDescent="0.3">
      <c r="A364" s="5" t="s">
        <v>1117</v>
      </c>
      <c r="B364" s="5" t="s">
        <v>1118</v>
      </c>
      <c r="C364" s="5" t="s">
        <v>1119</v>
      </c>
      <c r="D364" s="5" t="s">
        <v>36</v>
      </c>
      <c r="E364" s="5" t="s">
        <v>28</v>
      </c>
      <c r="F364" s="5" t="s">
        <v>29</v>
      </c>
      <c r="G364" s="6">
        <v>45819</v>
      </c>
      <c r="H364" s="7">
        <v>73</v>
      </c>
      <c r="I364" s="7">
        <v>0</v>
      </c>
      <c r="J364" s="5" t="s">
        <v>20</v>
      </c>
      <c r="K364" s="5" t="s">
        <v>21</v>
      </c>
      <c r="L364" s="5" t="s">
        <v>22</v>
      </c>
      <c r="M364" s="7">
        <v>11</v>
      </c>
      <c r="N364" s="5" t="str">
        <f t="shared" si="25"/>
        <v>No</v>
      </c>
      <c r="O364" s="9" t="str">
        <f t="shared" si="26"/>
        <v>2025-06</v>
      </c>
      <c r="P364" t="str">
        <f t="shared" si="27"/>
        <v>High</v>
      </c>
      <c r="Q364" t="str">
        <f t="shared" si="28"/>
        <v>No</v>
      </c>
      <c r="R364">
        <f t="shared" si="29"/>
        <v>0</v>
      </c>
    </row>
    <row r="365" spans="1:18" ht="28.2" thickBot="1" x14ac:dyDescent="0.3">
      <c r="A365" s="5" t="s">
        <v>1120</v>
      </c>
      <c r="B365" s="5" t="s">
        <v>1121</v>
      </c>
      <c r="C365" s="5" t="s">
        <v>1122</v>
      </c>
      <c r="D365" s="5" t="s">
        <v>36</v>
      </c>
      <c r="E365" s="5" t="s">
        <v>18</v>
      </c>
      <c r="F365" s="5" t="s">
        <v>83</v>
      </c>
      <c r="G365" s="6">
        <v>45671</v>
      </c>
      <c r="H365" s="7">
        <v>102</v>
      </c>
      <c r="I365" s="7">
        <v>0</v>
      </c>
      <c r="J365" s="5" t="s">
        <v>20</v>
      </c>
      <c r="K365" s="5" t="s">
        <v>21</v>
      </c>
      <c r="L365" s="5" t="s">
        <v>22</v>
      </c>
      <c r="M365" s="7">
        <v>2</v>
      </c>
      <c r="N365" s="5" t="str">
        <f t="shared" si="25"/>
        <v>No</v>
      </c>
      <c r="O365" s="9" t="str">
        <f t="shared" si="26"/>
        <v>2025-01</v>
      </c>
      <c r="P365" t="str">
        <f t="shared" si="27"/>
        <v>High</v>
      </c>
      <c r="Q365" t="str">
        <f t="shared" si="28"/>
        <v>No</v>
      </c>
      <c r="R365">
        <f t="shared" si="29"/>
        <v>0</v>
      </c>
    </row>
    <row r="366" spans="1:18" ht="28.2" thickBot="1" x14ac:dyDescent="0.3">
      <c r="A366" s="5" t="s">
        <v>1123</v>
      </c>
      <c r="B366" s="5" t="s">
        <v>1124</v>
      </c>
      <c r="C366" s="5" t="s">
        <v>1125</v>
      </c>
      <c r="D366" s="5" t="s">
        <v>41</v>
      </c>
      <c r="E366" s="5" t="s">
        <v>18</v>
      </c>
      <c r="F366" s="5" t="s">
        <v>60</v>
      </c>
      <c r="G366" s="6">
        <v>45669</v>
      </c>
      <c r="H366" s="7">
        <v>91</v>
      </c>
      <c r="I366" s="7">
        <v>0</v>
      </c>
      <c r="J366" s="5" t="s">
        <v>20</v>
      </c>
      <c r="K366" s="5" t="s">
        <v>21</v>
      </c>
      <c r="L366" s="5" t="s">
        <v>22</v>
      </c>
      <c r="M366" s="7">
        <v>31</v>
      </c>
      <c r="N366" s="5" t="str">
        <f t="shared" si="25"/>
        <v>No</v>
      </c>
      <c r="O366" s="9" t="str">
        <f t="shared" si="26"/>
        <v>2025-01</v>
      </c>
      <c r="P366" t="str">
        <f t="shared" si="27"/>
        <v>High</v>
      </c>
      <c r="Q366" t="str">
        <f t="shared" si="28"/>
        <v>No</v>
      </c>
      <c r="R366">
        <f t="shared" si="29"/>
        <v>0</v>
      </c>
    </row>
    <row r="367" spans="1:18" ht="14.4" thickBot="1" x14ac:dyDescent="0.3">
      <c r="A367" s="5" t="s">
        <v>1126</v>
      </c>
      <c r="B367" s="5" t="s">
        <v>1127</v>
      </c>
      <c r="C367" s="5" t="s">
        <v>1128</v>
      </c>
      <c r="D367" s="5" t="s">
        <v>36</v>
      </c>
      <c r="E367" s="5" t="s">
        <v>28</v>
      </c>
      <c r="F367" s="5" t="s">
        <v>60</v>
      </c>
      <c r="G367" s="6">
        <v>45763</v>
      </c>
      <c r="H367" s="7">
        <v>73</v>
      </c>
      <c r="I367" s="7">
        <v>0</v>
      </c>
      <c r="J367" s="5" t="s">
        <v>20</v>
      </c>
      <c r="K367" s="5" t="s">
        <v>90</v>
      </c>
      <c r="L367" s="5" t="s">
        <v>22</v>
      </c>
      <c r="M367" s="7">
        <v>32</v>
      </c>
      <c r="N367" s="5" t="str">
        <f t="shared" si="25"/>
        <v>No</v>
      </c>
      <c r="O367" s="9" t="str">
        <f t="shared" si="26"/>
        <v>2025-04</v>
      </c>
      <c r="P367" t="str">
        <f t="shared" si="27"/>
        <v>High</v>
      </c>
      <c r="Q367" t="str">
        <f t="shared" si="28"/>
        <v>No</v>
      </c>
      <c r="R367">
        <f t="shared" si="29"/>
        <v>0</v>
      </c>
    </row>
    <row r="368" spans="1:18" ht="28.2" thickBot="1" x14ac:dyDescent="0.3">
      <c r="A368" s="5" t="s">
        <v>1129</v>
      </c>
      <c r="B368" s="5" t="s">
        <v>1130</v>
      </c>
      <c r="C368" s="5" t="s">
        <v>1131</v>
      </c>
      <c r="D368" s="5" t="s">
        <v>82</v>
      </c>
      <c r="E368" s="5" t="s">
        <v>28</v>
      </c>
      <c r="F368" s="5" t="s">
        <v>53</v>
      </c>
      <c r="G368" s="6">
        <v>45710</v>
      </c>
      <c r="H368" s="7">
        <v>80</v>
      </c>
      <c r="I368" s="7">
        <v>42.33</v>
      </c>
      <c r="J368" s="5" t="s">
        <v>30</v>
      </c>
      <c r="K368" s="5" t="s">
        <v>21</v>
      </c>
      <c r="L368" s="5" t="s">
        <v>31</v>
      </c>
      <c r="M368" s="7">
        <v>23</v>
      </c>
      <c r="N368" s="5" t="str">
        <f t="shared" si="25"/>
        <v>No</v>
      </c>
      <c r="O368" s="9" t="str">
        <f t="shared" si="26"/>
        <v>2025-02</v>
      </c>
      <c r="P368" t="str">
        <f t="shared" si="27"/>
        <v>High</v>
      </c>
      <c r="Q368" t="str">
        <f t="shared" si="28"/>
        <v>Yes</v>
      </c>
      <c r="R368">
        <f t="shared" si="29"/>
        <v>0</v>
      </c>
    </row>
    <row r="369" spans="1:18" ht="28.2" thickBot="1" x14ac:dyDescent="0.3">
      <c r="A369" s="5" t="s">
        <v>1132</v>
      </c>
      <c r="B369" s="5" t="s">
        <v>1133</v>
      </c>
      <c r="C369" s="5" t="s">
        <v>1134</v>
      </c>
      <c r="D369" s="5" t="s">
        <v>41</v>
      </c>
      <c r="E369" s="5" t="s">
        <v>28</v>
      </c>
      <c r="F369" s="5" t="s">
        <v>53</v>
      </c>
      <c r="G369" s="6">
        <v>45800</v>
      </c>
      <c r="H369" s="7">
        <v>6</v>
      </c>
      <c r="I369" s="7">
        <v>0</v>
      </c>
      <c r="J369" s="5" t="s">
        <v>20</v>
      </c>
      <c r="K369" s="5" t="s">
        <v>21</v>
      </c>
      <c r="L369" s="5" t="s">
        <v>22</v>
      </c>
      <c r="M369" s="7">
        <v>12</v>
      </c>
      <c r="N369" s="5" t="str">
        <f t="shared" si="25"/>
        <v>No</v>
      </c>
      <c r="O369" s="9" t="str">
        <f t="shared" si="26"/>
        <v>2025-05</v>
      </c>
      <c r="P369" t="str">
        <f t="shared" si="27"/>
        <v>Low</v>
      </c>
      <c r="Q369" t="str">
        <f t="shared" si="28"/>
        <v>No</v>
      </c>
      <c r="R369">
        <f t="shared" si="29"/>
        <v>0</v>
      </c>
    </row>
    <row r="370" spans="1:18" ht="14.4" thickBot="1" x14ac:dyDescent="0.3">
      <c r="A370" s="5" t="s">
        <v>1135</v>
      </c>
      <c r="B370" s="5" t="s">
        <v>1136</v>
      </c>
      <c r="C370" s="5" t="s">
        <v>1137</v>
      </c>
      <c r="D370" s="5" t="s">
        <v>17</v>
      </c>
      <c r="E370" s="5" t="s">
        <v>28</v>
      </c>
      <c r="F370" s="5" t="s">
        <v>60</v>
      </c>
      <c r="G370" s="6">
        <v>45772</v>
      </c>
      <c r="H370" s="7">
        <v>161</v>
      </c>
      <c r="I370" s="7">
        <v>0</v>
      </c>
      <c r="J370" s="5" t="s">
        <v>20</v>
      </c>
      <c r="K370" s="5" t="s">
        <v>21</v>
      </c>
      <c r="L370" s="5" t="s">
        <v>22</v>
      </c>
      <c r="M370" s="7">
        <v>25</v>
      </c>
      <c r="N370" s="5" t="str">
        <f t="shared" si="25"/>
        <v>No</v>
      </c>
      <c r="O370" s="9" t="str">
        <f t="shared" si="26"/>
        <v>2025-04</v>
      </c>
      <c r="P370" t="str">
        <f t="shared" si="27"/>
        <v>High</v>
      </c>
      <c r="Q370" t="str">
        <f t="shared" si="28"/>
        <v>No</v>
      </c>
      <c r="R370">
        <f t="shared" si="29"/>
        <v>0</v>
      </c>
    </row>
    <row r="371" spans="1:18" ht="14.4" thickBot="1" x14ac:dyDescent="0.3">
      <c r="A371" s="5" t="s">
        <v>1138</v>
      </c>
      <c r="B371" s="5" t="s">
        <v>1139</v>
      </c>
      <c r="C371" s="5" t="s">
        <v>568</v>
      </c>
      <c r="D371" s="5" t="s">
        <v>36</v>
      </c>
      <c r="E371" s="5" t="s">
        <v>59</v>
      </c>
      <c r="F371" s="5" t="s">
        <v>29</v>
      </c>
      <c r="G371" s="6">
        <v>45714</v>
      </c>
      <c r="H371" s="7">
        <v>67</v>
      </c>
      <c r="I371" s="7">
        <v>0</v>
      </c>
      <c r="J371" s="5" t="s">
        <v>20</v>
      </c>
      <c r="K371" s="5" t="s">
        <v>55</v>
      </c>
      <c r="L371" s="5" t="s">
        <v>22</v>
      </c>
      <c r="M371" s="7">
        <v>48</v>
      </c>
      <c r="N371" s="5" t="str">
        <f t="shared" si="25"/>
        <v>No</v>
      </c>
      <c r="O371" s="9" t="str">
        <f t="shared" si="26"/>
        <v>2025-02</v>
      </c>
      <c r="P371" t="str">
        <f t="shared" si="27"/>
        <v>High</v>
      </c>
      <c r="Q371" t="str">
        <f t="shared" si="28"/>
        <v>No</v>
      </c>
      <c r="R371">
        <f t="shared" si="29"/>
        <v>0</v>
      </c>
    </row>
    <row r="372" spans="1:18" ht="28.2" thickBot="1" x14ac:dyDescent="0.3">
      <c r="A372" s="5" t="s">
        <v>1140</v>
      </c>
      <c r="B372" s="5" t="s">
        <v>1141</v>
      </c>
      <c r="C372" s="5" t="s">
        <v>1142</v>
      </c>
      <c r="D372" s="5" t="s">
        <v>41</v>
      </c>
      <c r="E372" s="5" t="s">
        <v>28</v>
      </c>
      <c r="F372" s="5" t="s">
        <v>53</v>
      </c>
      <c r="G372" s="6">
        <v>45722</v>
      </c>
      <c r="H372" s="7">
        <v>144</v>
      </c>
      <c r="I372" s="7">
        <v>0</v>
      </c>
      <c r="J372" s="5" t="s">
        <v>20</v>
      </c>
      <c r="K372" s="5" t="s">
        <v>55</v>
      </c>
      <c r="L372" s="5" t="s">
        <v>22</v>
      </c>
      <c r="M372" s="7">
        <v>9</v>
      </c>
      <c r="N372" s="5" t="str">
        <f t="shared" si="25"/>
        <v>No</v>
      </c>
      <c r="O372" s="9" t="str">
        <f t="shared" si="26"/>
        <v>2025-03</v>
      </c>
      <c r="P372" t="str">
        <f t="shared" si="27"/>
        <v>High</v>
      </c>
      <c r="Q372" t="str">
        <f t="shared" si="28"/>
        <v>No</v>
      </c>
      <c r="R372">
        <f t="shared" si="29"/>
        <v>0</v>
      </c>
    </row>
    <row r="373" spans="1:18" ht="14.4" thickBot="1" x14ac:dyDescent="0.3">
      <c r="A373" s="5" t="s">
        <v>1143</v>
      </c>
      <c r="B373" s="5" t="s">
        <v>1144</v>
      </c>
      <c r="C373" s="5" t="s">
        <v>1145</v>
      </c>
      <c r="D373" s="5" t="s">
        <v>27</v>
      </c>
      <c r="E373" s="5" t="s">
        <v>28</v>
      </c>
      <c r="F373" s="5" t="s">
        <v>45</v>
      </c>
      <c r="G373" s="6">
        <v>45754</v>
      </c>
      <c r="H373" s="7">
        <v>144</v>
      </c>
      <c r="I373" s="7">
        <v>29.52</v>
      </c>
      <c r="J373" s="5" t="s">
        <v>160</v>
      </c>
      <c r="K373" s="5" t="s">
        <v>55</v>
      </c>
      <c r="L373" s="5" t="s">
        <v>31</v>
      </c>
      <c r="M373" s="7">
        <v>36</v>
      </c>
      <c r="N373" s="5" t="str">
        <f t="shared" si="25"/>
        <v>No</v>
      </c>
      <c r="O373" s="9" t="str">
        <f t="shared" si="26"/>
        <v>2025-04</v>
      </c>
      <c r="P373" t="str">
        <f t="shared" si="27"/>
        <v>High</v>
      </c>
      <c r="Q373" t="str">
        <f t="shared" si="28"/>
        <v>Yes</v>
      </c>
      <c r="R373">
        <f t="shared" si="29"/>
        <v>0</v>
      </c>
    </row>
    <row r="374" spans="1:18" ht="28.2" thickBot="1" x14ac:dyDescent="0.3">
      <c r="A374" s="5" t="s">
        <v>1146</v>
      </c>
      <c r="B374" s="5" t="s">
        <v>1147</v>
      </c>
      <c r="C374" s="5" t="s">
        <v>1148</v>
      </c>
      <c r="D374" s="5" t="s">
        <v>27</v>
      </c>
      <c r="E374" s="5" t="s">
        <v>59</v>
      </c>
      <c r="F374" s="5" t="s">
        <v>45</v>
      </c>
      <c r="G374" s="6">
        <v>45655</v>
      </c>
      <c r="H374" s="7">
        <v>83</v>
      </c>
      <c r="I374" s="7">
        <v>0</v>
      </c>
      <c r="J374" s="5" t="s">
        <v>20</v>
      </c>
      <c r="K374" s="5" t="s">
        <v>21</v>
      </c>
      <c r="L374" s="5" t="s">
        <v>22</v>
      </c>
      <c r="M374" s="7">
        <v>49</v>
      </c>
      <c r="N374" s="5" t="str">
        <f t="shared" si="25"/>
        <v>No</v>
      </c>
      <c r="O374" s="9" t="str">
        <f t="shared" si="26"/>
        <v>2024-12</v>
      </c>
      <c r="P374" t="str">
        <f t="shared" si="27"/>
        <v>High</v>
      </c>
      <c r="Q374" t="str">
        <f t="shared" si="28"/>
        <v>No</v>
      </c>
      <c r="R374">
        <f t="shared" si="29"/>
        <v>0</v>
      </c>
    </row>
    <row r="375" spans="1:18" ht="14.4" thickBot="1" x14ac:dyDescent="0.3">
      <c r="A375" s="5" t="s">
        <v>1149</v>
      </c>
      <c r="B375" s="5" t="s">
        <v>1150</v>
      </c>
      <c r="C375" s="5" t="s">
        <v>1151</v>
      </c>
      <c r="D375" s="5" t="s">
        <v>36</v>
      </c>
      <c r="E375" s="5" t="s">
        <v>59</v>
      </c>
      <c r="F375" s="5" t="s">
        <v>19</v>
      </c>
      <c r="G375" s="6">
        <v>45811</v>
      </c>
      <c r="H375" s="7">
        <v>128</v>
      </c>
      <c r="I375" s="7">
        <v>0</v>
      </c>
      <c r="J375" s="5" t="s">
        <v>20</v>
      </c>
      <c r="K375" s="5" t="s">
        <v>21</v>
      </c>
      <c r="L375" s="5" t="s">
        <v>31</v>
      </c>
      <c r="M375" s="7">
        <v>29</v>
      </c>
      <c r="N375" s="5" t="str">
        <f t="shared" si="25"/>
        <v>No</v>
      </c>
      <c r="O375" s="9" t="str">
        <f t="shared" si="26"/>
        <v>2025-06</v>
      </c>
      <c r="P375" t="str">
        <f t="shared" si="27"/>
        <v>High</v>
      </c>
      <c r="Q375" t="str">
        <f t="shared" si="28"/>
        <v>No</v>
      </c>
      <c r="R375">
        <f t="shared" si="29"/>
        <v>0</v>
      </c>
    </row>
    <row r="376" spans="1:18" ht="14.4" thickBot="1" x14ac:dyDescent="0.3">
      <c r="A376" s="5" t="s">
        <v>1152</v>
      </c>
      <c r="B376" s="5" t="s">
        <v>1153</v>
      </c>
      <c r="C376" s="5" t="s">
        <v>1154</v>
      </c>
      <c r="D376" s="5" t="s">
        <v>27</v>
      </c>
      <c r="E376" s="5" t="s">
        <v>59</v>
      </c>
      <c r="F376" s="5" t="s">
        <v>83</v>
      </c>
      <c r="G376" s="6">
        <v>45775</v>
      </c>
      <c r="H376" s="7">
        <v>59</v>
      </c>
      <c r="I376" s="7">
        <v>0</v>
      </c>
      <c r="J376" s="5" t="s">
        <v>20</v>
      </c>
      <c r="K376" s="5" t="s">
        <v>21</v>
      </c>
      <c r="L376" s="5" t="s">
        <v>22</v>
      </c>
      <c r="M376" s="7">
        <v>36</v>
      </c>
      <c r="N376" s="5" t="str">
        <f t="shared" si="25"/>
        <v>No</v>
      </c>
      <c r="O376" s="9" t="str">
        <f t="shared" si="26"/>
        <v>2025-04</v>
      </c>
      <c r="P376" t="str">
        <f t="shared" si="27"/>
        <v>Medium</v>
      </c>
      <c r="Q376" t="str">
        <f t="shared" si="28"/>
        <v>No</v>
      </c>
      <c r="R376">
        <f t="shared" si="29"/>
        <v>0</v>
      </c>
    </row>
    <row r="377" spans="1:18" ht="14.4" thickBot="1" x14ac:dyDescent="0.3">
      <c r="A377" s="5" t="s">
        <v>1155</v>
      </c>
      <c r="B377" s="5" t="s">
        <v>1156</v>
      </c>
      <c r="C377" s="5" t="s">
        <v>1157</v>
      </c>
      <c r="D377" s="5" t="s">
        <v>27</v>
      </c>
      <c r="E377" s="5" t="s">
        <v>18</v>
      </c>
      <c r="F377" s="5" t="s">
        <v>19</v>
      </c>
      <c r="G377" s="6">
        <v>45786</v>
      </c>
      <c r="H377" s="7">
        <v>79</v>
      </c>
      <c r="I377" s="7">
        <v>20.5</v>
      </c>
      <c r="J377" s="5" t="s">
        <v>30</v>
      </c>
      <c r="K377" s="5" t="s">
        <v>21</v>
      </c>
      <c r="L377" s="5" t="s">
        <v>31</v>
      </c>
      <c r="M377" s="7">
        <v>5</v>
      </c>
      <c r="N377" s="5" t="str">
        <f t="shared" si="25"/>
        <v>No</v>
      </c>
      <c r="O377" s="9" t="str">
        <f t="shared" si="26"/>
        <v>2025-05</v>
      </c>
      <c r="P377" t="str">
        <f t="shared" si="27"/>
        <v>High</v>
      </c>
      <c r="Q377" t="str">
        <f t="shared" si="28"/>
        <v>Yes</v>
      </c>
      <c r="R377">
        <f t="shared" si="29"/>
        <v>0</v>
      </c>
    </row>
    <row r="378" spans="1:18" ht="14.4" thickBot="1" x14ac:dyDescent="0.3">
      <c r="A378" s="5" t="s">
        <v>1158</v>
      </c>
      <c r="B378" s="5" t="s">
        <v>1159</v>
      </c>
      <c r="C378" s="5" t="s">
        <v>1160</v>
      </c>
      <c r="D378" s="5" t="s">
        <v>17</v>
      </c>
      <c r="E378" s="5" t="s">
        <v>59</v>
      </c>
      <c r="F378" s="5" t="s">
        <v>60</v>
      </c>
      <c r="G378" s="6">
        <v>45651</v>
      </c>
      <c r="H378" s="7">
        <v>167</v>
      </c>
      <c r="I378" s="7">
        <v>0</v>
      </c>
      <c r="J378" s="5" t="s">
        <v>20</v>
      </c>
      <c r="K378" s="5" t="s">
        <v>21</v>
      </c>
      <c r="L378" s="5" t="s">
        <v>31</v>
      </c>
      <c r="M378" s="7">
        <v>37</v>
      </c>
      <c r="N378" s="5" t="str">
        <f t="shared" si="25"/>
        <v>No</v>
      </c>
      <c r="O378" s="9" t="str">
        <f t="shared" si="26"/>
        <v>2024-12</v>
      </c>
      <c r="P378" t="str">
        <f t="shared" si="27"/>
        <v>High</v>
      </c>
      <c r="Q378" t="str">
        <f t="shared" si="28"/>
        <v>No</v>
      </c>
      <c r="R378">
        <f t="shared" si="29"/>
        <v>0</v>
      </c>
    </row>
    <row r="379" spans="1:18" ht="14.4" thickBot="1" x14ac:dyDescent="0.3">
      <c r="A379" s="5" t="s">
        <v>1161</v>
      </c>
      <c r="B379" s="5" t="s">
        <v>1162</v>
      </c>
      <c r="C379" s="5" t="s">
        <v>1163</v>
      </c>
      <c r="D379" s="5" t="s">
        <v>17</v>
      </c>
      <c r="E379" s="5" t="s">
        <v>18</v>
      </c>
      <c r="F379" s="5" t="s">
        <v>60</v>
      </c>
      <c r="G379" s="6">
        <v>45765</v>
      </c>
      <c r="H379" s="7">
        <v>165</v>
      </c>
      <c r="I379" s="7">
        <v>21.99</v>
      </c>
      <c r="J379" s="5" t="s">
        <v>30</v>
      </c>
      <c r="K379" s="5" t="s">
        <v>55</v>
      </c>
      <c r="L379" s="5" t="s">
        <v>31</v>
      </c>
      <c r="M379" s="7">
        <v>45</v>
      </c>
      <c r="N379" s="5" t="str">
        <f t="shared" si="25"/>
        <v>No</v>
      </c>
      <c r="O379" s="9" t="str">
        <f t="shared" si="26"/>
        <v>2025-04</v>
      </c>
      <c r="P379" t="str">
        <f t="shared" si="27"/>
        <v>High</v>
      </c>
      <c r="Q379" t="str">
        <f t="shared" si="28"/>
        <v>Yes</v>
      </c>
      <c r="R379">
        <f t="shared" si="29"/>
        <v>0</v>
      </c>
    </row>
    <row r="380" spans="1:18" ht="28.2" thickBot="1" x14ac:dyDescent="0.3">
      <c r="A380" s="5" t="s">
        <v>1164</v>
      </c>
      <c r="B380" s="5" t="s">
        <v>1165</v>
      </c>
      <c r="C380" s="5" t="s">
        <v>1166</v>
      </c>
      <c r="D380" s="5" t="s">
        <v>17</v>
      </c>
      <c r="E380" s="5" t="s">
        <v>18</v>
      </c>
      <c r="F380" s="5" t="s">
        <v>60</v>
      </c>
      <c r="G380" s="6">
        <v>45788</v>
      </c>
      <c r="H380" s="7">
        <v>109</v>
      </c>
      <c r="I380" s="7">
        <v>39.869999999999997</v>
      </c>
      <c r="J380" s="5" t="s">
        <v>30</v>
      </c>
      <c r="K380" s="5" t="s">
        <v>21</v>
      </c>
      <c r="L380" s="5" t="s">
        <v>31</v>
      </c>
      <c r="M380" s="7">
        <v>13</v>
      </c>
      <c r="N380" s="5" t="str">
        <f t="shared" si="25"/>
        <v>No</v>
      </c>
      <c r="O380" s="9" t="str">
        <f t="shared" si="26"/>
        <v>2025-05</v>
      </c>
      <c r="P380" t="str">
        <f t="shared" si="27"/>
        <v>High</v>
      </c>
      <c r="Q380" t="str">
        <f t="shared" si="28"/>
        <v>Yes</v>
      </c>
      <c r="R380">
        <f t="shared" si="29"/>
        <v>0</v>
      </c>
    </row>
    <row r="381" spans="1:18" ht="28.2" thickBot="1" x14ac:dyDescent="0.3">
      <c r="A381" s="5" t="s">
        <v>1167</v>
      </c>
      <c r="B381" s="5" t="s">
        <v>1168</v>
      </c>
      <c r="C381" s="5" t="s">
        <v>1169</v>
      </c>
      <c r="D381" s="5" t="s">
        <v>41</v>
      </c>
      <c r="E381" s="5" t="s">
        <v>28</v>
      </c>
      <c r="F381" s="5" t="s">
        <v>60</v>
      </c>
      <c r="G381" s="6">
        <v>45733</v>
      </c>
      <c r="H381" s="7">
        <v>167</v>
      </c>
      <c r="I381" s="7">
        <v>0</v>
      </c>
      <c r="J381" s="5" t="s">
        <v>20</v>
      </c>
      <c r="K381" s="5" t="s">
        <v>55</v>
      </c>
      <c r="L381" s="5" t="s">
        <v>31</v>
      </c>
      <c r="M381" s="7">
        <v>28</v>
      </c>
      <c r="N381" s="5" t="str">
        <f t="shared" si="25"/>
        <v>No</v>
      </c>
      <c r="O381" s="9" t="str">
        <f t="shared" si="26"/>
        <v>2025-03</v>
      </c>
      <c r="P381" t="str">
        <f t="shared" si="27"/>
        <v>High</v>
      </c>
      <c r="Q381" t="str">
        <f t="shared" si="28"/>
        <v>No</v>
      </c>
      <c r="R381">
        <f t="shared" si="29"/>
        <v>0</v>
      </c>
    </row>
    <row r="382" spans="1:18" ht="28.2" thickBot="1" x14ac:dyDescent="0.3">
      <c r="A382" s="5" t="s">
        <v>1170</v>
      </c>
      <c r="B382" s="5" t="s">
        <v>1171</v>
      </c>
      <c r="C382" s="5" t="s">
        <v>1172</v>
      </c>
      <c r="D382" s="5" t="s">
        <v>36</v>
      </c>
      <c r="E382" s="5" t="s">
        <v>28</v>
      </c>
      <c r="F382" s="5" t="s">
        <v>83</v>
      </c>
      <c r="G382" s="6">
        <v>45694</v>
      </c>
      <c r="H382" s="7">
        <v>36</v>
      </c>
      <c r="I382" s="7">
        <v>14.75</v>
      </c>
      <c r="J382" s="5" t="s">
        <v>54</v>
      </c>
      <c r="K382" s="5" t="s">
        <v>21</v>
      </c>
      <c r="L382" s="5" t="s">
        <v>31</v>
      </c>
      <c r="M382" s="7">
        <v>46</v>
      </c>
      <c r="N382" s="5" t="str">
        <f t="shared" si="25"/>
        <v>No</v>
      </c>
      <c r="O382" s="9" t="str">
        <f t="shared" si="26"/>
        <v>2025-02</v>
      </c>
      <c r="P382" t="str">
        <f t="shared" si="27"/>
        <v>Medium</v>
      </c>
      <c r="Q382" t="str">
        <f t="shared" si="28"/>
        <v>Yes</v>
      </c>
      <c r="R382">
        <f t="shared" si="29"/>
        <v>0</v>
      </c>
    </row>
    <row r="383" spans="1:18" ht="28.2" thickBot="1" x14ac:dyDescent="0.3">
      <c r="A383" s="5" t="s">
        <v>1173</v>
      </c>
      <c r="B383" s="5" t="s">
        <v>1174</v>
      </c>
      <c r="C383" s="5" t="s">
        <v>1175</v>
      </c>
      <c r="D383" s="5" t="s">
        <v>36</v>
      </c>
      <c r="E383" s="5" t="s">
        <v>28</v>
      </c>
      <c r="F383" s="5" t="s">
        <v>29</v>
      </c>
      <c r="G383" s="6">
        <v>45737</v>
      </c>
      <c r="H383" s="7">
        <v>54</v>
      </c>
      <c r="I383" s="7">
        <v>0</v>
      </c>
      <c r="J383" s="5" t="s">
        <v>20</v>
      </c>
      <c r="K383" s="5" t="s">
        <v>21</v>
      </c>
      <c r="L383" s="5" t="s">
        <v>22</v>
      </c>
      <c r="M383" s="7">
        <v>25</v>
      </c>
      <c r="N383" s="5" t="str">
        <f t="shared" si="25"/>
        <v>No</v>
      </c>
      <c r="O383" s="9" t="str">
        <f t="shared" si="26"/>
        <v>2025-03</v>
      </c>
      <c r="P383" t="str">
        <f t="shared" si="27"/>
        <v>Medium</v>
      </c>
      <c r="Q383" t="str">
        <f t="shared" si="28"/>
        <v>No</v>
      </c>
      <c r="R383">
        <f t="shared" si="29"/>
        <v>0</v>
      </c>
    </row>
    <row r="384" spans="1:18" ht="14.4" thickBot="1" x14ac:dyDescent="0.3">
      <c r="A384" s="5" t="s">
        <v>1176</v>
      </c>
      <c r="B384" s="5" t="s">
        <v>1177</v>
      </c>
      <c r="C384" s="5" t="s">
        <v>1178</v>
      </c>
      <c r="D384" s="5" t="s">
        <v>17</v>
      </c>
      <c r="E384" s="5" t="s">
        <v>18</v>
      </c>
      <c r="F384" s="5" t="s">
        <v>45</v>
      </c>
      <c r="G384" s="6">
        <v>45656</v>
      </c>
      <c r="H384" s="7">
        <v>15</v>
      </c>
      <c r="I384" s="7">
        <v>0</v>
      </c>
      <c r="J384" s="5" t="s">
        <v>20</v>
      </c>
      <c r="K384" s="5" t="s">
        <v>21</v>
      </c>
      <c r="L384" s="5" t="s">
        <v>22</v>
      </c>
      <c r="M384" s="7">
        <v>19</v>
      </c>
      <c r="N384" s="5" t="str">
        <f t="shared" si="25"/>
        <v>No</v>
      </c>
      <c r="O384" s="9" t="str">
        <f t="shared" si="26"/>
        <v>2024-12</v>
      </c>
      <c r="P384" t="str">
        <f t="shared" si="27"/>
        <v>Low</v>
      </c>
      <c r="Q384" t="str">
        <f t="shared" si="28"/>
        <v>No</v>
      </c>
      <c r="R384">
        <f t="shared" si="29"/>
        <v>0</v>
      </c>
    </row>
    <row r="385" spans="1:18" ht="14.4" thickBot="1" x14ac:dyDescent="0.3">
      <c r="A385" s="5" t="s">
        <v>1179</v>
      </c>
      <c r="B385" s="5" t="s">
        <v>1180</v>
      </c>
      <c r="C385" s="5" t="s">
        <v>1181</v>
      </c>
      <c r="D385" s="5" t="s">
        <v>36</v>
      </c>
      <c r="E385" s="5" t="s">
        <v>18</v>
      </c>
      <c r="F385" s="5" t="s">
        <v>19</v>
      </c>
      <c r="G385" s="6">
        <v>45776</v>
      </c>
      <c r="H385" s="7">
        <v>101</v>
      </c>
      <c r="I385" s="7">
        <v>0</v>
      </c>
      <c r="J385" s="5" t="s">
        <v>20</v>
      </c>
      <c r="K385" s="5" t="s">
        <v>90</v>
      </c>
      <c r="L385" s="5" t="s">
        <v>22</v>
      </c>
      <c r="M385" s="7">
        <v>41</v>
      </c>
      <c r="N385" s="5" t="str">
        <f t="shared" si="25"/>
        <v>No</v>
      </c>
      <c r="O385" s="9" t="str">
        <f t="shared" si="26"/>
        <v>2025-04</v>
      </c>
      <c r="P385" t="str">
        <f t="shared" si="27"/>
        <v>High</v>
      </c>
      <c r="Q385" t="str">
        <f t="shared" si="28"/>
        <v>No</v>
      </c>
      <c r="R385">
        <f t="shared" si="29"/>
        <v>0</v>
      </c>
    </row>
    <row r="386" spans="1:18" ht="14.4" thickBot="1" x14ac:dyDescent="0.3">
      <c r="A386" s="5" t="s">
        <v>1182</v>
      </c>
      <c r="B386" s="5" t="s">
        <v>1183</v>
      </c>
      <c r="C386" s="5" t="s">
        <v>1184</v>
      </c>
      <c r="D386" s="5" t="s">
        <v>36</v>
      </c>
      <c r="E386" s="5" t="s">
        <v>28</v>
      </c>
      <c r="F386" s="5" t="s">
        <v>19</v>
      </c>
      <c r="G386" s="6">
        <v>45684</v>
      </c>
      <c r="H386" s="7">
        <v>79</v>
      </c>
      <c r="I386" s="7">
        <v>0</v>
      </c>
      <c r="J386" s="5" t="s">
        <v>20</v>
      </c>
      <c r="K386" s="5" t="s">
        <v>21</v>
      </c>
      <c r="L386" s="5" t="s">
        <v>22</v>
      </c>
      <c r="M386" s="7">
        <v>48</v>
      </c>
      <c r="N386" s="5" t="str">
        <f t="shared" si="25"/>
        <v>No</v>
      </c>
      <c r="O386" s="9" t="str">
        <f t="shared" si="26"/>
        <v>2025-01</v>
      </c>
      <c r="P386" t="str">
        <f t="shared" si="27"/>
        <v>High</v>
      </c>
      <c r="Q386" t="str">
        <f t="shared" si="28"/>
        <v>No</v>
      </c>
      <c r="R386">
        <f t="shared" si="29"/>
        <v>0</v>
      </c>
    </row>
    <row r="387" spans="1:18" ht="28.2" thickBot="1" x14ac:dyDescent="0.3">
      <c r="A387" s="5" t="s">
        <v>1185</v>
      </c>
      <c r="B387" s="5" t="s">
        <v>673</v>
      </c>
      <c r="C387" s="5" t="s">
        <v>1186</v>
      </c>
      <c r="D387" s="5" t="s">
        <v>41</v>
      </c>
      <c r="E387" s="5" t="s">
        <v>59</v>
      </c>
      <c r="F387" s="5" t="s">
        <v>45</v>
      </c>
      <c r="G387" s="6">
        <v>45751</v>
      </c>
      <c r="H387" s="7">
        <v>13</v>
      </c>
      <c r="I387" s="7">
        <v>0</v>
      </c>
      <c r="J387" s="5" t="s">
        <v>20</v>
      </c>
      <c r="K387" s="5" t="s">
        <v>21</v>
      </c>
      <c r="L387" s="5" t="s">
        <v>22</v>
      </c>
      <c r="M387" s="7">
        <v>13</v>
      </c>
      <c r="N387" s="5" t="str">
        <f t="shared" si="25"/>
        <v>No</v>
      </c>
      <c r="O387" s="9" t="str">
        <f t="shared" si="26"/>
        <v>2025-04</v>
      </c>
      <c r="P387" t="str">
        <f t="shared" si="27"/>
        <v>Low</v>
      </c>
      <c r="Q387" t="str">
        <f t="shared" si="28"/>
        <v>No</v>
      </c>
      <c r="R387">
        <f t="shared" si="29"/>
        <v>0</v>
      </c>
    </row>
    <row r="388" spans="1:18" ht="28.2" thickBot="1" x14ac:dyDescent="0.3">
      <c r="A388" s="5" t="s">
        <v>1187</v>
      </c>
      <c r="B388" s="5" t="s">
        <v>1188</v>
      </c>
      <c r="C388" s="5" t="s">
        <v>1189</v>
      </c>
      <c r="D388" s="5" t="s">
        <v>27</v>
      </c>
      <c r="E388" s="5" t="s">
        <v>18</v>
      </c>
      <c r="F388" s="5" t="s">
        <v>53</v>
      </c>
      <c r="G388" s="6">
        <v>45663</v>
      </c>
      <c r="H388" s="7">
        <v>157</v>
      </c>
      <c r="I388" s="7">
        <v>0</v>
      </c>
      <c r="J388" s="5" t="s">
        <v>20</v>
      </c>
      <c r="K388" s="5" t="s">
        <v>21</v>
      </c>
      <c r="L388" s="5" t="s">
        <v>22</v>
      </c>
      <c r="M388" s="7">
        <v>22</v>
      </c>
      <c r="N388" s="5" t="str">
        <f t="shared" ref="N388:N451" si="30">IF(AND(H388&gt;150,I388&gt;40),"Yes","No")</f>
        <v>No</v>
      </c>
      <c r="O388" s="9" t="str">
        <f t="shared" ref="O388:O451" si="31">TEXT(G388,"yyyy-mm")</f>
        <v>2025-01</v>
      </c>
      <c r="P388" t="str">
        <f t="shared" ref="P388:P451" si="32">IF(H388&lt;20,"Low",IF(H388&lt;=60,"Medium","High"))</f>
        <v>High</v>
      </c>
      <c r="Q388" t="str">
        <f t="shared" ref="Q388:Q451" si="33">IF(I388&gt;0,"Yes","No")</f>
        <v>No</v>
      </c>
      <c r="R388">
        <f t="shared" ref="R388:R451" si="34">IF(N388="Yes",1,0)</f>
        <v>0</v>
      </c>
    </row>
    <row r="389" spans="1:18" ht="28.2" thickBot="1" x14ac:dyDescent="0.3">
      <c r="A389" s="5" t="s">
        <v>1190</v>
      </c>
      <c r="B389" s="5" t="s">
        <v>1191</v>
      </c>
      <c r="C389" s="5" t="s">
        <v>1192</v>
      </c>
      <c r="D389" s="5" t="s">
        <v>36</v>
      </c>
      <c r="E389" s="5" t="s">
        <v>18</v>
      </c>
      <c r="F389" s="5" t="s">
        <v>53</v>
      </c>
      <c r="G389" s="6">
        <v>45813</v>
      </c>
      <c r="H389" s="7">
        <v>6</v>
      </c>
      <c r="I389" s="7">
        <v>0</v>
      </c>
      <c r="J389" s="5" t="s">
        <v>20</v>
      </c>
      <c r="K389" s="5" t="s">
        <v>46</v>
      </c>
      <c r="L389" s="5" t="s">
        <v>22</v>
      </c>
      <c r="M389" s="7">
        <v>7</v>
      </c>
      <c r="N389" s="5" t="str">
        <f t="shared" si="30"/>
        <v>No</v>
      </c>
      <c r="O389" s="9" t="str">
        <f t="shared" si="31"/>
        <v>2025-06</v>
      </c>
      <c r="P389" t="str">
        <f t="shared" si="32"/>
        <v>Low</v>
      </c>
      <c r="Q389" t="str">
        <f t="shared" si="33"/>
        <v>No</v>
      </c>
      <c r="R389">
        <f t="shared" si="34"/>
        <v>0</v>
      </c>
    </row>
    <row r="390" spans="1:18" ht="28.2" thickBot="1" x14ac:dyDescent="0.3">
      <c r="A390" s="5" t="s">
        <v>1193</v>
      </c>
      <c r="B390" s="5" t="s">
        <v>1194</v>
      </c>
      <c r="C390" s="5" t="s">
        <v>1195</v>
      </c>
      <c r="D390" s="5" t="s">
        <v>41</v>
      </c>
      <c r="E390" s="5" t="s">
        <v>18</v>
      </c>
      <c r="F390" s="5" t="s">
        <v>45</v>
      </c>
      <c r="G390" s="6">
        <v>45809</v>
      </c>
      <c r="H390" s="7">
        <v>134</v>
      </c>
      <c r="I390" s="7">
        <v>0</v>
      </c>
      <c r="J390" s="5" t="s">
        <v>20</v>
      </c>
      <c r="K390" s="5" t="s">
        <v>21</v>
      </c>
      <c r="L390" s="5" t="s">
        <v>22</v>
      </c>
      <c r="M390" s="7">
        <v>28</v>
      </c>
      <c r="N390" s="5" t="str">
        <f t="shared" si="30"/>
        <v>No</v>
      </c>
      <c r="O390" s="9" t="str">
        <f t="shared" si="31"/>
        <v>2025-06</v>
      </c>
      <c r="P390" t="str">
        <f t="shared" si="32"/>
        <v>High</v>
      </c>
      <c r="Q390" t="str">
        <f t="shared" si="33"/>
        <v>No</v>
      </c>
      <c r="R390">
        <f t="shared" si="34"/>
        <v>0</v>
      </c>
    </row>
    <row r="391" spans="1:18" ht="28.2" thickBot="1" x14ac:dyDescent="0.3">
      <c r="A391" s="5" t="s">
        <v>1196</v>
      </c>
      <c r="B391" s="5" t="s">
        <v>1197</v>
      </c>
      <c r="C391" s="5" t="s">
        <v>1198</v>
      </c>
      <c r="D391" s="5" t="s">
        <v>82</v>
      </c>
      <c r="E391" s="5" t="s">
        <v>59</v>
      </c>
      <c r="F391" s="5" t="s">
        <v>53</v>
      </c>
      <c r="G391" s="6">
        <v>45803</v>
      </c>
      <c r="H391" s="7">
        <v>76</v>
      </c>
      <c r="I391" s="7">
        <v>37.020000000000003</v>
      </c>
      <c r="J391" s="5" t="s">
        <v>54</v>
      </c>
      <c r="K391" s="5" t="s">
        <v>21</v>
      </c>
      <c r="L391" s="5" t="s">
        <v>31</v>
      </c>
      <c r="M391" s="7">
        <v>4</v>
      </c>
      <c r="N391" s="5" t="str">
        <f t="shared" si="30"/>
        <v>No</v>
      </c>
      <c r="O391" s="9" t="str">
        <f t="shared" si="31"/>
        <v>2025-05</v>
      </c>
      <c r="P391" t="str">
        <f t="shared" si="32"/>
        <v>High</v>
      </c>
      <c r="Q391" t="str">
        <f t="shared" si="33"/>
        <v>Yes</v>
      </c>
      <c r="R391">
        <f t="shared" si="34"/>
        <v>0</v>
      </c>
    </row>
    <row r="392" spans="1:18" ht="14.4" thickBot="1" x14ac:dyDescent="0.3">
      <c r="A392" s="5" t="s">
        <v>1199</v>
      </c>
      <c r="B392" s="5" t="s">
        <v>1200</v>
      </c>
      <c r="C392" s="5" t="s">
        <v>1201</v>
      </c>
      <c r="D392" s="5" t="s">
        <v>27</v>
      </c>
      <c r="E392" s="5" t="s">
        <v>18</v>
      </c>
      <c r="F392" s="5" t="s">
        <v>83</v>
      </c>
      <c r="G392" s="6">
        <v>45783</v>
      </c>
      <c r="H392" s="7">
        <v>71</v>
      </c>
      <c r="I392" s="7">
        <v>0</v>
      </c>
      <c r="J392" s="5" t="s">
        <v>20</v>
      </c>
      <c r="K392" s="5" t="s">
        <v>21</v>
      </c>
      <c r="L392" s="5" t="s">
        <v>22</v>
      </c>
      <c r="M392" s="7">
        <v>46</v>
      </c>
      <c r="N392" s="5" t="str">
        <f t="shared" si="30"/>
        <v>No</v>
      </c>
      <c r="O392" s="9" t="str">
        <f t="shared" si="31"/>
        <v>2025-05</v>
      </c>
      <c r="P392" t="str">
        <f t="shared" si="32"/>
        <v>High</v>
      </c>
      <c r="Q392" t="str">
        <f t="shared" si="33"/>
        <v>No</v>
      </c>
      <c r="R392">
        <f t="shared" si="34"/>
        <v>0</v>
      </c>
    </row>
    <row r="393" spans="1:18" ht="28.2" thickBot="1" x14ac:dyDescent="0.3">
      <c r="A393" s="5" t="s">
        <v>1202</v>
      </c>
      <c r="B393" s="5" t="s">
        <v>1203</v>
      </c>
      <c r="C393" s="5" t="s">
        <v>1204</v>
      </c>
      <c r="D393" s="5" t="s">
        <v>36</v>
      </c>
      <c r="E393" s="5" t="s">
        <v>59</v>
      </c>
      <c r="F393" s="5" t="s">
        <v>83</v>
      </c>
      <c r="G393" s="6">
        <v>45660</v>
      </c>
      <c r="H393" s="7">
        <v>49</v>
      </c>
      <c r="I393" s="7">
        <v>19.43</v>
      </c>
      <c r="J393" s="5" t="s">
        <v>54</v>
      </c>
      <c r="K393" s="5" t="s">
        <v>21</v>
      </c>
      <c r="L393" s="5" t="s">
        <v>31</v>
      </c>
      <c r="M393" s="7">
        <v>22</v>
      </c>
      <c r="N393" s="5" t="str">
        <f t="shared" si="30"/>
        <v>No</v>
      </c>
      <c r="O393" s="9" t="str">
        <f t="shared" si="31"/>
        <v>2025-01</v>
      </c>
      <c r="P393" t="str">
        <f t="shared" si="32"/>
        <v>Medium</v>
      </c>
      <c r="Q393" t="str">
        <f t="shared" si="33"/>
        <v>Yes</v>
      </c>
      <c r="R393">
        <f t="shared" si="34"/>
        <v>0</v>
      </c>
    </row>
    <row r="394" spans="1:18" ht="14.4" thickBot="1" x14ac:dyDescent="0.3">
      <c r="A394" s="5" t="s">
        <v>1205</v>
      </c>
      <c r="B394" s="5" t="s">
        <v>1206</v>
      </c>
      <c r="C394" s="5" t="s">
        <v>1207</v>
      </c>
      <c r="D394" s="5" t="s">
        <v>27</v>
      </c>
      <c r="E394" s="5" t="s">
        <v>28</v>
      </c>
      <c r="F394" s="5" t="s">
        <v>29</v>
      </c>
      <c r="G394" s="6">
        <v>45808</v>
      </c>
      <c r="H394" s="7">
        <v>143</v>
      </c>
      <c r="I394" s="7">
        <v>0</v>
      </c>
      <c r="J394" s="5" t="s">
        <v>20</v>
      </c>
      <c r="K394" s="5" t="s">
        <v>90</v>
      </c>
      <c r="L394" s="5" t="s">
        <v>22</v>
      </c>
      <c r="M394" s="7">
        <v>17</v>
      </c>
      <c r="N394" s="5" t="str">
        <f t="shared" si="30"/>
        <v>No</v>
      </c>
      <c r="O394" s="9" t="str">
        <f t="shared" si="31"/>
        <v>2025-05</v>
      </c>
      <c r="P394" t="str">
        <f t="shared" si="32"/>
        <v>High</v>
      </c>
      <c r="Q394" t="str">
        <f t="shared" si="33"/>
        <v>No</v>
      </c>
      <c r="R394">
        <f t="shared" si="34"/>
        <v>0</v>
      </c>
    </row>
    <row r="395" spans="1:18" ht="14.4" thickBot="1" x14ac:dyDescent="0.3">
      <c r="A395" s="5" t="s">
        <v>1208</v>
      </c>
      <c r="B395" s="5" t="s">
        <v>1209</v>
      </c>
      <c r="C395" s="5" t="s">
        <v>1210</v>
      </c>
      <c r="D395" s="5" t="s">
        <v>82</v>
      </c>
      <c r="E395" s="5" t="s">
        <v>28</v>
      </c>
      <c r="F395" s="5" t="s">
        <v>83</v>
      </c>
      <c r="G395" s="6">
        <v>45703</v>
      </c>
      <c r="H395" s="7">
        <v>166</v>
      </c>
      <c r="I395" s="7">
        <v>0</v>
      </c>
      <c r="J395" s="5" t="s">
        <v>20</v>
      </c>
      <c r="K395" s="5" t="s">
        <v>21</v>
      </c>
      <c r="L395" s="5" t="s">
        <v>22</v>
      </c>
      <c r="M395" s="7">
        <v>39</v>
      </c>
      <c r="N395" s="5" t="str">
        <f t="shared" si="30"/>
        <v>No</v>
      </c>
      <c r="O395" s="9" t="str">
        <f t="shared" si="31"/>
        <v>2025-02</v>
      </c>
      <c r="P395" t="str">
        <f t="shared" si="32"/>
        <v>High</v>
      </c>
      <c r="Q395" t="str">
        <f t="shared" si="33"/>
        <v>No</v>
      </c>
      <c r="R395">
        <f t="shared" si="34"/>
        <v>0</v>
      </c>
    </row>
    <row r="396" spans="1:18" ht="28.2" thickBot="1" x14ac:dyDescent="0.3">
      <c r="A396" s="5" t="s">
        <v>1211</v>
      </c>
      <c r="B396" s="5" t="s">
        <v>1212</v>
      </c>
      <c r="C396" s="5" t="s">
        <v>1213</v>
      </c>
      <c r="D396" s="5" t="s">
        <v>27</v>
      </c>
      <c r="E396" s="5" t="s">
        <v>59</v>
      </c>
      <c r="F396" s="5" t="s">
        <v>53</v>
      </c>
      <c r="G396" s="6">
        <v>45806</v>
      </c>
      <c r="H396" s="7">
        <v>34</v>
      </c>
      <c r="I396" s="7">
        <v>0</v>
      </c>
      <c r="J396" s="5" t="s">
        <v>20</v>
      </c>
      <c r="K396" s="5" t="s">
        <v>21</v>
      </c>
      <c r="L396" s="5" t="s">
        <v>22</v>
      </c>
      <c r="M396" s="7">
        <v>45</v>
      </c>
      <c r="N396" s="5" t="str">
        <f t="shared" si="30"/>
        <v>No</v>
      </c>
      <c r="O396" s="9" t="str">
        <f t="shared" si="31"/>
        <v>2025-05</v>
      </c>
      <c r="P396" t="str">
        <f t="shared" si="32"/>
        <v>Medium</v>
      </c>
      <c r="Q396" t="str">
        <f t="shared" si="33"/>
        <v>No</v>
      </c>
      <c r="R396">
        <f t="shared" si="34"/>
        <v>0</v>
      </c>
    </row>
    <row r="397" spans="1:18" ht="14.4" thickBot="1" x14ac:dyDescent="0.3">
      <c r="A397" s="5" t="s">
        <v>1214</v>
      </c>
      <c r="B397" s="5" t="s">
        <v>1215</v>
      </c>
      <c r="C397" s="5" t="s">
        <v>1216</v>
      </c>
      <c r="D397" s="5" t="s">
        <v>82</v>
      </c>
      <c r="E397" s="5" t="s">
        <v>18</v>
      </c>
      <c r="F397" s="5" t="s">
        <v>83</v>
      </c>
      <c r="G397" s="6">
        <v>45685</v>
      </c>
      <c r="H397" s="7">
        <v>57</v>
      </c>
      <c r="I397" s="7">
        <v>0</v>
      </c>
      <c r="J397" s="5" t="s">
        <v>20</v>
      </c>
      <c r="K397" s="5" t="s">
        <v>21</v>
      </c>
      <c r="L397" s="5" t="s">
        <v>22</v>
      </c>
      <c r="M397" s="7">
        <v>1</v>
      </c>
      <c r="N397" s="5" t="str">
        <f t="shared" si="30"/>
        <v>No</v>
      </c>
      <c r="O397" s="9" t="str">
        <f t="shared" si="31"/>
        <v>2025-01</v>
      </c>
      <c r="P397" t="str">
        <f t="shared" si="32"/>
        <v>Medium</v>
      </c>
      <c r="Q397" t="str">
        <f t="shared" si="33"/>
        <v>No</v>
      </c>
      <c r="R397">
        <f t="shared" si="34"/>
        <v>0</v>
      </c>
    </row>
    <row r="398" spans="1:18" ht="14.4" thickBot="1" x14ac:dyDescent="0.3">
      <c r="A398" s="5" t="s">
        <v>1217</v>
      </c>
      <c r="B398" s="5" t="s">
        <v>1218</v>
      </c>
      <c r="C398" s="5" t="s">
        <v>1219</v>
      </c>
      <c r="D398" s="5" t="s">
        <v>36</v>
      </c>
      <c r="E398" s="5" t="s">
        <v>28</v>
      </c>
      <c r="F398" s="5" t="s">
        <v>19</v>
      </c>
      <c r="G398" s="6">
        <v>45739</v>
      </c>
      <c r="H398" s="7">
        <v>88</v>
      </c>
      <c r="I398" s="7">
        <v>0</v>
      </c>
      <c r="J398" s="5" t="s">
        <v>20</v>
      </c>
      <c r="K398" s="5" t="s">
        <v>21</v>
      </c>
      <c r="L398" s="5" t="s">
        <v>22</v>
      </c>
      <c r="M398" s="7">
        <v>2</v>
      </c>
      <c r="N398" s="5" t="str">
        <f t="shared" si="30"/>
        <v>No</v>
      </c>
      <c r="O398" s="9" t="str">
        <f t="shared" si="31"/>
        <v>2025-03</v>
      </c>
      <c r="P398" t="str">
        <f t="shared" si="32"/>
        <v>High</v>
      </c>
      <c r="Q398" t="str">
        <f t="shared" si="33"/>
        <v>No</v>
      </c>
      <c r="R398">
        <f t="shared" si="34"/>
        <v>0</v>
      </c>
    </row>
    <row r="399" spans="1:18" ht="14.4" thickBot="1" x14ac:dyDescent="0.3">
      <c r="A399" s="5" t="s">
        <v>1220</v>
      </c>
      <c r="B399" s="5" t="s">
        <v>1221</v>
      </c>
      <c r="C399" s="5" t="s">
        <v>1222</v>
      </c>
      <c r="D399" s="5" t="s">
        <v>17</v>
      </c>
      <c r="E399" s="5" t="s">
        <v>28</v>
      </c>
      <c r="F399" s="5" t="s">
        <v>45</v>
      </c>
      <c r="G399" s="6">
        <v>45784</v>
      </c>
      <c r="H399" s="7">
        <v>75</v>
      </c>
      <c r="I399" s="7">
        <v>0</v>
      </c>
      <c r="J399" s="5" t="s">
        <v>20</v>
      </c>
      <c r="K399" s="5" t="s">
        <v>21</v>
      </c>
      <c r="L399" s="5" t="s">
        <v>22</v>
      </c>
      <c r="M399" s="7">
        <v>13</v>
      </c>
      <c r="N399" s="5" t="str">
        <f t="shared" si="30"/>
        <v>No</v>
      </c>
      <c r="O399" s="9" t="str">
        <f t="shared" si="31"/>
        <v>2025-05</v>
      </c>
      <c r="P399" t="str">
        <f t="shared" si="32"/>
        <v>High</v>
      </c>
      <c r="Q399" t="str">
        <f t="shared" si="33"/>
        <v>No</v>
      </c>
      <c r="R399">
        <f t="shared" si="34"/>
        <v>0</v>
      </c>
    </row>
    <row r="400" spans="1:18" ht="14.4" thickBot="1" x14ac:dyDescent="0.3">
      <c r="A400" s="5" t="s">
        <v>1223</v>
      </c>
      <c r="B400" s="5" t="s">
        <v>1224</v>
      </c>
      <c r="C400" s="5" t="s">
        <v>1225</v>
      </c>
      <c r="D400" s="5" t="s">
        <v>36</v>
      </c>
      <c r="E400" s="5" t="s">
        <v>59</v>
      </c>
      <c r="F400" s="5" t="s">
        <v>19</v>
      </c>
      <c r="G400" s="6">
        <v>45703</v>
      </c>
      <c r="H400" s="7">
        <v>129</v>
      </c>
      <c r="I400" s="7">
        <v>0</v>
      </c>
      <c r="J400" s="5" t="s">
        <v>20</v>
      </c>
      <c r="K400" s="5" t="s">
        <v>90</v>
      </c>
      <c r="L400" s="5" t="s">
        <v>22</v>
      </c>
      <c r="M400" s="7">
        <v>37</v>
      </c>
      <c r="N400" s="5" t="str">
        <f t="shared" si="30"/>
        <v>No</v>
      </c>
      <c r="O400" s="9" t="str">
        <f t="shared" si="31"/>
        <v>2025-02</v>
      </c>
      <c r="P400" t="str">
        <f t="shared" si="32"/>
        <v>High</v>
      </c>
      <c r="Q400" t="str">
        <f t="shared" si="33"/>
        <v>No</v>
      </c>
      <c r="R400">
        <f t="shared" si="34"/>
        <v>0</v>
      </c>
    </row>
    <row r="401" spans="1:18" ht="14.4" thickBot="1" x14ac:dyDescent="0.3">
      <c r="A401" s="5" t="s">
        <v>1226</v>
      </c>
      <c r="B401" s="5" t="s">
        <v>1227</v>
      </c>
      <c r="C401" s="5" t="s">
        <v>1228</v>
      </c>
      <c r="D401" s="5" t="s">
        <v>27</v>
      </c>
      <c r="E401" s="5" t="s">
        <v>18</v>
      </c>
      <c r="F401" s="5" t="s">
        <v>19</v>
      </c>
      <c r="G401" s="6">
        <v>45753</v>
      </c>
      <c r="H401" s="7">
        <v>145</v>
      </c>
      <c r="I401" s="7">
        <v>0</v>
      </c>
      <c r="J401" s="5" t="s">
        <v>20</v>
      </c>
      <c r="K401" s="5" t="s">
        <v>21</v>
      </c>
      <c r="L401" s="5" t="s">
        <v>22</v>
      </c>
      <c r="M401" s="7">
        <v>43</v>
      </c>
      <c r="N401" s="5" t="str">
        <f t="shared" si="30"/>
        <v>No</v>
      </c>
      <c r="O401" s="9" t="str">
        <f t="shared" si="31"/>
        <v>2025-04</v>
      </c>
      <c r="P401" t="str">
        <f t="shared" si="32"/>
        <v>High</v>
      </c>
      <c r="Q401" t="str">
        <f t="shared" si="33"/>
        <v>No</v>
      </c>
      <c r="R401">
        <f t="shared" si="34"/>
        <v>0</v>
      </c>
    </row>
    <row r="402" spans="1:18" ht="28.2" thickBot="1" x14ac:dyDescent="0.3">
      <c r="A402" s="5" t="s">
        <v>1229</v>
      </c>
      <c r="B402" s="5" t="s">
        <v>1230</v>
      </c>
      <c r="C402" s="5" t="s">
        <v>1231</v>
      </c>
      <c r="D402" s="5" t="s">
        <v>27</v>
      </c>
      <c r="E402" s="5" t="s">
        <v>18</v>
      </c>
      <c r="F402" s="5" t="s">
        <v>45</v>
      </c>
      <c r="G402" s="6">
        <v>45679</v>
      </c>
      <c r="H402" s="7">
        <v>23</v>
      </c>
      <c r="I402" s="7">
        <v>0</v>
      </c>
      <c r="J402" s="5" t="s">
        <v>20</v>
      </c>
      <c r="K402" s="5" t="s">
        <v>21</v>
      </c>
      <c r="L402" s="5" t="s">
        <v>31</v>
      </c>
      <c r="M402" s="7">
        <v>26</v>
      </c>
      <c r="N402" s="5" t="str">
        <f t="shared" si="30"/>
        <v>No</v>
      </c>
      <c r="O402" s="9" t="str">
        <f t="shared" si="31"/>
        <v>2025-01</v>
      </c>
      <c r="P402" t="str">
        <f t="shared" si="32"/>
        <v>Medium</v>
      </c>
      <c r="Q402" t="str">
        <f t="shared" si="33"/>
        <v>No</v>
      </c>
      <c r="R402">
        <f t="shared" si="34"/>
        <v>0</v>
      </c>
    </row>
    <row r="403" spans="1:18" ht="14.4" thickBot="1" x14ac:dyDescent="0.3">
      <c r="A403" s="5" t="s">
        <v>1232</v>
      </c>
      <c r="B403" s="5" t="s">
        <v>1233</v>
      </c>
      <c r="C403" s="5" t="s">
        <v>1234</v>
      </c>
      <c r="D403" s="5" t="s">
        <v>36</v>
      </c>
      <c r="E403" s="5" t="s">
        <v>28</v>
      </c>
      <c r="F403" s="5" t="s">
        <v>45</v>
      </c>
      <c r="G403" s="6">
        <v>45803</v>
      </c>
      <c r="H403" s="7">
        <v>105</v>
      </c>
      <c r="I403" s="7">
        <v>0</v>
      </c>
      <c r="J403" s="5" t="s">
        <v>20</v>
      </c>
      <c r="K403" s="5" t="s">
        <v>21</v>
      </c>
      <c r="L403" s="5" t="s">
        <v>22</v>
      </c>
      <c r="M403" s="7">
        <v>24</v>
      </c>
      <c r="N403" s="5" t="str">
        <f t="shared" si="30"/>
        <v>No</v>
      </c>
      <c r="O403" s="9" t="str">
        <f t="shared" si="31"/>
        <v>2025-05</v>
      </c>
      <c r="P403" t="str">
        <f t="shared" si="32"/>
        <v>High</v>
      </c>
      <c r="Q403" t="str">
        <f t="shared" si="33"/>
        <v>No</v>
      </c>
      <c r="R403">
        <f t="shared" si="34"/>
        <v>0</v>
      </c>
    </row>
    <row r="404" spans="1:18" ht="28.2" thickBot="1" x14ac:dyDescent="0.3">
      <c r="A404" s="5" t="s">
        <v>1235</v>
      </c>
      <c r="B404" s="5" t="s">
        <v>1236</v>
      </c>
      <c r="C404" s="5" t="s">
        <v>1237</v>
      </c>
      <c r="D404" s="5" t="s">
        <v>82</v>
      </c>
      <c r="E404" s="5" t="s">
        <v>18</v>
      </c>
      <c r="F404" s="5" t="s">
        <v>45</v>
      </c>
      <c r="G404" s="6">
        <v>45804</v>
      </c>
      <c r="H404" s="7">
        <v>22</v>
      </c>
      <c r="I404" s="7">
        <v>42.28</v>
      </c>
      <c r="J404" s="5" t="s">
        <v>37</v>
      </c>
      <c r="K404" s="5" t="s">
        <v>90</v>
      </c>
      <c r="L404" s="5" t="s">
        <v>31</v>
      </c>
      <c r="M404" s="7">
        <v>10</v>
      </c>
      <c r="N404" s="5" t="str">
        <f t="shared" si="30"/>
        <v>No</v>
      </c>
      <c r="O404" s="9" t="str">
        <f t="shared" si="31"/>
        <v>2025-05</v>
      </c>
      <c r="P404" t="str">
        <f t="shared" si="32"/>
        <v>Medium</v>
      </c>
      <c r="Q404" t="str">
        <f t="shared" si="33"/>
        <v>Yes</v>
      </c>
      <c r="R404">
        <f t="shared" si="34"/>
        <v>0</v>
      </c>
    </row>
    <row r="405" spans="1:18" ht="28.2" thickBot="1" x14ac:dyDescent="0.3">
      <c r="A405" s="5" t="s">
        <v>1238</v>
      </c>
      <c r="B405" s="5" t="s">
        <v>1239</v>
      </c>
      <c r="C405" s="5" t="s">
        <v>1240</v>
      </c>
      <c r="D405" s="5" t="s">
        <v>82</v>
      </c>
      <c r="E405" s="5" t="s">
        <v>28</v>
      </c>
      <c r="F405" s="5" t="s">
        <v>53</v>
      </c>
      <c r="G405" s="6">
        <v>45816</v>
      </c>
      <c r="H405" s="7">
        <v>41</v>
      </c>
      <c r="I405" s="7">
        <v>24.14</v>
      </c>
      <c r="J405" s="5" t="s">
        <v>54</v>
      </c>
      <c r="K405" s="5" t="s">
        <v>21</v>
      </c>
      <c r="L405" s="5" t="s">
        <v>31</v>
      </c>
      <c r="M405" s="7">
        <v>28</v>
      </c>
      <c r="N405" s="5" t="str">
        <f t="shared" si="30"/>
        <v>No</v>
      </c>
      <c r="O405" s="9" t="str">
        <f t="shared" si="31"/>
        <v>2025-06</v>
      </c>
      <c r="P405" t="str">
        <f t="shared" si="32"/>
        <v>Medium</v>
      </c>
      <c r="Q405" t="str">
        <f t="shared" si="33"/>
        <v>Yes</v>
      </c>
      <c r="R405">
        <f t="shared" si="34"/>
        <v>0</v>
      </c>
    </row>
    <row r="406" spans="1:18" ht="28.2" thickBot="1" x14ac:dyDescent="0.3">
      <c r="A406" s="5" t="s">
        <v>1241</v>
      </c>
      <c r="B406" s="5" t="s">
        <v>1242</v>
      </c>
      <c r="C406" s="5" t="s">
        <v>1243</v>
      </c>
      <c r="D406" s="5" t="s">
        <v>36</v>
      </c>
      <c r="E406" s="5" t="s">
        <v>18</v>
      </c>
      <c r="F406" s="5" t="s">
        <v>53</v>
      </c>
      <c r="G406" s="6">
        <v>45798</v>
      </c>
      <c r="H406" s="7">
        <v>9</v>
      </c>
      <c r="I406" s="7">
        <v>0</v>
      </c>
      <c r="J406" s="5" t="s">
        <v>20</v>
      </c>
      <c r="K406" s="5" t="s">
        <v>55</v>
      </c>
      <c r="L406" s="5" t="s">
        <v>22</v>
      </c>
      <c r="M406" s="7">
        <v>40</v>
      </c>
      <c r="N406" s="5" t="str">
        <f t="shared" si="30"/>
        <v>No</v>
      </c>
      <c r="O406" s="9" t="str">
        <f t="shared" si="31"/>
        <v>2025-05</v>
      </c>
      <c r="P406" t="str">
        <f t="shared" si="32"/>
        <v>Low</v>
      </c>
      <c r="Q406" t="str">
        <f t="shared" si="33"/>
        <v>No</v>
      </c>
      <c r="R406">
        <f t="shared" si="34"/>
        <v>0</v>
      </c>
    </row>
    <row r="407" spans="1:18" ht="28.2" thickBot="1" x14ac:dyDescent="0.3">
      <c r="A407" s="5" t="s">
        <v>1244</v>
      </c>
      <c r="B407" s="5" t="s">
        <v>1245</v>
      </c>
      <c r="C407" s="5" t="s">
        <v>1246</v>
      </c>
      <c r="D407" s="5" t="s">
        <v>41</v>
      </c>
      <c r="E407" s="5" t="s">
        <v>18</v>
      </c>
      <c r="F407" s="5" t="s">
        <v>45</v>
      </c>
      <c r="G407" s="6">
        <v>45700</v>
      </c>
      <c r="H407" s="7">
        <v>111</v>
      </c>
      <c r="I407" s="7">
        <v>0</v>
      </c>
      <c r="J407" s="5" t="s">
        <v>20</v>
      </c>
      <c r="K407" s="5" t="s">
        <v>21</v>
      </c>
      <c r="L407" s="5" t="s">
        <v>22</v>
      </c>
      <c r="M407" s="7">
        <v>26</v>
      </c>
      <c r="N407" s="5" t="str">
        <f t="shared" si="30"/>
        <v>No</v>
      </c>
      <c r="O407" s="9" t="str">
        <f t="shared" si="31"/>
        <v>2025-02</v>
      </c>
      <c r="P407" t="str">
        <f t="shared" si="32"/>
        <v>High</v>
      </c>
      <c r="Q407" t="str">
        <f t="shared" si="33"/>
        <v>No</v>
      </c>
      <c r="R407">
        <f t="shared" si="34"/>
        <v>0</v>
      </c>
    </row>
    <row r="408" spans="1:18" ht="28.2" thickBot="1" x14ac:dyDescent="0.3">
      <c r="A408" s="5" t="s">
        <v>1247</v>
      </c>
      <c r="B408" s="5" t="s">
        <v>1248</v>
      </c>
      <c r="C408" s="5" t="s">
        <v>1249</v>
      </c>
      <c r="D408" s="5" t="s">
        <v>82</v>
      </c>
      <c r="E408" s="5" t="s">
        <v>59</v>
      </c>
      <c r="F408" s="5" t="s">
        <v>29</v>
      </c>
      <c r="G408" s="6">
        <v>45801</v>
      </c>
      <c r="H408" s="7">
        <v>25</v>
      </c>
      <c r="I408" s="7">
        <v>0</v>
      </c>
      <c r="J408" s="5" t="s">
        <v>20</v>
      </c>
      <c r="K408" s="5" t="s">
        <v>21</v>
      </c>
      <c r="L408" s="5" t="s">
        <v>22</v>
      </c>
      <c r="M408" s="7">
        <v>12</v>
      </c>
      <c r="N408" s="5" t="str">
        <f t="shared" si="30"/>
        <v>No</v>
      </c>
      <c r="O408" s="9" t="str">
        <f t="shared" si="31"/>
        <v>2025-05</v>
      </c>
      <c r="P408" t="str">
        <f t="shared" si="32"/>
        <v>Medium</v>
      </c>
      <c r="Q408" t="str">
        <f t="shared" si="33"/>
        <v>No</v>
      </c>
      <c r="R408">
        <f t="shared" si="34"/>
        <v>0</v>
      </c>
    </row>
    <row r="409" spans="1:18" ht="28.2" thickBot="1" x14ac:dyDescent="0.3">
      <c r="A409" s="5" t="s">
        <v>1250</v>
      </c>
      <c r="B409" s="5" t="s">
        <v>1251</v>
      </c>
      <c r="C409" s="5" t="s">
        <v>1252</v>
      </c>
      <c r="D409" s="5" t="s">
        <v>17</v>
      </c>
      <c r="E409" s="5" t="s">
        <v>28</v>
      </c>
      <c r="F409" s="5" t="s">
        <v>53</v>
      </c>
      <c r="G409" s="6">
        <v>45701</v>
      </c>
      <c r="H409" s="7">
        <v>111</v>
      </c>
      <c r="I409" s="7">
        <v>46.08</v>
      </c>
      <c r="J409" s="5" t="s">
        <v>30</v>
      </c>
      <c r="K409" s="5" t="s">
        <v>46</v>
      </c>
      <c r="L409" s="5" t="s">
        <v>31</v>
      </c>
      <c r="M409" s="7">
        <v>15</v>
      </c>
      <c r="N409" s="5" t="str">
        <f t="shared" si="30"/>
        <v>No</v>
      </c>
      <c r="O409" s="9" t="str">
        <f t="shared" si="31"/>
        <v>2025-02</v>
      </c>
      <c r="P409" t="str">
        <f t="shared" si="32"/>
        <v>High</v>
      </c>
      <c r="Q409" t="str">
        <f t="shared" si="33"/>
        <v>Yes</v>
      </c>
      <c r="R409">
        <f t="shared" si="34"/>
        <v>0</v>
      </c>
    </row>
    <row r="410" spans="1:18" ht="28.2" thickBot="1" x14ac:dyDescent="0.3">
      <c r="A410" s="5" t="s">
        <v>1253</v>
      </c>
      <c r="B410" s="5" t="s">
        <v>1254</v>
      </c>
      <c r="C410" s="5" t="s">
        <v>1255</v>
      </c>
      <c r="D410" s="5" t="s">
        <v>36</v>
      </c>
      <c r="E410" s="5" t="s">
        <v>18</v>
      </c>
      <c r="F410" s="5" t="s">
        <v>19</v>
      </c>
      <c r="G410" s="6">
        <v>45696</v>
      </c>
      <c r="H410" s="7">
        <v>144</v>
      </c>
      <c r="I410" s="7">
        <v>0</v>
      </c>
      <c r="J410" s="5" t="s">
        <v>20</v>
      </c>
      <c r="K410" s="5" t="s">
        <v>90</v>
      </c>
      <c r="L410" s="5" t="s">
        <v>22</v>
      </c>
      <c r="M410" s="7">
        <v>36</v>
      </c>
      <c r="N410" s="5" t="str">
        <f t="shared" si="30"/>
        <v>No</v>
      </c>
      <c r="O410" s="9" t="str">
        <f t="shared" si="31"/>
        <v>2025-02</v>
      </c>
      <c r="P410" t="str">
        <f t="shared" si="32"/>
        <v>High</v>
      </c>
      <c r="Q410" t="str">
        <f t="shared" si="33"/>
        <v>No</v>
      </c>
      <c r="R410">
        <f t="shared" si="34"/>
        <v>0</v>
      </c>
    </row>
    <row r="411" spans="1:18" ht="28.2" thickBot="1" x14ac:dyDescent="0.3">
      <c r="A411" s="5" t="s">
        <v>1256</v>
      </c>
      <c r="B411" s="5" t="s">
        <v>1257</v>
      </c>
      <c r="C411" s="5" t="s">
        <v>1258</v>
      </c>
      <c r="D411" s="5" t="s">
        <v>36</v>
      </c>
      <c r="E411" s="5" t="s">
        <v>28</v>
      </c>
      <c r="F411" s="5" t="s">
        <v>83</v>
      </c>
      <c r="G411" s="6">
        <v>45667</v>
      </c>
      <c r="H411" s="7">
        <v>22</v>
      </c>
      <c r="I411" s="7">
        <v>17.350000000000001</v>
      </c>
      <c r="J411" s="5" t="s">
        <v>54</v>
      </c>
      <c r="K411" s="5" t="s">
        <v>46</v>
      </c>
      <c r="L411" s="5" t="s">
        <v>31</v>
      </c>
      <c r="M411" s="7">
        <v>49</v>
      </c>
      <c r="N411" s="5" t="str">
        <f t="shared" si="30"/>
        <v>No</v>
      </c>
      <c r="O411" s="9" t="str">
        <f t="shared" si="31"/>
        <v>2025-01</v>
      </c>
      <c r="P411" t="str">
        <f t="shared" si="32"/>
        <v>Medium</v>
      </c>
      <c r="Q411" t="str">
        <f t="shared" si="33"/>
        <v>Yes</v>
      </c>
      <c r="R411">
        <f t="shared" si="34"/>
        <v>0</v>
      </c>
    </row>
    <row r="412" spans="1:18" ht="28.2" thickBot="1" x14ac:dyDescent="0.3">
      <c r="A412" s="5" t="s">
        <v>1259</v>
      </c>
      <c r="B412" s="5" t="s">
        <v>1260</v>
      </c>
      <c r="C412" s="5" t="s">
        <v>1261</v>
      </c>
      <c r="D412" s="5" t="s">
        <v>82</v>
      </c>
      <c r="E412" s="5" t="s">
        <v>18</v>
      </c>
      <c r="F412" s="5" t="s">
        <v>53</v>
      </c>
      <c r="G412" s="6">
        <v>45701</v>
      </c>
      <c r="H412" s="7">
        <v>154</v>
      </c>
      <c r="I412" s="7">
        <v>0</v>
      </c>
      <c r="J412" s="5" t="s">
        <v>20</v>
      </c>
      <c r="K412" s="5" t="s">
        <v>21</v>
      </c>
      <c r="L412" s="5" t="s">
        <v>22</v>
      </c>
      <c r="M412" s="7">
        <v>27</v>
      </c>
      <c r="N412" s="5" t="str">
        <f t="shared" si="30"/>
        <v>No</v>
      </c>
      <c r="O412" s="9" t="str">
        <f t="shared" si="31"/>
        <v>2025-02</v>
      </c>
      <c r="P412" t="str">
        <f t="shared" si="32"/>
        <v>High</v>
      </c>
      <c r="Q412" t="str">
        <f t="shared" si="33"/>
        <v>No</v>
      </c>
      <c r="R412">
        <f t="shared" si="34"/>
        <v>0</v>
      </c>
    </row>
    <row r="413" spans="1:18" ht="28.2" thickBot="1" x14ac:dyDescent="0.3">
      <c r="A413" s="5" t="s">
        <v>1262</v>
      </c>
      <c r="B413" s="5" t="s">
        <v>1263</v>
      </c>
      <c r="C413" s="5" t="s">
        <v>1264</v>
      </c>
      <c r="D413" s="5" t="s">
        <v>41</v>
      </c>
      <c r="E413" s="5" t="s">
        <v>18</v>
      </c>
      <c r="F413" s="5" t="s">
        <v>19</v>
      </c>
      <c r="G413" s="6">
        <v>45673</v>
      </c>
      <c r="H413" s="7">
        <v>166</v>
      </c>
      <c r="I413" s="7">
        <v>0</v>
      </c>
      <c r="J413" s="5" t="s">
        <v>20</v>
      </c>
      <c r="K413" s="5" t="s">
        <v>90</v>
      </c>
      <c r="L413" s="5" t="s">
        <v>22</v>
      </c>
      <c r="M413" s="7">
        <v>5</v>
      </c>
      <c r="N413" s="5" t="str">
        <f t="shared" si="30"/>
        <v>No</v>
      </c>
      <c r="O413" s="9" t="str">
        <f t="shared" si="31"/>
        <v>2025-01</v>
      </c>
      <c r="P413" t="str">
        <f t="shared" si="32"/>
        <v>High</v>
      </c>
      <c r="Q413" t="str">
        <f t="shared" si="33"/>
        <v>No</v>
      </c>
      <c r="R413">
        <f t="shared" si="34"/>
        <v>0</v>
      </c>
    </row>
    <row r="414" spans="1:18" ht="14.4" thickBot="1" x14ac:dyDescent="0.3">
      <c r="A414" s="5" t="s">
        <v>1265</v>
      </c>
      <c r="B414" s="5" t="s">
        <v>1266</v>
      </c>
      <c r="C414" s="5" t="s">
        <v>1267</v>
      </c>
      <c r="D414" s="5" t="s">
        <v>36</v>
      </c>
      <c r="E414" s="5" t="s">
        <v>18</v>
      </c>
      <c r="F414" s="5" t="s">
        <v>19</v>
      </c>
      <c r="G414" s="6">
        <v>45779</v>
      </c>
      <c r="H414" s="7">
        <v>16</v>
      </c>
      <c r="I414" s="7">
        <v>0</v>
      </c>
      <c r="J414" s="5" t="s">
        <v>20</v>
      </c>
      <c r="K414" s="5" t="s">
        <v>21</v>
      </c>
      <c r="L414" s="5" t="s">
        <v>31</v>
      </c>
      <c r="M414" s="7">
        <v>16</v>
      </c>
      <c r="N414" s="5" t="str">
        <f t="shared" si="30"/>
        <v>No</v>
      </c>
      <c r="O414" s="9" t="str">
        <f t="shared" si="31"/>
        <v>2025-05</v>
      </c>
      <c r="P414" t="str">
        <f t="shared" si="32"/>
        <v>Low</v>
      </c>
      <c r="Q414" t="str">
        <f t="shared" si="33"/>
        <v>No</v>
      </c>
      <c r="R414">
        <f t="shared" si="34"/>
        <v>0</v>
      </c>
    </row>
    <row r="415" spans="1:18" ht="28.2" thickBot="1" x14ac:dyDescent="0.3">
      <c r="A415" s="5" t="s">
        <v>1268</v>
      </c>
      <c r="B415" s="5" t="s">
        <v>1269</v>
      </c>
      <c r="C415" s="5" t="s">
        <v>1270</v>
      </c>
      <c r="D415" s="5" t="s">
        <v>82</v>
      </c>
      <c r="E415" s="5" t="s">
        <v>18</v>
      </c>
      <c r="F415" s="5" t="s">
        <v>53</v>
      </c>
      <c r="G415" s="6">
        <v>45677</v>
      </c>
      <c r="H415" s="7">
        <v>144</v>
      </c>
      <c r="I415" s="7">
        <v>0</v>
      </c>
      <c r="J415" s="5" t="s">
        <v>20</v>
      </c>
      <c r="K415" s="5" t="s">
        <v>21</v>
      </c>
      <c r="L415" s="5" t="s">
        <v>22</v>
      </c>
      <c r="M415" s="7">
        <v>3</v>
      </c>
      <c r="N415" s="5" t="str">
        <f t="shared" si="30"/>
        <v>No</v>
      </c>
      <c r="O415" s="9" t="str">
        <f t="shared" si="31"/>
        <v>2025-01</v>
      </c>
      <c r="P415" t="str">
        <f t="shared" si="32"/>
        <v>High</v>
      </c>
      <c r="Q415" t="str">
        <f t="shared" si="33"/>
        <v>No</v>
      </c>
      <c r="R415">
        <f t="shared" si="34"/>
        <v>0</v>
      </c>
    </row>
    <row r="416" spans="1:18" ht="28.2" thickBot="1" x14ac:dyDescent="0.3">
      <c r="A416" s="5" t="s">
        <v>1271</v>
      </c>
      <c r="B416" s="5" t="s">
        <v>1272</v>
      </c>
      <c r="C416" s="5" t="s">
        <v>1273</v>
      </c>
      <c r="D416" s="5" t="s">
        <v>27</v>
      </c>
      <c r="E416" s="5" t="s">
        <v>28</v>
      </c>
      <c r="F416" s="5" t="s">
        <v>29</v>
      </c>
      <c r="G416" s="6">
        <v>45796</v>
      </c>
      <c r="H416" s="7">
        <v>58</v>
      </c>
      <c r="I416" s="7">
        <v>0</v>
      </c>
      <c r="J416" s="5" t="s">
        <v>20</v>
      </c>
      <c r="K416" s="5" t="s">
        <v>21</v>
      </c>
      <c r="L416" s="5" t="s">
        <v>22</v>
      </c>
      <c r="M416" s="7">
        <v>43</v>
      </c>
      <c r="N416" s="5" t="str">
        <f t="shared" si="30"/>
        <v>No</v>
      </c>
      <c r="O416" s="9" t="str">
        <f t="shared" si="31"/>
        <v>2025-05</v>
      </c>
      <c r="P416" t="str">
        <f t="shared" si="32"/>
        <v>Medium</v>
      </c>
      <c r="Q416" t="str">
        <f t="shared" si="33"/>
        <v>No</v>
      </c>
      <c r="R416">
        <f t="shared" si="34"/>
        <v>0</v>
      </c>
    </row>
    <row r="417" spans="1:18" ht="28.2" thickBot="1" x14ac:dyDescent="0.3">
      <c r="A417" s="5" t="s">
        <v>1274</v>
      </c>
      <c r="B417" s="5" t="s">
        <v>1275</v>
      </c>
      <c r="C417" s="5" t="s">
        <v>1276</v>
      </c>
      <c r="D417" s="5" t="s">
        <v>41</v>
      </c>
      <c r="E417" s="5" t="s">
        <v>18</v>
      </c>
      <c r="F417" s="5" t="s">
        <v>83</v>
      </c>
      <c r="G417" s="6">
        <v>45780</v>
      </c>
      <c r="H417" s="7">
        <v>95</v>
      </c>
      <c r="I417" s="7">
        <v>35.92</v>
      </c>
      <c r="J417" s="5" t="s">
        <v>160</v>
      </c>
      <c r="K417" s="5" t="s">
        <v>55</v>
      </c>
      <c r="L417" s="5" t="s">
        <v>31</v>
      </c>
      <c r="M417" s="7">
        <v>6</v>
      </c>
      <c r="N417" s="5" t="str">
        <f t="shared" si="30"/>
        <v>No</v>
      </c>
      <c r="O417" s="9" t="str">
        <f t="shared" si="31"/>
        <v>2025-05</v>
      </c>
      <c r="P417" t="str">
        <f t="shared" si="32"/>
        <v>High</v>
      </c>
      <c r="Q417" t="str">
        <f t="shared" si="33"/>
        <v>Yes</v>
      </c>
      <c r="R417">
        <f t="shared" si="34"/>
        <v>0</v>
      </c>
    </row>
    <row r="418" spans="1:18" ht="28.2" thickBot="1" x14ac:dyDescent="0.3">
      <c r="A418" s="5" t="s">
        <v>1277</v>
      </c>
      <c r="B418" s="5" t="s">
        <v>1278</v>
      </c>
      <c r="C418" s="5" t="s">
        <v>1279</v>
      </c>
      <c r="D418" s="5" t="s">
        <v>82</v>
      </c>
      <c r="E418" s="5" t="s">
        <v>59</v>
      </c>
      <c r="F418" s="5" t="s">
        <v>53</v>
      </c>
      <c r="G418" s="6">
        <v>45657</v>
      </c>
      <c r="H418" s="7">
        <v>86</v>
      </c>
      <c r="I418" s="7">
        <v>0</v>
      </c>
      <c r="J418" s="5" t="s">
        <v>20</v>
      </c>
      <c r="K418" s="5" t="s">
        <v>90</v>
      </c>
      <c r="L418" s="5" t="s">
        <v>31</v>
      </c>
      <c r="M418" s="7">
        <v>17</v>
      </c>
      <c r="N418" s="5" t="str">
        <f t="shared" si="30"/>
        <v>No</v>
      </c>
      <c r="O418" s="9" t="str">
        <f t="shared" si="31"/>
        <v>2024-12</v>
      </c>
      <c r="P418" t="str">
        <f t="shared" si="32"/>
        <v>High</v>
      </c>
      <c r="Q418" t="str">
        <f t="shared" si="33"/>
        <v>No</v>
      </c>
      <c r="R418">
        <f t="shared" si="34"/>
        <v>0</v>
      </c>
    </row>
    <row r="419" spans="1:18" ht="14.4" thickBot="1" x14ac:dyDescent="0.3">
      <c r="A419" s="5" t="s">
        <v>1280</v>
      </c>
      <c r="B419" s="5" t="s">
        <v>1281</v>
      </c>
      <c r="C419" s="5" t="s">
        <v>1282</v>
      </c>
      <c r="D419" s="5" t="s">
        <v>82</v>
      </c>
      <c r="E419" s="5" t="s">
        <v>18</v>
      </c>
      <c r="F419" s="5" t="s">
        <v>83</v>
      </c>
      <c r="G419" s="6">
        <v>45663</v>
      </c>
      <c r="H419" s="7">
        <v>12</v>
      </c>
      <c r="I419" s="7">
        <v>1.44</v>
      </c>
      <c r="J419" s="5" t="s">
        <v>30</v>
      </c>
      <c r="K419" s="5" t="s">
        <v>21</v>
      </c>
      <c r="L419" s="5" t="s">
        <v>31</v>
      </c>
      <c r="M419" s="7">
        <v>15</v>
      </c>
      <c r="N419" s="5" t="str">
        <f t="shared" si="30"/>
        <v>No</v>
      </c>
      <c r="O419" s="9" t="str">
        <f t="shared" si="31"/>
        <v>2025-01</v>
      </c>
      <c r="P419" t="str">
        <f t="shared" si="32"/>
        <v>Low</v>
      </c>
      <c r="Q419" t="str">
        <f t="shared" si="33"/>
        <v>Yes</v>
      </c>
      <c r="R419">
        <f t="shared" si="34"/>
        <v>0</v>
      </c>
    </row>
    <row r="420" spans="1:18" ht="28.2" thickBot="1" x14ac:dyDescent="0.3">
      <c r="A420" s="5" t="s">
        <v>1283</v>
      </c>
      <c r="B420" s="5" t="s">
        <v>1284</v>
      </c>
      <c r="C420" s="5" t="s">
        <v>1285</v>
      </c>
      <c r="D420" s="5" t="s">
        <v>41</v>
      </c>
      <c r="E420" s="5" t="s">
        <v>59</v>
      </c>
      <c r="F420" s="5" t="s">
        <v>60</v>
      </c>
      <c r="G420" s="6">
        <v>45811</v>
      </c>
      <c r="H420" s="7">
        <v>8</v>
      </c>
      <c r="I420" s="7">
        <v>2.1</v>
      </c>
      <c r="J420" s="5" t="s">
        <v>30</v>
      </c>
      <c r="K420" s="5" t="s">
        <v>55</v>
      </c>
      <c r="L420" s="5" t="s">
        <v>31</v>
      </c>
      <c r="M420" s="7">
        <v>44</v>
      </c>
      <c r="N420" s="5" t="str">
        <f t="shared" si="30"/>
        <v>No</v>
      </c>
      <c r="O420" s="9" t="str">
        <f t="shared" si="31"/>
        <v>2025-06</v>
      </c>
      <c r="P420" t="str">
        <f t="shared" si="32"/>
        <v>Low</v>
      </c>
      <c r="Q420" t="str">
        <f t="shared" si="33"/>
        <v>Yes</v>
      </c>
      <c r="R420">
        <f t="shared" si="34"/>
        <v>0</v>
      </c>
    </row>
    <row r="421" spans="1:18" ht="14.4" thickBot="1" x14ac:dyDescent="0.3">
      <c r="A421" s="5" t="s">
        <v>1286</v>
      </c>
      <c r="B421" s="5" t="s">
        <v>1287</v>
      </c>
      <c r="C421" s="5" t="s">
        <v>1288</v>
      </c>
      <c r="D421" s="5" t="s">
        <v>17</v>
      </c>
      <c r="E421" s="5" t="s">
        <v>28</v>
      </c>
      <c r="F421" s="5" t="s">
        <v>29</v>
      </c>
      <c r="G421" s="6">
        <v>45755</v>
      </c>
      <c r="H421" s="7">
        <v>180</v>
      </c>
      <c r="I421" s="7">
        <v>0</v>
      </c>
      <c r="J421" s="5" t="s">
        <v>20</v>
      </c>
      <c r="K421" s="5" t="s">
        <v>21</v>
      </c>
      <c r="L421" s="5" t="s">
        <v>22</v>
      </c>
      <c r="M421" s="7">
        <v>8</v>
      </c>
      <c r="N421" s="5" t="str">
        <f t="shared" si="30"/>
        <v>No</v>
      </c>
      <c r="O421" s="9" t="str">
        <f t="shared" si="31"/>
        <v>2025-04</v>
      </c>
      <c r="P421" t="str">
        <f t="shared" si="32"/>
        <v>High</v>
      </c>
      <c r="Q421" t="str">
        <f t="shared" si="33"/>
        <v>No</v>
      </c>
      <c r="R421">
        <f t="shared" si="34"/>
        <v>0</v>
      </c>
    </row>
    <row r="422" spans="1:18" ht="28.2" thickBot="1" x14ac:dyDescent="0.3">
      <c r="A422" s="5" t="s">
        <v>1289</v>
      </c>
      <c r="B422" s="5" t="s">
        <v>1290</v>
      </c>
      <c r="C422" s="5" t="s">
        <v>1291</v>
      </c>
      <c r="D422" s="5" t="s">
        <v>41</v>
      </c>
      <c r="E422" s="5" t="s">
        <v>28</v>
      </c>
      <c r="F422" s="5" t="s">
        <v>29</v>
      </c>
      <c r="G422" s="6">
        <v>45804</v>
      </c>
      <c r="H422" s="7">
        <v>35</v>
      </c>
      <c r="I422" s="7">
        <v>13.33</v>
      </c>
      <c r="J422" s="5" t="s">
        <v>160</v>
      </c>
      <c r="K422" s="5" t="s">
        <v>21</v>
      </c>
      <c r="L422" s="5" t="s">
        <v>31</v>
      </c>
      <c r="M422" s="7">
        <v>42</v>
      </c>
      <c r="N422" s="5" t="str">
        <f t="shared" si="30"/>
        <v>No</v>
      </c>
      <c r="O422" s="9" t="str">
        <f t="shared" si="31"/>
        <v>2025-05</v>
      </c>
      <c r="P422" t="str">
        <f t="shared" si="32"/>
        <v>Medium</v>
      </c>
      <c r="Q422" t="str">
        <f t="shared" si="33"/>
        <v>Yes</v>
      </c>
      <c r="R422">
        <f t="shared" si="34"/>
        <v>0</v>
      </c>
    </row>
    <row r="423" spans="1:18" ht="28.2" thickBot="1" x14ac:dyDescent="0.3">
      <c r="A423" s="5" t="s">
        <v>1292</v>
      </c>
      <c r="B423" s="5" t="s">
        <v>1293</v>
      </c>
      <c r="C423" s="5" t="s">
        <v>1294</v>
      </c>
      <c r="D423" s="5" t="s">
        <v>17</v>
      </c>
      <c r="E423" s="5" t="s">
        <v>18</v>
      </c>
      <c r="F423" s="5" t="s">
        <v>60</v>
      </c>
      <c r="G423" s="6">
        <v>45767</v>
      </c>
      <c r="H423" s="7">
        <v>97</v>
      </c>
      <c r="I423" s="7">
        <v>3.6</v>
      </c>
      <c r="J423" s="5" t="s">
        <v>37</v>
      </c>
      <c r="K423" s="5" t="s">
        <v>90</v>
      </c>
      <c r="L423" s="5" t="s">
        <v>31</v>
      </c>
      <c r="M423" s="7">
        <v>14</v>
      </c>
      <c r="N423" s="5" t="str">
        <f t="shared" si="30"/>
        <v>No</v>
      </c>
      <c r="O423" s="9" t="str">
        <f t="shared" si="31"/>
        <v>2025-04</v>
      </c>
      <c r="P423" t="str">
        <f t="shared" si="32"/>
        <v>High</v>
      </c>
      <c r="Q423" t="str">
        <f t="shared" si="33"/>
        <v>Yes</v>
      </c>
      <c r="R423">
        <f t="shared" si="34"/>
        <v>0</v>
      </c>
    </row>
    <row r="424" spans="1:18" ht="14.4" thickBot="1" x14ac:dyDescent="0.3">
      <c r="A424" s="5" t="s">
        <v>1295</v>
      </c>
      <c r="B424" s="5" t="s">
        <v>1296</v>
      </c>
      <c r="C424" s="5" t="s">
        <v>1297</v>
      </c>
      <c r="D424" s="5" t="s">
        <v>82</v>
      </c>
      <c r="E424" s="5" t="s">
        <v>28</v>
      </c>
      <c r="F424" s="5" t="s">
        <v>60</v>
      </c>
      <c r="G424" s="6">
        <v>45643</v>
      </c>
      <c r="H424" s="7">
        <v>92</v>
      </c>
      <c r="I424" s="7">
        <v>0</v>
      </c>
      <c r="J424" s="5" t="s">
        <v>20</v>
      </c>
      <c r="K424" s="5" t="s">
        <v>21</v>
      </c>
      <c r="L424" s="5" t="s">
        <v>31</v>
      </c>
      <c r="M424" s="7">
        <v>31</v>
      </c>
      <c r="N424" s="5" t="str">
        <f t="shared" si="30"/>
        <v>No</v>
      </c>
      <c r="O424" s="9" t="str">
        <f t="shared" si="31"/>
        <v>2024-12</v>
      </c>
      <c r="P424" t="str">
        <f t="shared" si="32"/>
        <v>High</v>
      </c>
      <c r="Q424" t="str">
        <f t="shared" si="33"/>
        <v>No</v>
      </c>
      <c r="R424">
        <f t="shared" si="34"/>
        <v>0</v>
      </c>
    </row>
    <row r="425" spans="1:18" ht="28.2" thickBot="1" x14ac:dyDescent="0.3">
      <c r="A425" s="5" t="s">
        <v>1298</v>
      </c>
      <c r="B425" s="5" t="s">
        <v>1299</v>
      </c>
      <c r="C425" s="5" t="s">
        <v>1300</v>
      </c>
      <c r="D425" s="5" t="s">
        <v>36</v>
      </c>
      <c r="E425" s="5" t="s">
        <v>18</v>
      </c>
      <c r="F425" s="5" t="s">
        <v>60</v>
      </c>
      <c r="G425" s="6">
        <v>45700</v>
      </c>
      <c r="H425" s="7">
        <v>166</v>
      </c>
      <c r="I425" s="7">
        <v>0</v>
      </c>
      <c r="J425" s="5" t="s">
        <v>20</v>
      </c>
      <c r="K425" s="5" t="s">
        <v>21</v>
      </c>
      <c r="L425" s="5" t="s">
        <v>22</v>
      </c>
      <c r="M425" s="7">
        <v>43</v>
      </c>
      <c r="N425" s="5" t="str">
        <f t="shared" si="30"/>
        <v>No</v>
      </c>
      <c r="O425" s="9" t="str">
        <f t="shared" si="31"/>
        <v>2025-02</v>
      </c>
      <c r="P425" t="str">
        <f t="shared" si="32"/>
        <v>High</v>
      </c>
      <c r="Q425" t="str">
        <f t="shared" si="33"/>
        <v>No</v>
      </c>
      <c r="R425">
        <f t="shared" si="34"/>
        <v>0</v>
      </c>
    </row>
    <row r="426" spans="1:18" ht="28.2" thickBot="1" x14ac:dyDescent="0.3">
      <c r="A426" s="5" t="s">
        <v>1301</v>
      </c>
      <c r="B426" s="5" t="s">
        <v>1302</v>
      </c>
      <c r="C426" s="5" t="s">
        <v>1303</v>
      </c>
      <c r="D426" s="5" t="s">
        <v>27</v>
      </c>
      <c r="E426" s="5" t="s">
        <v>18</v>
      </c>
      <c r="F426" s="5" t="s">
        <v>60</v>
      </c>
      <c r="G426" s="6">
        <v>45676</v>
      </c>
      <c r="H426" s="7">
        <v>146</v>
      </c>
      <c r="I426" s="7">
        <v>22.51</v>
      </c>
      <c r="J426" s="5" t="s">
        <v>54</v>
      </c>
      <c r="K426" s="5" t="s">
        <v>55</v>
      </c>
      <c r="L426" s="5" t="s">
        <v>31</v>
      </c>
      <c r="M426" s="7">
        <v>25</v>
      </c>
      <c r="N426" s="5" t="str">
        <f t="shared" si="30"/>
        <v>No</v>
      </c>
      <c r="O426" s="9" t="str">
        <f t="shared" si="31"/>
        <v>2025-01</v>
      </c>
      <c r="P426" t="str">
        <f t="shared" si="32"/>
        <v>High</v>
      </c>
      <c r="Q426" t="str">
        <f t="shared" si="33"/>
        <v>Yes</v>
      </c>
      <c r="R426">
        <f t="shared" si="34"/>
        <v>0</v>
      </c>
    </row>
    <row r="427" spans="1:18" ht="28.2" thickBot="1" x14ac:dyDescent="0.3">
      <c r="A427" s="5" t="s">
        <v>1304</v>
      </c>
      <c r="B427" s="5" t="s">
        <v>1305</v>
      </c>
      <c r="C427" s="5" t="s">
        <v>1306</v>
      </c>
      <c r="D427" s="5" t="s">
        <v>17</v>
      </c>
      <c r="E427" s="5" t="s">
        <v>18</v>
      </c>
      <c r="F427" s="5" t="s">
        <v>19</v>
      </c>
      <c r="G427" s="6">
        <v>45722</v>
      </c>
      <c r="H427" s="7">
        <v>7</v>
      </c>
      <c r="I427" s="7">
        <v>29.06</v>
      </c>
      <c r="J427" s="5" t="s">
        <v>54</v>
      </c>
      <c r="K427" s="5" t="s">
        <v>21</v>
      </c>
      <c r="L427" s="5" t="s">
        <v>31</v>
      </c>
      <c r="M427" s="7">
        <v>12</v>
      </c>
      <c r="N427" s="5" t="str">
        <f t="shared" si="30"/>
        <v>No</v>
      </c>
      <c r="O427" s="9" t="str">
        <f t="shared" si="31"/>
        <v>2025-03</v>
      </c>
      <c r="P427" t="str">
        <f t="shared" si="32"/>
        <v>Low</v>
      </c>
      <c r="Q427" t="str">
        <f t="shared" si="33"/>
        <v>Yes</v>
      </c>
      <c r="R427">
        <f t="shared" si="34"/>
        <v>0</v>
      </c>
    </row>
    <row r="428" spans="1:18" ht="14.4" thickBot="1" x14ac:dyDescent="0.3">
      <c r="A428" s="5" t="s">
        <v>1307</v>
      </c>
      <c r="B428" s="5" t="s">
        <v>1308</v>
      </c>
      <c r="C428" s="5" t="s">
        <v>1309</v>
      </c>
      <c r="D428" s="5" t="s">
        <v>17</v>
      </c>
      <c r="E428" s="5" t="s">
        <v>28</v>
      </c>
      <c r="F428" s="5" t="s">
        <v>45</v>
      </c>
      <c r="G428" s="6">
        <v>45669</v>
      </c>
      <c r="H428" s="7">
        <v>79</v>
      </c>
      <c r="I428" s="7">
        <v>0</v>
      </c>
      <c r="J428" s="5" t="s">
        <v>20</v>
      </c>
      <c r="K428" s="5" t="s">
        <v>21</v>
      </c>
      <c r="L428" s="5" t="s">
        <v>22</v>
      </c>
      <c r="M428" s="7">
        <v>30</v>
      </c>
      <c r="N428" s="5" t="str">
        <f t="shared" si="30"/>
        <v>No</v>
      </c>
      <c r="O428" s="9" t="str">
        <f t="shared" si="31"/>
        <v>2025-01</v>
      </c>
      <c r="P428" t="str">
        <f t="shared" si="32"/>
        <v>High</v>
      </c>
      <c r="Q428" t="str">
        <f t="shared" si="33"/>
        <v>No</v>
      </c>
      <c r="R428">
        <f t="shared" si="34"/>
        <v>0</v>
      </c>
    </row>
    <row r="429" spans="1:18" ht="14.4" thickBot="1" x14ac:dyDescent="0.3">
      <c r="A429" s="5" t="s">
        <v>1310</v>
      </c>
      <c r="B429" s="5" t="s">
        <v>1311</v>
      </c>
      <c r="C429" s="5" t="s">
        <v>1312</v>
      </c>
      <c r="D429" s="5" t="s">
        <v>27</v>
      </c>
      <c r="E429" s="5" t="s">
        <v>59</v>
      </c>
      <c r="F429" s="5" t="s">
        <v>29</v>
      </c>
      <c r="G429" s="6">
        <v>45695</v>
      </c>
      <c r="H429" s="7">
        <v>39</v>
      </c>
      <c r="I429" s="7">
        <v>0</v>
      </c>
      <c r="J429" s="5" t="s">
        <v>20</v>
      </c>
      <c r="K429" s="5" t="s">
        <v>21</v>
      </c>
      <c r="L429" s="5" t="s">
        <v>22</v>
      </c>
      <c r="M429" s="7">
        <v>12</v>
      </c>
      <c r="N429" s="5" t="str">
        <f t="shared" si="30"/>
        <v>No</v>
      </c>
      <c r="O429" s="9" t="str">
        <f t="shared" si="31"/>
        <v>2025-02</v>
      </c>
      <c r="P429" t="str">
        <f t="shared" si="32"/>
        <v>Medium</v>
      </c>
      <c r="Q429" t="str">
        <f t="shared" si="33"/>
        <v>No</v>
      </c>
      <c r="R429">
        <f t="shared" si="34"/>
        <v>0</v>
      </c>
    </row>
    <row r="430" spans="1:18" ht="14.4" thickBot="1" x14ac:dyDescent="0.3">
      <c r="A430" s="5" t="s">
        <v>1313</v>
      </c>
      <c r="B430" s="5" t="s">
        <v>1314</v>
      </c>
      <c r="C430" s="5" t="s">
        <v>1315</v>
      </c>
      <c r="D430" s="5" t="s">
        <v>27</v>
      </c>
      <c r="E430" s="5" t="s">
        <v>18</v>
      </c>
      <c r="F430" s="5" t="s">
        <v>83</v>
      </c>
      <c r="G430" s="6">
        <v>45645</v>
      </c>
      <c r="H430" s="7">
        <v>9</v>
      </c>
      <c r="I430" s="7">
        <v>0</v>
      </c>
      <c r="J430" s="5" t="s">
        <v>20</v>
      </c>
      <c r="K430" s="5" t="s">
        <v>90</v>
      </c>
      <c r="L430" s="5" t="s">
        <v>22</v>
      </c>
      <c r="M430" s="7">
        <v>23</v>
      </c>
      <c r="N430" s="5" t="str">
        <f t="shared" si="30"/>
        <v>No</v>
      </c>
      <c r="O430" s="9" t="str">
        <f t="shared" si="31"/>
        <v>2024-12</v>
      </c>
      <c r="P430" t="str">
        <f t="shared" si="32"/>
        <v>Low</v>
      </c>
      <c r="Q430" t="str">
        <f t="shared" si="33"/>
        <v>No</v>
      </c>
      <c r="R430">
        <f t="shared" si="34"/>
        <v>0</v>
      </c>
    </row>
    <row r="431" spans="1:18" ht="28.2" thickBot="1" x14ac:dyDescent="0.3">
      <c r="A431" s="5" t="s">
        <v>1316</v>
      </c>
      <c r="B431" s="5" t="s">
        <v>1317</v>
      </c>
      <c r="C431" s="5" t="s">
        <v>1318</v>
      </c>
      <c r="D431" s="5" t="s">
        <v>82</v>
      </c>
      <c r="E431" s="5" t="s">
        <v>59</v>
      </c>
      <c r="F431" s="5" t="s">
        <v>19</v>
      </c>
      <c r="G431" s="6">
        <v>45821</v>
      </c>
      <c r="H431" s="7">
        <v>70</v>
      </c>
      <c r="I431" s="7">
        <v>11.82</v>
      </c>
      <c r="J431" s="5" t="s">
        <v>54</v>
      </c>
      <c r="K431" s="5" t="s">
        <v>21</v>
      </c>
      <c r="L431" s="5" t="s">
        <v>31</v>
      </c>
      <c r="M431" s="7">
        <v>5</v>
      </c>
      <c r="N431" s="5" t="str">
        <f t="shared" si="30"/>
        <v>No</v>
      </c>
      <c r="O431" s="9" t="str">
        <f t="shared" si="31"/>
        <v>2025-06</v>
      </c>
      <c r="P431" t="str">
        <f t="shared" si="32"/>
        <v>High</v>
      </c>
      <c r="Q431" t="str">
        <f t="shared" si="33"/>
        <v>Yes</v>
      </c>
      <c r="R431">
        <f t="shared" si="34"/>
        <v>0</v>
      </c>
    </row>
    <row r="432" spans="1:18" ht="14.4" thickBot="1" x14ac:dyDescent="0.3">
      <c r="A432" s="5" t="s">
        <v>1319</v>
      </c>
      <c r="B432" s="5" t="s">
        <v>1320</v>
      </c>
      <c r="C432" s="5" t="s">
        <v>1321</v>
      </c>
      <c r="D432" s="5" t="s">
        <v>82</v>
      </c>
      <c r="E432" s="5" t="s">
        <v>28</v>
      </c>
      <c r="F432" s="5" t="s">
        <v>19</v>
      </c>
      <c r="G432" s="6">
        <v>45684</v>
      </c>
      <c r="H432" s="7">
        <v>156</v>
      </c>
      <c r="I432" s="7">
        <v>0</v>
      </c>
      <c r="J432" s="5" t="s">
        <v>20</v>
      </c>
      <c r="K432" s="5" t="s">
        <v>21</v>
      </c>
      <c r="L432" s="5" t="s">
        <v>22</v>
      </c>
      <c r="M432" s="7">
        <v>6</v>
      </c>
      <c r="N432" s="5" t="str">
        <f t="shared" si="30"/>
        <v>No</v>
      </c>
      <c r="O432" s="9" t="str">
        <f t="shared" si="31"/>
        <v>2025-01</v>
      </c>
      <c r="P432" t="str">
        <f t="shared" si="32"/>
        <v>High</v>
      </c>
      <c r="Q432" t="str">
        <f t="shared" si="33"/>
        <v>No</v>
      </c>
      <c r="R432">
        <f t="shared" si="34"/>
        <v>0</v>
      </c>
    </row>
    <row r="433" spans="1:18" ht="14.4" thickBot="1" x14ac:dyDescent="0.3">
      <c r="A433" s="5" t="s">
        <v>1322</v>
      </c>
      <c r="B433" s="5" t="s">
        <v>1323</v>
      </c>
      <c r="C433" s="5" t="s">
        <v>1324</v>
      </c>
      <c r="D433" s="5" t="s">
        <v>27</v>
      </c>
      <c r="E433" s="5" t="s">
        <v>18</v>
      </c>
      <c r="F433" s="5" t="s">
        <v>60</v>
      </c>
      <c r="G433" s="6">
        <v>45641</v>
      </c>
      <c r="H433" s="7">
        <v>159</v>
      </c>
      <c r="I433" s="7">
        <v>0</v>
      </c>
      <c r="J433" s="5" t="s">
        <v>20</v>
      </c>
      <c r="K433" s="5" t="s">
        <v>21</v>
      </c>
      <c r="L433" s="5" t="s">
        <v>22</v>
      </c>
      <c r="M433" s="7">
        <v>14</v>
      </c>
      <c r="N433" s="5" t="str">
        <f t="shared" si="30"/>
        <v>No</v>
      </c>
      <c r="O433" s="9" t="str">
        <f t="shared" si="31"/>
        <v>2024-12</v>
      </c>
      <c r="P433" t="str">
        <f t="shared" si="32"/>
        <v>High</v>
      </c>
      <c r="Q433" t="str">
        <f t="shared" si="33"/>
        <v>No</v>
      </c>
      <c r="R433">
        <f t="shared" si="34"/>
        <v>0</v>
      </c>
    </row>
    <row r="434" spans="1:18" ht="14.4" thickBot="1" x14ac:dyDescent="0.3">
      <c r="A434" s="5" t="s">
        <v>1325</v>
      </c>
      <c r="B434" s="5" t="s">
        <v>1326</v>
      </c>
      <c r="C434" s="5" t="s">
        <v>1327</v>
      </c>
      <c r="D434" s="5" t="s">
        <v>27</v>
      </c>
      <c r="E434" s="5" t="s">
        <v>59</v>
      </c>
      <c r="F434" s="5" t="s">
        <v>29</v>
      </c>
      <c r="G434" s="6">
        <v>45680</v>
      </c>
      <c r="H434" s="7">
        <v>139</v>
      </c>
      <c r="I434" s="7">
        <v>0</v>
      </c>
      <c r="J434" s="5" t="s">
        <v>20</v>
      </c>
      <c r="K434" s="5" t="s">
        <v>21</v>
      </c>
      <c r="L434" s="5" t="s">
        <v>22</v>
      </c>
      <c r="M434" s="7">
        <v>37</v>
      </c>
      <c r="N434" s="5" t="str">
        <f t="shared" si="30"/>
        <v>No</v>
      </c>
      <c r="O434" s="9" t="str">
        <f t="shared" si="31"/>
        <v>2025-01</v>
      </c>
      <c r="P434" t="str">
        <f t="shared" si="32"/>
        <v>High</v>
      </c>
      <c r="Q434" t="str">
        <f t="shared" si="33"/>
        <v>No</v>
      </c>
      <c r="R434">
        <f t="shared" si="34"/>
        <v>0</v>
      </c>
    </row>
    <row r="435" spans="1:18" ht="14.4" thickBot="1" x14ac:dyDescent="0.3">
      <c r="A435" s="5" t="s">
        <v>1328</v>
      </c>
      <c r="B435" s="5" t="s">
        <v>1329</v>
      </c>
      <c r="C435" s="5" t="s">
        <v>1330</v>
      </c>
      <c r="D435" s="5" t="s">
        <v>17</v>
      </c>
      <c r="E435" s="5" t="s">
        <v>28</v>
      </c>
      <c r="F435" s="5" t="s">
        <v>29</v>
      </c>
      <c r="G435" s="6">
        <v>45778</v>
      </c>
      <c r="H435" s="7">
        <v>25</v>
      </c>
      <c r="I435" s="7">
        <v>0</v>
      </c>
      <c r="J435" s="5" t="s">
        <v>20</v>
      </c>
      <c r="K435" s="5" t="s">
        <v>21</v>
      </c>
      <c r="L435" s="5" t="s">
        <v>31</v>
      </c>
      <c r="M435" s="7">
        <v>20</v>
      </c>
      <c r="N435" s="5" t="str">
        <f t="shared" si="30"/>
        <v>No</v>
      </c>
      <c r="O435" s="9" t="str">
        <f t="shared" si="31"/>
        <v>2025-05</v>
      </c>
      <c r="P435" t="str">
        <f t="shared" si="32"/>
        <v>Medium</v>
      </c>
      <c r="Q435" t="str">
        <f t="shared" si="33"/>
        <v>No</v>
      </c>
      <c r="R435">
        <f t="shared" si="34"/>
        <v>0</v>
      </c>
    </row>
    <row r="436" spans="1:18" ht="14.4" thickBot="1" x14ac:dyDescent="0.3">
      <c r="A436" s="5" t="s">
        <v>1331</v>
      </c>
      <c r="B436" s="5" t="s">
        <v>1332</v>
      </c>
      <c r="C436" s="5" t="s">
        <v>1333</v>
      </c>
      <c r="D436" s="5" t="s">
        <v>82</v>
      </c>
      <c r="E436" s="5" t="s">
        <v>28</v>
      </c>
      <c r="F436" s="5" t="s">
        <v>60</v>
      </c>
      <c r="G436" s="6">
        <v>45739</v>
      </c>
      <c r="H436" s="7">
        <v>80</v>
      </c>
      <c r="I436" s="7">
        <v>0</v>
      </c>
      <c r="J436" s="5" t="s">
        <v>20</v>
      </c>
      <c r="K436" s="5" t="s">
        <v>90</v>
      </c>
      <c r="L436" s="5" t="s">
        <v>22</v>
      </c>
      <c r="M436" s="7">
        <v>3</v>
      </c>
      <c r="N436" s="5" t="str">
        <f t="shared" si="30"/>
        <v>No</v>
      </c>
      <c r="O436" s="9" t="str">
        <f t="shared" si="31"/>
        <v>2025-03</v>
      </c>
      <c r="P436" t="str">
        <f t="shared" si="32"/>
        <v>High</v>
      </c>
      <c r="Q436" t="str">
        <f t="shared" si="33"/>
        <v>No</v>
      </c>
      <c r="R436">
        <f t="shared" si="34"/>
        <v>0</v>
      </c>
    </row>
    <row r="437" spans="1:18" ht="14.4" thickBot="1" x14ac:dyDescent="0.3">
      <c r="A437" s="5" t="s">
        <v>1334</v>
      </c>
      <c r="B437" s="5" t="s">
        <v>1335</v>
      </c>
      <c r="C437" s="5" t="s">
        <v>1336</v>
      </c>
      <c r="D437" s="5" t="s">
        <v>27</v>
      </c>
      <c r="E437" s="5" t="s">
        <v>18</v>
      </c>
      <c r="F437" s="5" t="s">
        <v>60</v>
      </c>
      <c r="G437" s="6">
        <v>45773</v>
      </c>
      <c r="H437" s="7">
        <v>101</v>
      </c>
      <c r="I437" s="7">
        <v>0</v>
      </c>
      <c r="J437" s="5" t="s">
        <v>20</v>
      </c>
      <c r="K437" s="5" t="s">
        <v>21</v>
      </c>
      <c r="L437" s="5" t="s">
        <v>22</v>
      </c>
      <c r="M437" s="7">
        <v>15</v>
      </c>
      <c r="N437" s="5" t="str">
        <f t="shared" si="30"/>
        <v>No</v>
      </c>
      <c r="O437" s="9" t="str">
        <f t="shared" si="31"/>
        <v>2025-04</v>
      </c>
      <c r="P437" t="str">
        <f t="shared" si="32"/>
        <v>High</v>
      </c>
      <c r="Q437" t="str">
        <f t="shared" si="33"/>
        <v>No</v>
      </c>
      <c r="R437">
        <f t="shared" si="34"/>
        <v>0</v>
      </c>
    </row>
    <row r="438" spans="1:18" ht="14.4" thickBot="1" x14ac:dyDescent="0.3">
      <c r="A438" s="5" t="s">
        <v>1337</v>
      </c>
      <c r="B438" s="5" t="s">
        <v>1338</v>
      </c>
      <c r="C438" s="5" t="s">
        <v>1339</v>
      </c>
      <c r="D438" s="5" t="s">
        <v>27</v>
      </c>
      <c r="E438" s="5" t="s">
        <v>18</v>
      </c>
      <c r="F438" s="5" t="s">
        <v>83</v>
      </c>
      <c r="G438" s="6">
        <v>45645</v>
      </c>
      <c r="H438" s="7">
        <v>176</v>
      </c>
      <c r="I438" s="7">
        <v>0</v>
      </c>
      <c r="J438" s="5" t="s">
        <v>20</v>
      </c>
      <c r="K438" s="5" t="s">
        <v>21</v>
      </c>
      <c r="L438" s="5" t="s">
        <v>22</v>
      </c>
      <c r="M438" s="7">
        <v>18</v>
      </c>
      <c r="N438" s="5" t="str">
        <f t="shared" si="30"/>
        <v>No</v>
      </c>
      <c r="O438" s="9" t="str">
        <f t="shared" si="31"/>
        <v>2024-12</v>
      </c>
      <c r="P438" t="str">
        <f t="shared" si="32"/>
        <v>High</v>
      </c>
      <c r="Q438" t="str">
        <f t="shared" si="33"/>
        <v>No</v>
      </c>
      <c r="R438">
        <f t="shared" si="34"/>
        <v>0</v>
      </c>
    </row>
    <row r="439" spans="1:18" ht="14.4" thickBot="1" x14ac:dyDescent="0.3">
      <c r="A439" s="5" t="s">
        <v>1340</v>
      </c>
      <c r="B439" s="5" t="s">
        <v>1341</v>
      </c>
      <c r="C439" s="5" t="s">
        <v>1342</v>
      </c>
      <c r="D439" s="5" t="s">
        <v>17</v>
      </c>
      <c r="E439" s="5" t="s">
        <v>59</v>
      </c>
      <c r="F439" s="5" t="s">
        <v>29</v>
      </c>
      <c r="G439" s="6">
        <v>45708</v>
      </c>
      <c r="H439" s="7">
        <v>101</v>
      </c>
      <c r="I439" s="7">
        <v>0</v>
      </c>
      <c r="J439" s="5" t="s">
        <v>20</v>
      </c>
      <c r="K439" s="5" t="s">
        <v>90</v>
      </c>
      <c r="L439" s="5" t="s">
        <v>22</v>
      </c>
      <c r="M439" s="7">
        <v>5</v>
      </c>
      <c r="N439" s="5" t="str">
        <f t="shared" si="30"/>
        <v>No</v>
      </c>
      <c r="O439" s="9" t="str">
        <f t="shared" si="31"/>
        <v>2025-02</v>
      </c>
      <c r="P439" t="str">
        <f t="shared" si="32"/>
        <v>High</v>
      </c>
      <c r="Q439" t="str">
        <f t="shared" si="33"/>
        <v>No</v>
      </c>
      <c r="R439">
        <f t="shared" si="34"/>
        <v>0</v>
      </c>
    </row>
    <row r="440" spans="1:18" ht="28.2" thickBot="1" x14ac:dyDescent="0.3">
      <c r="A440" s="5" t="s">
        <v>1343</v>
      </c>
      <c r="B440" s="5" t="s">
        <v>1344</v>
      </c>
      <c r="C440" s="5" t="s">
        <v>1345</v>
      </c>
      <c r="D440" s="5" t="s">
        <v>41</v>
      </c>
      <c r="E440" s="5" t="s">
        <v>18</v>
      </c>
      <c r="F440" s="5" t="s">
        <v>53</v>
      </c>
      <c r="G440" s="6">
        <v>45797</v>
      </c>
      <c r="H440" s="7">
        <v>147</v>
      </c>
      <c r="I440" s="7">
        <v>32.049999999999997</v>
      </c>
      <c r="J440" s="5" t="s">
        <v>37</v>
      </c>
      <c r="K440" s="5" t="s">
        <v>90</v>
      </c>
      <c r="L440" s="5" t="s">
        <v>31</v>
      </c>
      <c r="M440" s="7">
        <v>11</v>
      </c>
      <c r="N440" s="5" t="str">
        <f t="shared" si="30"/>
        <v>No</v>
      </c>
      <c r="O440" s="9" t="str">
        <f t="shared" si="31"/>
        <v>2025-05</v>
      </c>
      <c r="P440" t="str">
        <f t="shared" si="32"/>
        <v>High</v>
      </c>
      <c r="Q440" t="str">
        <f t="shared" si="33"/>
        <v>Yes</v>
      </c>
      <c r="R440">
        <f t="shared" si="34"/>
        <v>0</v>
      </c>
    </row>
    <row r="441" spans="1:18" ht="14.4" thickBot="1" x14ac:dyDescent="0.3">
      <c r="A441" s="5" t="s">
        <v>1346</v>
      </c>
      <c r="B441" s="5" t="s">
        <v>1347</v>
      </c>
      <c r="C441" s="5" t="s">
        <v>1348</v>
      </c>
      <c r="D441" s="5" t="s">
        <v>27</v>
      </c>
      <c r="E441" s="5" t="s">
        <v>28</v>
      </c>
      <c r="F441" s="5" t="s">
        <v>45</v>
      </c>
      <c r="G441" s="6">
        <v>45667</v>
      </c>
      <c r="H441" s="7">
        <v>46</v>
      </c>
      <c r="I441" s="7">
        <v>0</v>
      </c>
      <c r="J441" s="5" t="s">
        <v>20</v>
      </c>
      <c r="K441" s="5" t="s">
        <v>21</v>
      </c>
      <c r="L441" s="5" t="s">
        <v>22</v>
      </c>
      <c r="M441" s="7">
        <v>4</v>
      </c>
      <c r="N441" s="5" t="str">
        <f t="shared" si="30"/>
        <v>No</v>
      </c>
      <c r="O441" s="9" t="str">
        <f t="shared" si="31"/>
        <v>2025-01</v>
      </c>
      <c r="P441" t="str">
        <f t="shared" si="32"/>
        <v>Medium</v>
      </c>
      <c r="Q441" t="str">
        <f t="shared" si="33"/>
        <v>No</v>
      </c>
      <c r="R441">
        <f t="shared" si="34"/>
        <v>0</v>
      </c>
    </row>
    <row r="442" spans="1:18" ht="28.2" thickBot="1" x14ac:dyDescent="0.3">
      <c r="A442" s="5" t="s">
        <v>1349</v>
      </c>
      <c r="B442" s="5" t="s">
        <v>1350</v>
      </c>
      <c r="C442" s="5" t="s">
        <v>1351</v>
      </c>
      <c r="D442" s="5" t="s">
        <v>41</v>
      </c>
      <c r="E442" s="5" t="s">
        <v>59</v>
      </c>
      <c r="F442" s="5" t="s">
        <v>83</v>
      </c>
      <c r="G442" s="6">
        <v>45810</v>
      </c>
      <c r="H442" s="7">
        <v>33</v>
      </c>
      <c r="I442" s="7">
        <v>0</v>
      </c>
      <c r="J442" s="5" t="s">
        <v>20</v>
      </c>
      <c r="K442" s="5" t="s">
        <v>55</v>
      </c>
      <c r="L442" s="5" t="s">
        <v>22</v>
      </c>
      <c r="M442" s="7">
        <v>20</v>
      </c>
      <c r="N442" s="5" t="str">
        <f t="shared" si="30"/>
        <v>No</v>
      </c>
      <c r="O442" s="9" t="str">
        <f t="shared" si="31"/>
        <v>2025-06</v>
      </c>
      <c r="P442" t="str">
        <f t="shared" si="32"/>
        <v>Medium</v>
      </c>
      <c r="Q442" t="str">
        <f t="shared" si="33"/>
        <v>No</v>
      </c>
      <c r="R442">
        <f t="shared" si="34"/>
        <v>0</v>
      </c>
    </row>
    <row r="443" spans="1:18" ht="14.4" thickBot="1" x14ac:dyDescent="0.3">
      <c r="A443" s="5" t="s">
        <v>1352</v>
      </c>
      <c r="B443" s="5" t="s">
        <v>1353</v>
      </c>
      <c r="C443" s="5" t="s">
        <v>1354</v>
      </c>
      <c r="D443" s="5" t="s">
        <v>17</v>
      </c>
      <c r="E443" s="5" t="s">
        <v>28</v>
      </c>
      <c r="F443" s="5" t="s">
        <v>19</v>
      </c>
      <c r="G443" s="6">
        <v>45713</v>
      </c>
      <c r="H443" s="7">
        <v>150</v>
      </c>
      <c r="I443" s="7">
        <v>0</v>
      </c>
      <c r="J443" s="5" t="s">
        <v>20</v>
      </c>
      <c r="K443" s="5" t="s">
        <v>21</v>
      </c>
      <c r="L443" s="5" t="s">
        <v>22</v>
      </c>
      <c r="M443" s="7">
        <v>46</v>
      </c>
      <c r="N443" s="5" t="str">
        <f t="shared" si="30"/>
        <v>No</v>
      </c>
      <c r="O443" s="9" t="str">
        <f t="shared" si="31"/>
        <v>2025-02</v>
      </c>
      <c r="P443" t="str">
        <f t="shared" si="32"/>
        <v>High</v>
      </c>
      <c r="Q443" t="str">
        <f t="shared" si="33"/>
        <v>No</v>
      </c>
      <c r="R443">
        <f t="shared" si="34"/>
        <v>0</v>
      </c>
    </row>
    <row r="444" spans="1:18" ht="28.2" thickBot="1" x14ac:dyDescent="0.3">
      <c r="A444" s="5" t="s">
        <v>1355</v>
      </c>
      <c r="B444" s="5" t="s">
        <v>1356</v>
      </c>
      <c r="C444" s="5" t="s">
        <v>1357</v>
      </c>
      <c r="D444" s="5" t="s">
        <v>17</v>
      </c>
      <c r="E444" s="5" t="s">
        <v>18</v>
      </c>
      <c r="F444" s="5" t="s">
        <v>53</v>
      </c>
      <c r="G444" s="6">
        <v>45793</v>
      </c>
      <c r="H444" s="7">
        <v>166</v>
      </c>
      <c r="I444" s="7">
        <v>0</v>
      </c>
      <c r="J444" s="5" t="s">
        <v>20</v>
      </c>
      <c r="K444" s="5" t="s">
        <v>21</v>
      </c>
      <c r="L444" s="5" t="s">
        <v>22</v>
      </c>
      <c r="M444" s="7">
        <v>27</v>
      </c>
      <c r="N444" s="5" t="str">
        <f t="shared" si="30"/>
        <v>No</v>
      </c>
      <c r="O444" s="9" t="str">
        <f t="shared" si="31"/>
        <v>2025-05</v>
      </c>
      <c r="P444" t="str">
        <f t="shared" si="32"/>
        <v>High</v>
      </c>
      <c r="Q444" t="str">
        <f t="shared" si="33"/>
        <v>No</v>
      </c>
      <c r="R444">
        <f t="shared" si="34"/>
        <v>0</v>
      </c>
    </row>
    <row r="445" spans="1:18" ht="28.2" thickBot="1" x14ac:dyDescent="0.3">
      <c r="A445" s="5" t="s">
        <v>1358</v>
      </c>
      <c r="B445" s="5" t="s">
        <v>1359</v>
      </c>
      <c r="C445" s="5" t="s">
        <v>1360</v>
      </c>
      <c r="D445" s="5" t="s">
        <v>41</v>
      </c>
      <c r="E445" s="5" t="s">
        <v>28</v>
      </c>
      <c r="F445" s="5" t="s">
        <v>53</v>
      </c>
      <c r="G445" s="6">
        <v>45678</v>
      </c>
      <c r="H445" s="7">
        <v>96</v>
      </c>
      <c r="I445" s="7">
        <v>0</v>
      </c>
      <c r="J445" s="5" t="s">
        <v>20</v>
      </c>
      <c r="K445" s="5" t="s">
        <v>21</v>
      </c>
      <c r="L445" s="5" t="s">
        <v>31</v>
      </c>
      <c r="M445" s="7">
        <v>38</v>
      </c>
      <c r="N445" s="5" t="str">
        <f t="shared" si="30"/>
        <v>No</v>
      </c>
      <c r="O445" s="9" t="str">
        <f t="shared" si="31"/>
        <v>2025-01</v>
      </c>
      <c r="P445" t="str">
        <f t="shared" si="32"/>
        <v>High</v>
      </c>
      <c r="Q445" t="str">
        <f t="shared" si="33"/>
        <v>No</v>
      </c>
      <c r="R445">
        <f t="shared" si="34"/>
        <v>0</v>
      </c>
    </row>
    <row r="446" spans="1:18" ht="14.4" thickBot="1" x14ac:dyDescent="0.3">
      <c r="A446" s="5" t="s">
        <v>1361</v>
      </c>
      <c r="B446" s="5" t="s">
        <v>1362</v>
      </c>
      <c r="C446" s="5" t="s">
        <v>1363</v>
      </c>
      <c r="D446" s="5" t="s">
        <v>36</v>
      </c>
      <c r="E446" s="5" t="s">
        <v>18</v>
      </c>
      <c r="F446" s="5" t="s">
        <v>60</v>
      </c>
      <c r="G446" s="6">
        <v>45795</v>
      </c>
      <c r="H446" s="7">
        <v>51</v>
      </c>
      <c r="I446" s="7">
        <v>0</v>
      </c>
      <c r="J446" s="5" t="s">
        <v>20</v>
      </c>
      <c r="K446" s="5" t="s">
        <v>21</v>
      </c>
      <c r="L446" s="5" t="s">
        <v>22</v>
      </c>
      <c r="M446" s="7">
        <v>9</v>
      </c>
      <c r="N446" s="5" t="str">
        <f t="shared" si="30"/>
        <v>No</v>
      </c>
      <c r="O446" s="9" t="str">
        <f t="shared" si="31"/>
        <v>2025-05</v>
      </c>
      <c r="P446" t="str">
        <f t="shared" si="32"/>
        <v>Medium</v>
      </c>
      <c r="Q446" t="str">
        <f t="shared" si="33"/>
        <v>No</v>
      </c>
      <c r="R446">
        <f t="shared" si="34"/>
        <v>0</v>
      </c>
    </row>
    <row r="447" spans="1:18" ht="28.2" thickBot="1" x14ac:dyDescent="0.3">
      <c r="A447" s="5" t="s">
        <v>1364</v>
      </c>
      <c r="B447" s="5" t="s">
        <v>1365</v>
      </c>
      <c r="C447" s="5" t="s">
        <v>1366</v>
      </c>
      <c r="D447" s="5" t="s">
        <v>41</v>
      </c>
      <c r="E447" s="5" t="s">
        <v>18</v>
      </c>
      <c r="F447" s="5" t="s">
        <v>83</v>
      </c>
      <c r="G447" s="6">
        <v>45652</v>
      </c>
      <c r="H447" s="7">
        <v>96</v>
      </c>
      <c r="I447" s="7">
        <v>0</v>
      </c>
      <c r="J447" s="5" t="s">
        <v>20</v>
      </c>
      <c r="K447" s="5" t="s">
        <v>21</v>
      </c>
      <c r="L447" s="5" t="s">
        <v>22</v>
      </c>
      <c r="M447" s="7">
        <v>49</v>
      </c>
      <c r="N447" s="5" t="str">
        <f t="shared" si="30"/>
        <v>No</v>
      </c>
      <c r="O447" s="9" t="str">
        <f t="shared" si="31"/>
        <v>2024-12</v>
      </c>
      <c r="P447" t="str">
        <f t="shared" si="32"/>
        <v>High</v>
      </c>
      <c r="Q447" t="str">
        <f t="shared" si="33"/>
        <v>No</v>
      </c>
      <c r="R447">
        <f t="shared" si="34"/>
        <v>0</v>
      </c>
    </row>
    <row r="448" spans="1:18" ht="14.4" thickBot="1" x14ac:dyDescent="0.3">
      <c r="A448" s="5" t="s">
        <v>1367</v>
      </c>
      <c r="B448" s="5" t="s">
        <v>1368</v>
      </c>
      <c r="C448" s="5" t="s">
        <v>1369</v>
      </c>
      <c r="D448" s="5" t="s">
        <v>17</v>
      </c>
      <c r="E448" s="5" t="s">
        <v>18</v>
      </c>
      <c r="F448" s="5" t="s">
        <v>83</v>
      </c>
      <c r="G448" s="6">
        <v>45787</v>
      </c>
      <c r="H448" s="7">
        <v>114</v>
      </c>
      <c r="I448" s="7">
        <v>0</v>
      </c>
      <c r="J448" s="5" t="s">
        <v>20</v>
      </c>
      <c r="K448" s="5" t="s">
        <v>90</v>
      </c>
      <c r="L448" s="5" t="s">
        <v>22</v>
      </c>
      <c r="M448" s="7">
        <v>22</v>
      </c>
      <c r="N448" s="5" t="str">
        <f t="shared" si="30"/>
        <v>No</v>
      </c>
      <c r="O448" s="9" t="str">
        <f t="shared" si="31"/>
        <v>2025-05</v>
      </c>
      <c r="P448" t="str">
        <f t="shared" si="32"/>
        <v>High</v>
      </c>
      <c r="Q448" t="str">
        <f t="shared" si="33"/>
        <v>No</v>
      </c>
      <c r="R448">
        <f t="shared" si="34"/>
        <v>0</v>
      </c>
    </row>
    <row r="449" spans="1:18" ht="14.4" thickBot="1" x14ac:dyDescent="0.3">
      <c r="A449" s="5" t="s">
        <v>1370</v>
      </c>
      <c r="B449" s="5" t="s">
        <v>1371</v>
      </c>
      <c r="C449" s="5" t="s">
        <v>1372</v>
      </c>
      <c r="D449" s="5" t="s">
        <v>82</v>
      </c>
      <c r="E449" s="5" t="s">
        <v>28</v>
      </c>
      <c r="F449" s="5" t="s">
        <v>29</v>
      </c>
      <c r="G449" s="6">
        <v>45654</v>
      </c>
      <c r="H449" s="7">
        <v>133</v>
      </c>
      <c r="I449" s="7">
        <v>0</v>
      </c>
      <c r="J449" s="5" t="s">
        <v>20</v>
      </c>
      <c r="K449" s="5" t="s">
        <v>55</v>
      </c>
      <c r="L449" s="5" t="s">
        <v>22</v>
      </c>
      <c r="M449" s="7">
        <v>10</v>
      </c>
      <c r="N449" s="5" t="str">
        <f t="shared" si="30"/>
        <v>No</v>
      </c>
      <c r="O449" s="9" t="str">
        <f t="shared" si="31"/>
        <v>2024-12</v>
      </c>
      <c r="P449" t="str">
        <f t="shared" si="32"/>
        <v>High</v>
      </c>
      <c r="Q449" t="str">
        <f t="shared" si="33"/>
        <v>No</v>
      </c>
      <c r="R449">
        <f t="shared" si="34"/>
        <v>0</v>
      </c>
    </row>
    <row r="450" spans="1:18" ht="28.2" thickBot="1" x14ac:dyDescent="0.3">
      <c r="A450" s="5" t="s">
        <v>1373</v>
      </c>
      <c r="B450" s="5" t="s">
        <v>1203</v>
      </c>
      <c r="C450" s="5" t="s">
        <v>1374</v>
      </c>
      <c r="D450" s="5" t="s">
        <v>27</v>
      </c>
      <c r="E450" s="5" t="s">
        <v>18</v>
      </c>
      <c r="F450" s="5" t="s">
        <v>45</v>
      </c>
      <c r="G450" s="6">
        <v>45755</v>
      </c>
      <c r="H450" s="7">
        <v>104</v>
      </c>
      <c r="I450" s="7">
        <v>9.94</v>
      </c>
      <c r="J450" s="5" t="s">
        <v>37</v>
      </c>
      <c r="K450" s="5" t="s">
        <v>55</v>
      </c>
      <c r="L450" s="5" t="s">
        <v>31</v>
      </c>
      <c r="M450" s="7">
        <v>21</v>
      </c>
      <c r="N450" s="5" t="str">
        <f t="shared" si="30"/>
        <v>No</v>
      </c>
      <c r="O450" s="9" t="str">
        <f t="shared" si="31"/>
        <v>2025-04</v>
      </c>
      <c r="P450" t="str">
        <f t="shared" si="32"/>
        <v>High</v>
      </c>
      <c r="Q450" t="str">
        <f t="shared" si="33"/>
        <v>Yes</v>
      </c>
      <c r="R450">
        <f t="shared" si="34"/>
        <v>0</v>
      </c>
    </row>
    <row r="451" spans="1:18" ht="28.2" thickBot="1" x14ac:dyDescent="0.3">
      <c r="A451" s="5" t="s">
        <v>1375</v>
      </c>
      <c r="B451" s="5" t="s">
        <v>1376</v>
      </c>
      <c r="C451" s="5" t="s">
        <v>1377</v>
      </c>
      <c r="D451" s="5" t="s">
        <v>17</v>
      </c>
      <c r="E451" s="5" t="s">
        <v>18</v>
      </c>
      <c r="F451" s="5" t="s">
        <v>45</v>
      </c>
      <c r="G451" s="6">
        <v>45758</v>
      </c>
      <c r="H451" s="7">
        <v>108</v>
      </c>
      <c r="I451" s="7">
        <v>0</v>
      </c>
      <c r="J451" s="5" t="s">
        <v>20</v>
      </c>
      <c r="K451" s="5" t="s">
        <v>46</v>
      </c>
      <c r="L451" s="5" t="s">
        <v>22</v>
      </c>
      <c r="M451" s="7">
        <v>22</v>
      </c>
      <c r="N451" s="5" t="str">
        <f t="shared" si="30"/>
        <v>No</v>
      </c>
      <c r="O451" s="9" t="str">
        <f t="shared" si="31"/>
        <v>2025-04</v>
      </c>
      <c r="P451" t="str">
        <f t="shared" si="32"/>
        <v>High</v>
      </c>
      <c r="Q451" t="str">
        <f t="shared" si="33"/>
        <v>No</v>
      </c>
      <c r="R451">
        <f t="shared" si="34"/>
        <v>0</v>
      </c>
    </row>
    <row r="452" spans="1:18" ht="14.4" thickBot="1" x14ac:dyDescent="0.3">
      <c r="A452" s="5" t="s">
        <v>1378</v>
      </c>
      <c r="B452" s="5" t="s">
        <v>1379</v>
      </c>
      <c r="C452" s="5" t="s">
        <v>1380</v>
      </c>
      <c r="D452" s="5" t="s">
        <v>27</v>
      </c>
      <c r="E452" s="5" t="s">
        <v>28</v>
      </c>
      <c r="F452" s="5" t="s">
        <v>19</v>
      </c>
      <c r="G452" s="6">
        <v>45724</v>
      </c>
      <c r="H452" s="7">
        <v>63</v>
      </c>
      <c r="I452" s="7">
        <v>0</v>
      </c>
      <c r="J452" s="5" t="s">
        <v>20</v>
      </c>
      <c r="K452" s="5" t="s">
        <v>21</v>
      </c>
      <c r="L452" s="5" t="s">
        <v>22</v>
      </c>
      <c r="M452" s="7">
        <v>25</v>
      </c>
      <c r="N452" s="5" t="str">
        <f t="shared" ref="N452:N502" si="35">IF(AND(H452&gt;150,I452&gt;40),"Yes","No")</f>
        <v>No</v>
      </c>
      <c r="O452" s="9" t="str">
        <f t="shared" ref="O452:O502" si="36">TEXT(G452,"yyyy-mm")</f>
        <v>2025-03</v>
      </c>
      <c r="P452" t="str">
        <f t="shared" ref="P452:P502" si="37">IF(H452&lt;20,"Low",IF(H452&lt;=60,"Medium","High"))</f>
        <v>High</v>
      </c>
      <c r="Q452" t="str">
        <f t="shared" ref="Q452:Q502" si="38">IF(I452&gt;0,"Yes","No")</f>
        <v>No</v>
      </c>
      <c r="R452">
        <f t="shared" ref="R452:R502" si="39">IF(N452="Yes",1,0)</f>
        <v>0</v>
      </c>
    </row>
    <row r="453" spans="1:18" ht="14.4" thickBot="1" x14ac:dyDescent="0.3">
      <c r="A453" s="5" t="s">
        <v>1381</v>
      </c>
      <c r="B453" s="5" t="s">
        <v>1382</v>
      </c>
      <c r="C453" s="5" t="s">
        <v>1383</v>
      </c>
      <c r="D453" s="5" t="s">
        <v>82</v>
      </c>
      <c r="E453" s="5" t="s">
        <v>28</v>
      </c>
      <c r="F453" s="5" t="s">
        <v>45</v>
      </c>
      <c r="G453" s="6">
        <v>45660</v>
      </c>
      <c r="H453" s="7">
        <v>33</v>
      </c>
      <c r="I453" s="7">
        <v>0</v>
      </c>
      <c r="J453" s="5" t="s">
        <v>20</v>
      </c>
      <c r="K453" s="5" t="s">
        <v>21</v>
      </c>
      <c r="L453" s="5" t="s">
        <v>22</v>
      </c>
      <c r="M453" s="7">
        <v>32</v>
      </c>
      <c r="N453" s="5" t="str">
        <f t="shared" si="35"/>
        <v>No</v>
      </c>
      <c r="O453" s="9" t="str">
        <f t="shared" si="36"/>
        <v>2025-01</v>
      </c>
      <c r="P453" t="str">
        <f t="shared" si="37"/>
        <v>Medium</v>
      </c>
      <c r="Q453" t="str">
        <f t="shared" si="38"/>
        <v>No</v>
      </c>
      <c r="R453">
        <f t="shared" si="39"/>
        <v>0</v>
      </c>
    </row>
    <row r="454" spans="1:18" ht="28.2" thickBot="1" x14ac:dyDescent="0.3">
      <c r="A454" s="5" t="s">
        <v>1384</v>
      </c>
      <c r="B454" s="5" t="s">
        <v>1385</v>
      </c>
      <c r="C454" s="5" t="s">
        <v>1386</v>
      </c>
      <c r="D454" s="5" t="s">
        <v>36</v>
      </c>
      <c r="E454" s="5" t="s">
        <v>28</v>
      </c>
      <c r="F454" s="5" t="s">
        <v>53</v>
      </c>
      <c r="G454" s="6">
        <v>45791</v>
      </c>
      <c r="H454" s="7">
        <v>39</v>
      </c>
      <c r="I454" s="7">
        <v>0</v>
      </c>
      <c r="J454" s="5" t="s">
        <v>20</v>
      </c>
      <c r="K454" s="5" t="s">
        <v>21</v>
      </c>
      <c r="L454" s="5" t="s">
        <v>22</v>
      </c>
      <c r="M454" s="7">
        <v>42</v>
      </c>
      <c r="N454" s="5" t="str">
        <f t="shared" si="35"/>
        <v>No</v>
      </c>
      <c r="O454" s="9" t="str">
        <f t="shared" si="36"/>
        <v>2025-05</v>
      </c>
      <c r="P454" t="str">
        <f t="shared" si="37"/>
        <v>Medium</v>
      </c>
      <c r="Q454" t="str">
        <f t="shared" si="38"/>
        <v>No</v>
      </c>
      <c r="R454">
        <f t="shared" si="39"/>
        <v>0</v>
      </c>
    </row>
    <row r="455" spans="1:18" ht="14.4" thickBot="1" x14ac:dyDescent="0.3">
      <c r="A455" s="5" t="s">
        <v>1387</v>
      </c>
      <c r="B455" s="5" t="s">
        <v>1388</v>
      </c>
      <c r="C455" s="5" t="s">
        <v>1389</v>
      </c>
      <c r="D455" s="5" t="s">
        <v>82</v>
      </c>
      <c r="E455" s="5" t="s">
        <v>59</v>
      </c>
      <c r="F455" s="5" t="s">
        <v>83</v>
      </c>
      <c r="G455" s="6">
        <v>45714</v>
      </c>
      <c r="H455" s="7">
        <v>11</v>
      </c>
      <c r="I455" s="7">
        <v>0</v>
      </c>
      <c r="J455" s="5" t="s">
        <v>20</v>
      </c>
      <c r="K455" s="5" t="s">
        <v>55</v>
      </c>
      <c r="L455" s="5" t="s">
        <v>22</v>
      </c>
      <c r="M455" s="7">
        <v>12</v>
      </c>
      <c r="N455" s="5" t="str">
        <f t="shared" si="35"/>
        <v>No</v>
      </c>
      <c r="O455" s="9" t="str">
        <f t="shared" si="36"/>
        <v>2025-02</v>
      </c>
      <c r="P455" t="str">
        <f t="shared" si="37"/>
        <v>Low</v>
      </c>
      <c r="Q455" t="str">
        <f t="shared" si="38"/>
        <v>No</v>
      </c>
      <c r="R455">
        <f t="shared" si="39"/>
        <v>0</v>
      </c>
    </row>
    <row r="456" spans="1:18" ht="14.4" thickBot="1" x14ac:dyDescent="0.3">
      <c r="A456" s="5" t="s">
        <v>1390</v>
      </c>
      <c r="B456" s="5" t="s">
        <v>1391</v>
      </c>
      <c r="C456" s="5" t="s">
        <v>1392</v>
      </c>
      <c r="D456" s="5" t="s">
        <v>36</v>
      </c>
      <c r="E456" s="5" t="s">
        <v>28</v>
      </c>
      <c r="F456" s="5" t="s">
        <v>45</v>
      </c>
      <c r="G456" s="6">
        <v>45708</v>
      </c>
      <c r="H456" s="7">
        <v>142</v>
      </c>
      <c r="I456" s="7">
        <v>0</v>
      </c>
      <c r="J456" s="5" t="s">
        <v>20</v>
      </c>
      <c r="K456" s="5" t="s">
        <v>21</v>
      </c>
      <c r="L456" s="5" t="s">
        <v>22</v>
      </c>
      <c r="M456" s="7">
        <v>32</v>
      </c>
      <c r="N456" s="5" t="str">
        <f t="shared" si="35"/>
        <v>No</v>
      </c>
      <c r="O456" s="9" t="str">
        <f t="shared" si="36"/>
        <v>2025-02</v>
      </c>
      <c r="P456" t="str">
        <f t="shared" si="37"/>
        <v>High</v>
      </c>
      <c r="Q456" t="str">
        <f t="shared" si="38"/>
        <v>No</v>
      </c>
      <c r="R456">
        <f t="shared" si="39"/>
        <v>0</v>
      </c>
    </row>
    <row r="457" spans="1:18" ht="28.2" thickBot="1" x14ac:dyDescent="0.3">
      <c r="A457" s="5" t="s">
        <v>1393</v>
      </c>
      <c r="B457" s="5" t="s">
        <v>1394</v>
      </c>
      <c r="C457" s="5" t="s">
        <v>1395</v>
      </c>
      <c r="D457" s="5" t="s">
        <v>41</v>
      </c>
      <c r="E457" s="5" t="s">
        <v>59</v>
      </c>
      <c r="F457" s="5" t="s">
        <v>29</v>
      </c>
      <c r="G457" s="6">
        <v>45669</v>
      </c>
      <c r="H457" s="7">
        <v>123</v>
      </c>
      <c r="I457" s="7">
        <v>22.4</v>
      </c>
      <c r="J457" s="5" t="s">
        <v>160</v>
      </c>
      <c r="K457" s="5" t="s">
        <v>21</v>
      </c>
      <c r="L457" s="5" t="s">
        <v>31</v>
      </c>
      <c r="M457" s="7">
        <v>33</v>
      </c>
      <c r="N457" s="5" t="str">
        <f t="shared" si="35"/>
        <v>No</v>
      </c>
      <c r="O457" s="9" t="str">
        <f t="shared" si="36"/>
        <v>2025-01</v>
      </c>
      <c r="P457" t="str">
        <f t="shared" si="37"/>
        <v>High</v>
      </c>
      <c r="Q457" t="str">
        <f t="shared" si="38"/>
        <v>Yes</v>
      </c>
      <c r="R457">
        <f t="shared" si="39"/>
        <v>0</v>
      </c>
    </row>
    <row r="458" spans="1:18" ht="28.2" thickBot="1" x14ac:dyDescent="0.3">
      <c r="A458" s="5" t="s">
        <v>1396</v>
      </c>
      <c r="B458" s="5" t="s">
        <v>1308</v>
      </c>
      <c r="C458" s="5" t="s">
        <v>1397</v>
      </c>
      <c r="D458" s="5" t="s">
        <v>17</v>
      </c>
      <c r="E458" s="5" t="s">
        <v>18</v>
      </c>
      <c r="F458" s="5" t="s">
        <v>60</v>
      </c>
      <c r="G458" s="6">
        <v>45735</v>
      </c>
      <c r="H458" s="7">
        <v>132</v>
      </c>
      <c r="I458" s="7">
        <v>28.89</v>
      </c>
      <c r="J458" s="5" t="s">
        <v>54</v>
      </c>
      <c r="K458" s="5" t="s">
        <v>21</v>
      </c>
      <c r="L458" s="5" t="s">
        <v>31</v>
      </c>
      <c r="M458" s="7">
        <v>26</v>
      </c>
      <c r="N458" s="5" t="str">
        <f t="shared" si="35"/>
        <v>No</v>
      </c>
      <c r="O458" s="9" t="str">
        <f t="shared" si="36"/>
        <v>2025-03</v>
      </c>
      <c r="P458" t="str">
        <f t="shared" si="37"/>
        <v>High</v>
      </c>
      <c r="Q458" t="str">
        <f t="shared" si="38"/>
        <v>Yes</v>
      </c>
      <c r="R458">
        <f t="shared" si="39"/>
        <v>0</v>
      </c>
    </row>
    <row r="459" spans="1:18" ht="28.2" thickBot="1" x14ac:dyDescent="0.3">
      <c r="A459" s="5" t="s">
        <v>1398</v>
      </c>
      <c r="B459" s="5" t="s">
        <v>1399</v>
      </c>
      <c r="C459" s="5" t="s">
        <v>1400</v>
      </c>
      <c r="D459" s="5" t="s">
        <v>82</v>
      </c>
      <c r="E459" s="5" t="s">
        <v>28</v>
      </c>
      <c r="F459" s="5" t="s">
        <v>53</v>
      </c>
      <c r="G459" s="6">
        <v>45655</v>
      </c>
      <c r="H459" s="7">
        <v>113</v>
      </c>
      <c r="I459" s="7">
        <v>0</v>
      </c>
      <c r="J459" s="5" t="s">
        <v>20</v>
      </c>
      <c r="K459" s="5" t="s">
        <v>21</v>
      </c>
      <c r="L459" s="5" t="s">
        <v>22</v>
      </c>
      <c r="M459" s="7">
        <v>17</v>
      </c>
      <c r="N459" s="5" t="str">
        <f t="shared" si="35"/>
        <v>No</v>
      </c>
      <c r="O459" s="9" t="str">
        <f t="shared" si="36"/>
        <v>2024-12</v>
      </c>
      <c r="P459" t="str">
        <f t="shared" si="37"/>
        <v>High</v>
      </c>
      <c r="Q459" t="str">
        <f t="shared" si="38"/>
        <v>No</v>
      </c>
      <c r="R459">
        <f t="shared" si="39"/>
        <v>0</v>
      </c>
    </row>
    <row r="460" spans="1:18" ht="28.2" thickBot="1" x14ac:dyDescent="0.3">
      <c r="A460" s="5" t="s">
        <v>1401</v>
      </c>
      <c r="B460" s="5" t="s">
        <v>1402</v>
      </c>
      <c r="C460" s="5" t="s">
        <v>1403</v>
      </c>
      <c r="D460" s="5" t="s">
        <v>41</v>
      </c>
      <c r="E460" s="5" t="s">
        <v>18</v>
      </c>
      <c r="F460" s="5" t="s">
        <v>60</v>
      </c>
      <c r="G460" s="6">
        <v>45666</v>
      </c>
      <c r="H460" s="7">
        <v>92</v>
      </c>
      <c r="I460" s="7">
        <v>0</v>
      </c>
      <c r="J460" s="5" t="s">
        <v>20</v>
      </c>
      <c r="K460" s="5" t="s">
        <v>21</v>
      </c>
      <c r="L460" s="5" t="s">
        <v>22</v>
      </c>
      <c r="M460" s="7">
        <v>33</v>
      </c>
      <c r="N460" s="5" t="str">
        <f t="shared" si="35"/>
        <v>No</v>
      </c>
      <c r="O460" s="9" t="str">
        <f t="shared" si="36"/>
        <v>2025-01</v>
      </c>
      <c r="P460" t="str">
        <f t="shared" si="37"/>
        <v>High</v>
      </c>
      <c r="Q460" t="str">
        <f t="shared" si="38"/>
        <v>No</v>
      </c>
      <c r="R460">
        <f t="shared" si="39"/>
        <v>0</v>
      </c>
    </row>
    <row r="461" spans="1:18" ht="28.2" thickBot="1" x14ac:dyDescent="0.3">
      <c r="A461" s="5" t="s">
        <v>1404</v>
      </c>
      <c r="B461" s="5" t="s">
        <v>1405</v>
      </c>
      <c r="C461" s="5" t="s">
        <v>1406</v>
      </c>
      <c r="D461" s="5" t="s">
        <v>41</v>
      </c>
      <c r="E461" s="5" t="s">
        <v>18</v>
      </c>
      <c r="F461" s="5" t="s">
        <v>29</v>
      </c>
      <c r="G461" s="6">
        <v>45654</v>
      </c>
      <c r="H461" s="7">
        <v>44</v>
      </c>
      <c r="I461" s="7">
        <v>0</v>
      </c>
      <c r="J461" s="5" t="s">
        <v>20</v>
      </c>
      <c r="K461" s="5" t="s">
        <v>21</v>
      </c>
      <c r="L461" s="5" t="s">
        <v>22</v>
      </c>
      <c r="M461" s="7">
        <v>21</v>
      </c>
      <c r="N461" s="5" t="str">
        <f t="shared" si="35"/>
        <v>No</v>
      </c>
      <c r="O461" s="9" t="str">
        <f t="shared" si="36"/>
        <v>2024-12</v>
      </c>
      <c r="P461" t="str">
        <f t="shared" si="37"/>
        <v>Medium</v>
      </c>
      <c r="Q461" t="str">
        <f t="shared" si="38"/>
        <v>No</v>
      </c>
      <c r="R461">
        <f t="shared" si="39"/>
        <v>0</v>
      </c>
    </row>
    <row r="462" spans="1:18" ht="28.2" thickBot="1" x14ac:dyDescent="0.3">
      <c r="A462" s="5" t="s">
        <v>1407</v>
      </c>
      <c r="B462" s="5" t="s">
        <v>1408</v>
      </c>
      <c r="C462" s="5" t="s">
        <v>1409</v>
      </c>
      <c r="D462" s="5" t="s">
        <v>36</v>
      </c>
      <c r="E462" s="5" t="s">
        <v>28</v>
      </c>
      <c r="F462" s="5" t="s">
        <v>83</v>
      </c>
      <c r="G462" s="6">
        <v>45722</v>
      </c>
      <c r="H462" s="7">
        <v>17</v>
      </c>
      <c r="I462" s="7">
        <v>0</v>
      </c>
      <c r="J462" s="5" t="s">
        <v>20</v>
      </c>
      <c r="K462" s="5" t="s">
        <v>21</v>
      </c>
      <c r="L462" s="5" t="s">
        <v>22</v>
      </c>
      <c r="M462" s="7">
        <v>1</v>
      </c>
      <c r="N462" s="5" t="str">
        <f t="shared" si="35"/>
        <v>No</v>
      </c>
      <c r="O462" s="9" t="str">
        <f t="shared" si="36"/>
        <v>2025-03</v>
      </c>
      <c r="P462" t="str">
        <f t="shared" si="37"/>
        <v>Low</v>
      </c>
      <c r="Q462" t="str">
        <f t="shared" si="38"/>
        <v>No</v>
      </c>
      <c r="R462">
        <f t="shared" si="39"/>
        <v>0</v>
      </c>
    </row>
    <row r="463" spans="1:18" ht="28.2" thickBot="1" x14ac:dyDescent="0.3">
      <c r="A463" s="5" t="s">
        <v>1410</v>
      </c>
      <c r="B463" s="5" t="s">
        <v>1411</v>
      </c>
      <c r="C463" s="5" t="s">
        <v>1412</v>
      </c>
      <c r="D463" s="5" t="s">
        <v>36</v>
      </c>
      <c r="E463" s="5" t="s">
        <v>59</v>
      </c>
      <c r="F463" s="5" t="s">
        <v>19</v>
      </c>
      <c r="G463" s="6">
        <v>45690</v>
      </c>
      <c r="H463" s="7">
        <v>52</v>
      </c>
      <c r="I463" s="7">
        <v>0</v>
      </c>
      <c r="J463" s="5" t="s">
        <v>20</v>
      </c>
      <c r="K463" s="5" t="s">
        <v>55</v>
      </c>
      <c r="L463" s="5" t="s">
        <v>22</v>
      </c>
      <c r="M463" s="7">
        <v>19</v>
      </c>
      <c r="N463" s="5" t="str">
        <f t="shared" si="35"/>
        <v>No</v>
      </c>
      <c r="O463" s="9" t="str">
        <f t="shared" si="36"/>
        <v>2025-02</v>
      </c>
      <c r="P463" t="str">
        <f t="shared" si="37"/>
        <v>Medium</v>
      </c>
      <c r="Q463" t="str">
        <f t="shared" si="38"/>
        <v>No</v>
      </c>
      <c r="R463">
        <f t="shared" si="39"/>
        <v>0</v>
      </c>
    </row>
    <row r="464" spans="1:18" ht="14.4" thickBot="1" x14ac:dyDescent="0.3">
      <c r="A464" s="5" t="s">
        <v>1413</v>
      </c>
      <c r="B464" s="5" t="s">
        <v>1414</v>
      </c>
      <c r="C464" s="5" t="s">
        <v>1415</v>
      </c>
      <c r="D464" s="5" t="s">
        <v>82</v>
      </c>
      <c r="E464" s="5" t="s">
        <v>28</v>
      </c>
      <c r="F464" s="5" t="s">
        <v>83</v>
      </c>
      <c r="G464" s="6">
        <v>45676</v>
      </c>
      <c r="H464" s="7">
        <v>51</v>
      </c>
      <c r="I464" s="7">
        <v>20.97</v>
      </c>
      <c r="J464" s="5" t="s">
        <v>160</v>
      </c>
      <c r="K464" s="5" t="s">
        <v>21</v>
      </c>
      <c r="L464" s="5" t="s">
        <v>31</v>
      </c>
      <c r="M464" s="7">
        <v>31</v>
      </c>
      <c r="N464" s="5" t="str">
        <f t="shared" si="35"/>
        <v>No</v>
      </c>
      <c r="O464" s="9" t="str">
        <f t="shared" si="36"/>
        <v>2025-01</v>
      </c>
      <c r="P464" t="str">
        <f t="shared" si="37"/>
        <v>Medium</v>
      </c>
      <c r="Q464" t="str">
        <f t="shared" si="38"/>
        <v>Yes</v>
      </c>
      <c r="R464">
        <f t="shared" si="39"/>
        <v>0</v>
      </c>
    </row>
    <row r="465" spans="1:18" ht="28.2" thickBot="1" x14ac:dyDescent="0.3">
      <c r="A465" s="5" t="s">
        <v>1416</v>
      </c>
      <c r="B465" s="5" t="s">
        <v>1417</v>
      </c>
      <c r="C465" s="5" t="s">
        <v>1418</v>
      </c>
      <c r="D465" s="5" t="s">
        <v>17</v>
      </c>
      <c r="E465" s="5" t="s">
        <v>59</v>
      </c>
      <c r="F465" s="5" t="s">
        <v>45</v>
      </c>
      <c r="G465" s="6">
        <v>45694</v>
      </c>
      <c r="H465" s="7">
        <v>94</v>
      </c>
      <c r="I465" s="7">
        <v>0</v>
      </c>
      <c r="J465" s="5" t="s">
        <v>20</v>
      </c>
      <c r="K465" s="5" t="s">
        <v>21</v>
      </c>
      <c r="L465" s="5" t="s">
        <v>22</v>
      </c>
      <c r="M465" s="7">
        <v>43</v>
      </c>
      <c r="N465" s="5" t="str">
        <f t="shared" si="35"/>
        <v>No</v>
      </c>
      <c r="O465" s="9" t="str">
        <f t="shared" si="36"/>
        <v>2025-02</v>
      </c>
      <c r="P465" t="str">
        <f t="shared" si="37"/>
        <v>High</v>
      </c>
      <c r="Q465" t="str">
        <f t="shared" si="38"/>
        <v>No</v>
      </c>
      <c r="R465">
        <f t="shared" si="39"/>
        <v>0</v>
      </c>
    </row>
    <row r="466" spans="1:18" ht="14.4" thickBot="1" x14ac:dyDescent="0.3">
      <c r="A466" s="5" t="s">
        <v>1419</v>
      </c>
      <c r="B466" s="5" t="s">
        <v>1420</v>
      </c>
      <c r="C466" s="5" t="s">
        <v>1421</v>
      </c>
      <c r="D466" s="5" t="s">
        <v>82</v>
      </c>
      <c r="E466" s="5" t="s">
        <v>28</v>
      </c>
      <c r="F466" s="5" t="s">
        <v>83</v>
      </c>
      <c r="G466" s="6">
        <v>45782</v>
      </c>
      <c r="H466" s="7">
        <v>63</v>
      </c>
      <c r="I466" s="7">
        <v>0</v>
      </c>
      <c r="J466" s="5" t="s">
        <v>20</v>
      </c>
      <c r="K466" s="5" t="s">
        <v>21</v>
      </c>
      <c r="L466" s="5" t="s">
        <v>31</v>
      </c>
      <c r="M466" s="7">
        <v>43</v>
      </c>
      <c r="N466" s="5" t="str">
        <f t="shared" si="35"/>
        <v>No</v>
      </c>
      <c r="O466" s="9" t="str">
        <f t="shared" si="36"/>
        <v>2025-05</v>
      </c>
      <c r="P466" t="str">
        <f t="shared" si="37"/>
        <v>High</v>
      </c>
      <c r="Q466" t="str">
        <f t="shared" si="38"/>
        <v>No</v>
      </c>
      <c r="R466">
        <f t="shared" si="39"/>
        <v>0</v>
      </c>
    </row>
    <row r="467" spans="1:18" ht="28.2" thickBot="1" x14ac:dyDescent="0.3">
      <c r="A467" s="5" t="s">
        <v>1422</v>
      </c>
      <c r="B467" s="5" t="s">
        <v>1423</v>
      </c>
      <c r="C467" s="5" t="s">
        <v>1424</v>
      </c>
      <c r="D467" s="5" t="s">
        <v>82</v>
      </c>
      <c r="E467" s="5" t="s">
        <v>28</v>
      </c>
      <c r="F467" s="5" t="s">
        <v>53</v>
      </c>
      <c r="G467" s="6">
        <v>45725</v>
      </c>
      <c r="H467" s="7">
        <v>172</v>
      </c>
      <c r="I467" s="7">
        <v>0</v>
      </c>
      <c r="J467" s="5" t="s">
        <v>20</v>
      </c>
      <c r="K467" s="5" t="s">
        <v>21</v>
      </c>
      <c r="L467" s="5" t="s">
        <v>22</v>
      </c>
      <c r="M467" s="7">
        <v>15</v>
      </c>
      <c r="N467" s="5" t="str">
        <f t="shared" si="35"/>
        <v>No</v>
      </c>
      <c r="O467" s="9" t="str">
        <f t="shared" si="36"/>
        <v>2025-03</v>
      </c>
      <c r="P467" t="str">
        <f t="shared" si="37"/>
        <v>High</v>
      </c>
      <c r="Q467" t="str">
        <f t="shared" si="38"/>
        <v>No</v>
      </c>
      <c r="R467">
        <f t="shared" si="39"/>
        <v>0</v>
      </c>
    </row>
    <row r="468" spans="1:18" ht="14.4" thickBot="1" x14ac:dyDescent="0.3">
      <c r="A468" s="5" t="s">
        <v>1425</v>
      </c>
      <c r="B468" s="5" t="s">
        <v>1426</v>
      </c>
      <c r="C468" s="5" t="s">
        <v>1427</v>
      </c>
      <c r="D468" s="5" t="s">
        <v>27</v>
      </c>
      <c r="E468" s="5" t="s">
        <v>18</v>
      </c>
      <c r="F468" s="5" t="s">
        <v>29</v>
      </c>
      <c r="G468" s="6">
        <v>45651</v>
      </c>
      <c r="H468" s="7">
        <v>38</v>
      </c>
      <c r="I468" s="7">
        <v>0</v>
      </c>
      <c r="J468" s="5" t="s">
        <v>20</v>
      </c>
      <c r="K468" s="5" t="s">
        <v>55</v>
      </c>
      <c r="L468" s="5" t="s">
        <v>22</v>
      </c>
      <c r="M468" s="7">
        <v>23</v>
      </c>
      <c r="N468" s="5" t="str">
        <f t="shared" si="35"/>
        <v>No</v>
      </c>
      <c r="O468" s="9" t="str">
        <f t="shared" si="36"/>
        <v>2024-12</v>
      </c>
      <c r="P468" t="str">
        <f t="shared" si="37"/>
        <v>Medium</v>
      </c>
      <c r="Q468" t="str">
        <f t="shared" si="38"/>
        <v>No</v>
      </c>
      <c r="R468">
        <f t="shared" si="39"/>
        <v>0</v>
      </c>
    </row>
    <row r="469" spans="1:18" ht="28.2" thickBot="1" x14ac:dyDescent="0.3">
      <c r="A469" s="5" t="s">
        <v>1428</v>
      </c>
      <c r="B469" s="5" t="s">
        <v>1429</v>
      </c>
      <c r="C469" s="5" t="s">
        <v>1430</v>
      </c>
      <c r="D469" s="5" t="s">
        <v>41</v>
      </c>
      <c r="E469" s="5" t="s">
        <v>18</v>
      </c>
      <c r="F469" s="5" t="s">
        <v>53</v>
      </c>
      <c r="G469" s="6">
        <v>45654</v>
      </c>
      <c r="H469" s="7">
        <v>132</v>
      </c>
      <c r="I469" s="7">
        <v>18</v>
      </c>
      <c r="J469" s="5" t="s">
        <v>54</v>
      </c>
      <c r="K469" s="5" t="s">
        <v>46</v>
      </c>
      <c r="L469" s="5" t="s">
        <v>31</v>
      </c>
      <c r="M469" s="7">
        <v>3</v>
      </c>
      <c r="N469" s="5" t="str">
        <f t="shared" si="35"/>
        <v>No</v>
      </c>
      <c r="O469" s="9" t="str">
        <f t="shared" si="36"/>
        <v>2024-12</v>
      </c>
      <c r="P469" t="str">
        <f t="shared" si="37"/>
        <v>High</v>
      </c>
      <c r="Q469" t="str">
        <f t="shared" si="38"/>
        <v>Yes</v>
      </c>
      <c r="R469">
        <f t="shared" si="39"/>
        <v>0</v>
      </c>
    </row>
    <row r="470" spans="1:18" ht="14.4" thickBot="1" x14ac:dyDescent="0.3">
      <c r="A470" s="5" t="s">
        <v>1431</v>
      </c>
      <c r="B470" s="5" t="s">
        <v>1432</v>
      </c>
      <c r="C470" s="5" t="s">
        <v>1433</v>
      </c>
      <c r="D470" s="5" t="s">
        <v>82</v>
      </c>
      <c r="E470" s="5" t="s">
        <v>28</v>
      </c>
      <c r="F470" s="5" t="s">
        <v>83</v>
      </c>
      <c r="G470" s="6">
        <v>45799</v>
      </c>
      <c r="H470" s="7">
        <v>164</v>
      </c>
      <c r="I470" s="7">
        <v>0</v>
      </c>
      <c r="J470" s="5" t="s">
        <v>20</v>
      </c>
      <c r="K470" s="5" t="s">
        <v>90</v>
      </c>
      <c r="L470" s="5" t="s">
        <v>22</v>
      </c>
      <c r="M470" s="7">
        <v>40</v>
      </c>
      <c r="N470" s="5" t="str">
        <f t="shared" si="35"/>
        <v>No</v>
      </c>
      <c r="O470" s="9" t="str">
        <f t="shared" si="36"/>
        <v>2025-05</v>
      </c>
      <c r="P470" t="str">
        <f t="shared" si="37"/>
        <v>High</v>
      </c>
      <c r="Q470" t="str">
        <f t="shared" si="38"/>
        <v>No</v>
      </c>
      <c r="R470">
        <f t="shared" si="39"/>
        <v>0</v>
      </c>
    </row>
    <row r="471" spans="1:18" ht="28.2" thickBot="1" x14ac:dyDescent="0.3">
      <c r="A471" s="5" t="s">
        <v>1434</v>
      </c>
      <c r="B471" s="5" t="s">
        <v>1435</v>
      </c>
      <c r="C471" s="5" t="s">
        <v>1436</v>
      </c>
      <c r="D471" s="5" t="s">
        <v>41</v>
      </c>
      <c r="E471" s="5" t="s">
        <v>28</v>
      </c>
      <c r="F471" s="5" t="s">
        <v>19</v>
      </c>
      <c r="G471" s="6">
        <v>45665</v>
      </c>
      <c r="H471" s="7">
        <v>166</v>
      </c>
      <c r="I471" s="7">
        <v>23.59</v>
      </c>
      <c r="J471" s="5" t="s">
        <v>54</v>
      </c>
      <c r="K471" s="5" t="s">
        <v>21</v>
      </c>
      <c r="L471" s="5" t="s">
        <v>31</v>
      </c>
      <c r="M471" s="7">
        <v>19</v>
      </c>
      <c r="N471" s="5" t="str">
        <f t="shared" si="35"/>
        <v>No</v>
      </c>
      <c r="O471" s="9" t="str">
        <f t="shared" si="36"/>
        <v>2025-01</v>
      </c>
      <c r="P471" t="str">
        <f t="shared" si="37"/>
        <v>High</v>
      </c>
      <c r="Q471" t="str">
        <f t="shared" si="38"/>
        <v>Yes</v>
      </c>
      <c r="R471">
        <f t="shared" si="39"/>
        <v>0</v>
      </c>
    </row>
    <row r="472" spans="1:18" ht="14.4" thickBot="1" x14ac:dyDescent="0.3">
      <c r="A472" s="5" t="s">
        <v>1437</v>
      </c>
      <c r="B472" s="5" t="s">
        <v>1438</v>
      </c>
      <c r="C472" s="5" t="s">
        <v>1439</v>
      </c>
      <c r="D472" s="5" t="s">
        <v>82</v>
      </c>
      <c r="E472" s="5" t="s">
        <v>18</v>
      </c>
      <c r="F472" s="5" t="s">
        <v>19</v>
      </c>
      <c r="G472" s="6">
        <v>45788</v>
      </c>
      <c r="H472" s="7">
        <v>73</v>
      </c>
      <c r="I472" s="7">
        <v>0</v>
      </c>
      <c r="J472" s="5" t="s">
        <v>20</v>
      </c>
      <c r="K472" s="5" t="s">
        <v>21</v>
      </c>
      <c r="L472" s="5" t="s">
        <v>22</v>
      </c>
      <c r="M472" s="7">
        <v>46</v>
      </c>
      <c r="N472" s="5" t="str">
        <f t="shared" si="35"/>
        <v>No</v>
      </c>
      <c r="O472" s="9" t="str">
        <f t="shared" si="36"/>
        <v>2025-05</v>
      </c>
      <c r="P472" t="str">
        <f t="shared" si="37"/>
        <v>High</v>
      </c>
      <c r="Q472" t="str">
        <f t="shared" si="38"/>
        <v>No</v>
      </c>
      <c r="R472">
        <f t="shared" si="39"/>
        <v>0</v>
      </c>
    </row>
    <row r="473" spans="1:18" ht="28.2" thickBot="1" x14ac:dyDescent="0.3">
      <c r="A473" s="5" t="s">
        <v>1440</v>
      </c>
      <c r="B473" s="5" t="s">
        <v>610</v>
      </c>
      <c r="C473" s="5" t="s">
        <v>1441</v>
      </c>
      <c r="D473" s="5" t="s">
        <v>17</v>
      </c>
      <c r="E473" s="5" t="s">
        <v>59</v>
      </c>
      <c r="F473" s="5" t="s">
        <v>29</v>
      </c>
      <c r="G473" s="6">
        <v>45749</v>
      </c>
      <c r="H473" s="7">
        <v>55</v>
      </c>
      <c r="I473" s="7">
        <v>40.58</v>
      </c>
      <c r="J473" s="5" t="s">
        <v>37</v>
      </c>
      <c r="K473" s="5" t="s">
        <v>21</v>
      </c>
      <c r="L473" s="5" t="s">
        <v>31</v>
      </c>
      <c r="M473" s="7">
        <v>14</v>
      </c>
      <c r="N473" s="5" t="str">
        <f t="shared" si="35"/>
        <v>No</v>
      </c>
      <c r="O473" s="9" t="str">
        <f t="shared" si="36"/>
        <v>2025-04</v>
      </c>
      <c r="P473" t="str">
        <f t="shared" si="37"/>
        <v>Medium</v>
      </c>
      <c r="Q473" t="str">
        <f t="shared" si="38"/>
        <v>Yes</v>
      </c>
      <c r="R473">
        <f t="shared" si="39"/>
        <v>0</v>
      </c>
    </row>
    <row r="474" spans="1:18" ht="14.4" thickBot="1" x14ac:dyDescent="0.3">
      <c r="A474" s="5" t="s">
        <v>1442</v>
      </c>
      <c r="B474" s="5" t="s">
        <v>1443</v>
      </c>
      <c r="C474" s="5" t="s">
        <v>1444</v>
      </c>
      <c r="D474" s="5" t="s">
        <v>82</v>
      </c>
      <c r="E474" s="5" t="s">
        <v>18</v>
      </c>
      <c r="F474" s="5" t="s">
        <v>60</v>
      </c>
      <c r="G474" s="6">
        <v>45808</v>
      </c>
      <c r="H474" s="7">
        <v>22</v>
      </c>
      <c r="I474" s="7">
        <v>0</v>
      </c>
      <c r="J474" s="5" t="s">
        <v>20</v>
      </c>
      <c r="K474" s="5" t="s">
        <v>21</v>
      </c>
      <c r="L474" s="5" t="s">
        <v>22</v>
      </c>
      <c r="M474" s="7">
        <v>36</v>
      </c>
      <c r="N474" s="5" t="str">
        <f t="shared" si="35"/>
        <v>No</v>
      </c>
      <c r="O474" s="9" t="str">
        <f t="shared" si="36"/>
        <v>2025-05</v>
      </c>
      <c r="P474" t="str">
        <f t="shared" si="37"/>
        <v>Medium</v>
      </c>
      <c r="Q474" t="str">
        <f t="shared" si="38"/>
        <v>No</v>
      </c>
      <c r="R474">
        <f t="shared" si="39"/>
        <v>0</v>
      </c>
    </row>
    <row r="475" spans="1:18" ht="28.2" thickBot="1" x14ac:dyDescent="0.3">
      <c r="A475" s="5" t="s">
        <v>1445</v>
      </c>
      <c r="B475" s="5" t="s">
        <v>1446</v>
      </c>
      <c r="C475" s="5" t="s">
        <v>1447</v>
      </c>
      <c r="D475" s="5" t="s">
        <v>17</v>
      </c>
      <c r="E475" s="5" t="s">
        <v>28</v>
      </c>
      <c r="F475" s="5" t="s">
        <v>53</v>
      </c>
      <c r="G475" s="6">
        <v>45811</v>
      </c>
      <c r="H475" s="7">
        <v>56</v>
      </c>
      <c r="I475" s="7">
        <v>0</v>
      </c>
      <c r="J475" s="5" t="s">
        <v>20</v>
      </c>
      <c r="K475" s="5" t="s">
        <v>21</v>
      </c>
      <c r="L475" s="5" t="s">
        <v>22</v>
      </c>
      <c r="M475" s="7">
        <v>34</v>
      </c>
      <c r="N475" s="5" t="str">
        <f t="shared" si="35"/>
        <v>No</v>
      </c>
      <c r="O475" s="9" t="str">
        <f t="shared" si="36"/>
        <v>2025-06</v>
      </c>
      <c r="P475" t="str">
        <f t="shared" si="37"/>
        <v>Medium</v>
      </c>
      <c r="Q475" t="str">
        <f t="shared" si="38"/>
        <v>No</v>
      </c>
      <c r="R475">
        <f t="shared" si="39"/>
        <v>0</v>
      </c>
    </row>
    <row r="476" spans="1:18" ht="14.4" thickBot="1" x14ac:dyDescent="0.3">
      <c r="A476" s="5" t="s">
        <v>1448</v>
      </c>
      <c r="B476" s="5" t="s">
        <v>1449</v>
      </c>
      <c r="C476" s="5" t="s">
        <v>1450</v>
      </c>
      <c r="D476" s="5" t="s">
        <v>36</v>
      </c>
      <c r="E476" s="5" t="s">
        <v>28</v>
      </c>
      <c r="F476" s="5" t="s">
        <v>19</v>
      </c>
      <c r="G476" s="6">
        <v>45742</v>
      </c>
      <c r="H476" s="7">
        <v>9</v>
      </c>
      <c r="I476" s="7">
        <v>0</v>
      </c>
      <c r="J476" s="5" t="s">
        <v>20</v>
      </c>
      <c r="K476" s="5" t="s">
        <v>21</v>
      </c>
      <c r="L476" s="5" t="s">
        <v>22</v>
      </c>
      <c r="M476" s="7">
        <v>21</v>
      </c>
      <c r="N476" s="5" t="str">
        <f t="shared" si="35"/>
        <v>No</v>
      </c>
      <c r="O476" s="9" t="str">
        <f t="shared" si="36"/>
        <v>2025-03</v>
      </c>
      <c r="P476" t="str">
        <f t="shared" si="37"/>
        <v>Low</v>
      </c>
      <c r="Q476" t="str">
        <f t="shared" si="38"/>
        <v>No</v>
      </c>
      <c r="R476">
        <f t="shared" si="39"/>
        <v>0</v>
      </c>
    </row>
    <row r="477" spans="1:18" ht="14.4" thickBot="1" x14ac:dyDescent="0.3">
      <c r="A477" s="5" t="s">
        <v>1451</v>
      </c>
      <c r="B477" s="5" t="s">
        <v>1452</v>
      </c>
      <c r="C477" s="5" t="s">
        <v>1453</v>
      </c>
      <c r="D477" s="5" t="s">
        <v>17</v>
      </c>
      <c r="E477" s="5" t="s">
        <v>28</v>
      </c>
      <c r="F477" s="5" t="s">
        <v>83</v>
      </c>
      <c r="G477" s="6">
        <v>45714</v>
      </c>
      <c r="H477" s="7">
        <v>54</v>
      </c>
      <c r="I477" s="7">
        <v>19.649999999999999</v>
      </c>
      <c r="J477" s="5" t="s">
        <v>160</v>
      </c>
      <c r="K477" s="5" t="s">
        <v>21</v>
      </c>
      <c r="L477" s="5" t="s">
        <v>31</v>
      </c>
      <c r="M477" s="7">
        <v>38</v>
      </c>
      <c r="N477" s="5" t="str">
        <f t="shared" si="35"/>
        <v>No</v>
      </c>
      <c r="O477" s="9" t="str">
        <f t="shared" si="36"/>
        <v>2025-02</v>
      </c>
      <c r="P477" t="str">
        <f t="shared" si="37"/>
        <v>Medium</v>
      </c>
      <c r="Q477" t="str">
        <f t="shared" si="38"/>
        <v>Yes</v>
      </c>
      <c r="R477">
        <f t="shared" si="39"/>
        <v>0</v>
      </c>
    </row>
    <row r="478" spans="1:18" ht="14.4" thickBot="1" x14ac:dyDescent="0.3">
      <c r="A478" s="5" t="s">
        <v>1454</v>
      </c>
      <c r="B478" s="5" t="s">
        <v>1455</v>
      </c>
      <c r="C478" s="5" t="s">
        <v>1456</v>
      </c>
      <c r="D478" s="5" t="s">
        <v>27</v>
      </c>
      <c r="E478" s="5" t="s">
        <v>28</v>
      </c>
      <c r="F478" s="5" t="s">
        <v>60</v>
      </c>
      <c r="G478" s="6">
        <v>45693</v>
      </c>
      <c r="H478" s="7">
        <v>85</v>
      </c>
      <c r="I478" s="7">
        <v>0</v>
      </c>
      <c r="J478" s="5" t="s">
        <v>20</v>
      </c>
      <c r="K478" s="5" t="s">
        <v>90</v>
      </c>
      <c r="L478" s="5" t="s">
        <v>31</v>
      </c>
      <c r="M478" s="7">
        <v>12</v>
      </c>
      <c r="N478" s="5" t="str">
        <f t="shared" si="35"/>
        <v>No</v>
      </c>
      <c r="O478" s="9" t="str">
        <f t="shared" si="36"/>
        <v>2025-02</v>
      </c>
      <c r="P478" t="str">
        <f t="shared" si="37"/>
        <v>High</v>
      </c>
      <c r="Q478" t="str">
        <f t="shared" si="38"/>
        <v>No</v>
      </c>
      <c r="R478">
        <f t="shared" si="39"/>
        <v>0</v>
      </c>
    </row>
    <row r="479" spans="1:18" ht="28.2" thickBot="1" x14ac:dyDescent="0.3">
      <c r="A479" s="5" t="s">
        <v>1457</v>
      </c>
      <c r="B479" s="5" t="s">
        <v>1458</v>
      </c>
      <c r="C479" s="5" t="s">
        <v>1459</v>
      </c>
      <c r="D479" s="5" t="s">
        <v>17</v>
      </c>
      <c r="E479" s="5" t="s">
        <v>59</v>
      </c>
      <c r="F479" s="5" t="s">
        <v>45</v>
      </c>
      <c r="G479" s="6">
        <v>45673</v>
      </c>
      <c r="H479" s="7">
        <v>111</v>
      </c>
      <c r="I479" s="7">
        <v>0</v>
      </c>
      <c r="J479" s="5" t="s">
        <v>20</v>
      </c>
      <c r="K479" s="5" t="s">
        <v>21</v>
      </c>
      <c r="L479" s="5" t="s">
        <v>22</v>
      </c>
      <c r="M479" s="7">
        <v>38</v>
      </c>
      <c r="N479" s="5" t="str">
        <f t="shared" si="35"/>
        <v>No</v>
      </c>
      <c r="O479" s="9" t="str">
        <f t="shared" si="36"/>
        <v>2025-01</v>
      </c>
      <c r="P479" t="str">
        <f t="shared" si="37"/>
        <v>High</v>
      </c>
      <c r="Q479" t="str">
        <f t="shared" si="38"/>
        <v>No</v>
      </c>
      <c r="R479">
        <f t="shared" si="39"/>
        <v>0</v>
      </c>
    </row>
    <row r="480" spans="1:18" ht="28.2" thickBot="1" x14ac:dyDescent="0.3">
      <c r="A480" s="5" t="s">
        <v>1460</v>
      </c>
      <c r="B480" s="5" t="s">
        <v>1461</v>
      </c>
      <c r="C480" s="5" t="s">
        <v>1462</v>
      </c>
      <c r="D480" s="5" t="s">
        <v>36</v>
      </c>
      <c r="E480" s="5" t="s">
        <v>18</v>
      </c>
      <c r="F480" s="5" t="s">
        <v>60</v>
      </c>
      <c r="G480" s="6">
        <v>45795</v>
      </c>
      <c r="H480" s="7">
        <v>93</v>
      </c>
      <c r="I480" s="7">
        <v>0</v>
      </c>
      <c r="J480" s="5" t="s">
        <v>20</v>
      </c>
      <c r="K480" s="5" t="s">
        <v>21</v>
      </c>
      <c r="L480" s="5" t="s">
        <v>22</v>
      </c>
      <c r="M480" s="7">
        <v>26</v>
      </c>
      <c r="N480" s="5" t="str">
        <f t="shared" si="35"/>
        <v>No</v>
      </c>
      <c r="O480" s="9" t="str">
        <f t="shared" si="36"/>
        <v>2025-05</v>
      </c>
      <c r="P480" t="str">
        <f t="shared" si="37"/>
        <v>High</v>
      </c>
      <c r="Q480" t="str">
        <f t="shared" si="38"/>
        <v>No</v>
      </c>
      <c r="R480">
        <f t="shared" si="39"/>
        <v>0</v>
      </c>
    </row>
    <row r="481" spans="1:18" ht="14.4" thickBot="1" x14ac:dyDescent="0.3">
      <c r="A481" s="5" t="s">
        <v>1463</v>
      </c>
      <c r="B481" s="5" t="s">
        <v>1464</v>
      </c>
      <c r="C481" s="5" t="s">
        <v>1465</v>
      </c>
      <c r="D481" s="5" t="s">
        <v>36</v>
      </c>
      <c r="E481" s="5" t="s">
        <v>18</v>
      </c>
      <c r="F481" s="5" t="s">
        <v>29</v>
      </c>
      <c r="G481" s="6">
        <v>45800</v>
      </c>
      <c r="H481" s="7">
        <v>103</v>
      </c>
      <c r="I481" s="7">
        <v>0</v>
      </c>
      <c r="J481" s="5" t="s">
        <v>20</v>
      </c>
      <c r="K481" s="5" t="s">
        <v>21</v>
      </c>
      <c r="L481" s="5" t="s">
        <v>22</v>
      </c>
      <c r="M481" s="7">
        <v>11</v>
      </c>
      <c r="N481" s="5" t="str">
        <f t="shared" si="35"/>
        <v>No</v>
      </c>
      <c r="O481" s="9" t="str">
        <f t="shared" si="36"/>
        <v>2025-05</v>
      </c>
      <c r="P481" t="str">
        <f t="shared" si="37"/>
        <v>High</v>
      </c>
      <c r="Q481" t="str">
        <f t="shared" si="38"/>
        <v>No</v>
      </c>
      <c r="R481">
        <f t="shared" si="39"/>
        <v>0</v>
      </c>
    </row>
    <row r="482" spans="1:18" ht="14.4" thickBot="1" x14ac:dyDescent="0.3">
      <c r="A482" s="5" t="s">
        <v>1466</v>
      </c>
      <c r="B482" s="5" t="s">
        <v>1467</v>
      </c>
      <c r="C482" s="5" t="s">
        <v>1468</v>
      </c>
      <c r="D482" s="5" t="s">
        <v>17</v>
      </c>
      <c r="E482" s="5" t="s">
        <v>18</v>
      </c>
      <c r="F482" s="5" t="s">
        <v>83</v>
      </c>
      <c r="G482" s="6">
        <v>45773</v>
      </c>
      <c r="H482" s="7">
        <v>44</v>
      </c>
      <c r="I482" s="7">
        <v>0</v>
      </c>
      <c r="J482" s="5" t="s">
        <v>20</v>
      </c>
      <c r="K482" s="5" t="s">
        <v>90</v>
      </c>
      <c r="L482" s="5" t="s">
        <v>22</v>
      </c>
      <c r="M482" s="7">
        <v>29</v>
      </c>
      <c r="N482" s="5" t="str">
        <f t="shared" si="35"/>
        <v>No</v>
      </c>
      <c r="O482" s="9" t="str">
        <f t="shared" si="36"/>
        <v>2025-04</v>
      </c>
      <c r="P482" t="str">
        <f t="shared" si="37"/>
        <v>Medium</v>
      </c>
      <c r="Q482" t="str">
        <f t="shared" si="38"/>
        <v>No</v>
      </c>
      <c r="R482">
        <f t="shared" si="39"/>
        <v>0</v>
      </c>
    </row>
    <row r="483" spans="1:18" ht="28.2" thickBot="1" x14ac:dyDescent="0.3">
      <c r="A483" s="5" t="s">
        <v>1469</v>
      </c>
      <c r="B483" s="5" t="s">
        <v>1470</v>
      </c>
      <c r="C483" s="5" t="s">
        <v>1471</v>
      </c>
      <c r="D483" s="5" t="s">
        <v>82</v>
      </c>
      <c r="E483" s="5" t="s">
        <v>59</v>
      </c>
      <c r="F483" s="5" t="s">
        <v>53</v>
      </c>
      <c r="G483" s="6">
        <v>45689</v>
      </c>
      <c r="H483" s="7">
        <v>134</v>
      </c>
      <c r="I483" s="7">
        <v>0</v>
      </c>
      <c r="J483" s="5" t="s">
        <v>20</v>
      </c>
      <c r="K483" s="5" t="s">
        <v>21</v>
      </c>
      <c r="L483" s="5" t="s">
        <v>22</v>
      </c>
      <c r="M483" s="7">
        <v>41</v>
      </c>
      <c r="N483" s="5" t="str">
        <f t="shared" si="35"/>
        <v>No</v>
      </c>
      <c r="O483" s="9" t="str">
        <f t="shared" si="36"/>
        <v>2025-02</v>
      </c>
      <c r="P483" t="str">
        <f t="shared" si="37"/>
        <v>High</v>
      </c>
      <c r="Q483" t="str">
        <f t="shared" si="38"/>
        <v>No</v>
      </c>
      <c r="R483">
        <f t="shared" si="39"/>
        <v>0</v>
      </c>
    </row>
    <row r="484" spans="1:18" ht="28.2" thickBot="1" x14ac:dyDescent="0.3">
      <c r="A484" s="5" t="s">
        <v>1472</v>
      </c>
      <c r="B484" s="5" t="s">
        <v>1473</v>
      </c>
      <c r="C484" s="5" t="s">
        <v>1474</v>
      </c>
      <c r="D484" s="5" t="s">
        <v>27</v>
      </c>
      <c r="E484" s="5" t="s">
        <v>28</v>
      </c>
      <c r="F484" s="5" t="s">
        <v>53</v>
      </c>
      <c r="G484" s="6">
        <v>45804</v>
      </c>
      <c r="H484" s="7">
        <v>167</v>
      </c>
      <c r="I484" s="7">
        <v>0</v>
      </c>
      <c r="J484" s="5" t="s">
        <v>20</v>
      </c>
      <c r="K484" s="5" t="s">
        <v>21</v>
      </c>
      <c r="L484" s="5" t="s">
        <v>22</v>
      </c>
      <c r="M484" s="7">
        <v>28</v>
      </c>
      <c r="N484" s="5" t="str">
        <f t="shared" si="35"/>
        <v>No</v>
      </c>
      <c r="O484" s="9" t="str">
        <f t="shared" si="36"/>
        <v>2025-05</v>
      </c>
      <c r="P484" t="str">
        <f t="shared" si="37"/>
        <v>High</v>
      </c>
      <c r="Q484" t="str">
        <f t="shared" si="38"/>
        <v>No</v>
      </c>
      <c r="R484">
        <f t="shared" si="39"/>
        <v>0</v>
      </c>
    </row>
    <row r="485" spans="1:18" ht="28.2" thickBot="1" x14ac:dyDescent="0.3">
      <c r="A485" s="5" t="s">
        <v>1475</v>
      </c>
      <c r="B485" s="5" t="s">
        <v>1476</v>
      </c>
      <c r="C485" s="5" t="s">
        <v>1477</v>
      </c>
      <c r="D485" s="5" t="s">
        <v>27</v>
      </c>
      <c r="E485" s="5" t="s">
        <v>28</v>
      </c>
      <c r="F485" s="5" t="s">
        <v>53</v>
      </c>
      <c r="G485" s="6">
        <v>45717</v>
      </c>
      <c r="H485" s="7">
        <v>149</v>
      </c>
      <c r="I485" s="7">
        <v>5.05</v>
      </c>
      <c r="J485" s="5" t="s">
        <v>30</v>
      </c>
      <c r="K485" s="5" t="s">
        <v>21</v>
      </c>
      <c r="L485" s="5" t="s">
        <v>31</v>
      </c>
      <c r="M485" s="7">
        <v>44</v>
      </c>
      <c r="N485" s="5" t="str">
        <f t="shared" si="35"/>
        <v>No</v>
      </c>
      <c r="O485" s="9" t="str">
        <f t="shared" si="36"/>
        <v>2025-03</v>
      </c>
      <c r="P485" t="str">
        <f t="shared" si="37"/>
        <v>High</v>
      </c>
      <c r="Q485" t="str">
        <f t="shared" si="38"/>
        <v>Yes</v>
      </c>
      <c r="R485">
        <f t="shared" si="39"/>
        <v>0</v>
      </c>
    </row>
    <row r="486" spans="1:18" ht="14.4" thickBot="1" x14ac:dyDescent="0.3">
      <c r="A486" s="5" t="s">
        <v>1478</v>
      </c>
      <c r="B486" s="5" t="s">
        <v>1479</v>
      </c>
      <c r="C486" s="5" t="s">
        <v>1480</v>
      </c>
      <c r="D486" s="5" t="s">
        <v>17</v>
      </c>
      <c r="E486" s="5" t="s">
        <v>59</v>
      </c>
      <c r="F486" s="5" t="s">
        <v>83</v>
      </c>
      <c r="G486" s="6">
        <v>45763</v>
      </c>
      <c r="H486" s="7">
        <v>139</v>
      </c>
      <c r="I486" s="7">
        <v>0</v>
      </c>
      <c r="J486" s="5" t="s">
        <v>20</v>
      </c>
      <c r="K486" s="5" t="s">
        <v>21</v>
      </c>
      <c r="L486" s="5" t="s">
        <v>22</v>
      </c>
      <c r="M486" s="7">
        <v>19</v>
      </c>
      <c r="N486" s="5" t="str">
        <f t="shared" si="35"/>
        <v>No</v>
      </c>
      <c r="O486" s="9" t="str">
        <f t="shared" si="36"/>
        <v>2025-04</v>
      </c>
      <c r="P486" t="str">
        <f t="shared" si="37"/>
        <v>High</v>
      </c>
      <c r="Q486" t="str">
        <f t="shared" si="38"/>
        <v>No</v>
      </c>
      <c r="R486">
        <f t="shared" si="39"/>
        <v>0</v>
      </c>
    </row>
    <row r="487" spans="1:18" ht="28.2" thickBot="1" x14ac:dyDescent="0.3">
      <c r="A487" s="5" t="s">
        <v>1481</v>
      </c>
      <c r="B487" s="5" t="s">
        <v>1482</v>
      </c>
      <c r="C487" s="5" t="s">
        <v>1483</v>
      </c>
      <c r="D487" s="5" t="s">
        <v>41</v>
      </c>
      <c r="E487" s="5" t="s">
        <v>28</v>
      </c>
      <c r="F487" s="5" t="s">
        <v>19</v>
      </c>
      <c r="G487" s="6">
        <v>45725</v>
      </c>
      <c r="H487" s="7">
        <v>64</v>
      </c>
      <c r="I487" s="7">
        <v>0</v>
      </c>
      <c r="J487" s="5" t="s">
        <v>20</v>
      </c>
      <c r="K487" s="5" t="s">
        <v>46</v>
      </c>
      <c r="L487" s="5" t="s">
        <v>22</v>
      </c>
      <c r="M487" s="7">
        <v>33</v>
      </c>
      <c r="N487" s="5" t="str">
        <f t="shared" si="35"/>
        <v>No</v>
      </c>
      <c r="O487" s="9" t="str">
        <f t="shared" si="36"/>
        <v>2025-03</v>
      </c>
      <c r="P487" t="str">
        <f t="shared" si="37"/>
        <v>High</v>
      </c>
      <c r="Q487" t="str">
        <f t="shared" si="38"/>
        <v>No</v>
      </c>
      <c r="R487">
        <f t="shared" si="39"/>
        <v>0</v>
      </c>
    </row>
    <row r="488" spans="1:18" ht="14.4" thickBot="1" x14ac:dyDescent="0.3">
      <c r="A488" s="5" t="s">
        <v>1484</v>
      </c>
      <c r="B488" s="5" t="s">
        <v>1485</v>
      </c>
      <c r="C488" s="5" t="s">
        <v>1486</v>
      </c>
      <c r="D488" s="5" t="s">
        <v>36</v>
      </c>
      <c r="E488" s="5" t="s">
        <v>59</v>
      </c>
      <c r="F488" s="5" t="s">
        <v>19</v>
      </c>
      <c r="G488" s="6">
        <v>45748</v>
      </c>
      <c r="H488" s="7">
        <v>86</v>
      </c>
      <c r="I488" s="7">
        <v>0</v>
      </c>
      <c r="J488" s="5" t="s">
        <v>20</v>
      </c>
      <c r="K488" s="5" t="s">
        <v>21</v>
      </c>
      <c r="L488" s="5" t="s">
        <v>22</v>
      </c>
      <c r="M488" s="7">
        <v>17</v>
      </c>
      <c r="N488" s="5" t="str">
        <f t="shared" si="35"/>
        <v>No</v>
      </c>
      <c r="O488" s="9" t="str">
        <f t="shared" si="36"/>
        <v>2025-04</v>
      </c>
      <c r="P488" t="str">
        <f t="shared" si="37"/>
        <v>High</v>
      </c>
      <c r="Q488" t="str">
        <f t="shared" si="38"/>
        <v>No</v>
      </c>
      <c r="R488">
        <f t="shared" si="39"/>
        <v>0</v>
      </c>
    </row>
    <row r="489" spans="1:18" ht="14.4" thickBot="1" x14ac:dyDescent="0.3">
      <c r="A489" s="5" t="s">
        <v>1487</v>
      </c>
      <c r="B489" s="5" t="s">
        <v>1488</v>
      </c>
      <c r="C489" s="5" t="s">
        <v>1489</v>
      </c>
      <c r="D489" s="5" t="s">
        <v>36</v>
      </c>
      <c r="E489" s="5" t="s">
        <v>28</v>
      </c>
      <c r="F489" s="5" t="s">
        <v>19</v>
      </c>
      <c r="G489" s="6">
        <v>45764</v>
      </c>
      <c r="H489" s="7">
        <v>13</v>
      </c>
      <c r="I489" s="7">
        <v>0</v>
      </c>
      <c r="J489" s="5" t="s">
        <v>20</v>
      </c>
      <c r="K489" s="5" t="s">
        <v>21</v>
      </c>
      <c r="L489" s="5" t="s">
        <v>22</v>
      </c>
      <c r="M489" s="7">
        <v>47</v>
      </c>
      <c r="N489" s="5" t="str">
        <f t="shared" si="35"/>
        <v>No</v>
      </c>
      <c r="O489" s="9" t="str">
        <f t="shared" si="36"/>
        <v>2025-04</v>
      </c>
      <c r="P489" t="str">
        <f t="shared" si="37"/>
        <v>Low</v>
      </c>
      <c r="Q489" t="str">
        <f t="shared" si="38"/>
        <v>No</v>
      </c>
      <c r="R489">
        <f t="shared" si="39"/>
        <v>0</v>
      </c>
    </row>
    <row r="490" spans="1:18" ht="28.2" thickBot="1" x14ac:dyDescent="0.3">
      <c r="A490" s="5" t="s">
        <v>1490</v>
      </c>
      <c r="B490" s="5" t="s">
        <v>1491</v>
      </c>
      <c r="C490" s="5" t="s">
        <v>1492</v>
      </c>
      <c r="D490" s="5" t="s">
        <v>36</v>
      </c>
      <c r="E490" s="5" t="s">
        <v>28</v>
      </c>
      <c r="F490" s="5" t="s">
        <v>19</v>
      </c>
      <c r="G490" s="6">
        <v>45821</v>
      </c>
      <c r="H490" s="7">
        <v>11</v>
      </c>
      <c r="I490" s="7">
        <v>20.66</v>
      </c>
      <c r="J490" s="5" t="s">
        <v>54</v>
      </c>
      <c r="K490" s="5" t="s">
        <v>21</v>
      </c>
      <c r="L490" s="5" t="s">
        <v>31</v>
      </c>
      <c r="M490" s="7">
        <v>40</v>
      </c>
      <c r="N490" s="5" t="str">
        <f t="shared" si="35"/>
        <v>No</v>
      </c>
      <c r="O490" s="9" t="str">
        <f t="shared" si="36"/>
        <v>2025-06</v>
      </c>
      <c r="P490" t="str">
        <f t="shared" si="37"/>
        <v>Low</v>
      </c>
      <c r="Q490" t="str">
        <f t="shared" si="38"/>
        <v>Yes</v>
      </c>
      <c r="R490">
        <f t="shared" si="39"/>
        <v>0</v>
      </c>
    </row>
    <row r="491" spans="1:18" ht="14.4" thickBot="1" x14ac:dyDescent="0.3">
      <c r="A491" s="5" t="s">
        <v>1493</v>
      </c>
      <c r="B491" s="5" t="s">
        <v>1494</v>
      </c>
      <c r="C491" s="5" t="s">
        <v>1495</v>
      </c>
      <c r="D491" s="5" t="s">
        <v>17</v>
      </c>
      <c r="E491" s="5" t="s">
        <v>28</v>
      </c>
      <c r="F491" s="5" t="s">
        <v>60</v>
      </c>
      <c r="G491" s="6">
        <v>45662</v>
      </c>
      <c r="H491" s="7">
        <v>55</v>
      </c>
      <c r="I491" s="7">
        <v>0</v>
      </c>
      <c r="J491" s="5" t="s">
        <v>20</v>
      </c>
      <c r="K491" s="5" t="s">
        <v>55</v>
      </c>
      <c r="L491" s="5" t="s">
        <v>22</v>
      </c>
      <c r="M491" s="7">
        <v>26</v>
      </c>
      <c r="N491" s="5" t="str">
        <f t="shared" si="35"/>
        <v>No</v>
      </c>
      <c r="O491" s="9" t="str">
        <f t="shared" si="36"/>
        <v>2025-01</v>
      </c>
      <c r="P491" t="str">
        <f t="shared" si="37"/>
        <v>Medium</v>
      </c>
      <c r="Q491" t="str">
        <f t="shared" si="38"/>
        <v>No</v>
      </c>
      <c r="R491">
        <f t="shared" si="39"/>
        <v>0</v>
      </c>
    </row>
    <row r="492" spans="1:18" ht="28.2" thickBot="1" x14ac:dyDescent="0.3">
      <c r="A492" s="5" t="s">
        <v>1496</v>
      </c>
      <c r="B492" s="5" t="s">
        <v>1497</v>
      </c>
      <c r="C492" s="5" t="s">
        <v>1498</v>
      </c>
      <c r="D492" s="5" t="s">
        <v>41</v>
      </c>
      <c r="E492" s="5" t="s">
        <v>18</v>
      </c>
      <c r="F492" s="5" t="s">
        <v>83</v>
      </c>
      <c r="G492" s="6">
        <v>45793</v>
      </c>
      <c r="H492" s="7">
        <v>146</v>
      </c>
      <c r="I492" s="7">
        <v>0</v>
      </c>
      <c r="J492" s="5" t="s">
        <v>20</v>
      </c>
      <c r="K492" s="5" t="s">
        <v>46</v>
      </c>
      <c r="L492" s="5" t="s">
        <v>22</v>
      </c>
      <c r="M492" s="7">
        <v>2</v>
      </c>
      <c r="N492" s="5" t="str">
        <f t="shared" si="35"/>
        <v>No</v>
      </c>
      <c r="O492" s="9" t="str">
        <f t="shared" si="36"/>
        <v>2025-05</v>
      </c>
      <c r="P492" t="str">
        <f t="shared" si="37"/>
        <v>High</v>
      </c>
      <c r="Q492" t="str">
        <f t="shared" si="38"/>
        <v>No</v>
      </c>
      <c r="R492">
        <f t="shared" si="39"/>
        <v>0</v>
      </c>
    </row>
    <row r="493" spans="1:18" ht="28.2" thickBot="1" x14ac:dyDescent="0.3">
      <c r="A493" s="5" t="s">
        <v>1499</v>
      </c>
      <c r="B493" s="5" t="s">
        <v>1500</v>
      </c>
      <c r="C493" s="5" t="s">
        <v>1501</v>
      </c>
      <c r="D493" s="5" t="s">
        <v>41</v>
      </c>
      <c r="E493" s="5" t="s">
        <v>59</v>
      </c>
      <c r="F493" s="5" t="s">
        <v>60</v>
      </c>
      <c r="G493" s="6">
        <v>45797</v>
      </c>
      <c r="H493" s="7">
        <v>179</v>
      </c>
      <c r="I493" s="7">
        <v>0</v>
      </c>
      <c r="J493" s="5" t="s">
        <v>20</v>
      </c>
      <c r="K493" s="5" t="s">
        <v>21</v>
      </c>
      <c r="L493" s="5" t="s">
        <v>22</v>
      </c>
      <c r="M493" s="7">
        <v>10</v>
      </c>
      <c r="N493" s="5" t="str">
        <f t="shared" si="35"/>
        <v>No</v>
      </c>
      <c r="O493" s="9" t="str">
        <f t="shared" si="36"/>
        <v>2025-05</v>
      </c>
      <c r="P493" t="str">
        <f t="shared" si="37"/>
        <v>High</v>
      </c>
      <c r="Q493" t="str">
        <f t="shared" si="38"/>
        <v>No</v>
      </c>
      <c r="R493">
        <f t="shared" si="39"/>
        <v>0</v>
      </c>
    </row>
    <row r="494" spans="1:18" ht="14.4" thickBot="1" x14ac:dyDescent="0.3">
      <c r="A494" s="5" t="s">
        <v>1502</v>
      </c>
      <c r="B494" s="5" t="s">
        <v>1503</v>
      </c>
      <c r="C494" s="5" t="s">
        <v>1504</v>
      </c>
      <c r="D494" s="5" t="s">
        <v>36</v>
      </c>
      <c r="E494" s="5" t="s">
        <v>59</v>
      </c>
      <c r="F494" s="5" t="s">
        <v>45</v>
      </c>
      <c r="G494" s="6">
        <v>45738</v>
      </c>
      <c r="H494" s="7">
        <v>63</v>
      </c>
      <c r="I494" s="7">
        <v>0</v>
      </c>
      <c r="J494" s="5" t="s">
        <v>20</v>
      </c>
      <c r="K494" s="5" t="s">
        <v>21</v>
      </c>
      <c r="L494" s="5" t="s">
        <v>22</v>
      </c>
      <c r="M494" s="7">
        <v>4</v>
      </c>
      <c r="N494" s="5" t="str">
        <f t="shared" si="35"/>
        <v>No</v>
      </c>
      <c r="O494" s="9" t="str">
        <f t="shared" si="36"/>
        <v>2025-03</v>
      </c>
      <c r="P494" t="str">
        <f t="shared" si="37"/>
        <v>High</v>
      </c>
      <c r="Q494" t="str">
        <f t="shared" si="38"/>
        <v>No</v>
      </c>
      <c r="R494">
        <f t="shared" si="39"/>
        <v>0</v>
      </c>
    </row>
    <row r="495" spans="1:18" ht="14.4" thickBot="1" x14ac:dyDescent="0.3">
      <c r="A495" s="5" t="s">
        <v>1505</v>
      </c>
      <c r="B495" s="5" t="s">
        <v>1506</v>
      </c>
      <c r="C495" s="5" t="s">
        <v>1507</v>
      </c>
      <c r="D495" s="5" t="s">
        <v>27</v>
      </c>
      <c r="E495" s="5" t="s">
        <v>59</v>
      </c>
      <c r="F495" s="5" t="s">
        <v>19</v>
      </c>
      <c r="G495" s="6">
        <v>45777</v>
      </c>
      <c r="H495" s="7">
        <v>21</v>
      </c>
      <c r="I495" s="7">
        <v>0</v>
      </c>
      <c r="J495" s="5" t="s">
        <v>20</v>
      </c>
      <c r="K495" s="5" t="s">
        <v>21</v>
      </c>
      <c r="L495" s="5" t="s">
        <v>22</v>
      </c>
      <c r="M495" s="7">
        <v>22</v>
      </c>
      <c r="N495" s="5" t="str">
        <f t="shared" si="35"/>
        <v>No</v>
      </c>
      <c r="O495" s="9" t="str">
        <f t="shared" si="36"/>
        <v>2025-04</v>
      </c>
      <c r="P495" t="str">
        <f t="shared" si="37"/>
        <v>Medium</v>
      </c>
      <c r="Q495" t="str">
        <f t="shared" si="38"/>
        <v>No</v>
      </c>
      <c r="R495">
        <f t="shared" si="39"/>
        <v>0</v>
      </c>
    </row>
    <row r="496" spans="1:18" ht="28.2" thickBot="1" x14ac:dyDescent="0.3">
      <c r="A496" s="5" t="s">
        <v>1508</v>
      </c>
      <c r="B496" s="5" t="s">
        <v>1509</v>
      </c>
      <c r="C496" s="5" t="s">
        <v>1510</v>
      </c>
      <c r="D496" s="5" t="s">
        <v>41</v>
      </c>
      <c r="E496" s="5" t="s">
        <v>59</v>
      </c>
      <c r="F496" s="5" t="s">
        <v>19</v>
      </c>
      <c r="G496" s="6">
        <v>45763</v>
      </c>
      <c r="H496" s="7">
        <v>56</v>
      </c>
      <c r="I496" s="7">
        <v>46.31</v>
      </c>
      <c r="J496" s="5" t="s">
        <v>160</v>
      </c>
      <c r="K496" s="5" t="s">
        <v>21</v>
      </c>
      <c r="L496" s="5" t="s">
        <v>31</v>
      </c>
      <c r="M496" s="7">
        <v>11</v>
      </c>
      <c r="N496" s="5" t="str">
        <f t="shared" si="35"/>
        <v>No</v>
      </c>
      <c r="O496" s="9" t="str">
        <f t="shared" si="36"/>
        <v>2025-04</v>
      </c>
      <c r="P496" t="str">
        <f t="shared" si="37"/>
        <v>Medium</v>
      </c>
      <c r="Q496" t="str">
        <f t="shared" si="38"/>
        <v>Yes</v>
      </c>
      <c r="R496">
        <f t="shared" si="39"/>
        <v>0</v>
      </c>
    </row>
    <row r="497" spans="1:18" ht="14.4" thickBot="1" x14ac:dyDescent="0.3">
      <c r="A497" s="5" t="s">
        <v>1511</v>
      </c>
      <c r="B497" s="5" t="s">
        <v>1512</v>
      </c>
      <c r="C497" s="5" t="s">
        <v>1513</v>
      </c>
      <c r="D497" s="5" t="s">
        <v>82</v>
      </c>
      <c r="E497" s="5" t="s">
        <v>18</v>
      </c>
      <c r="F497" s="5" t="s">
        <v>83</v>
      </c>
      <c r="G497" s="6">
        <v>45672</v>
      </c>
      <c r="H497" s="7">
        <v>171</v>
      </c>
      <c r="I497" s="7">
        <v>0</v>
      </c>
      <c r="J497" s="5" t="s">
        <v>20</v>
      </c>
      <c r="K497" s="5" t="s">
        <v>21</v>
      </c>
      <c r="L497" s="5" t="s">
        <v>22</v>
      </c>
      <c r="M497" s="7">
        <v>35</v>
      </c>
      <c r="N497" s="5" t="str">
        <f t="shared" si="35"/>
        <v>No</v>
      </c>
      <c r="O497" s="9" t="str">
        <f t="shared" si="36"/>
        <v>2025-01</v>
      </c>
      <c r="P497" t="str">
        <f t="shared" si="37"/>
        <v>High</v>
      </c>
      <c r="Q497" t="str">
        <f t="shared" si="38"/>
        <v>No</v>
      </c>
      <c r="R497">
        <f t="shared" si="39"/>
        <v>0</v>
      </c>
    </row>
    <row r="498" spans="1:18" ht="14.4" thickBot="1" x14ac:dyDescent="0.3">
      <c r="A498" s="5" t="s">
        <v>1514</v>
      </c>
      <c r="B498" s="5" t="s">
        <v>1515</v>
      </c>
      <c r="C498" s="8">
        <v>41000</v>
      </c>
      <c r="D498" s="5" t="s">
        <v>17</v>
      </c>
      <c r="E498" s="5" t="s">
        <v>28</v>
      </c>
      <c r="F498" s="5" t="s">
        <v>45</v>
      </c>
      <c r="G498" s="6">
        <v>45743</v>
      </c>
      <c r="H498" s="7">
        <v>24</v>
      </c>
      <c r="I498" s="7">
        <v>0</v>
      </c>
      <c r="J498" s="5" t="s">
        <v>20</v>
      </c>
      <c r="K498" s="5" t="s">
        <v>21</v>
      </c>
      <c r="L498" s="5" t="s">
        <v>31</v>
      </c>
      <c r="M498" s="7">
        <v>33</v>
      </c>
      <c r="N498" s="5" t="str">
        <f t="shared" si="35"/>
        <v>No</v>
      </c>
      <c r="O498" s="9" t="str">
        <f t="shared" si="36"/>
        <v>2025-03</v>
      </c>
      <c r="P498" t="str">
        <f t="shared" si="37"/>
        <v>Medium</v>
      </c>
      <c r="Q498" t="str">
        <f t="shared" si="38"/>
        <v>No</v>
      </c>
      <c r="R498">
        <f t="shared" si="39"/>
        <v>0</v>
      </c>
    </row>
    <row r="499" spans="1:18" ht="14.4" thickBot="1" x14ac:dyDescent="0.3">
      <c r="A499" s="5" t="s">
        <v>1516</v>
      </c>
      <c r="B499" s="5" t="s">
        <v>1517</v>
      </c>
      <c r="C499" s="5" t="s">
        <v>1518</v>
      </c>
      <c r="D499" s="5" t="s">
        <v>82</v>
      </c>
      <c r="E499" s="5" t="s">
        <v>28</v>
      </c>
      <c r="F499" s="5" t="s">
        <v>83</v>
      </c>
      <c r="G499" s="6">
        <v>45702</v>
      </c>
      <c r="H499" s="7">
        <v>157</v>
      </c>
      <c r="I499" s="7">
        <v>26.84</v>
      </c>
      <c r="J499" s="5" t="s">
        <v>30</v>
      </c>
      <c r="K499" s="5" t="s">
        <v>21</v>
      </c>
      <c r="L499" s="5" t="s">
        <v>31</v>
      </c>
      <c r="M499" s="7">
        <v>25</v>
      </c>
      <c r="N499" s="5" t="str">
        <f t="shared" si="35"/>
        <v>No</v>
      </c>
      <c r="O499" s="9" t="str">
        <f t="shared" si="36"/>
        <v>2025-02</v>
      </c>
      <c r="P499" t="str">
        <f t="shared" si="37"/>
        <v>High</v>
      </c>
      <c r="Q499" t="str">
        <f t="shared" si="38"/>
        <v>Yes</v>
      </c>
      <c r="R499">
        <f t="shared" si="39"/>
        <v>0</v>
      </c>
    </row>
    <row r="500" spans="1:18" ht="14.4" thickBot="1" x14ac:dyDescent="0.3">
      <c r="A500" s="5" t="s">
        <v>1519</v>
      </c>
      <c r="B500" s="5" t="s">
        <v>1520</v>
      </c>
      <c r="C500" s="5" t="s">
        <v>1521</v>
      </c>
      <c r="D500" s="5" t="s">
        <v>17</v>
      </c>
      <c r="E500" s="5" t="s">
        <v>59</v>
      </c>
      <c r="F500" s="5" t="s">
        <v>83</v>
      </c>
      <c r="G500" s="6">
        <v>45675</v>
      </c>
      <c r="H500" s="7">
        <v>44</v>
      </c>
      <c r="I500" s="7">
        <v>0</v>
      </c>
      <c r="J500" s="5" t="s">
        <v>20</v>
      </c>
      <c r="K500" s="5" t="s">
        <v>21</v>
      </c>
      <c r="L500" s="5" t="s">
        <v>22</v>
      </c>
      <c r="M500" s="7">
        <v>42</v>
      </c>
      <c r="N500" s="5" t="str">
        <f t="shared" si="35"/>
        <v>No</v>
      </c>
      <c r="O500" s="9" t="str">
        <f t="shared" si="36"/>
        <v>2025-01</v>
      </c>
      <c r="P500" t="str">
        <f t="shared" si="37"/>
        <v>Medium</v>
      </c>
      <c r="Q500" t="str">
        <f t="shared" si="38"/>
        <v>No</v>
      </c>
      <c r="R500">
        <f t="shared" si="39"/>
        <v>0</v>
      </c>
    </row>
    <row r="501" spans="1:18" ht="28.2" thickBot="1" x14ac:dyDescent="0.3">
      <c r="A501" s="5" t="s">
        <v>1522</v>
      </c>
      <c r="B501" s="5" t="s">
        <v>1523</v>
      </c>
      <c r="C501" s="5" t="s">
        <v>1524</v>
      </c>
      <c r="D501" s="5" t="s">
        <v>41</v>
      </c>
      <c r="E501" s="5" t="s">
        <v>28</v>
      </c>
      <c r="F501" s="5" t="s">
        <v>60</v>
      </c>
      <c r="G501" s="6">
        <v>45660</v>
      </c>
      <c r="H501" s="7">
        <v>172</v>
      </c>
      <c r="I501" s="7">
        <v>0</v>
      </c>
      <c r="J501" s="5" t="s">
        <v>20</v>
      </c>
      <c r="K501" s="5" t="s">
        <v>55</v>
      </c>
      <c r="L501" s="5" t="s">
        <v>22</v>
      </c>
      <c r="M501" s="7">
        <v>4</v>
      </c>
      <c r="N501" s="5" t="str">
        <f t="shared" si="35"/>
        <v>No</v>
      </c>
      <c r="O501" s="9" t="str">
        <f t="shared" si="36"/>
        <v>2025-01</v>
      </c>
      <c r="P501" t="str">
        <f t="shared" si="37"/>
        <v>High</v>
      </c>
      <c r="Q501" t="str">
        <f t="shared" si="38"/>
        <v>No</v>
      </c>
      <c r="R501">
        <f t="shared" si="39"/>
        <v>0</v>
      </c>
    </row>
    <row r="502" spans="1:18" ht="14.4" thickBot="1" x14ac:dyDescent="0.3">
      <c r="A502" s="5" t="s">
        <v>1525</v>
      </c>
      <c r="B502" s="5" t="s">
        <v>1526</v>
      </c>
      <c r="C502" s="5" t="s">
        <v>1527</v>
      </c>
      <c r="D502" s="5" t="s">
        <v>17</v>
      </c>
      <c r="E502" s="5" t="s">
        <v>18</v>
      </c>
      <c r="F502" s="5" t="s">
        <v>45</v>
      </c>
      <c r="G502" s="6">
        <v>45656</v>
      </c>
      <c r="H502" s="7">
        <v>20</v>
      </c>
      <c r="I502" s="7">
        <v>0</v>
      </c>
      <c r="J502" s="5" t="s">
        <v>20</v>
      </c>
      <c r="K502" s="5" t="s">
        <v>21</v>
      </c>
      <c r="L502" s="5" t="s">
        <v>31</v>
      </c>
      <c r="M502" s="7">
        <v>30</v>
      </c>
      <c r="N502" s="5" t="str">
        <f t="shared" si="35"/>
        <v>No</v>
      </c>
      <c r="O502" s="9" t="str">
        <f t="shared" si="36"/>
        <v>2024-12</v>
      </c>
      <c r="P502" t="str">
        <f t="shared" si="37"/>
        <v>Medium</v>
      </c>
      <c r="Q502" t="str">
        <f t="shared" si="38"/>
        <v>No</v>
      </c>
      <c r="R502">
        <f t="shared" si="39"/>
        <v>0</v>
      </c>
    </row>
  </sheetData>
  <conditionalFormatting sqref="H1:H1048576">
    <cfRule type="expression" priority="2">
      <formula>$H:$H&gt;200</formula>
    </cfRule>
  </conditionalFormatting>
  <conditionalFormatting sqref="I1:I1048576">
    <cfRule type="expression" priority="1">
      <formula>$I:$I&gt;100</formula>
    </cfRule>
  </conditionalFormatting>
  <dataValidations count="1">
    <dataValidation type="date" allowBlank="1" showInputMessage="1" showErrorMessage="1" sqref="G1:G1048576" xr:uid="{CAB1BA73-06CE-439B-82AC-4412917C744C}">
      <formula1>45292</formula1>
      <formula2>45838</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737F-FCD3-4B3A-A399-2396412559D1}">
  <dimension ref="A1:I22"/>
  <sheetViews>
    <sheetView zoomScale="105" zoomScaleNormal="100" workbookViewId="0">
      <selection activeCell="D39" sqref="D39"/>
    </sheetView>
  </sheetViews>
  <sheetFormatPr defaultRowHeight="13.8" x14ac:dyDescent="0.25"/>
  <cols>
    <col min="1" max="1" width="12.59765625" bestFit="1" customWidth="1"/>
    <col min="2" max="2" width="3" bestFit="1" customWidth="1"/>
    <col min="3" max="3" width="15.5" customWidth="1"/>
    <col min="4" max="4" width="12.5" customWidth="1"/>
    <col min="5" max="5" width="18.8984375" customWidth="1"/>
    <col min="6" max="7" width="7.59765625" customWidth="1"/>
    <col min="8" max="8" width="12.5" customWidth="1"/>
    <col min="9" max="9" width="19.69921875" customWidth="1"/>
    <col min="10" max="10" width="1.8984375" customWidth="1"/>
    <col min="11" max="12" width="10.69921875" customWidth="1"/>
  </cols>
  <sheetData>
    <row r="1" spans="1:9" x14ac:dyDescent="0.25">
      <c r="A1" s="1"/>
    </row>
    <row r="2" spans="1:9" x14ac:dyDescent="0.25">
      <c r="A2" s="10" t="s">
        <v>1533</v>
      </c>
      <c r="B2" s="10"/>
      <c r="D2" s="15" t="s">
        <v>1550</v>
      </c>
      <c r="H2" s="15" t="s">
        <v>1554</v>
      </c>
    </row>
    <row r="3" spans="1:9" x14ac:dyDescent="0.25">
      <c r="A3" s="10" t="s">
        <v>1534</v>
      </c>
      <c r="B3" s="10"/>
      <c r="D3" s="15" t="s">
        <v>1551</v>
      </c>
      <c r="H3" s="15" t="s">
        <v>1555</v>
      </c>
    </row>
    <row r="5" spans="1:9" x14ac:dyDescent="0.25">
      <c r="A5" s="12" t="s">
        <v>1535</v>
      </c>
      <c r="B5" t="s">
        <v>1528</v>
      </c>
      <c r="D5" s="12" t="s">
        <v>1535</v>
      </c>
      <c r="E5" t="s">
        <v>1552</v>
      </c>
      <c r="H5" s="12" t="s">
        <v>1535</v>
      </c>
      <c r="I5" t="s">
        <v>1556</v>
      </c>
    </row>
    <row r="6" spans="1:9" x14ac:dyDescent="0.25">
      <c r="A6" s="13" t="s">
        <v>1543</v>
      </c>
      <c r="B6" s="20">
        <v>3</v>
      </c>
      <c r="D6" s="13" t="s">
        <v>32</v>
      </c>
      <c r="E6" s="16">
        <v>0.79200000000000004</v>
      </c>
      <c r="H6" s="13" t="s">
        <v>1546</v>
      </c>
      <c r="I6">
        <v>3</v>
      </c>
    </row>
    <row r="7" spans="1:9" x14ac:dyDescent="0.25">
      <c r="A7" s="13" t="s">
        <v>1539</v>
      </c>
      <c r="B7" s="20">
        <v>7</v>
      </c>
      <c r="D7" s="13" t="s">
        <v>23</v>
      </c>
      <c r="E7" s="16">
        <v>0.20799999999999999</v>
      </c>
      <c r="H7" s="13" t="s">
        <v>1547</v>
      </c>
      <c r="I7">
        <v>0</v>
      </c>
    </row>
    <row r="8" spans="1:9" x14ac:dyDescent="0.25">
      <c r="A8" s="13" t="s">
        <v>1540</v>
      </c>
      <c r="B8" s="20">
        <v>10</v>
      </c>
      <c r="D8" s="13" t="s">
        <v>1536</v>
      </c>
      <c r="E8" s="16">
        <v>1</v>
      </c>
      <c r="H8" s="13" t="s">
        <v>1548</v>
      </c>
      <c r="I8">
        <v>0</v>
      </c>
    </row>
    <row r="9" spans="1:9" x14ac:dyDescent="0.25">
      <c r="A9" s="13" t="s">
        <v>1538</v>
      </c>
      <c r="B9" s="20">
        <v>3</v>
      </c>
      <c r="H9" s="13" t="s">
        <v>1536</v>
      </c>
      <c r="I9">
        <v>3</v>
      </c>
    </row>
    <row r="10" spans="1:9" x14ac:dyDescent="0.25">
      <c r="A10" s="13" t="s">
        <v>1537</v>
      </c>
      <c r="B10" s="20">
        <v>4</v>
      </c>
    </row>
    <row r="11" spans="1:9" x14ac:dyDescent="0.25">
      <c r="A11" s="13" t="s">
        <v>1542</v>
      </c>
      <c r="B11" s="20">
        <v>3</v>
      </c>
      <c r="D11" s="14" t="s">
        <v>1553</v>
      </c>
      <c r="H11" s="15" t="s">
        <v>1557</v>
      </c>
    </row>
    <row r="12" spans="1:9" x14ac:dyDescent="0.25">
      <c r="A12" s="13" t="s">
        <v>1541</v>
      </c>
      <c r="B12" s="20">
        <v>3</v>
      </c>
    </row>
    <row r="13" spans="1:9" x14ac:dyDescent="0.25">
      <c r="A13" s="13" t="s">
        <v>1536</v>
      </c>
      <c r="B13" s="20">
        <v>33</v>
      </c>
      <c r="D13" s="12" t="s">
        <v>1535</v>
      </c>
      <c r="E13" t="s">
        <v>1544</v>
      </c>
      <c r="H13" s="12" t="s">
        <v>1535</v>
      </c>
      <c r="I13" t="s">
        <v>1556</v>
      </c>
    </row>
    <row r="14" spans="1:9" x14ac:dyDescent="0.25">
      <c r="D14" s="13" t="s">
        <v>32</v>
      </c>
      <c r="E14">
        <v>396</v>
      </c>
      <c r="H14" s="13" t="s">
        <v>1543</v>
      </c>
      <c r="I14">
        <v>0</v>
      </c>
    </row>
    <row r="15" spans="1:9" x14ac:dyDescent="0.25">
      <c r="D15" s="13" t="s">
        <v>23</v>
      </c>
      <c r="E15">
        <v>104</v>
      </c>
      <c r="H15" s="13" t="s">
        <v>1539</v>
      </c>
      <c r="I15">
        <v>0</v>
      </c>
    </row>
    <row r="16" spans="1:9" x14ac:dyDescent="0.25">
      <c r="A16" s="19" t="s">
        <v>1545</v>
      </c>
      <c r="B16" s="10"/>
      <c r="C16" s="10"/>
      <c r="D16" s="13" t="s">
        <v>1536</v>
      </c>
      <c r="E16">
        <v>500</v>
      </c>
      <c r="H16" s="13" t="s">
        <v>1540</v>
      </c>
      <c r="I16">
        <v>0</v>
      </c>
    </row>
    <row r="17" spans="1:9" x14ac:dyDescent="0.25">
      <c r="H17" s="13" t="s">
        <v>1538</v>
      </c>
      <c r="I17">
        <v>1</v>
      </c>
    </row>
    <row r="18" spans="1:9" x14ac:dyDescent="0.25">
      <c r="A18" s="12" t="s">
        <v>1535</v>
      </c>
      <c r="B18" t="s">
        <v>1549</v>
      </c>
      <c r="H18" s="13" t="s">
        <v>1537</v>
      </c>
      <c r="I18">
        <v>1</v>
      </c>
    </row>
    <row r="19" spans="1:9" x14ac:dyDescent="0.25">
      <c r="A19" s="13" t="s">
        <v>1546</v>
      </c>
      <c r="B19">
        <v>326</v>
      </c>
      <c r="H19" s="13" t="s">
        <v>1542</v>
      </c>
      <c r="I19">
        <v>1</v>
      </c>
    </row>
    <row r="20" spans="1:9" x14ac:dyDescent="0.25">
      <c r="A20" s="13" t="s">
        <v>1547</v>
      </c>
      <c r="B20">
        <v>41</v>
      </c>
      <c r="H20" s="13" t="s">
        <v>1541</v>
      </c>
      <c r="I20">
        <v>0</v>
      </c>
    </row>
    <row r="21" spans="1:9" x14ac:dyDescent="0.25">
      <c r="A21" s="13" t="s">
        <v>1548</v>
      </c>
      <c r="B21">
        <v>133</v>
      </c>
      <c r="H21" s="13" t="s">
        <v>1536</v>
      </c>
      <c r="I21">
        <v>3</v>
      </c>
    </row>
    <row r="22" spans="1:9" x14ac:dyDescent="0.25">
      <c r="A22" s="13" t="s">
        <v>1536</v>
      </c>
      <c r="B22">
        <v>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B6938-084E-4EA3-819C-DA194783B6BB}">
  <dimension ref="G4:Z6"/>
  <sheetViews>
    <sheetView showGridLines="0" showRowColHeaders="0" tabSelected="1" zoomScale="57" zoomScaleNormal="100" workbookViewId="0">
      <selection activeCell="A61" sqref="A61"/>
    </sheetView>
  </sheetViews>
  <sheetFormatPr defaultRowHeight="13.8" x14ac:dyDescent="0.25"/>
  <sheetData>
    <row r="4" spans="7:26" ht="33.6" x14ac:dyDescent="0.65">
      <c r="K4" s="21"/>
      <c r="L4" s="22"/>
      <c r="M4" s="22"/>
      <c r="N4" s="22"/>
      <c r="O4" s="22"/>
      <c r="P4" s="22"/>
      <c r="Q4" s="23" t="s">
        <v>1558</v>
      </c>
      <c r="R4" s="23"/>
      <c r="S4" s="23"/>
      <c r="T4" s="23"/>
      <c r="U4" s="23"/>
      <c r="V4" s="23"/>
      <c r="W4" s="24"/>
      <c r="X4" s="17"/>
      <c r="Y4" s="17"/>
      <c r="Z4" s="18"/>
    </row>
    <row r="6" spans="7:26" x14ac:dyDescent="0.25">
      <c r="G6" t="s">
        <v>1559</v>
      </c>
    </row>
  </sheetData>
  <pageMargins left="0.7" right="0.7" top="0.75" bottom="0.75" header="0.3" footer="0.3"/>
  <pageSetup orientation="portrait" r:id="rId1"/>
  <drawing r:id="rId2"/>
  <picture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pivot table</vt:lpstr>
      <vt:lpstr>visualization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 Saida</dc:creator>
  <cp:lastModifiedBy>Shaik Saida</cp:lastModifiedBy>
  <dcterms:created xsi:type="dcterms:W3CDTF">2025-07-14T05:17:59Z</dcterms:created>
  <dcterms:modified xsi:type="dcterms:W3CDTF">2025-07-31T12:23:25Z</dcterms:modified>
</cp:coreProperties>
</file>