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4A96B307-9D83-4704-84EE-E0A5023F4943}" xr6:coauthVersionLast="47" xr6:coauthVersionMax="47" xr10:uidLastSave="{00000000-0000-0000-0000-000000000000}"/>
  <bookViews>
    <workbookView xWindow="-110" yWindow="-110" windowWidth="19420" windowHeight="10420" xr2:uid="{8500917B-C18D-4B13-AEB4-64DCC9434DF3}"/>
  </bookViews>
  <sheets>
    <sheet name="Sheet3" sheetId="3" r:id="rId1"/>
    <sheet name="DB Billing" sheetId="1" r:id="rId2"/>
  </sheets>
  <definedNames>
    <definedName name="_xlcn.WorksheetConnection_DBBillingA3AA620" hidden="1">'DB Billing'!$A$3:$AA$620</definedName>
  </definedNames>
  <calcPr calcId="191029"/>
  <pivotCaches>
    <pivotCache cacheId="22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DB Billing!$A$3:$AA$620"/>
        </x15:modelTables>
      </x15:dataModel>
    </ext>
  </extLst>
</workbook>
</file>

<file path=xl/calcChain.xml><?xml version="1.0" encoding="utf-8"?>
<calcChain xmlns="http://schemas.openxmlformats.org/spreadsheetml/2006/main">
  <c r="V620" i="1" l="1"/>
  <c r="X620" i="1" s="1"/>
  <c r="Y620" i="1" s="1"/>
  <c r="U620" i="1"/>
  <c r="W620" i="1" s="1"/>
  <c r="Z620" i="1" s="1"/>
  <c r="V619" i="1"/>
  <c r="X619" i="1" s="1"/>
  <c r="Y619" i="1" s="1"/>
  <c r="U619" i="1"/>
  <c r="W619" i="1" s="1"/>
  <c r="Z619" i="1" s="1"/>
  <c r="V618" i="1"/>
  <c r="X618" i="1" s="1"/>
  <c r="Y618" i="1" s="1"/>
  <c r="U618" i="1"/>
  <c r="W618" i="1" s="1"/>
  <c r="Z618" i="1" s="1"/>
  <c r="X617" i="1"/>
  <c r="Y617" i="1" s="1"/>
  <c r="V617" i="1"/>
  <c r="U617" i="1"/>
  <c r="W617" i="1" s="1"/>
  <c r="Z617" i="1" s="1"/>
  <c r="W616" i="1"/>
  <c r="Z616" i="1" s="1"/>
  <c r="V616" i="1"/>
  <c r="X616" i="1" s="1"/>
  <c r="Y616" i="1" s="1"/>
  <c r="U616" i="1"/>
  <c r="V615" i="1"/>
  <c r="X615" i="1" s="1"/>
  <c r="Y615" i="1" s="1"/>
  <c r="U615" i="1"/>
  <c r="W615" i="1" s="1"/>
  <c r="Z615" i="1" s="1"/>
  <c r="V614" i="1"/>
  <c r="X614" i="1" s="1"/>
  <c r="Y614" i="1" s="1"/>
  <c r="U614" i="1"/>
  <c r="W614" i="1" s="1"/>
  <c r="Z614" i="1" s="1"/>
  <c r="V613" i="1"/>
  <c r="X613" i="1" s="1"/>
  <c r="Y613" i="1" s="1"/>
  <c r="U613" i="1"/>
  <c r="W613" i="1" s="1"/>
  <c r="Z613" i="1" s="1"/>
  <c r="V612" i="1"/>
  <c r="X612" i="1" s="1"/>
  <c r="Y612" i="1" s="1"/>
  <c r="U612" i="1"/>
  <c r="W612" i="1" s="1"/>
  <c r="Z612" i="1" s="1"/>
  <c r="V611" i="1"/>
  <c r="X611" i="1" s="1"/>
  <c r="Y611" i="1" s="1"/>
  <c r="U611" i="1"/>
  <c r="W611" i="1" s="1"/>
  <c r="Z611" i="1" s="1"/>
  <c r="V610" i="1"/>
  <c r="X610" i="1" s="1"/>
  <c r="Y610" i="1" s="1"/>
  <c r="U610" i="1"/>
  <c r="W610" i="1" s="1"/>
  <c r="Z610" i="1" s="1"/>
  <c r="V609" i="1"/>
  <c r="X609" i="1" s="1"/>
  <c r="Y609" i="1" s="1"/>
  <c r="U609" i="1"/>
  <c r="W609" i="1" s="1"/>
  <c r="Z609" i="1" s="1"/>
  <c r="W608" i="1"/>
  <c r="Z608" i="1" s="1"/>
  <c r="V608" i="1"/>
  <c r="X608" i="1" s="1"/>
  <c r="Y608" i="1" s="1"/>
  <c r="U608" i="1"/>
  <c r="V607" i="1"/>
  <c r="X607" i="1" s="1"/>
  <c r="Y607" i="1" s="1"/>
  <c r="U607" i="1"/>
  <c r="W607" i="1" s="1"/>
  <c r="Z607" i="1" s="1"/>
  <c r="V606" i="1"/>
  <c r="X606" i="1" s="1"/>
  <c r="Y606" i="1" s="1"/>
  <c r="U606" i="1"/>
  <c r="W606" i="1" s="1"/>
  <c r="Z606" i="1" s="1"/>
  <c r="V605" i="1"/>
  <c r="X605" i="1" s="1"/>
  <c r="Y605" i="1" s="1"/>
  <c r="U605" i="1"/>
  <c r="W605" i="1" s="1"/>
  <c r="Z605" i="1" s="1"/>
  <c r="V604" i="1"/>
  <c r="X604" i="1" s="1"/>
  <c r="Y604" i="1" s="1"/>
  <c r="U604" i="1"/>
  <c r="W604" i="1" s="1"/>
  <c r="Z604" i="1" s="1"/>
  <c r="V603" i="1"/>
  <c r="X603" i="1" s="1"/>
  <c r="Y603" i="1" s="1"/>
  <c r="U603" i="1"/>
  <c r="W603" i="1" s="1"/>
  <c r="Z603" i="1" s="1"/>
  <c r="V602" i="1"/>
  <c r="X602" i="1" s="1"/>
  <c r="Y602" i="1" s="1"/>
  <c r="U602" i="1"/>
  <c r="W602" i="1" s="1"/>
  <c r="Z602" i="1" s="1"/>
  <c r="X601" i="1"/>
  <c r="Y601" i="1" s="1"/>
  <c r="V601" i="1"/>
  <c r="U601" i="1"/>
  <c r="W601" i="1" s="1"/>
  <c r="Z601" i="1" s="1"/>
  <c r="W600" i="1"/>
  <c r="Z600" i="1" s="1"/>
  <c r="V600" i="1"/>
  <c r="X600" i="1" s="1"/>
  <c r="Y600" i="1" s="1"/>
  <c r="U600" i="1"/>
  <c r="V599" i="1"/>
  <c r="X599" i="1" s="1"/>
  <c r="Y599" i="1" s="1"/>
  <c r="U599" i="1"/>
  <c r="W599" i="1" s="1"/>
  <c r="Z599" i="1" s="1"/>
  <c r="V598" i="1"/>
  <c r="X598" i="1" s="1"/>
  <c r="Y598" i="1" s="1"/>
  <c r="U598" i="1"/>
  <c r="W598" i="1" s="1"/>
  <c r="Z598" i="1" s="1"/>
  <c r="V597" i="1"/>
  <c r="X597" i="1" s="1"/>
  <c r="Y597" i="1" s="1"/>
  <c r="U597" i="1"/>
  <c r="W597" i="1" s="1"/>
  <c r="Z597" i="1" s="1"/>
  <c r="V596" i="1"/>
  <c r="X596" i="1" s="1"/>
  <c r="Y596" i="1" s="1"/>
  <c r="U596" i="1"/>
  <c r="W596" i="1" s="1"/>
  <c r="Z596" i="1" s="1"/>
  <c r="V595" i="1"/>
  <c r="X595" i="1" s="1"/>
  <c r="Y595" i="1" s="1"/>
  <c r="U595" i="1"/>
  <c r="W595" i="1" s="1"/>
  <c r="Z595" i="1" s="1"/>
  <c r="V594" i="1"/>
  <c r="X594" i="1" s="1"/>
  <c r="Y594" i="1" s="1"/>
  <c r="U594" i="1"/>
  <c r="W594" i="1" s="1"/>
  <c r="Z594" i="1" s="1"/>
  <c r="X593" i="1"/>
  <c r="Y593" i="1" s="1"/>
  <c r="V593" i="1"/>
  <c r="U593" i="1"/>
  <c r="W593" i="1" s="1"/>
  <c r="Z593" i="1" s="1"/>
  <c r="W592" i="1"/>
  <c r="Z592" i="1" s="1"/>
  <c r="V592" i="1"/>
  <c r="X592" i="1" s="1"/>
  <c r="Y592" i="1" s="1"/>
  <c r="U592" i="1"/>
  <c r="V591" i="1"/>
  <c r="X591" i="1" s="1"/>
  <c r="Y591" i="1" s="1"/>
  <c r="U591" i="1"/>
  <c r="W591" i="1" s="1"/>
  <c r="Z591" i="1" s="1"/>
  <c r="V590" i="1"/>
  <c r="X590" i="1" s="1"/>
  <c r="Y590" i="1" s="1"/>
  <c r="U590" i="1"/>
  <c r="W590" i="1" s="1"/>
  <c r="Z590" i="1" s="1"/>
  <c r="V589" i="1"/>
  <c r="X589" i="1" s="1"/>
  <c r="Y589" i="1" s="1"/>
  <c r="U589" i="1"/>
  <c r="W589" i="1" s="1"/>
  <c r="Z589" i="1" s="1"/>
  <c r="V588" i="1"/>
  <c r="X588" i="1" s="1"/>
  <c r="Y588" i="1" s="1"/>
  <c r="U588" i="1"/>
  <c r="W588" i="1" s="1"/>
  <c r="Z588" i="1" s="1"/>
  <c r="V587" i="1"/>
  <c r="X587" i="1" s="1"/>
  <c r="Y587" i="1" s="1"/>
  <c r="U587" i="1"/>
  <c r="W587" i="1" s="1"/>
  <c r="Z587" i="1" s="1"/>
  <c r="V586" i="1"/>
  <c r="X586" i="1" s="1"/>
  <c r="Y586" i="1" s="1"/>
  <c r="U586" i="1"/>
  <c r="W586" i="1" s="1"/>
  <c r="Z586" i="1" s="1"/>
  <c r="X585" i="1"/>
  <c r="Y585" i="1" s="1"/>
  <c r="V585" i="1"/>
  <c r="U585" i="1"/>
  <c r="W585" i="1" s="1"/>
  <c r="Z585" i="1" s="1"/>
  <c r="W584" i="1"/>
  <c r="Z584" i="1" s="1"/>
  <c r="V584" i="1"/>
  <c r="X584" i="1" s="1"/>
  <c r="Y584" i="1" s="1"/>
  <c r="U584" i="1"/>
  <c r="V583" i="1"/>
  <c r="X583" i="1" s="1"/>
  <c r="Y583" i="1" s="1"/>
  <c r="U583" i="1"/>
  <c r="W583" i="1" s="1"/>
  <c r="Z583" i="1" s="1"/>
  <c r="V582" i="1"/>
  <c r="X582" i="1" s="1"/>
  <c r="Y582" i="1" s="1"/>
  <c r="U582" i="1"/>
  <c r="W582" i="1" s="1"/>
  <c r="Z582" i="1" s="1"/>
  <c r="V581" i="1"/>
  <c r="X581" i="1" s="1"/>
  <c r="Y581" i="1" s="1"/>
  <c r="U581" i="1"/>
  <c r="W581" i="1" s="1"/>
  <c r="Z581" i="1" s="1"/>
  <c r="V580" i="1"/>
  <c r="X580" i="1" s="1"/>
  <c r="Y580" i="1" s="1"/>
  <c r="U580" i="1"/>
  <c r="W580" i="1" s="1"/>
  <c r="Z580" i="1" s="1"/>
  <c r="V579" i="1"/>
  <c r="X579" i="1" s="1"/>
  <c r="Y579" i="1" s="1"/>
  <c r="U579" i="1"/>
  <c r="W579" i="1" s="1"/>
  <c r="Z579" i="1" s="1"/>
  <c r="V578" i="1"/>
  <c r="X578" i="1" s="1"/>
  <c r="Y578" i="1" s="1"/>
  <c r="U578" i="1"/>
  <c r="W578" i="1" s="1"/>
  <c r="Z578" i="1" s="1"/>
  <c r="X577" i="1"/>
  <c r="Y577" i="1" s="1"/>
  <c r="V577" i="1"/>
  <c r="U577" i="1"/>
  <c r="W577" i="1" s="1"/>
  <c r="Z577" i="1" s="1"/>
  <c r="W576" i="1"/>
  <c r="Z576" i="1" s="1"/>
  <c r="V576" i="1"/>
  <c r="X576" i="1" s="1"/>
  <c r="Y576" i="1" s="1"/>
  <c r="U576" i="1"/>
  <c r="V575" i="1"/>
  <c r="X575" i="1" s="1"/>
  <c r="Y575" i="1" s="1"/>
  <c r="U575" i="1"/>
  <c r="W575" i="1" s="1"/>
  <c r="Z575" i="1" s="1"/>
  <c r="V574" i="1"/>
  <c r="X574" i="1" s="1"/>
  <c r="Y574" i="1" s="1"/>
  <c r="U574" i="1"/>
  <c r="W574" i="1" s="1"/>
  <c r="Z574" i="1" s="1"/>
  <c r="V573" i="1"/>
  <c r="X573" i="1" s="1"/>
  <c r="Y573" i="1" s="1"/>
  <c r="U573" i="1"/>
  <c r="W573" i="1" s="1"/>
  <c r="Z573" i="1" s="1"/>
  <c r="V572" i="1"/>
  <c r="X572" i="1" s="1"/>
  <c r="Y572" i="1" s="1"/>
  <c r="U572" i="1"/>
  <c r="W572" i="1" s="1"/>
  <c r="Z572" i="1" s="1"/>
  <c r="V571" i="1"/>
  <c r="X571" i="1" s="1"/>
  <c r="Y571" i="1" s="1"/>
  <c r="U571" i="1"/>
  <c r="W571" i="1" s="1"/>
  <c r="Z571" i="1" s="1"/>
  <c r="V570" i="1"/>
  <c r="X570" i="1" s="1"/>
  <c r="Y570" i="1" s="1"/>
  <c r="U570" i="1"/>
  <c r="W570" i="1" s="1"/>
  <c r="Z570" i="1" s="1"/>
  <c r="X569" i="1"/>
  <c r="Y569" i="1" s="1"/>
  <c r="V569" i="1"/>
  <c r="U569" i="1"/>
  <c r="W569" i="1" s="1"/>
  <c r="Z569" i="1" s="1"/>
  <c r="W568" i="1"/>
  <c r="Z568" i="1" s="1"/>
  <c r="V568" i="1"/>
  <c r="X568" i="1" s="1"/>
  <c r="Y568" i="1" s="1"/>
  <c r="U568" i="1"/>
  <c r="V567" i="1"/>
  <c r="X567" i="1" s="1"/>
  <c r="Y567" i="1" s="1"/>
  <c r="U567" i="1"/>
  <c r="W567" i="1" s="1"/>
  <c r="Z567" i="1" s="1"/>
  <c r="V566" i="1"/>
  <c r="X566" i="1" s="1"/>
  <c r="Y566" i="1" s="1"/>
  <c r="U566" i="1"/>
  <c r="W566" i="1" s="1"/>
  <c r="Z566" i="1" s="1"/>
  <c r="V565" i="1"/>
  <c r="X565" i="1" s="1"/>
  <c r="Y565" i="1" s="1"/>
  <c r="U565" i="1"/>
  <c r="W565" i="1" s="1"/>
  <c r="Z565" i="1" s="1"/>
  <c r="V564" i="1"/>
  <c r="X564" i="1" s="1"/>
  <c r="Y564" i="1" s="1"/>
  <c r="U564" i="1"/>
  <c r="W564" i="1" s="1"/>
  <c r="Z564" i="1" s="1"/>
  <c r="V563" i="1"/>
  <c r="X563" i="1" s="1"/>
  <c r="Y563" i="1" s="1"/>
  <c r="U563" i="1"/>
  <c r="W563" i="1" s="1"/>
  <c r="Z563" i="1" s="1"/>
  <c r="V562" i="1"/>
  <c r="X562" i="1" s="1"/>
  <c r="Y562" i="1" s="1"/>
  <c r="U562" i="1"/>
  <c r="W562" i="1" s="1"/>
  <c r="Z562" i="1" s="1"/>
  <c r="X561" i="1"/>
  <c r="Y561" i="1" s="1"/>
  <c r="V561" i="1"/>
  <c r="U561" i="1"/>
  <c r="W561" i="1" s="1"/>
  <c r="Z561" i="1" s="1"/>
  <c r="W560" i="1"/>
  <c r="Z560" i="1" s="1"/>
  <c r="V560" i="1"/>
  <c r="X560" i="1" s="1"/>
  <c r="Y560" i="1" s="1"/>
  <c r="U560" i="1"/>
  <c r="V559" i="1"/>
  <c r="X559" i="1" s="1"/>
  <c r="Y559" i="1" s="1"/>
  <c r="U559" i="1"/>
  <c r="W559" i="1" s="1"/>
  <c r="Z559" i="1" s="1"/>
  <c r="V558" i="1"/>
  <c r="X558" i="1" s="1"/>
  <c r="Y558" i="1" s="1"/>
  <c r="U558" i="1"/>
  <c r="W558" i="1" s="1"/>
  <c r="Z558" i="1" s="1"/>
  <c r="V557" i="1"/>
  <c r="X557" i="1" s="1"/>
  <c r="Y557" i="1" s="1"/>
  <c r="U557" i="1"/>
  <c r="W557" i="1" s="1"/>
  <c r="Z557" i="1" s="1"/>
  <c r="V556" i="1"/>
  <c r="X556" i="1" s="1"/>
  <c r="Y556" i="1" s="1"/>
  <c r="U556" i="1"/>
  <c r="W556" i="1" s="1"/>
  <c r="Z556" i="1" s="1"/>
  <c r="V555" i="1"/>
  <c r="X555" i="1" s="1"/>
  <c r="Y555" i="1" s="1"/>
  <c r="U555" i="1"/>
  <c r="W555" i="1" s="1"/>
  <c r="Z555" i="1" s="1"/>
  <c r="V554" i="1"/>
  <c r="X554" i="1" s="1"/>
  <c r="Y554" i="1" s="1"/>
  <c r="U554" i="1"/>
  <c r="W554" i="1" s="1"/>
  <c r="Z554" i="1" s="1"/>
  <c r="V553" i="1"/>
  <c r="X553" i="1" s="1"/>
  <c r="Y553" i="1" s="1"/>
  <c r="U553" i="1"/>
  <c r="W553" i="1" s="1"/>
  <c r="Z553" i="1" s="1"/>
  <c r="V552" i="1"/>
  <c r="X552" i="1" s="1"/>
  <c r="Y552" i="1" s="1"/>
  <c r="U552" i="1"/>
  <c r="W552" i="1" s="1"/>
  <c r="Z552" i="1" s="1"/>
  <c r="Y551" i="1"/>
  <c r="V551" i="1"/>
  <c r="X551" i="1" s="1"/>
  <c r="U551" i="1"/>
  <c r="W551" i="1" s="1"/>
  <c r="Z551" i="1" s="1"/>
  <c r="Z550" i="1"/>
  <c r="V550" i="1"/>
  <c r="X550" i="1" s="1"/>
  <c r="Y550" i="1" s="1"/>
  <c r="U550" i="1"/>
  <c r="W550" i="1" s="1"/>
  <c r="V549" i="1"/>
  <c r="X549" i="1" s="1"/>
  <c r="Y549" i="1" s="1"/>
  <c r="U549" i="1"/>
  <c r="W549" i="1" s="1"/>
  <c r="Z549" i="1" s="1"/>
  <c r="V548" i="1"/>
  <c r="X548" i="1" s="1"/>
  <c r="Y548" i="1" s="1"/>
  <c r="U548" i="1"/>
  <c r="W548" i="1" s="1"/>
  <c r="Z548" i="1" s="1"/>
  <c r="V547" i="1"/>
  <c r="X547" i="1" s="1"/>
  <c r="Y547" i="1" s="1"/>
  <c r="U547" i="1"/>
  <c r="W547" i="1" s="1"/>
  <c r="Z547" i="1" s="1"/>
  <c r="V546" i="1"/>
  <c r="X546" i="1" s="1"/>
  <c r="Y546" i="1" s="1"/>
  <c r="U546" i="1"/>
  <c r="W546" i="1" s="1"/>
  <c r="Z546" i="1" s="1"/>
  <c r="V545" i="1"/>
  <c r="X545" i="1" s="1"/>
  <c r="Y545" i="1" s="1"/>
  <c r="U545" i="1"/>
  <c r="W545" i="1" s="1"/>
  <c r="Z545" i="1" s="1"/>
  <c r="V544" i="1"/>
  <c r="X544" i="1" s="1"/>
  <c r="Y544" i="1" s="1"/>
  <c r="U544" i="1"/>
  <c r="W544" i="1" s="1"/>
  <c r="Z544" i="1" s="1"/>
  <c r="Y543" i="1"/>
  <c r="V543" i="1"/>
  <c r="X543" i="1" s="1"/>
  <c r="U543" i="1"/>
  <c r="W543" i="1" s="1"/>
  <c r="Z543" i="1" s="1"/>
  <c r="Z542" i="1"/>
  <c r="V542" i="1"/>
  <c r="X542" i="1" s="1"/>
  <c r="Y542" i="1" s="1"/>
  <c r="U542" i="1"/>
  <c r="W542" i="1" s="1"/>
  <c r="V541" i="1"/>
  <c r="X541" i="1" s="1"/>
  <c r="Y541" i="1" s="1"/>
  <c r="U541" i="1"/>
  <c r="W541" i="1" s="1"/>
  <c r="Z541" i="1" s="1"/>
  <c r="V540" i="1"/>
  <c r="X540" i="1" s="1"/>
  <c r="Y540" i="1" s="1"/>
  <c r="U540" i="1"/>
  <c r="W540" i="1" s="1"/>
  <c r="Z540" i="1" s="1"/>
  <c r="V539" i="1"/>
  <c r="X539" i="1" s="1"/>
  <c r="Y539" i="1" s="1"/>
  <c r="U539" i="1"/>
  <c r="W539" i="1" s="1"/>
  <c r="Z539" i="1" s="1"/>
  <c r="W538" i="1"/>
  <c r="Z538" i="1" s="1"/>
  <c r="V538" i="1"/>
  <c r="X538" i="1" s="1"/>
  <c r="Y538" i="1" s="1"/>
  <c r="U538" i="1"/>
  <c r="V537" i="1"/>
  <c r="X537" i="1" s="1"/>
  <c r="Y537" i="1" s="1"/>
  <c r="U537" i="1"/>
  <c r="W537" i="1" s="1"/>
  <c r="Z537" i="1" s="1"/>
  <c r="V536" i="1"/>
  <c r="X536" i="1" s="1"/>
  <c r="Y536" i="1" s="1"/>
  <c r="U536" i="1"/>
  <c r="W536" i="1" s="1"/>
  <c r="Z536" i="1" s="1"/>
  <c r="V535" i="1"/>
  <c r="X535" i="1" s="1"/>
  <c r="Y535" i="1" s="1"/>
  <c r="U535" i="1"/>
  <c r="W535" i="1" s="1"/>
  <c r="Z535" i="1" s="1"/>
  <c r="V534" i="1"/>
  <c r="X534" i="1" s="1"/>
  <c r="Y534" i="1" s="1"/>
  <c r="U534" i="1"/>
  <c r="W534" i="1" s="1"/>
  <c r="Z534" i="1" s="1"/>
  <c r="X533" i="1"/>
  <c r="Y533" i="1" s="1"/>
  <c r="W533" i="1"/>
  <c r="Z533" i="1" s="1"/>
  <c r="V533" i="1"/>
  <c r="U533" i="1"/>
  <c r="V532" i="1"/>
  <c r="X532" i="1" s="1"/>
  <c r="Y532" i="1" s="1"/>
  <c r="U532" i="1"/>
  <c r="W532" i="1" s="1"/>
  <c r="Z532" i="1" s="1"/>
  <c r="V531" i="1"/>
  <c r="X531" i="1" s="1"/>
  <c r="Y531" i="1" s="1"/>
  <c r="U531" i="1"/>
  <c r="W531" i="1" s="1"/>
  <c r="Z531" i="1" s="1"/>
  <c r="V530" i="1"/>
  <c r="X530" i="1" s="1"/>
  <c r="Y530" i="1" s="1"/>
  <c r="U530" i="1"/>
  <c r="W530" i="1" s="1"/>
  <c r="Z530" i="1" s="1"/>
  <c r="X529" i="1"/>
  <c r="Y529" i="1" s="1"/>
  <c r="V529" i="1"/>
  <c r="U529" i="1"/>
  <c r="W529" i="1" s="1"/>
  <c r="Z529" i="1" s="1"/>
  <c r="Z528" i="1"/>
  <c r="V528" i="1"/>
  <c r="X528" i="1" s="1"/>
  <c r="Y528" i="1" s="1"/>
  <c r="U528" i="1"/>
  <c r="W528" i="1" s="1"/>
  <c r="X527" i="1"/>
  <c r="Y527" i="1" s="1"/>
  <c r="W527" i="1"/>
  <c r="Z527" i="1" s="1"/>
  <c r="V527" i="1"/>
  <c r="U527" i="1"/>
  <c r="V526" i="1"/>
  <c r="X526" i="1" s="1"/>
  <c r="Y526" i="1" s="1"/>
  <c r="U526" i="1"/>
  <c r="W526" i="1" s="1"/>
  <c r="Z526" i="1" s="1"/>
  <c r="V525" i="1"/>
  <c r="X525" i="1" s="1"/>
  <c r="Y525" i="1" s="1"/>
  <c r="U525" i="1"/>
  <c r="W525" i="1" s="1"/>
  <c r="Z525" i="1" s="1"/>
  <c r="V524" i="1"/>
  <c r="X524" i="1" s="1"/>
  <c r="Y524" i="1" s="1"/>
  <c r="U524" i="1"/>
  <c r="W524" i="1" s="1"/>
  <c r="Z524" i="1" s="1"/>
  <c r="V523" i="1"/>
  <c r="X523" i="1" s="1"/>
  <c r="Y523" i="1" s="1"/>
  <c r="U523" i="1"/>
  <c r="W523" i="1" s="1"/>
  <c r="Z523" i="1" s="1"/>
  <c r="V522" i="1"/>
  <c r="X522" i="1" s="1"/>
  <c r="Y522" i="1" s="1"/>
  <c r="U522" i="1"/>
  <c r="W522" i="1" s="1"/>
  <c r="Z522" i="1" s="1"/>
  <c r="V521" i="1"/>
  <c r="X521" i="1" s="1"/>
  <c r="Y521" i="1" s="1"/>
  <c r="U521" i="1"/>
  <c r="W521" i="1" s="1"/>
  <c r="Z521" i="1" s="1"/>
  <c r="V520" i="1"/>
  <c r="X520" i="1" s="1"/>
  <c r="Y520" i="1" s="1"/>
  <c r="U520" i="1"/>
  <c r="W520" i="1" s="1"/>
  <c r="Z520" i="1" s="1"/>
  <c r="V519" i="1"/>
  <c r="X519" i="1" s="1"/>
  <c r="Y519" i="1" s="1"/>
  <c r="U519" i="1"/>
  <c r="W519" i="1" s="1"/>
  <c r="Z519" i="1" s="1"/>
  <c r="V518" i="1"/>
  <c r="X518" i="1" s="1"/>
  <c r="Y518" i="1" s="1"/>
  <c r="U518" i="1"/>
  <c r="W518" i="1" s="1"/>
  <c r="Z518" i="1" s="1"/>
  <c r="W517" i="1"/>
  <c r="Z517" i="1" s="1"/>
  <c r="V517" i="1"/>
  <c r="X517" i="1" s="1"/>
  <c r="Y517" i="1" s="1"/>
  <c r="U517" i="1"/>
  <c r="V516" i="1"/>
  <c r="X516" i="1" s="1"/>
  <c r="Y516" i="1" s="1"/>
  <c r="U516" i="1"/>
  <c r="W516" i="1" s="1"/>
  <c r="Z516" i="1" s="1"/>
  <c r="X515" i="1"/>
  <c r="Y515" i="1" s="1"/>
  <c r="V515" i="1"/>
  <c r="U515" i="1"/>
  <c r="W515" i="1" s="1"/>
  <c r="Z515" i="1" s="1"/>
  <c r="Z514" i="1"/>
  <c r="V514" i="1"/>
  <c r="X514" i="1" s="1"/>
  <c r="Y514" i="1" s="1"/>
  <c r="U514" i="1"/>
  <c r="W514" i="1" s="1"/>
  <c r="X513" i="1"/>
  <c r="Y513" i="1" s="1"/>
  <c r="W513" i="1"/>
  <c r="Z513" i="1" s="1"/>
  <c r="V513" i="1"/>
  <c r="U513" i="1"/>
  <c r="Z512" i="1"/>
  <c r="V512" i="1"/>
  <c r="X512" i="1" s="1"/>
  <c r="Y512" i="1" s="1"/>
  <c r="U512" i="1"/>
  <c r="W512" i="1" s="1"/>
  <c r="V511" i="1"/>
  <c r="X511" i="1" s="1"/>
  <c r="Y511" i="1" s="1"/>
  <c r="U511" i="1"/>
  <c r="W511" i="1" s="1"/>
  <c r="Z511" i="1" s="1"/>
  <c r="V510" i="1"/>
  <c r="X510" i="1" s="1"/>
  <c r="Y510" i="1" s="1"/>
  <c r="U510" i="1"/>
  <c r="W510" i="1" s="1"/>
  <c r="Z510" i="1" s="1"/>
  <c r="V509" i="1"/>
  <c r="X509" i="1" s="1"/>
  <c r="Y509" i="1" s="1"/>
  <c r="U509" i="1"/>
  <c r="W509" i="1" s="1"/>
  <c r="Z509" i="1" s="1"/>
  <c r="V508" i="1"/>
  <c r="X508" i="1" s="1"/>
  <c r="Y508" i="1" s="1"/>
  <c r="U508" i="1"/>
  <c r="W508" i="1" s="1"/>
  <c r="Z508" i="1" s="1"/>
  <c r="W507" i="1"/>
  <c r="Z507" i="1" s="1"/>
  <c r="V507" i="1"/>
  <c r="X507" i="1" s="1"/>
  <c r="Y507" i="1" s="1"/>
  <c r="U507" i="1"/>
  <c r="V506" i="1"/>
  <c r="X506" i="1" s="1"/>
  <c r="Y506" i="1" s="1"/>
  <c r="U506" i="1"/>
  <c r="W506" i="1" s="1"/>
  <c r="Z506" i="1" s="1"/>
  <c r="V505" i="1"/>
  <c r="X505" i="1" s="1"/>
  <c r="Y505" i="1" s="1"/>
  <c r="U505" i="1"/>
  <c r="W505" i="1" s="1"/>
  <c r="Z505" i="1" s="1"/>
  <c r="V504" i="1"/>
  <c r="X504" i="1" s="1"/>
  <c r="Y504" i="1" s="1"/>
  <c r="U504" i="1"/>
  <c r="W504" i="1" s="1"/>
  <c r="Z504" i="1" s="1"/>
  <c r="X503" i="1"/>
  <c r="Y503" i="1" s="1"/>
  <c r="V503" i="1"/>
  <c r="U503" i="1"/>
  <c r="W503" i="1" s="1"/>
  <c r="Z503" i="1" s="1"/>
  <c r="V502" i="1"/>
  <c r="X502" i="1" s="1"/>
  <c r="Y502" i="1" s="1"/>
  <c r="U502" i="1"/>
  <c r="W502" i="1" s="1"/>
  <c r="Z502" i="1" s="1"/>
  <c r="V501" i="1"/>
  <c r="X501" i="1" s="1"/>
  <c r="Y501" i="1" s="1"/>
  <c r="U501" i="1"/>
  <c r="W501" i="1" s="1"/>
  <c r="Z501" i="1" s="1"/>
  <c r="V500" i="1"/>
  <c r="X500" i="1" s="1"/>
  <c r="Y500" i="1" s="1"/>
  <c r="U500" i="1"/>
  <c r="W500" i="1" s="1"/>
  <c r="Z500" i="1" s="1"/>
  <c r="V499" i="1"/>
  <c r="X499" i="1" s="1"/>
  <c r="Y499" i="1" s="1"/>
  <c r="U499" i="1"/>
  <c r="W499" i="1" s="1"/>
  <c r="Z499" i="1" s="1"/>
  <c r="V498" i="1"/>
  <c r="X498" i="1" s="1"/>
  <c r="Y498" i="1" s="1"/>
  <c r="U498" i="1"/>
  <c r="W498" i="1" s="1"/>
  <c r="Z498" i="1" s="1"/>
  <c r="W497" i="1"/>
  <c r="Z497" i="1" s="1"/>
  <c r="V497" i="1"/>
  <c r="X497" i="1" s="1"/>
  <c r="Y497" i="1" s="1"/>
  <c r="U497" i="1"/>
  <c r="V496" i="1"/>
  <c r="X496" i="1" s="1"/>
  <c r="Y496" i="1" s="1"/>
  <c r="U496" i="1"/>
  <c r="W496" i="1" s="1"/>
  <c r="Z496" i="1" s="1"/>
  <c r="X495" i="1"/>
  <c r="Y495" i="1" s="1"/>
  <c r="V495" i="1"/>
  <c r="U495" i="1"/>
  <c r="W495" i="1" s="1"/>
  <c r="Z495" i="1" s="1"/>
  <c r="V494" i="1"/>
  <c r="X494" i="1" s="1"/>
  <c r="Y494" i="1" s="1"/>
  <c r="U494" i="1"/>
  <c r="W494" i="1" s="1"/>
  <c r="Z494" i="1" s="1"/>
  <c r="V493" i="1"/>
  <c r="X493" i="1" s="1"/>
  <c r="Y493" i="1" s="1"/>
  <c r="U493" i="1"/>
  <c r="W493" i="1" s="1"/>
  <c r="Z493" i="1" s="1"/>
  <c r="V492" i="1"/>
  <c r="X492" i="1" s="1"/>
  <c r="Y492" i="1" s="1"/>
  <c r="U492" i="1"/>
  <c r="W492" i="1" s="1"/>
  <c r="Z492" i="1" s="1"/>
  <c r="V491" i="1"/>
  <c r="X491" i="1" s="1"/>
  <c r="Y491" i="1" s="1"/>
  <c r="U491" i="1"/>
  <c r="W491" i="1" s="1"/>
  <c r="Z491" i="1" s="1"/>
  <c r="V490" i="1"/>
  <c r="X490" i="1" s="1"/>
  <c r="Y490" i="1" s="1"/>
  <c r="U490" i="1"/>
  <c r="W490" i="1" s="1"/>
  <c r="Z490" i="1" s="1"/>
  <c r="W489" i="1"/>
  <c r="Z489" i="1" s="1"/>
  <c r="V489" i="1"/>
  <c r="X489" i="1" s="1"/>
  <c r="Y489" i="1" s="1"/>
  <c r="U489" i="1"/>
  <c r="V488" i="1"/>
  <c r="X488" i="1" s="1"/>
  <c r="Y488" i="1" s="1"/>
  <c r="U488" i="1"/>
  <c r="W488" i="1" s="1"/>
  <c r="Z488" i="1" s="1"/>
  <c r="X487" i="1"/>
  <c r="Y487" i="1" s="1"/>
  <c r="V487" i="1"/>
  <c r="U487" i="1"/>
  <c r="W487" i="1" s="1"/>
  <c r="Z487" i="1" s="1"/>
  <c r="V486" i="1"/>
  <c r="X486" i="1" s="1"/>
  <c r="Y486" i="1" s="1"/>
  <c r="U486" i="1"/>
  <c r="W486" i="1" s="1"/>
  <c r="Z486" i="1" s="1"/>
  <c r="V485" i="1"/>
  <c r="X485" i="1" s="1"/>
  <c r="Y485" i="1" s="1"/>
  <c r="U485" i="1"/>
  <c r="W485" i="1" s="1"/>
  <c r="Z485" i="1" s="1"/>
  <c r="V484" i="1"/>
  <c r="X484" i="1" s="1"/>
  <c r="Y484" i="1" s="1"/>
  <c r="U484" i="1"/>
  <c r="W484" i="1" s="1"/>
  <c r="Z484" i="1" s="1"/>
  <c r="V483" i="1"/>
  <c r="X483" i="1" s="1"/>
  <c r="Y483" i="1" s="1"/>
  <c r="U483" i="1"/>
  <c r="W483" i="1" s="1"/>
  <c r="Z483" i="1" s="1"/>
  <c r="V482" i="1"/>
  <c r="X482" i="1" s="1"/>
  <c r="Y482" i="1" s="1"/>
  <c r="U482" i="1"/>
  <c r="W482" i="1" s="1"/>
  <c r="Z482" i="1" s="1"/>
  <c r="W481" i="1"/>
  <c r="Z481" i="1" s="1"/>
  <c r="V481" i="1"/>
  <c r="X481" i="1" s="1"/>
  <c r="Y481" i="1" s="1"/>
  <c r="U481" i="1"/>
  <c r="V480" i="1"/>
  <c r="X480" i="1" s="1"/>
  <c r="Y480" i="1" s="1"/>
  <c r="U480" i="1"/>
  <c r="W480" i="1" s="1"/>
  <c r="Z480" i="1" s="1"/>
  <c r="X479" i="1"/>
  <c r="Y479" i="1" s="1"/>
  <c r="V479" i="1"/>
  <c r="U479" i="1"/>
  <c r="W479" i="1" s="1"/>
  <c r="Z479" i="1" s="1"/>
  <c r="V478" i="1"/>
  <c r="X478" i="1" s="1"/>
  <c r="Y478" i="1" s="1"/>
  <c r="U478" i="1"/>
  <c r="W478" i="1" s="1"/>
  <c r="Z478" i="1" s="1"/>
  <c r="V477" i="1"/>
  <c r="X477" i="1" s="1"/>
  <c r="Y477" i="1" s="1"/>
  <c r="U477" i="1"/>
  <c r="W477" i="1" s="1"/>
  <c r="Z477" i="1" s="1"/>
  <c r="V476" i="1"/>
  <c r="X476" i="1" s="1"/>
  <c r="Y476" i="1" s="1"/>
  <c r="U476" i="1"/>
  <c r="W476" i="1" s="1"/>
  <c r="Z476" i="1" s="1"/>
  <c r="V475" i="1"/>
  <c r="X475" i="1" s="1"/>
  <c r="Y475" i="1" s="1"/>
  <c r="U475" i="1"/>
  <c r="W475" i="1" s="1"/>
  <c r="Z475" i="1" s="1"/>
  <c r="V474" i="1"/>
  <c r="X474" i="1" s="1"/>
  <c r="Y474" i="1" s="1"/>
  <c r="U474" i="1"/>
  <c r="W474" i="1" s="1"/>
  <c r="Z474" i="1" s="1"/>
  <c r="W473" i="1"/>
  <c r="Z473" i="1" s="1"/>
  <c r="V473" i="1"/>
  <c r="X473" i="1" s="1"/>
  <c r="Y473" i="1" s="1"/>
  <c r="U473" i="1"/>
  <c r="V472" i="1"/>
  <c r="X472" i="1" s="1"/>
  <c r="Y472" i="1" s="1"/>
  <c r="U472" i="1"/>
  <c r="W472" i="1" s="1"/>
  <c r="Z472" i="1" s="1"/>
  <c r="X471" i="1"/>
  <c r="Y471" i="1" s="1"/>
  <c r="V471" i="1"/>
  <c r="U471" i="1"/>
  <c r="W471" i="1" s="1"/>
  <c r="Z471" i="1" s="1"/>
  <c r="V470" i="1"/>
  <c r="X470" i="1" s="1"/>
  <c r="Y470" i="1" s="1"/>
  <c r="U470" i="1"/>
  <c r="W470" i="1" s="1"/>
  <c r="Z470" i="1" s="1"/>
  <c r="V469" i="1"/>
  <c r="X469" i="1" s="1"/>
  <c r="Y469" i="1" s="1"/>
  <c r="U469" i="1"/>
  <c r="W469" i="1" s="1"/>
  <c r="Z469" i="1" s="1"/>
  <c r="V468" i="1"/>
  <c r="X468" i="1" s="1"/>
  <c r="Y468" i="1" s="1"/>
  <c r="U468" i="1"/>
  <c r="W468" i="1" s="1"/>
  <c r="Z468" i="1" s="1"/>
  <c r="V467" i="1"/>
  <c r="X467" i="1" s="1"/>
  <c r="Y467" i="1" s="1"/>
  <c r="U467" i="1"/>
  <c r="W467" i="1" s="1"/>
  <c r="Z467" i="1" s="1"/>
  <c r="V466" i="1"/>
  <c r="X466" i="1" s="1"/>
  <c r="Y466" i="1" s="1"/>
  <c r="U466" i="1"/>
  <c r="W466" i="1" s="1"/>
  <c r="Z466" i="1" s="1"/>
  <c r="V465" i="1"/>
  <c r="X465" i="1" s="1"/>
  <c r="Y465" i="1" s="1"/>
  <c r="U465" i="1"/>
  <c r="W465" i="1" s="1"/>
  <c r="Z465" i="1" s="1"/>
  <c r="V464" i="1"/>
  <c r="X464" i="1" s="1"/>
  <c r="Y464" i="1" s="1"/>
  <c r="U464" i="1"/>
  <c r="W464" i="1" s="1"/>
  <c r="Z464" i="1" s="1"/>
  <c r="W463" i="1"/>
  <c r="Z463" i="1" s="1"/>
  <c r="V463" i="1"/>
  <c r="X463" i="1" s="1"/>
  <c r="Y463" i="1" s="1"/>
  <c r="U463" i="1"/>
  <c r="V462" i="1"/>
  <c r="X462" i="1" s="1"/>
  <c r="Y462" i="1" s="1"/>
  <c r="U462" i="1"/>
  <c r="W462" i="1" s="1"/>
  <c r="Z462" i="1" s="1"/>
  <c r="V461" i="1"/>
  <c r="X461" i="1" s="1"/>
  <c r="Y461" i="1" s="1"/>
  <c r="U461" i="1"/>
  <c r="W461" i="1" s="1"/>
  <c r="Z461" i="1" s="1"/>
  <c r="V460" i="1"/>
  <c r="X460" i="1" s="1"/>
  <c r="Y460" i="1" s="1"/>
  <c r="U460" i="1"/>
  <c r="W460" i="1" s="1"/>
  <c r="Z460" i="1" s="1"/>
  <c r="X459" i="1"/>
  <c r="Y459" i="1" s="1"/>
  <c r="V459" i="1"/>
  <c r="U459" i="1"/>
  <c r="W459" i="1" s="1"/>
  <c r="Z459" i="1" s="1"/>
  <c r="Z458" i="1"/>
  <c r="V458" i="1"/>
  <c r="X458" i="1" s="1"/>
  <c r="Y458" i="1" s="1"/>
  <c r="U458" i="1"/>
  <c r="W458" i="1" s="1"/>
  <c r="X457" i="1"/>
  <c r="Y457" i="1" s="1"/>
  <c r="W457" i="1"/>
  <c r="Z457" i="1" s="1"/>
  <c r="V457" i="1"/>
  <c r="U457" i="1"/>
  <c r="Z456" i="1"/>
  <c r="V456" i="1"/>
  <c r="X456" i="1" s="1"/>
  <c r="Y456" i="1" s="1"/>
  <c r="U456" i="1"/>
  <c r="W456" i="1" s="1"/>
  <c r="V455" i="1"/>
  <c r="X455" i="1" s="1"/>
  <c r="Y455" i="1" s="1"/>
  <c r="U455" i="1"/>
  <c r="W455" i="1" s="1"/>
  <c r="Z455" i="1" s="1"/>
  <c r="V454" i="1"/>
  <c r="X454" i="1" s="1"/>
  <c r="Y454" i="1" s="1"/>
  <c r="U454" i="1"/>
  <c r="W454" i="1" s="1"/>
  <c r="Z454" i="1" s="1"/>
  <c r="V453" i="1"/>
  <c r="X453" i="1" s="1"/>
  <c r="Y453" i="1" s="1"/>
  <c r="U453" i="1"/>
  <c r="W453" i="1" s="1"/>
  <c r="Z453" i="1" s="1"/>
  <c r="V452" i="1"/>
  <c r="X452" i="1" s="1"/>
  <c r="Y452" i="1" s="1"/>
  <c r="U452" i="1"/>
  <c r="W452" i="1" s="1"/>
  <c r="Z452" i="1" s="1"/>
  <c r="V451" i="1"/>
  <c r="X451" i="1" s="1"/>
  <c r="Y451" i="1" s="1"/>
  <c r="U451" i="1"/>
  <c r="W451" i="1" s="1"/>
  <c r="Z451" i="1" s="1"/>
  <c r="W450" i="1"/>
  <c r="Z450" i="1" s="1"/>
  <c r="V450" i="1"/>
  <c r="X450" i="1" s="1"/>
  <c r="Y450" i="1" s="1"/>
  <c r="U450" i="1"/>
  <c r="V449" i="1"/>
  <c r="X449" i="1" s="1"/>
  <c r="Y449" i="1" s="1"/>
  <c r="U449" i="1"/>
  <c r="W449" i="1" s="1"/>
  <c r="Z449" i="1" s="1"/>
  <c r="V448" i="1"/>
  <c r="X448" i="1" s="1"/>
  <c r="Y448" i="1" s="1"/>
  <c r="U448" i="1"/>
  <c r="W448" i="1" s="1"/>
  <c r="Z448" i="1" s="1"/>
  <c r="V447" i="1"/>
  <c r="X447" i="1" s="1"/>
  <c r="Y447" i="1" s="1"/>
  <c r="U447" i="1"/>
  <c r="W447" i="1" s="1"/>
  <c r="Z447" i="1" s="1"/>
  <c r="V446" i="1"/>
  <c r="X446" i="1" s="1"/>
  <c r="Y446" i="1" s="1"/>
  <c r="U446" i="1"/>
  <c r="W446" i="1" s="1"/>
  <c r="Z446" i="1" s="1"/>
  <c r="V445" i="1"/>
  <c r="X445" i="1" s="1"/>
  <c r="Y445" i="1" s="1"/>
  <c r="U445" i="1"/>
  <c r="W445" i="1" s="1"/>
  <c r="Z445" i="1" s="1"/>
  <c r="V444" i="1"/>
  <c r="X444" i="1" s="1"/>
  <c r="Y444" i="1" s="1"/>
  <c r="U444" i="1"/>
  <c r="W444" i="1" s="1"/>
  <c r="Z444" i="1" s="1"/>
  <c r="X443" i="1"/>
  <c r="Y443" i="1" s="1"/>
  <c r="V443" i="1"/>
  <c r="U443" i="1"/>
  <c r="W443" i="1" s="1"/>
  <c r="Z443" i="1" s="1"/>
  <c r="W442" i="1"/>
  <c r="Z442" i="1" s="1"/>
  <c r="V442" i="1"/>
  <c r="X442" i="1" s="1"/>
  <c r="Y442" i="1" s="1"/>
  <c r="U442" i="1"/>
  <c r="V441" i="1"/>
  <c r="X441" i="1" s="1"/>
  <c r="Y441" i="1" s="1"/>
  <c r="U441" i="1"/>
  <c r="W441" i="1" s="1"/>
  <c r="Z441" i="1" s="1"/>
  <c r="V440" i="1"/>
  <c r="X440" i="1" s="1"/>
  <c r="Y440" i="1" s="1"/>
  <c r="U440" i="1"/>
  <c r="W440" i="1" s="1"/>
  <c r="Z440" i="1" s="1"/>
  <c r="V439" i="1"/>
  <c r="X439" i="1" s="1"/>
  <c r="Y439" i="1" s="1"/>
  <c r="U439" i="1"/>
  <c r="W439" i="1" s="1"/>
  <c r="Z439" i="1" s="1"/>
  <c r="V438" i="1"/>
  <c r="X438" i="1" s="1"/>
  <c r="Y438" i="1" s="1"/>
  <c r="U438" i="1"/>
  <c r="W438" i="1" s="1"/>
  <c r="Z438" i="1" s="1"/>
  <c r="V437" i="1"/>
  <c r="X437" i="1" s="1"/>
  <c r="Y437" i="1" s="1"/>
  <c r="U437" i="1"/>
  <c r="W437" i="1" s="1"/>
  <c r="Z437" i="1" s="1"/>
  <c r="V436" i="1"/>
  <c r="X436" i="1" s="1"/>
  <c r="Y436" i="1" s="1"/>
  <c r="U436" i="1"/>
  <c r="W436" i="1" s="1"/>
  <c r="Z436" i="1" s="1"/>
  <c r="X435" i="1"/>
  <c r="Y435" i="1" s="1"/>
  <c r="V435" i="1"/>
  <c r="U435" i="1"/>
  <c r="W435" i="1" s="1"/>
  <c r="Z435" i="1" s="1"/>
  <c r="Z434" i="1"/>
  <c r="W434" i="1"/>
  <c r="V434" i="1"/>
  <c r="X434" i="1" s="1"/>
  <c r="Y434" i="1" s="1"/>
  <c r="U434" i="1"/>
  <c r="X433" i="1"/>
  <c r="Y433" i="1" s="1"/>
  <c r="V433" i="1"/>
  <c r="U433" i="1"/>
  <c r="W433" i="1" s="1"/>
  <c r="Z433" i="1" s="1"/>
  <c r="V432" i="1"/>
  <c r="X432" i="1" s="1"/>
  <c r="Y432" i="1" s="1"/>
  <c r="U432" i="1"/>
  <c r="W432" i="1" s="1"/>
  <c r="Z432" i="1" s="1"/>
  <c r="V431" i="1"/>
  <c r="X431" i="1" s="1"/>
  <c r="Y431" i="1" s="1"/>
  <c r="U431" i="1"/>
  <c r="W431" i="1" s="1"/>
  <c r="Z431" i="1" s="1"/>
  <c r="V430" i="1"/>
  <c r="X430" i="1" s="1"/>
  <c r="Y430" i="1" s="1"/>
  <c r="U430" i="1"/>
  <c r="W430" i="1" s="1"/>
  <c r="Z430" i="1" s="1"/>
  <c r="V429" i="1"/>
  <c r="X429" i="1" s="1"/>
  <c r="Y429" i="1" s="1"/>
  <c r="U429" i="1"/>
  <c r="W429" i="1" s="1"/>
  <c r="Z429" i="1" s="1"/>
  <c r="Z428" i="1"/>
  <c r="V428" i="1"/>
  <c r="X428" i="1" s="1"/>
  <c r="Y428" i="1" s="1"/>
  <c r="U428" i="1"/>
  <c r="W428" i="1" s="1"/>
  <c r="V427" i="1"/>
  <c r="X427" i="1" s="1"/>
  <c r="Y427" i="1" s="1"/>
  <c r="U427" i="1"/>
  <c r="W427" i="1" s="1"/>
  <c r="Z427" i="1" s="1"/>
  <c r="V426" i="1"/>
  <c r="X426" i="1" s="1"/>
  <c r="Y426" i="1" s="1"/>
  <c r="U426" i="1"/>
  <c r="W426" i="1" s="1"/>
  <c r="Z426" i="1" s="1"/>
  <c r="V425" i="1"/>
  <c r="X425" i="1" s="1"/>
  <c r="Y425" i="1" s="1"/>
  <c r="U425" i="1"/>
  <c r="W425" i="1" s="1"/>
  <c r="Z425" i="1" s="1"/>
  <c r="V424" i="1"/>
  <c r="X424" i="1" s="1"/>
  <c r="Y424" i="1" s="1"/>
  <c r="U424" i="1"/>
  <c r="W424" i="1" s="1"/>
  <c r="Z424" i="1" s="1"/>
  <c r="V423" i="1"/>
  <c r="X423" i="1" s="1"/>
  <c r="Y423" i="1" s="1"/>
  <c r="U423" i="1"/>
  <c r="W423" i="1" s="1"/>
  <c r="Z423" i="1" s="1"/>
  <c r="V422" i="1"/>
  <c r="X422" i="1" s="1"/>
  <c r="Y422" i="1" s="1"/>
  <c r="U422" i="1"/>
  <c r="W422" i="1" s="1"/>
  <c r="Z422" i="1" s="1"/>
  <c r="V421" i="1"/>
  <c r="X421" i="1" s="1"/>
  <c r="Y421" i="1" s="1"/>
  <c r="U421" i="1"/>
  <c r="W421" i="1" s="1"/>
  <c r="Z421" i="1" s="1"/>
  <c r="V420" i="1"/>
  <c r="X420" i="1" s="1"/>
  <c r="Y420" i="1" s="1"/>
  <c r="U420" i="1"/>
  <c r="W420" i="1" s="1"/>
  <c r="Z420" i="1" s="1"/>
  <c r="X419" i="1"/>
  <c r="Y419" i="1" s="1"/>
  <c r="V419" i="1"/>
  <c r="U419" i="1"/>
  <c r="W419" i="1" s="1"/>
  <c r="Z419" i="1" s="1"/>
  <c r="V418" i="1"/>
  <c r="X418" i="1" s="1"/>
  <c r="Y418" i="1" s="1"/>
  <c r="U418" i="1"/>
  <c r="W418" i="1" s="1"/>
  <c r="Z418" i="1" s="1"/>
  <c r="X417" i="1"/>
  <c r="Y417" i="1" s="1"/>
  <c r="V417" i="1"/>
  <c r="U417" i="1"/>
  <c r="W417" i="1" s="1"/>
  <c r="Z417" i="1" s="1"/>
  <c r="W416" i="1"/>
  <c r="Z416" i="1" s="1"/>
  <c r="V416" i="1"/>
  <c r="X416" i="1" s="1"/>
  <c r="Y416" i="1" s="1"/>
  <c r="U416" i="1"/>
  <c r="V415" i="1"/>
  <c r="X415" i="1" s="1"/>
  <c r="Y415" i="1" s="1"/>
  <c r="U415" i="1"/>
  <c r="W415" i="1" s="1"/>
  <c r="Z415" i="1" s="1"/>
  <c r="V414" i="1"/>
  <c r="X414" i="1" s="1"/>
  <c r="Y414" i="1" s="1"/>
  <c r="U414" i="1"/>
  <c r="W414" i="1" s="1"/>
  <c r="Z414" i="1" s="1"/>
  <c r="V413" i="1"/>
  <c r="X413" i="1" s="1"/>
  <c r="Y413" i="1" s="1"/>
  <c r="U413" i="1"/>
  <c r="W413" i="1" s="1"/>
  <c r="Z413" i="1" s="1"/>
  <c r="Z412" i="1"/>
  <c r="V412" i="1"/>
  <c r="X412" i="1" s="1"/>
  <c r="Y412" i="1" s="1"/>
  <c r="U412" i="1"/>
  <c r="W412" i="1" s="1"/>
  <c r="X411" i="1"/>
  <c r="Y411" i="1" s="1"/>
  <c r="V411" i="1"/>
  <c r="U411" i="1"/>
  <c r="W411" i="1" s="1"/>
  <c r="Z411" i="1" s="1"/>
  <c r="V410" i="1"/>
  <c r="X410" i="1" s="1"/>
  <c r="Y410" i="1" s="1"/>
  <c r="U410" i="1"/>
  <c r="W410" i="1" s="1"/>
  <c r="Z410" i="1" s="1"/>
  <c r="V409" i="1"/>
  <c r="X409" i="1" s="1"/>
  <c r="Y409" i="1" s="1"/>
  <c r="U409" i="1"/>
  <c r="W409" i="1" s="1"/>
  <c r="Z409" i="1" s="1"/>
  <c r="W408" i="1"/>
  <c r="Z408" i="1" s="1"/>
  <c r="V408" i="1"/>
  <c r="X408" i="1" s="1"/>
  <c r="Y408" i="1" s="1"/>
  <c r="U408" i="1"/>
  <c r="V407" i="1"/>
  <c r="X407" i="1" s="1"/>
  <c r="Y407" i="1" s="1"/>
  <c r="U407" i="1"/>
  <c r="W407" i="1" s="1"/>
  <c r="Z407" i="1" s="1"/>
  <c r="V406" i="1"/>
  <c r="X406" i="1" s="1"/>
  <c r="Y406" i="1" s="1"/>
  <c r="U406" i="1"/>
  <c r="W406" i="1" s="1"/>
  <c r="Z406" i="1" s="1"/>
  <c r="V405" i="1"/>
  <c r="X405" i="1" s="1"/>
  <c r="Y405" i="1" s="1"/>
  <c r="U405" i="1"/>
  <c r="W405" i="1" s="1"/>
  <c r="Z405" i="1" s="1"/>
  <c r="W404" i="1"/>
  <c r="Z404" i="1" s="1"/>
  <c r="V404" i="1"/>
  <c r="X404" i="1" s="1"/>
  <c r="Y404" i="1" s="1"/>
  <c r="U404" i="1"/>
  <c r="V403" i="1"/>
  <c r="X403" i="1" s="1"/>
  <c r="Y403" i="1" s="1"/>
  <c r="U403" i="1"/>
  <c r="W403" i="1" s="1"/>
  <c r="Z403" i="1" s="1"/>
  <c r="V402" i="1"/>
  <c r="X402" i="1" s="1"/>
  <c r="Y402" i="1" s="1"/>
  <c r="U402" i="1"/>
  <c r="W402" i="1" s="1"/>
  <c r="Z402" i="1" s="1"/>
  <c r="V401" i="1"/>
  <c r="X401" i="1" s="1"/>
  <c r="Y401" i="1" s="1"/>
  <c r="U401" i="1"/>
  <c r="W401" i="1" s="1"/>
  <c r="Z401" i="1" s="1"/>
  <c r="V400" i="1"/>
  <c r="X400" i="1" s="1"/>
  <c r="Y400" i="1" s="1"/>
  <c r="U400" i="1"/>
  <c r="W400" i="1" s="1"/>
  <c r="Z400" i="1" s="1"/>
  <c r="X399" i="1"/>
  <c r="Y399" i="1" s="1"/>
  <c r="V399" i="1"/>
  <c r="U399" i="1"/>
  <c r="W399" i="1" s="1"/>
  <c r="Z399" i="1" s="1"/>
  <c r="W398" i="1"/>
  <c r="Z398" i="1" s="1"/>
  <c r="V398" i="1"/>
  <c r="X398" i="1" s="1"/>
  <c r="Y398" i="1" s="1"/>
  <c r="U398" i="1"/>
  <c r="V397" i="1"/>
  <c r="X397" i="1" s="1"/>
  <c r="Y397" i="1" s="1"/>
  <c r="U397" i="1"/>
  <c r="W397" i="1" s="1"/>
  <c r="Z397" i="1" s="1"/>
  <c r="W396" i="1"/>
  <c r="Z396" i="1" s="1"/>
  <c r="V396" i="1"/>
  <c r="X396" i="1" s="1"/>
  <c r="Y396" i="1" s="1"/>
  <c r="U396" i="1"/>
  <c r="V395" i="1"/>
  <c r="X395" i="1" s="1"/>
  <c r="Y395" i="1" s="1"/>
  <c r="U395" i="1"/>
  <c r="W395" i="1" s="1"/>
  <c r="Z395" i="1" s="1"/>
  <c r="V394" i="1"/>
  <c r="X394" i="1" s="1"/>
  <c r="Y394" i="1" s="1"/>
  <c r="U394" i="1"/>
  <c r="W394" i="1" s="1"/>
  <c r="Z394" i="1" s="1"/>
  <c r="V393" i="1"/>
  <c r="X393" i="1" s="1"/>
  <c r="Y393" i="1" s="1"/>
  <c r="U393" i="1"/>
  <c r="W393" i="1" s="1"/>
  <c r="Z393" i="1" s="1"/>
  <c r="V392" i="1"/>
  <c r="X392" i="1" s="1"/>
  <c r="Y392" i="1" s="1"/>
  <c r="U392" i="1"/>
  <c r="W392" i="1" s="1"/>
  <c r="Z392" i="1" s="1"/>
  <c r="V391" i="1"/>
  <c r="X391" i="1" s="1"/>
  <c r="Y391" i="1" s="1"/>
  <c r="U391" i="1"/>
  <c r="W391" i="1" s="1"/>
  <c r="Z391" i="1" s="1"/>
  <c r="V390" i="1"/>
  <c r="X390" i="1" s="1"/>
  <c r="Y390" i="1" s="1"/>
  <c r="U390" i="1"/>
  <c r="W390" i="1" s="1"/>
  <c r="Z390" i="1" s="1"/>
  <c r="V389" i="1"/>
  <c r="X389" i="1" s="1"/>
  <c r="Y389" i="1" s="1"/>
  <c r="U389" i="1"/>
  <c r="W389" i="1" s="1"/>
  <c r="Z389" i="1" s="1"/>
  <c r="V388" i="1"/>
  <c r="X388" i="1" s="1"/>
  <c r="Y388" i="1" s="1"/>
  <c r="U388" i="1"/>
  <c r="W388" i="1" s="1"/>
  <c r="Z388" i="1" s="1"/>
  <c r="V387" i="1"/>
  <c r="X387" i="1" s="1"/>
  <c r="Y387" i="1" s="1"/>
  <c r="U387" i="1"/>
  <c r="W387" i="1" s="1"/>
  <c r="Z387" i="1" s="1"/>
  <c r="V386" i="1"/>
  <c r="X386" i="1" s="1"/>
  <c r="Y386" i="1" s="1"/>
  <c r="U386" i="1"/>
  <c r="W386" i="1" s="1"/>
  <c r="Z386" i="1" s="1"/>
  <c r="V385" i="1"/>
  <c r="X385" i="1" s="1"/>
  <c r="Y385" i="1" s="1"/>
  <c r="U385" i="1"/>
  <c r="W385" i="1" s="1"/>
  <c r="Z385" i="1" s="1"/>
  <c r="W384" i="1"/>
  <c r="Z384" i="1" s="1"/>
  <c r="V384" i="1"/>
  <c r="X384" i="1" s="1"/>
  <c r="Y384" i="1" s="1"/>
  <c r="U384" i="1"/>
  <c r="V383" i="1"/>
  <c r="X383" i="1" s="1"/>
  <c r="Y383" i="1" s="1"/>
  <c r="U383" i="1"/>
  <c r="W383" i="1" s="1"/>
  <c r="Z383" i="1" s="1"/>
  <c r="V382" i="1"/>
  <c r="X382" i="1" s="1"/>
  <c r="Y382" i="1" s="1"/>
  <c r="U382" i="1"/>
  <c r="W382" i="1" s="1"/>
  <c r="Z382" i="1" s="1"/>
  <c r="X381" i="1"/>
  <c r="Y381" i="1" s="1"/>
  <c r="V381" i="1"/>
  <c r="U381" i="1"/>
  <c r="W381" i="1" s="1"/>
  <c r="Z381" i="1" s="1"/>
  <c r="V380" i="1"/>
  <c r="X380" i="1" s="1"/>
  <c r="Y380" i="1" s="1"/>
  <c r="U380" i="1"/>
  <c r="W380" i="1" s="1"/>
  <c r="Z380" i="1" s="1"/>
  <c r="V379" i="1"/>
  <c r="X379" i="1" s="1"/>
  <c r="Y379" i="1" s="1"/>
  <c r="U379" i="1"/>
  <c r="W379" i="1" s="1"/>
  <c r="Z379" i="1" s="1"/>
  <c r="W378" i="1"/>
  <c r="Z378" i="1" s="1"/>
  <c r="V378" i="1"/>
  <c r="X378" i="1" s="1"/>
  <c r="Y378" i="1" s="1"/>
  <c r="U378" i="1"/>
  <c r="V377" i="1"/>
  <c r="X377" i="1" s="1"/>
  <c r="Y377" i="1" s="1"/>
  <c r="U377" i="1"/>
  <c r="W377" i="1" s="1"/>
  <c r="Z377" i="1" s="1"/>
  <c r="V376" i="1"/>
  <c r="X376" i="1" s="1"/>
  <c r="Y376" i="1" s="1"/>
  <c r="U376" i="1"/>
  <c r="W376" i="1" s="1"/>
  <c r="Z376" i="1" s="1"/>
  <c r="V375" i="1"/>
  <c r="X375" i="1" s="1"/>
  <c r="Y375" i="1" s="1"/>
  <c r="U375" i="1"/>
  <c r="W375" i="1" s="1"/>
  <c r="Z375" i="1" s="1"/>
  <c r="V374" i="1"/>
  <c r="X374" i="1" s="1"/>
  <c r="Y374" i="1" s="1"/>
  <c r="U374" i="1"/>
  <c r="W374" i="1" s="1"/>
  <c r="Z374" i="1" s="1"/>
  <c r="V373" i="1"/>
  <c r="X373" i="1" s="1"/>
  <c r="Y373" i="1" s="1"/>
  <c r="U373" i="1"/>
  <c r="W373" i="1" s="1"/>
  <c r="Z373" i="1" s="1"/>
  <c r="V372" i="1"/>
  <c r="X372" i="1" s="1"/>
  <c r="Y372" i="1" s="1"/>
  <c r="U372" i="1"/>
  <c r="W372" i="1" s="1"/>
  <c r="Z372" i="1" s="1"/>
  <c r="V371" i="1"/>
  <c r="X371" i="1" s="1"/>
  <c r="Y371" i="1" s="1"/>
  <c r="U371" i="1"/>
  <c r="W371" i="1" s="1"/>
  <c r="Z371" i="1" s="1"/>
  <c r="V370" i="1"/>
  <c r="X370" i="1" s="1"/>
  <c r="Y370" i="1" s="1"/>
  <c r="U370" i="1"/>
  <c r="W370" i="1" s="1"/>
  <c r="Z370" i="1" s="1"/>
  <c r="V369" i="1"/>
  <c r="X369" i="1" s="1"/>
  <c r="Y369" i="1" s="1"/>
  <c r="U369" i="1"/>
  <c r="W369" i="1" s="1"/>
  <c r="Z369" i="1" s="1"/>
  <c r="V368" i="1"/>
  <c r="X368" i="1" s="1"/>
  <c r="Y368" i="1" s="1"/>
  <c r="U368" i="1"/>
  <c r="W368" i="1" s="1"/>
  <c r="Z368" i="1" s="1"/>
  <c r="V367" i="1"/>
  <c r="X367" i="1" s="1"/>
  <c r="Y367" i="1" s="1"/>
  <c r="U367" i="1"/>
  <c r="W367" i="1" s="1"/>
  <c r="Z367" i="1" s="1"/>
  <c r="V366" i="1"/>
  <c r="X366" i="1" s="1"/>
  <c r="Y366" i="1" s="1"/>
  <c r="U366" i="1"/>
  <c r="W366" i="1" s="1"/>
  <c r="Z366" i="1" s="1"/>
  <c r="V365" i="1"/>
  <c r="X365" i="1" s="1"/>
  <c r="Y365" i="1" s="1"/>
  <c r="U365" i="1"/>
  <c r="W365" i="1" s="1"/>
  <c r="Z365" i="1" s="1"/>
  <c r="V364" i="1"/>
  <c r="X364" i="1" s="1"/>
  <c r="Y364" i="1" s="1"/>
  <c r="U364" i="1"/>
  <c r="W364" i="1" s="1"/>
  <c r="Z364" i="1" s="1"/>
  <c r="X363" i="1"/>
  <c r="Y363" i="1" s="1"/>
  <c r="V363" i="1"/>
  <c r="U363" i="1"/>
  <c r="W363" i="1" s="1"/>
  <c r="Z363" i="1" s="1"/>
  <c r="W362" i="1"/>
  <c r="Z362" i="1" s="1"/>
  <c r="V362" i="1"/>
  <c r="X362" i="1" s="1"/>
  <c r="Y362" i="1" s="1"/>
  <c r="U362" i="1"/>
  <c r="V361" i="1"/>
  <c r="X361" i="1" s="1"/>
  <c r="Y361" i="1" s="1"/>
  <c r="U361" i="1"/>
  <c r="W361" i="1" s="1"/>
  <c r="Z361" i="1" s="1"/>
  <c r="V360" i="1"/>
  <c r="X360" i="1" s="1"/>
  <c r="Y360" i="1" s="1"/>
  <c r="U360" i="1"/>
  <c r="W360" i="1" s="1"/>
  <c r="Z360" i="1" s="1"/>
  <c r="V359" i="1"/>
  <c r="X359" i="1" s="1"/>
  <c r="Y359" i="1" s="1"/>
  <c r="U359" i="1"/>
  <c r="W359" i="1" s="1"/>
  <c r="Z359" i="1" s="1"/>
  <c r="V358" i="1"/>
  <c r="X358" i="1" s="1"/>
  <c r="Y358" i="1" s="1"/>
  <c r="U358" i="1"/>
  <c r="W358" i="1" s="1"/>
  <c r="Z358" i="1" s="1"/>
  <c r="X357" i="1"/>
  <c r="Y357" i="1" s="1"/>
  <c r="V357" i="1"/>
  <c r="U357" i="1"/>
  <c r="W357" i="1" s="1"/>
  <c r="Z357" i="1" s="1"/>
  <c r="V356" i="1"/>
  <c r="X356" i="1" s="1"/>
  <c r="Y356" i="1" s="1"/>
  <c r="U356" i="1"/>
  <c r="W356" i="1" s="1"/>
  <c r="Z356" i="1" s="1"/>
  <c r="X355" i="1"/>
  <c r="Y355" i="1" s="1"/>
  <c r="V355" i="1"/>
  <c r="U355" i="1"/>
  <c r="W355" i="1" s="1"/>
  <c r="Z355" i="1" s="1"/>
  <c r="W354" i="1"/>
  <c r="Z354" i="1" s="1"/>
  <c r="V354" i="1"/>
  <c r="X354" i="1" s="1"/>
  <c r="Y354" i="1" s="1"/>
  <c r="U354" i="1"/>
  <c r="V353" i="1"/>
  <c r="X353" i="1" s="1"/>
  <c r="Y353" i="1" s="1"/>
  <c r="U353" i="1"/>
  <c r="W353" i="1" s="1"/>
  <c r="Z353" i="1" s="1"/>
  <c r="V352" i="1"/>
  <c r="X352" i="1" s="1"/>
  <c r="Y352" i="1" s="1"/>
  <c r="U352" i="1"/>
  <c r="W352" i="1" s="1"/>
  <c r="Z352" i="1" s="1"/>
  <c r="V351" i="1"/>
  <c r="X351" i="1" s="1"/>
  <c r="Y351" i="1" s="1"/>
  <c r="U351" i="1"/>
  <c r="W351" i="1" s="1"/>
  <c r="Z351" i="1" s="1"/>
  <c r="V350" i="1"/>
  <c r="X350" i="1" s="1"/>
  <c r="Y350" i="1" s="1"/>
  <c r="U350" i="1"/>
  <c r="W350" i="1" s="1"/>
  <c r="Z350" i="1" s="1"/>
  <c r="X349" i="1"/>
  <c r="Y349" i="1" s="1"/>
  <c r="V349" i="1"/>
  <c r="U349" i="1"/>
  <c r="W349" i="1" s="1"/>
  <c r="Z349" i="1" s="1"/>
  <c r="W348" i="1"/>
  <c r="Z348" i="1" s="1"/>
  <c r="V348" i="1"/>
  <c r="X348" i="1" s="1"/>
  <c r="Y348" i="1" s="1"/>
  <c r="U348" i="1"/>
  <c r="V347" i="1"/>
  <c r="X347" i="1" s="1"/>
  <c r="Y347" i="1" s="1"/>
  <c r="U347" i="1"/>
  <c r="W347" i="1" s="1"/>
  <c r="Z347" i="1" s="1"/>
  <c r="V346" i="1"/>
  <c r="X346" i="1" s="1"/>
  <c r="Y346" i="1" s="1"/>
  <c r="U346" i="1"/>
  <c r="W346" i="1" s="1"/>
  <c r="Z346" i="1" s="1"/>
  <c r="X345" i="1"/>
  <c r="Y345" i="1" s="1"/>
  <c r="V345" i="1"/>
  <c r="U345" i="1"/>
  <c r="W345" i="1" s="1"/>
  <c r="Z345" i="1" s="1"/>
  <c r="V344" i="1"/>
  <c r="X344" i="1" s="1"/>
  <c r="Y344" i="1" s="1"/>
  <c r="U344" i="1"/>
  <c r="W344" i="1" s="1"/>
  <c r="Z344" i="1" s="1"/>
  <c r="V343" i="1"/>
  <c r="X343" i="1" s="1"/>
  <c r="Y343" i="1" s="1"/>
  <c r="U343" i="1"/>
  <c r="W343" i="1" s="1"/>
  <c r="Z343" i="1" s="1"/>
  <c r="V342" i="1"/>
  <c r="X342" i="1" s="1"/>
  <c r="Y342" i="1" s="1"/>
  <c r="U342" i="1"/>
  <c r="W342" i="1" s="1"/>
  <c r="Z342" i="1" s="1"/>
  <c r="V341" i="1"/>
  <c r="X341" i="1" s="1"/>
  <c r="Y341" i="1" s="1"/>
  <c r="U341" i="1"/>
  <c r="W341" i="1" s="1"/>
  <c r="Z341" i="1" s="1"/>
  <c r="V340" i="1"/>
  <c r="X340" i="1" s="1"/>
  <c r="Y340" i="1" s="1"/>
  <c r="U340" i="1"/>
  <c r="W340" i="1" s="1"/>
  <c r="Z340" i="1" s="1"/>
  <c r="Y339" i="1"/>
  <c r="X339" i="1"/>
  <c r="V339" i="1"/>
  <c r="U339" i="1"/>
  <c r="W339" i="1" s="1"/>
  <c r="Z339" i="1" s="1"/>
  <c r="W338" i="1"/>
  <c r="Z338" i="1" s="1"/>
  <c r="V338" i="1"/>
  <c r="X338" i="1" s="1"/>
  <c r="Y338" i="1" s="1"/>
  <c r="U338" i="1"/>
  <c r="V337" i="1"/>
  <c r="X337" i="1" s="1"/>
  <c r="Y337" i="1" s="1"/>
  <c r="U337" i="1"/>
  <c r="W337" i="1" s="1"/>
  <c r="Z337" i="1" s="1"/>
  <c r="V336" i="1"/>
  <c r="X336" i="1" s="1"/>
  <c r="Y336" i="1" s="1"/>
  <c r="U336" i="1"/>
  <c r="W336" i="1" s="1"/>
  <c r="Z336" i="1" s="1"/>
  <c r="V335" i="1"/>
  <c r="X335" i="1" s="1"/>
  <c r="Y335" i="1" s="1"/>
  <c r="U335" i="1"/>
  <c r="W335" i="1" s="1"/>
  <c r="Z335" i="1" s="1"/>
  <c r="V334" i="1"/>
  <c r="X334" i="1" s="1"/>
  <c r="Y334" i="1" s="1"/>
  <c r="U334" i="1"/>
  <c r="W334" i="1" s="1"/>
  <c r="Z334" i="1" s="1"/>
  <c r="X333" i="1"/>
  <c r="Y333" i="1" s="1"/>
  <c r="V333" i="1"/>
  <c r="U333" i="1"/>
  <c r="W333" i="1" s="1"/>
  <c r="Z333" i="1" s="1"/>
  <c r="W332" i="1"/>
  <c r="Z332" i="1" s="1"/>
  <c r="V332" i="1"/>
  <c r="X332" i="1" s="1"/>
  <c r="Y332" i="1" s="1"/>
  <c r="U332" i="1"/>
  <c r="V331" i="1"/>
  <c r="X331" i="1" s="1"/>
  <c r="Y331" i="1" s="1"/>
  <c r="U331" i="1"/>
  <c r="W331" i="1" s="1"/>
  <c r="Z331" i="1" s="1"/>
  <c r="V330" i="1"/>
  <c r="X330" i="1" s="1"/>
  <c r="Y330" i="1" s="1"/>
  <c r="U330" i="1"/>
  <c r="W330" i="1" s="1"/>
  <c r="Z330" i="1" s="1"/>
  <c r="V329" i="1"/>
  <c r="X329" i="1" s="1"/>
  <c r="Y329" i="1" s="1"/>
  <c r="U329" i="1"/>
  <c r="W329" i="1" s="1"/>
  <c r="Z329" i="1" s="1"/>
  <c r="V328" i="1"/>
  <c r="X328" i="1" s="1"/>
  <c r="Y328" i="1" s="1"/>
  <c r="U328" i="1"/>
  <c r="W328" i="1" s="1"/>
  <c r="Z328" i="1" s="1"/>
  <c r="V327" i="1"/>
  <c r="X327" i="1" s="1"/>
  <c r="Y327" i="1" s="1"/>
  <c r="U327" i="1"/>
  <c r="W327" i="1" s="1"/>
  <c r="Z327" i="1" s="1"/>
  <c r="V326" i="1"/>
  <c r="X326" i="1" s="1"/>
  <c r="Y326" i="1" s="1"/>
  <c r="U326" i="1"/>
  <c r="W326" i="1" s="1"/>
  <c r="Z326" i="1" s="1"/>
  <c r="Y325" i="1"/>
  <c r="X325" i="1"/>
  <c r="V325" i="1"/>
  <c r="U325" i="1"/>
  <c r="W325" i="1" s="1"/>
  <c r="Z325" i="1" s="1"/>
  <c r="W324" i="1"/>
  <c r="Z324" i="1" s="1"/>
  <c r="V324" i="1"/>
  <c r="X324" i="1" s="1"/>
  <c r="Y324" i="1" s="1"/>
  <c r="U324" i="1"/>
  <c r="X323" i="1"/>
  <c r="Y323" i="1" s="1"/>
  <c r="V323" i="1"/>
  <c r="U323" i="1"/>
  <c r="W323" i="1" s="1"/>
  <c r="Z323" i="1" s="1"/>
  <c r="V322" i="1"/>
  <c r="X322" i="1" s="1"/>
  <c r="Y322" i="1" s="1"/>
  <c r="U322" i="1"/>
  <c r="W322" i="1" s="1"/>
  <c r="Z322" i="1" s="1"/>
  <c r="V321" i="1"/>
  <c r="X321" i="1" s="1"/>
  <c r="Y321" i="1" s="1"/>
  <c r="U321" i="1"/>
  <c r="W321" i="1" s="1"/>
  <c r="Z321" i="1" s="1"/>
  <c r="V320" i="1"/>
  <c r="X320" i="1" s="1"/>
  <c r="Y320" i="1" s="1"/>
  <c r="U320" i="1"/>
  <c r="W320" i="1" s="1"/>
  <c r="Z320" i="1" s="1"/>
  <c r="V319" i="1"/>
  <c r="X319" i="1" s="1"/>
  <c r="Y319" i="1" s="1"/>
  <c r="U319" i="1"/>
  <c r="W319" i="1" s="1"/>
  <c r="Z319" i="1" s="1"/>
  <c r="V318" i="1"/>
  <c r="X318" i="1" s="1"/>
  <c r="Y318" i="1" s="1"/>
  <c r="U318" i="1"/>
  <c r="W318" i="1" s="1"/>
  <c r="Z318" i="1" s="1"/>
  <c r="V317" i="1"/>
  <c r="X317" i="1" s="1"/>
  <c r="Y317" i="1" s="1"/>
  <c r="U317" i="1"/>
  <c r="W317" i="1" s="1"/>
  <c r="Z317" i="1" s="1"/>
  <c r="V316" i="1"/>
  <c r="X316" i="1" s="1"/>
  <c r="Y316" i="1" s="1"/>
  <c r="U316" i="1"/>
  <c r="W316" i="1" s="1"/>
  <c r="Z316" i="1" s="1"/>
  <c r="X315" i="1"/>
  <c r="Y315" i="1" s="1"/>
  <c r="V315" i="1"/>
  <c r="U315" i="1"/>
  <c r="W315" i="1" s="1"/>
  <c r="Z315" i="1" s="1"/>
  <c r="W314" i="1"/>
  <c r="Z314" i="1" s="1"/>
  <c r="V314" i="1"/>
  <c r="X314" i="1" s="1"/>
  <c r="Y314" i="1" s="1"/>
  <c r="U314" i="1"/>
  <c r="V313" i="1"/>
  <c r="X313" i="1" s="1"/>
  <c r="Y313" i="1" s="1"/>
  <c r="U313" i="1"/>
  <c r="W313" i="1" s="1"/>
  <c r="Z313" i="1" s="1"/>
  <c r="V312" i="1"/>
  <c r="X312" i="1" s="1"/>
  <c r="Y312" i="1" s="1"/>
  <c r="U312" i="1"/>
  <c r="W312" i="1" s="1"/>
  <c r="Z312" i="1" s="1"/>
  <c r="V311" i="1"/>
  <c r="X311" i="1" s="1"/>
  <c r="Y311" i="1" s="1"/>
  <c r="U311" i="1"/>
  <c r="W311" i="1" s="1"/>
  <c r="Z311" i="1" s="1"/>
  <c r="V310" i="1"/>
  <c r="X310" i="1" s="1"/>
  <c r="Y310" i="1" s="1"/>
  <c r="U310" i="1"/>
  <c r="W310" i="1" s="1"/>
  <c r="Z310" i="1" s="1"/>
  <c r="X309" i="1"/>
  <c r="Y309" i="1" s="1"/>
  <c r="V309" i="1"/>
  <c r="U309" i="1"/>
  <c r="W309" i="1" s="1"/>
  <c r="Z309" i="1" s="1"/>
  <c r="V308" i="1"/>
  <c r="X308" i="1" s="1"/>
  <c r="Y308" i="1" s="1"/>
  <c r="U308" i="1"/>
  <c r="W308" i="1" s="1"/>
  <c r="Z308" i="1" s="1"/>
  <c r="V307" i="1"/>
  <c r="X307" i="1" s="1"/>
  <c r="Y307" i="1" s="1"/>
  <c r="U307" i="1"/>
  <c r="W307" i="1" s="1"/>
  <c r="Z307" i="1" s="1"/>
  <c r="V306" i="1"/>
  <c r="X306" i="1" s="1"/>
  <c r="Y306" i="1" s="1"/>
  <c r="U306" i="1"/>
  <c r="W306" i="1" s="1"/>
  <c r="Z306" i="1" s="1"/>
  <c r="Y305" i="1"/>
  <c r="X305" i="1"/>
  <c r="V305" i="1"/>
  <c r="U305" i="1"/>
  <c r="W305" i="1" s="1"/>
  <c r="Z305" i="1" s="1"/>
  <c r="Z304" i="1"/>
  <c r="V304" i="1"/>
  <c r="X304" i="1" s="1"/>
  <c r="Y304" i="1" s="1"/>
  <c r="U304" i="1"/>
  <c r="W304" i="1" s="1"/>
  <c r="Y303" i="1"/>
  <c r="X303" i="1"/>
  <c r="V303" i="1"/>
  <c r="U303" i="1"/>
  <c r="W303" i="1" s="1"/>
  <c r="Z303" i="1" s="1"/>
  <c r="V302" i="1"/>
  <c r="X302" i="1" s="1"/>
  <c r="Y302" i="1" s="1"/>
  <c r="U302" i="1"/>
  <c r="W302" i="1" s="1"/>
  <c r="Z302" i="1" s="1"/>
  <c r="V301" i="1"/>
  <c r="X301" i="1" s="1"/>
  <c r="Y301" i="1" s="1"/>
  <c r="U301" i="1"/>
  <c r="W301" i="1" s="1"/>
  <c r="Z301" i="1" s="1"/>
  <c r="V300" i="1"/>
  <c r="X300" i="1" s="1"/>
  <c r="Y300" i="1" s="1"/>
  <c r="U300" i="1"/>
  <c r="W300" i="1" s="1"/>
  <c r="Z300" i="1" s="1"/>
  <c r="X299" i="1"/>
  <c r="Y299" i="1" s="1"/>
  <c r="V299" i="1"/>
  <c r="U299" i="1"/>
  <c r="W299" i="1" s="1"/>
  <c r="Z299" i="1" s="1"/>
  <c r="Z298" i="1"/>
  <c r="V298" i="1"/>
  <c r="X298" i="1" s="1"/>
  <c r="Y298" i="1" s="1"/>
  <c r="U298" i="1"/>
  <c r="W298" i="1" s="1"/>
  <c r="X297" i="1"/>
  <c r="Y297" i="1" s="1"/>
  <c r="V297" i="1"/>
  <c r="U297" i="1"/>
  <c r="W297" i="1" s="1"/>
  <c r="Z297" i="1" s="1"/>
  <c r="V296" i="1"/>
  <c r="X296" i="1" s="1"/>
  <c r="Y296" i="1" s="1"/>
  <c r="U296" i="1"/>
  <c r="W296" i="1" s="1"/>
  <c r="Z296" i="1" s="1"/>
  <c r="V295" i="1"/>
  <c r="X295" i="1" s="1"/>
  <c r="Y295" i="1" s="1"/>
  <c r="U295" i="1"/>
  <c r="W295" i="1" s="1"/>
  <c r="Z295" i="1" s="1"/>
  <c r="V294" i="1"/>
  <c r="X294" i="1" s="1"/>
  <c r="Y294" i="1" s="1"/>
  <c r="U294" i="1"/>
  <c r="W294" i="1" s="1"/>
  <c r="Z294" i="1" s="1"/>
  <c r="X293" i="1"/>
  <c r="Y293" i="1" s="1"/>
  <c r="V293" i="1"/>
  <c r="U293" i="1"/>
  <c r="W293" i="1" s="1"/>
  <c r="Z293" i="1" s="1"/>
  <c r="V292" i="1"/>
  <c r="X292" i="1" s="1"/>
  <c r="Y292" i="1" s="1"/>
  <c r="U292" i="1"/>
  <c r="W292" i="1" s="1"/>
  <c r="Z292" i="1" s="1"/>
  <c r="V291" i="1"/>
  <c r="X291" i="1" s="1"/>
  <c r="Y291" i="1" s="1"/>
  <c r="U291" i="1"/>
  <c r="W291" i="1" s="1"/>
  <c r="Z291" i="1" s="1"/>
  <c r="V290" i="1"/>
  <c r="X290" i="1" s="1"/>
  <c r="Y290" i="1" s="1"/>
  <c r="U290" i="1"/>
  <c r="W290" i="1" s="1"/>
  <c r="Z290" i="1" s="1"/>
  <c r="Y289" i="1"/>
  <c r="X289" i="1"/>
  <c r="V289" i="1"/>
  <c r="U289" i="1"/>
  <c r="W289" i="1" s="1"/>
  <c r="Z289" i="1" s="1"/>
  <c r="Z288" i="1"/>
  <c r="V288" i="1"/>
  <c r="X288" i="1" s="1"/>
  <c r="Y288" i="1" s="1"/>
  <c r="U288" i="1"/>
  <c r="W288" i="1" s="1"/>
  <c r="X287" i="1"/>
  <c r="Y287" i="1" s="1"/>
  <c r="V287" i="1"/>
  <c r="U287" i="1"/>
  <c r="W287" i="1" s="1"/>
  <c r="Z287" i="1" s="1"/>
  <c r="V286" i="1"/>
  <c r="X286" i="1" s="1"/>
  <c r="Y286" i="1" s="1"/>
  <c r="U286" i="1"/>
  <c r="W286" i="1" s="1"/>
  <c r="Z286" i="1" s="1"/>
  <c r="V285" i="1"/>
  <c r="X285" i="1" s="1"/>
  <c r="Y285" i="1" s="1"/>
  <c r="U285" i="1"/>
  <c r="W285" i="1" s="1"/>
  <c r="Z285" i="1" s="1"/>
  <c r="V284" i="1"/>
  <c r="X284" i="1" s="1"/>
  <c r="Y284" i="1" s="1"/>
  <c r="U284" i="1"/>
  <c r="W284" i="1" s="1"/>
  <c r="Z284" i="1" s="1"/>
  <c r="Y283" i="1"/>
  <c r="X283" i="1"/>
  <c r="V283" i="1"/>
  <c r="U283" i="1"/>
  <c r="W283" i="1" s="1"/>
  <c r="Z283" i="1" s="1"/>
  <c r="Z282" i="1"/>
  <c r="V282" i="1"/>
  <c r="X282" i="1" s="1"/>
  <c r="Y282" i="1" s="1"/>
  <c r="U282" i="1"/>
  <c r="W282" i="1" s="1"/>
  <c r="X281" i="1"/>
  <c r="Y281" i="1" s="1"/>
  <c r="V281" i="1"/>
  <c r="U281" i="1"/>
  <c r="W281" i="1" s="1"/>
  <c r="Z281" i="1" s="1"/>
  <c r="V280" i="1"/>
  <c r="X280" i="1" s="1"/>
  <c r="Y280" i="1" s="1"/>
  <c r="U280" i="1"/>
  <c r="W280" i="1" s="1"/>
  <c r="Z280" i="1" s="1"/>
  <c r="V279" i="1"/>
  <c r="X279" i="1" s="1"/>
  <c r="Y279" i="1" s="1"/>
  <c r="U279" i="1"/>
  <c r="W279" i="1" s="1"/>
  <c r="Z279" i="1" s="1"/>
  <c r="V278" i="1"/>
  <c r="X278" i="1" s="1"/>
  <c r="Y278" i="1" s="1"/>
  <c r="U278" i="1"/>
  <c r="W278" i="1" s="1"/>
  <c r="Z278" i="1" s="1"/>
  <c r="V277" i="1"/>
  <c r="X277" i="1" s="1"/>
  <c r="Y277" i="1" s="1"/>
  <c r="U277" i="1"/>
  <c r="W277" i="1" s="1"/>
  <c r="Z277" i="1" s="1"/>
  <c r="V276" i="1"/>
  <c r="X276" i="1" s="1"/>
  <c r="Y276" i="1" s="1"/>
  <c r="U276" i="1"/>
  <c r="W276" i="1" s="1"/>
  <c r="Z276" i="1" s="1"/>
  <c r="V275" i="1"/>
  <c r="X275" i="1" s="1"/>
  <c r="Y275" i="1" s="1"/>
  <c r="U275" i="1"/>
  <c r="W275" i="1" s="1"/>
  <c r="Z275" i="1" s="1"/>
  <c r="V274" i="1"/>
  <c r="X274" i="1" s="1"/>
  <c r="Y274" i="1" s="1"/>
  <c r="U274" i="1"/>
  <c r="W274" i="1" s="1"/>
  <c r="Z274" i="1" s="1"/>
  <c r="Y273" i="1"/>
  <c r="X273" i="1"/>
  <c r="V273" i="1"/>
  <c r="U273" i="1"/>
  <c r="W273" i="1" s="1"/>
  <c r="Z273" i="1" s="1"/>
  <c r="Z272" i="1"/>
  <c r="V272" i="1"/>
  <c r="X272" i="1" s="1"/>
  <c r="Y272" i="1" s="1"/>
  <c r="U272" i="1"/>
  <c r="W272" i="1" s="1"/>
  <c r="Y271" i="1"/>
  <c r="X271" i="1"/>
  <c r="V271" i="1"/>
  <c r="U271" i="1"/>
  <c r="W271" i="1" s="1"/>
  <c r="Z271" i="1" s="1"/>
  <c r="V270" i="1"/>
  <c r="X270" i="1" s="1"/>
  <c r="Y270" i="1" s="1"/>
  <c r="U270" i="1"/>
  <c r="W270" i="1" s="1"/>
  <c r="Z270" i="1" s="1"/>
  <c r="V269" i="1"/>
  <c r="X269" i="1" s="1"/>
  <c r="Y269" i="1" s="1"/>
  <c r="U269" i="1"/>
  <c r="W269" i="1" s="1"/>
  <c r="Z269" i="1" s="1"/>
  <c r="V268" i="1"/>
  <c r="X268" i="1" s="1"/>
  <c r="Y268" i="1" s="1"/>
  <c r="U268" i="1"/>
  <c r="W268" i="1" s="1"/>
  <c r="Z268" i="1" s="1"/>
  <c r="X267" i="1"/>
  <c r="Y267" i="1" s="1"/>
  <c r="V267" i="1"/>
  <c r="U267" i="1"/>
  <c r="W267" i="1" s="1"/>
  <c r="Z267" i="1" s="1"/>
  <c r="V266" i="1"/>
  <c r="X266" i="1" s="1"/>
  <c r="Y266" i="1" s="1"/>
  <c r="U266" i="1"/>
  <c r="W266" i="1" s="1"/>
  <c r="Z266" i="1" s="1"/>
  <c r="V265" i="1"/>
  <c r="X265" i="1" s="1"/>
  <c r="Y265" i="1" s="1"/>
  <c r="U265" i="1"/>
  <c r="W265" i="1" s="1"/>
  <c r="Z265" i="1" s="1"/>
  <c r="V264" i="1"/>
  <c r="X264" i="1" s="1"/>
  <c r="Y264" i="1" s="1"/>
  <c r="U264" i="1"/>
  <c r="W264" i="1" s="1"/>
  <c r="Z264" i="1" s="1"/>
  <c r="V263" i="1"/>
  <c r="X263" i="1" s="1"/>
  <c r="Y263" i="1" s="1"/>
  <c r="U263" i="1"/>
  <c r="W263" i="1" s="1"/>
  <c r="Z263" i="1" s="1"/>
  <c r="V262" i="1"/>
  <c r="X262" i="1" s="1"/>
  <c r="Y262" i="1" s="1"/>
  <c r="U262" i="1"/>
  <c r="W262" i="1" s="1"/>
  <c r="Z262" i="1" s="1"/>
  <c r="Y261" i="1"/>
  <c r="X261" i="1"/>
  <c r="V261" i="1"/>
  <c r="U261" i="1"/>
  <c r="W261" i="1" s="1"/>
  <c r="Z261" i="1" s="1"/>
  <c r="V260" i="1"/>
  <c r="X260" i="1" s="1"/>
  <c r="Y260" i="1" s="1"/>
  <c r="U260" i="1"/>
  <c r="W260" i="1" s="1"/>
  <c r="Z260" i="1" s="1"/>
  <c r="V259" i="1"/>
  <c r="X259" i="1" s="1"/>
  <c r="Y259" i="1" s="1"/>
  <c r="U259" i="1"/>
  <c r="W259" i="1" s="1"/>
  <c r="Z259" i="1" s="1"/>
  <c r="Z258" i="1"/>
  <c r="V258" i="1"/>
  <c r="X258" i="1" s="1"/>
  <c r="Y258" i="1" s="1"/>
  <c r="U258" i="1"/>
  <c r="W258" i="1" s="1"/>
  <c r="Y257" i="1"/>
  <c r="X257" i="1"/>
  <c r="V257" i="1"/>
  <c r="U257" i="1"/>
  <c r="W257" i="1" s="1"/>
  <c r="Z257" i="1" s="1"/>
  <c r="Z256" i="1"/>
  <c r="V256" i="1"/>
  <c r="X256" i="1" s="1"/>
  <c r="Y256" i="1" s="1"/>
  <c r="U256" i="1"/>
  <c r="W256" i="1" s="1"/>
  <c r="X255" i="1"/>
  <c r="Y255" i="1" s="1"/>
  <c r="V255" i="1"/>
  <c r="U255" i="1"/>
  <c r="W255" i="1" s="1"/>
  <c r="Z255" i="1" s="1"/>
  <c r="V254" i="1"/>
  <c r="X254" i="1" s="1"/>
  <c r="Y254" i="1" s="1"/>
  <c r="U254" i="1"/>
  <c r="W254" i="1" s="1"/>
  <c r="Z254" i="1" s="1"/>
  <c r="Y253" i="1"/>
  <c r="V253" i="1"/>
  <c r="X253" i="1" s="1"/>
  <c r="U253" i="1"/>
  <c r="W253" i="1" s="1"/>
  <c r="Z253" i="1" s="1"/>
  <c r="V252" i="1"/>
  <c r="X252" i="1" s="1"/>
  <c r="Y252" i="1" s="1"/>
  <c r="U252" i="1"/>
  <c r="W252" i="1" s="1"/>
  <c r="Z252" i="1" s="1"/>
  <c r="V251" i="1"/>
  <c r="X251" i="1" s="1"/>
  <c r="Y251" i="1" s="1"/>
  <c r="U251" i="1"/>
  <c r="W251" i="1" s="1"/>
  <c r="Z251" i="1" s="1"/>
  <c r="V250" i="1"/>
  <c r="X250" i="1" s="1"/>
  <c r="Y250" i="1" s="1"/>
  <c r="U250" i="1"/>
  <c r="W250" i="1" s="1"/>
  <c r="Z250" i="1" s="1"/>
  <c r="X249" i="1"/>
  <c r="Y249" i="1" s="1"/>
  <c r="V249" i="1"/>
  <c r="U249" i="1"/>
  <c r="W249" i="1" s="1"/>
  <c r="Z249" i="1" s="1"/>
  <c r="V248" i="1"/>
  <c r="X248" i="1" s="1"/>
  <c r="Y248" i="1" s="1"/>
  <c r="U248" i="1"/>
  <c r="W248" i="1" s="1"/>
  <c r="Z248" i="1" s="1"/>
  <c r="V247" i="1"/>
  <c r="X247" i="1" s="1"/>
  <c r="Y247" i="1" s="1"/>
  <c r="U247" i="1"/>
  <c r="W247" i="1" s="1"/>
  <c r="Z247" i="1" s="1"/>
  <c r="V246" i="1"/>
  <c r="X246" i="1" s="1"/>
  <c r="Y246" i="1" s="1"/>
  <c r="U246" i="1"/>
  <c r="W246" i="1" s="1"/>
  <c r="Z246" i="1" s="1"/>
  <c r="X245" i="1"/>
  <c r="Y245" i="1" s="1"/>
  <c r="V245" i="1"/>
  <c r="U245" i="1"/>
  <c r="W245" i="1" s="1"/>
  <c r="Z245" i="1" s="1"/>
  <c r="V244" i="1"/>
  <c r="X244" i="1" s="1"/>
  <c r="Y244" i="1" s="1"/>
  <c r="U244" i="1"/>
  <c r="W244" i="1" s="1"/>
  <c r="Z244" i="1" s="1"/>
  <c r="Y243" i="1"/>
  <c r="V243" i="1"/>
  <c r="X243" i="1" s="1"/>
  <c r="U243" i="1"/>
  <c r="W243" i="1" s="1"/>
  <c r="Z243" i="1" s="1"/>
  <c r="Z242" i="1"/>
  <c r="V242" i="1"/>
  <c r="X242" i="1" s="1"/>
  <c r="Y242" i="1" s="1"/>
  <c r="U242" i="1"/>
  <c r="W242" i="1" s="1"/>
  <c r="X241" i="1"/>
  <c r="Y241" i="1" s="1"/>
  <c r="V241" i="1"/>
  <c r="U241" i="1"/>
  <c r="W241" i="1" s="1"/>
  <c r="Z241" i="1" s="1"/>
  <c r="Z240" i="1"/>
  <c r="V240" i="1"/>
  <c r="X240" i="1" s="1"/>
  <c r="Y240" i="1" s="1"/>
  <c r="U240" i="1"/>
  <c r="W240" i="1" s="1"/>
  <c r="V239" i="1"/>
  <c r="X239" i="1" s="1"/>
  <c r="Y239" i="1" s="1"/>
  <c r="U239" i="1"/>
  <c r="W239" i="1" s="1"/>
  <c r="Z239" i="1" s="1"/>
  <c r="V238" i="1"/>
  <c r="X238" i="1" s="1"/>
  <c r="Y238" i="1" s="1"/>
  <c r="U238" i="1"/>
  <c r="W238" i="1" s="1"/>
  <c r="Z238" i="1" s="1"/>
  <c r="Y237" i="1"/>
  <c r="V237" i="1"/>
  <c r="X237" i="1" s="1"/>
  <c r="U237" i="1"/>
  <c r="W237" i="1" s="1"/>
  <c r="Z237" i="1" s="1"/>
  <c r="V236" i="1"/>
  <c r="X236" i="1" s="1"/>
  <c r="Y236" i="1" s="1"/>
  <c r="U236" i="1"/>
  <c r="W236" i="1" s="1"/>
  <c r="Z236" i="1" s="1"/>
  <c r="V235" i="1"/>
  <c r="X235" i="1" s="1"/>
  <c r="Y235" i="1" s="1"/>
  <c r="U235" i="1"/>
  <c r="W235" i="1" s="1"/>
  <c r="Z235" i="1" s="1"/>
  <c r="V234" i="1"/>
  <c r="X234" i="1" s="1"/>
  <c r="Y234" i="1" s="1"/>
  <c r="U234" i="1"/>
  <c r="W234" i="1" s="1"/>
  <c r="Z234" i="1" s="1"/>
  <c r="X233" i="1"/>
  <c r="Y233" i="1" s="1"/>
  <c r="V233" i="1"/>
  <c r="U233" i="1"/>
  <c r="W233" i="1" s="1"/>
  <c r="Z233" i="1" s="1"/>
  <c r="V232" i="1"/>
  <c r="X232" i="1" s="1"/>
  <c r="Y232" i="1" s="1"/>
  <c r="U232" i="1"/>
  <c r="W232" i="1" s="1"/>
  <c r="Z232" i="1" s="1"/>
  <c r="Y231" i="1"/>
  <c r="V231" i="1"/>
  <c r="X231" i="1" s="1"/>
  <c r="U231" i="1"/>
  <c r="W231" i="1" s="1"/>
  <c r="Z231" i="1" s="1"/>
  <c r="V230" i="1"/>
  <c r="X230" i="1" s="1"/>
  <c r="Y230" i="1" s="1"/>
  <c r="U230" i="1"/>
  <c r="W230" i="1" s="1"/>
  <c r="Z230" i="1" s="1"/>
  <c r="V229" i="1"/>
  <c r="X229" i="1" s="1"/>
  <c r="Y229" i="1" s="1"/>
  <c r="U229" i="1"/>
  <c r="W229" i="1" s="1"/>
  <c r="Z229" i="1" s="1"/>
  <c r="V228" i="1"/>
  <c r="X228" i="1" s="1"/>
  <c r="Y228" i="1" s="1"/>
  <c r="U228" i="1"/>
  <c r="W228" i="1" s="1"/>
  <c r="Z228" i="1" s="1"/>
  <c r="Y227" i="1"/>
  <c r="V227" i="1"/>
  <c r="X227" i="1" s="1"/>
  <c r="U227" i="1"/>
  <c r="W227" i="1" s="1"/>
  <c r="Z227" i="1" s="1"/>
  <c r="Z226" i="1"/>
  <c r="V226" i="1"/>
  <c r="X226" i="1" s="1"/>
  <c r="Y226" i="1" s="1"/>
  <c r="U226" i="1"/>
  <c r="W226" i="1" s="1"/>
  <c r="V225" i="1"/>
  <c r="X225" i="1" s="1"/>
  <c r="Y225" i="1" s="1"/>
  <c r="U225" i="1"/>
  <c r="W225" i="1" s="1"/>
  <c r="Z225" i="1" s="1"/>
  <c r="V224" i="1"/>
  <c r="X224" i="1" s="1"/>
  <c r="Y224" i="1" s="1"/>
  <c r="U224" i="1"/>
  <c r="W224" i="1" s="1"/>
  <c r="Z224" i="1" s="1"/>
  <c r="V223" i="1"/>
  <c r="X223" i="1" s="1"/>
  <c r="Y223" i="1" s="1"/>
  <c r="U223" i="1"/>
  <c r="W223" i="1" s="1"/>
  <c r="Z223" i="1" s="1"/>
  <c r="V222" i="1"/>
  <c r="X222" i="1" s="1"/>
  <c r="Y222" i="1" s="1"/>
  <c r="U222" i="1"/>
  <c r="W222" i="1" s="1"/>
  <c r="Z222" i="1" s="1"/>
  <c r="V221" i="1"/>
  <c r="X221" i="1" s="1"/>
  <c r="Y221" i="1" s="1"/>
  <c r="U221" i="1"/>
  <c r="W221" i="1" s="1"/>
  <c r="Z221" i="1" s="1"/>
  <c r="V220" i="1"/>
  <c r="X220" i="1" s="1"/>
  <c r="Y220" i="1" s="1"/>
  <c r="U220" i="1"/>
  <c r="W220" i="1" s="1"/>
  <c r="Z220" i="1" s="1"/>
  <c r="X219" i="1"/>
  <c r="Y219" i="1" s="1"/>
  <c r="V219" i="1"/>
  <c r="U219" i="1"/>
  <c r="W219" i="1" s="1"/>
  <c r="Z219" i="1" s="1"/>
  <c r="W218" i="1"/>
  <c r="Z218" i="1" s="1"/>
  <c r="V218" i="1"/>
  <c r="X218" i="1" s="1"/>
  <c r="Y218" i="1" s="1"/>
  <c r="U218" i="1"/>
  <c r="W217" i="1"/>
  <c r="Z217" i="1" s="1"/>
  <c r="V217" i="1"/>
  <c r="X217" i="1" s="1"/>
  <c r="Y217" i="1" s="1"/>
  <c r="U217" i="1"/>
  <c r="V216" i="1"/>
  <c r="X216" i="1" s="1"/>
  <c r="Y216" i="1" s="1"/>
  <c r="U216" i="1"/>
  <c r="W216" i="1" s="1"/>
  <c r="Z216" i="1" s="1"/>
  <c r="X215" i="1"/>
  <c r="Y215" i="1" s="1"/>
  <c r="V215" i="1"/>
  <c r="U215" i="1"/>
  <c r="W215" i="1" s="1"/>
  <c r="Z215" i="1" s="1"/>
  <c r="V214" i="1"/>
  <c r="X214" i="1" s="1"/>
  <c r="Y214" i="1" s="1"/>
  <c r="U214" i="1"/>
  <c r="W214" i="1" s="1"/>
  <c r="Z214" i="1" s="1"/>
  <c r="V213" i="1"/>
  <c r="X213" i="1" s="1"/>
  <c r="Y213" i="1" s="1"/>
  <c r="U213" i="1"/>
  <c r="W213" i="1" s="1"/>
  <c r="Z213" i="1" s="1"/>
  <c r="W212" i="1"/>
  <c r="Z212" i="1" s="1"/>
  <c r="V212" i="1"/>
  <c r="X212" i="1" s="1"/>
  <c r="Y212" i="1" s="1"/>
  <c r="U212" i="1"/>
  <c r="V211" i="1"/>
  <c r="X211" i="1" s="1"/>
  <c r="Y211" i="1" s="1"/>
  <c r="U211" i="1"/>
  <c r="W211" i="1" s="1"/>
  <c r="Z211" i="1" s="1"/>
  <c r="V210" i="1"/>
  <c r="X210" i="1" s="1"/>
  <c r="Y210" i="1" s="1"/>
  <c r="U210" i="1"/>
  <c r="W210" i="1" s="1"/>
  <c r="Z210" i="1" s="1"/>
  <c r="V209" i="1"/>
  <c r="X209" i="1" s="1"/>
  <c r="Y209" i="1" s="1"/>
  <c r="U209" i="1"/>
  <c r="W209" i="1" s="1"/>
  <c r="Z209" i="1" s="1"/>
  <c r="V208" i="1"/>
  <c r="X208" i="1" s="1"/>
  <c r="Y208" i="1" s="1"/>
  <c r="U208" i="1"/>
  <c r="W208" i="1" s="1"/>
  <c r="Z208" i="1" s="1"/>
  <c r="V207" i="1"/>
  <c r="X207" i="1" s="1"/>
  <c r="Y207" i="1" s="1"/>
  <c r="U207" i="1"/>
  <c r="W207" i="1" s="1"/>
  <c r="Z207" i="1" s="1"/>
  <c r="V206" i="1"/>
  <c r="X206" i="1" s="1"/>
  <c r="Y206" i="1" s="1"/>
  <c r="U206" i="1"/>
  <c r="W206" i="1" s="1"/>
  <c r="Z206" i="1" s="1"/>
  <c r="V205" i="1"/>
  <c r="X205" i="1" s="1"/>
  <c r="Y205" i="1" s="1"/>
  <c r="U205" i="1"/>
  <c r="W205" i="1" s="1"/>
  <c r="Z205" i="1" s="1"/>
  <c r="X204" i="1"/>
  <c r="Y204" i="1" s="1"/>
  <c r="W204" i="1"/>
  <c r="Z204" i="1" s="1"/>
  <c r="V204" i="1"/>
  <c r="U204" i="1"/>
  <c r="V203" i="1"/>
  <c r="X203" i="1" s="1"/>
  <c r="Y203" i="1" s="1"/>
  <c r="U203" i="1"/>
  <c r="W203" i="1" s="1"/>
  <c r="Z203" i="1" s="1"/>
  <c r="V202" i="1"/>
  <c r="X202" i="1" s="1"/>
  <c r="Y202" i="1" s="1"/>
  <c r="U202" i="1"/>
  <c r="W202" i="1" s="1"/>
  <c r="Z202" i="1" s="1"/>
  <c r="V201" i="1"/>
  <c r="X201" i="1" s="1"/>
  <c r="Y201" i="1" s="1"/>
  <c r="U201" i="1"/>
  <c r="W201" i="1" s="1"/>
  <c r="Z201" i="1" s="1"/>
  <c r="W200" i="1"/>
  <c r="Z200" i="1" s="1"/>
  <c r="V200" i="1"/>
  <c r="X200" i="1" s="1"/>
  <c r="Y200" i="1" s="1"/>
  <c r="U200" i="1"/>
  <c r="V199" i="1"/>
  <c r="X199" i="1" s="1"/>
  <c r="Y199" i="1" s="1"/>
  <c r="U199" i="1"/>
  <c r="W199" i="1" s="1"/>
  <c r="Z199" i="1" s="1"/>
  <c r="V198" i="1"/>
  <c r="X198" i="1" s="1"/>
  <c r="Y198" i="1" s="1"/>
  <c r="U198" i="1"/>
  <c r="W198" i="1" s="1"/>
  <c r="Z198" i="1" s="1"/>
  <c r="V197" i="1"/>
  <c r="X197" i="1" s="1"/>
  <c r="Y197" i="1" s="1"/>
  <c r="U197" i="1"/>
  <c r="W197" i="1" s="1"/>
  <c r="Z197" i="1" s="1"/>
  <c r="X196" i="1"/>
  <c r="Y196" i="1" s="1"/>
  <c r="V196" i="1"/>
  <c r="U196" i="1"/>
  <c r="W196" i="1" s="1"/>
  <c r="Z196" i="1" s="1"/>
  <c r="V195" i="1"/>
  <c r="X195" i="1" s="1"/>
  <c r="Y195" i="1" s="1"/>
  <c r="U195" i="1"/>
  <c r="W195" i="1" s="1"/>
  <c r="Z195" i="1" s="1"/>
  <c r="V194" i="1"/>
  <c r="X194" i="1" s="1"/>
  <c r="Y194" i="1" s="1"/>
  <c r="U194" i="1"/>
  <c r="W194" i="1" s="1"/>
  <c r="Z194" i="1" s="1"/>
  <c r="V193" i="1"/>
  <c r="X193" i="1" s="1"/>
  <c r="Y193" i="1" s="1"/>
  <c r="U193" i="1"/>
  <c r="W193" i="1" s="1"/>
  <c r="Z193" i="1" s="1"/>
  <c r="W192" i="1"/>
  <c r="Z192" i="1" s="1"/>
  <c r="V192" i="1"/>
  <c r="X192" i="1" s="1"/>
  <c r="Y192" i="1" s="1"/>
  <c r="U192" i="1"/>
  <c r="V191" i="1"/>
  <c r="X191" i="1" s="1"/>
  <c r="Y191" i="1" s="1"/>
  <c r="U191" i="1"/>
  <c r="W191" i="1" s="1"/>
  <c r="Z191" i="1" s="1"/>
  <c r="V190" i="1"/>
  <c r="X190" i="1" s="1"/>
  <c r="Y190" i="1" s="1"/>
  <c r="U190" i="1"/>
  <c r="W190" i="1" s="1"/>
  <c r="Z190" i="1" s="1"/>
  <c r="V189" i="1"/>
  <c r="X189" i="1" s="1"/>
  <c r="Y189" i="1" s="1"/>
  <c r="U189" i="1"/>
  <c r="W189" i="1" s="1"/>
  <c r="Z189" i="1" s="1"/>
  <c r="X188" i="1"/>
  <c r="Y188" i="1" s="1"/>
  <c r="V188" i="1"/>
  <c r="U188" i="1"/>
  <c r="W188" i="1" s="1"/>
  <c r="Z188" i="1" s="1"/>
  <c r="V187" i="1"/>
  <c r="X187" i="1" s="1"/>
  <c r="Y187" i="1" s="1"/>
  <c r="U187" i="1"/>
  <c r="W187" i="1" s="1"/>
  <c r="Z187" i="1" s="1"/>
  <c r="V186" i="1"/>
  <c r="X186" i="1" s="1"/>
  <c r="Y186" i="1" s="1"/>
  <c r="U186" i="1"/>
  <c r="W186" i="1" s="1"/>
  <c r="Z186" i="1" s="1"/>
  <c r="V185" i="1"/>
  <c r="X185" i="1" s="1"/>
  <c r="Y185" i="1" s="1"/>
  <c r="U185" i="1"/>
  <c r="W185" i="1" s="1"/>
  <c r="Z185" i="1" s="1"/>
  <c r="V184" i="1"/>
  <c r="X184" i="1" s="1"/>
  <c r="Y184" i="1" s="1"/>
  <c r="U184" i="1"/>
  <c r="W184" i="1" s="1"/>
  <c r="Z184" i="1" s="1"/>
  <c r="V183" i="1"/>
  <c r="X183" i="1" s="1"/>
  <c r="Y183" i="1" s="1"/>
  <c r="U183" i="1"/>
  <c r="W183" i="1" s="1"/>
  <c r="Z183" i="1" s="1"/>
  <c r="W182" i="1"/>
  <c r="Z182" i="1" s="1"/>
  <c r="V182" i="1"/>
  <c r="X182" i="1" s="1"/>
  <c r="Y182" i="1" s="1"/>
  <c r="U182" i="1"/>
  <c r="V181" i="1"/>
  <c r="X181" i="1" s="1"/>
  <c r="Y181" i="1" s="1"/>
  <c r="U181" i="1"/>
  <c r="W181" i="1" s="1"/>
  <c r="Z181" i="1" s="1"/>
  <c r="V180" i="1"/>
  <c r="X180" i="1" s="1"/>
  <c r="Y180" i="1" s="1"/>
  <c r="U180" i="1"/>
  <c r="W180" i="1" s="1"/>
  <c r="Z180" i="1" s="1"/>
  <c r="V179" i="1"/>
  <c r="X179" i="1" s="1"/>
  <c r="Y179" i="1" s="1"/>
  <c r="U179" i="1"/>
  <c r="W179" i="1" s="1"/>
  <c r="Z179" i="1" s="1"/>
  <c r="V178" i="1"/>
  <c r="X178" i="1" s="1"/>
  <c r="Y178" i="1" s="1"/>
  <c r="U178" i="1"/>
  <c r="W178" i="1" s="1"/>
  <c r="Z178" i="1" s="1"/>
  <c r="V177" i="1"/>
  <c r="X177" i="1" s="1"/>
  <c r="Y177" i="1" s="1"/>
  <c r="U177" i="1"/>
  <c r="W177" i="1" s="1"/>
  <c r="Z177" i="1" s="1"/>
  <c r="X176" i="1"/>
  <c r="Y176" i="1" s="1"/>
  <c r="W176" i="1"/>
  <c r="Z176" i="1" s="1"/>
  <c r="V176" i="1"/>
  <c r="U176" i="1"/>
  <c r="V175" i="1"/>
  <c r="X175" i="1" s="1"/>
  <c r="Y175" i="1" s="1"/>
  <c r="U175" i="1"/>
  <c r="W175" i="1" s="1"/>
  <c r="Z175" i="1" s="1"/>
  <c r="W174" i="1"/>
  <c r="Z174" i="1" s="1"/>
  <c r="V174" i="1"/>
  <c r="X174" i="1" s="1"/>
  <c r="Y174" i="1" s="1"/>
  <c r="U174" i="1"/>
  <c r="V173" i="1"/>
  <c r="X173" i="1" s="1"/>
  <c r="Y173" i="1" s="1"/>
  <c r="U173" i="1"/>
  <c r="W173" i="1" s="1"/>
  <c r="Z173" i="1" s="1"/>
  <c r="V172" i="1"/>
  <c r="X172" i="1" s="1"/>
  <c r="Y172" i="1" s="1"/>
  <c r="U172" i="1"/>
  <c r="W172" i="1" s="1"/>
  <c r="Z172" i="1" s="1"/>
  <c r="V171" i="1"/>
  <c r="X171" i="1" s="1"/>
  <c r="Y171" i="1" s="1"/>
  <c r="U171" i="1"/>
  <c r="W171" i="1" s="1"/>
  <c r="Z171" i="1" s="1"/>
  <c r="Z170" i="1"/>
  <c r="V170" i="1"/>
  <c r="X170" i="1" s="1"/>
  <c r="Y170" i="1" s="1"/>
  <c r="U170" i="1"/>
  <c r="W170" i="1" s="1"/>
  <c r="V169" i="1"/>
  <c r="X169" i="1" s="1"/>
  <c r="Y169" i="1" s="1"/>
  <c r="U169" i="1"/>
  <c r="W169" i="1" s="1"/>
  <c r="Z169" i="1" s="1"/>
  <c r="V168" i="1"/>
  <c r="X168" i="1" s="1"/>
  <c r="Y168" i="1" s="1"/>
  <c r="U168" i="1"/>
  <c r="W168" i="1" s="1"/>
  <c r="Z168" i="1" s="1"/>
  <c r="V167" i="1"/>
  <c r="X167" i="1" s="1"/>
  <c r="Y167" i="1" s="1"/>
  <c r="U167" i="1"/>
  <c r="W167" i="1" s="1"/>
  <c r="Z167" i="1" s="1"/>
  <c r="V166" i="1"/>
  <c r="X166" i="1" s="1"/>
  <c r="Y166" i="1" s="1"/>
  <c r="U166" i="1"/>
  <c r="W166" i="1" s="1"/>
  <c r="Z166" i="1" s="1"/>
  <c r="V165" i="1"/>
  <c r="X165" i="1" s="1"/>
  <c r="Y165" i="1" s="1"/>
  <c r="U165" i="1"/>
  <c r="W165" i="1" s="1"/>
  <c r="Z165" i="1" s="1"/>
  <c r="V164" i="1"/>
  <c r="X164" i="1" s="1"/>
  <c r="Y164" i="1" s="1"/>
  <c r="U164" i="1"/>
  <c r="W164" i="1" s="1"/>
  <c r="Z164" i="1" s="1"/>
  <c r="V163" i="1"/>
  <c r="X163" i="1" s="1"/>
  <c r="Y163" i="1" s="1"/>
  <c r="U163" i="1"/>
  <c r="W163" i="1" s="1"/>
  <c r="Z163" i="1" s="1"/>
  <c r="V162" i="1"/>
  <c r="X162" i="1" s="1"/>
  <c r="Y162" i="1" s="1"/>
  <c r="U162" i="1"/>
  <c r="W162" i="1" s="1"/>
  <c r="Z162" i="1" s="1"/>
  <c r="V161" i="1"/>
  <c r="X161" i="1" s="1"/>
  <c r="Y161" i="1" s="1"/>
  <c r="U161" i="1"/>
  <c r="W161" i="1" s="1"/>
  <c r="Z161" i="1" s="1"/>
  <c r="W160" i="1"/>
  <c r="Z160" i="1" s="1"/>
  <c r="V160" i="1"/>
  <c r="X160" i="1" s="1"/>
  <c r="Y160" i="1" s="1"/>
  <c r="U160" i="1"/>
  <c r="V159" i="1"/>
  <c r="X159" i="1" s="1"/>
  <c r="Y159" i="1" s="1"/>
  <c r="U159" i="1"/>
  <c r="W159" i="1" s="1"/>
  <c r="Z159" i="1" s="1"/>
  <c r="W158" i="1"/>
  <c r="Z158" i="1" s="1"/>
  <c r="V158" i="1"/>
  <c r="X158" i="1" s="1"/>
  <c r="Y158" i="1" s="1"/>
  <c r="U158" i="1"/>
  <c r="V157" i="1"/>
  <c r="X157" i="1" s="1"/>
  <c r="Y157" i="1" s="1"/>
  <c r="U157" i="1"/>
  <c r="W157" i="1" s="1"/>
  <c r="Z157" i="1" s="1"/>
  <c r="X156" i="1"/>
  <c r="Y156" i="1" s="1"/>
  <c r="V156" i="1"/>
  <c r="U156" i="1"/>
  <c r="W156" i="1" s="1"/>
  <c r="Z156" i="1" s="1"/>
  <c r="V155" i="1"/>
  <c r="X155" i="1" s="1"/>
  <c r="Y155" i="1" s="1"/>
  <c r="U155" i="1"/>
  <c r="W155" i="1" s="1"/>
  <c r="Z155" i="1" s="1"/>
  <c r="V154" i="1"/>
  <c r="X154" i="1" s="1"/>
  <c r="Y154" i="1" s="1"/>
  <c r="U154" i="1"/>
  <c r="W154" i="1" s="1"/>
  <c r="Z154" i="1" s="1"/>
  <c r="V153" i="1"/>
  <c r="X153" i="1" s="1"/>
  <c r="Y153" i="1" s="1"/>
  <c r="U153" i="1"/>
  <c r="W153" i="1" s="1"/>
  <c r="Z153" i="1" s="1"/>
  <c r="V152" i="1"/>
  <c r="X152" i="1" s="1"/>
  <c r="Y152" i="1" s="1"/>
  <c r="U152" i="1"/>
  <c r="W152" i="1" s="1"/>
  <c r="Z152" i="1" s="1"/>
  <c r="V151" i="1"/>
  <c r="X151" i="1" s="1"/>
  <c r="Y151" i="1" s="1"/>
  <c r="U151" i="1"/>
  <c r="W151" i="1" s="1"/>
  <c r="Z151" i="1" s="1"/>
  <c r="W150" i="1"/>
  <c r="Z150" i="1" s="1"/>
  <c r="V150" i="1"/>
  <c r="X150" i="1" s="1"/>
  <c r="Y150" i="1" s="1"/>
  <c r="U150" i="1"/>
  <c r="V149" i="1"/>
  <c r="X149" i="1" s="1"/>
  <c r="Y149" i="1" s="1"/>
  <c r="U149" i="1"/>
  <c r="W149" i="1" s="1"/>
  <c r="Z149" i="1" s="1"/>
  <c r="V148" i="1"/>
  <c r="X148" i="1" s="1"/>
  <c r="Y148" i="1" s="1"/>
  <c r="U148" i="1"/>
  <c r="W148" i="1" s="1"/>
  <c r="Z148" i="1" s="1"/>
  <c r="V147" i="1"/>
  <c r="X147" i="1" s="1"/>
  <c r="Y147" i="1" s="1"/>
  <c r="U147" i="1"/>
  <c r="W147" i="1" s="1"/>
  <c r="Z147" i="1" s="1"/>
  <c r="V146" i="1"/>
  <c r="X146" i="1" s="1"/>
  <c r="Y146" i="1" s="1"/>
  <c r="U146" i="1"/>
  <c r="W146" i="1" s="1"/>
  <c r="Z146" i="1" s="1"/>
  <c r="V145" i="1"/>
  <c r="X145" i="1" s="1"/>
  <c r="Y145" i="1" s="1"/>
  <c r="U145" i="1"/>
  <c r="W145" i="1" s="1"/>
  <c r="Z145" i="1" s="1"/>
  <c r="X144" i="1"/>
  <c r="Y144" i="1" s="1"/>
  <c r="W144" i="1"/>
  <c r="Z144" i="1" s="1"/>
  <c r="V144" i="1"/>
  <c r="U144" i="1"/>
  <c r="V143" i="1"/>
  <c r="X143" i="1" s="1"/>
  <c r="Y143" i="1" s="1"/>
  <c r="U143" i="1"/>
  <c r="W143" i="1" s="1"/>
  <c r="Z143" i="1" s="1"/>
  <c r="W142" i="1"/>
  <c r="Z142" i="1" s="1"/>
  <c r="V142" i="1"/>
  <c r="X142" i="1" s="1"/>
  <c r="Y142" i="1" s="1"/>
  <c r="U142" i="1"/>
  <c r="V141" i="1"/>
  <c r="X141" i="1" s="1"/>
  <c r="Y141" i="1" s="1"/>
  <c r="U141" i="1"/>
  <c r="W141" i="1" s="1"/>
  <c r="Z141" i="1" s="1"/>
  <c r="V140" i="1"/>
  <c r="X140" i="1" s="1"/>
  <c r="Y140" i="1" s="1"/>
  <c r="U140" i="1"/>
  <c r="W140" i="1" s="1"/>
  <c r="Z140" i="1" s="1"/>
  <c r="V139" i="1"/>
  <c r="X139" i="1" s="1"/>
  <c r="Y139" i="1" s="1"/>
  <c r="U139" i="1"/>
  <c r="W139" i="1" s="1"/>
  <c r="Z139" i="1" s="1"/>
  <c r="Z138" i="1"/>
  <c r="V138" i="1"/>
  <c r="X138" i="1" s="1"/>
  <c r="Y138" i="1" s="1"/>
  <c r="U138" i="1"/>
  <c r="W138" i="1" s="1"/>
  <c r="V137" i="1"/>
  <c r="X137" i="1" s="1"/>
  <c r="Y137" i="1" s="1"/>
  <c r="U137" i="1"/>
  <c r="W137" i="1" s="1"/>
  <c r="Z137" i="1" s="1"/>
  <c r="V136" i="1"/>
  <c r="X136" i="1" s="1"/>
  <c r="Y136" i="1" s="1"/>
  <c r="U136" i="1"/>
  <c r="W136" i="1" s="1"/>
  <c r="Z136" i="1" s="1"/>
  <c r="V135" i="1"/>
  <c r="X135" i="1" s="1"/>
  <c r="Y135" i="1" s="1"/>
  <c r="U135" i="1"/>
  <c r="W135" i="1" s="1"/>
  <c r="Z135" i="1" s="1"/>
  <c r="V134" i="1"/>
  <c r="X134" i="1" s="1"/>
  <c r="Y134" i="1" s="1"/>
  <c r="U134" i="1"/>
  <c r="W134" i="1" s="1"/>
  <c r="Z134" i="1" s="1"/>
  <c r="V133" i="1"/>
  <c r="X133" i="1" s="1"/>
  <c r="Y133" i="1" s="1"/>
  <c r="U133" i="1"/>
  <c r="W133" i="1" s="1"/>
  <c r="Z133" i="1" s="1"/>
  <c r="V132" i="1"/>
  <c r="X132" i="1" s="1"/>
  <c r="Y132" i="1" s="1"/>
  <c r="U132" i="1"/>
  <c r="W132" i="1" s="1"/>
  <c r="Z132" i="1" s="1"/>
  <c r="V131" i="1"/>
  <c r="X131" i="1" s="1"/>
  <c r="Y131" i="1" s="1"/>
  <c r="U131" i="1"/>
  <c r="W131" i="1" s="1"/>
  <c r="Z131" i="1" s="1"/>
  <c r="V130" i="1"/>
  <c r="X130" i="1" s="1"/>
  <c r="Y130" i="1" s="1"/>
  <c r="U130" i="1"/>
  <c r="W130" i="1" s="1"/>
  <c r="Z130" i="1" s="1"/>
  <c r="V129" i="1"/>
  <c r="X129" i="1" s="1"/>
  <c r="Y129" i="1" s="1"/>
  <c r="U129" i="1"/>
  <c r="W129" i="1" s="1"/>
  <c r="Z129" i="1" s="1"/>
  <c r="X128" i="1"/>
  <c r="Y128" i="1" s="1"/>
  <c r="W128" i="1"/>
  <c r="Z128" i="1" s="1"/>
  <c r="V128" i="1"/>
  <c r="U128" i="1"/>
  <c r="V127" i="1"/>
  <c r="X127" i="1" s="1"/>
  <c r="Y127" i="1" s="1"/>
  <c r="U127" i="1"/>
  <c r="W127" i="1" s="1"/>
  <c r="Z127" i="1" s="1"/>
  <c r="V126" i="1"/>
  <c r="X126" i="1" s="1"/>
  <c r="Y126" i="1" s="1"/>
  <c r="U126" i="1"/>
  <c r="W126" i="1" s="1"/>
  <c r="Z126" i="1" s="1"/>
  <c r="V125" i="1"/>
  <c r="X125" i="1" s="1"/>
  <c r="Y125" i="1" s="1"/>
  <c r="U125" i="1"/>
  <c r="W125" i="1" s="1"/>
  <c r="Z125" i="1" s="1"/>
  <c r="V124" i="1"/>
  <c r="X124" i="1" s="1"/>
  <c r="Y124" i="1" s="1"/>
  <c r="U124" i="1"/>
  <c r="W124" i="1" s="1"/>
  <c r="Z124" i="1" s="1"/>
  <c r="V123" i="1"/>
  <c r="X123" i="1" s="1"/>
  <c r="Y123" i="1" s="1"/>
  <c r="U123" i="1"/>
  <c r="W123" i="1" s="1"/>
  <c r="Z123" i="1" s="1"/>
  <c r="V122" i="1"/>
  <c r="X122" i="1" s="1"/>
  <c r="Y122" i="1" s="1"/>
  <c r="U122" i="1"/>
  <c r="W122" i="1" s="1"/>
  <c r="Z122" i="1" s="1"/>
  <c r="V121" i="1"/>
  <c r="X121" i="1" s="1"/>
  <c r="Y121" i="1" s="1"/>
  <c r="U121" i="1"/>
  <c r="W121" i="1" s="1"/>
  <c r="Z121" i="1" s="1"/>
  <c r="X120" i="1"/>
  <c r="Y120" i="1" s="1"/>
  <c r="W120" i="1"/>
  <c r="Z120" i="1" s="1"/>
  <c r="V120" i="1"/>
  <c r="U120" i="1"/>
  <c r="V119" i="1"/>
  <c r="X119" i="1" s="1"/>
  <c r="Y119" i="1" s="1"/>
  <c r="U119" i="1"/>
  <c r="W119" i="1" s="1"/>
  <c r="Z119" i="1" s="1"/>
  <c r="V118" i="1"/>
  <c r="X118" i="1" s="1"/>
  <c r="Y118" i="1" s="1"/>
  <c r="U118" i="1"/>
  <c r="W118" i="1" s="1"/>
  <c r="Z118" i="1" s="1"/>
  <c r="V117" i="1"/>
  <c r="X117" i="1" s="1"/>
  <c r="Y117" i="1" s="1"/>
  <c r="U117" i="1"/>
  <c r="W117" i="1" s="1"/>
  <c r="Z117" i="1" s="1"/>
  <c r="V116" i="1"/>
  <c r="X116" i="1" s="1"/>
  <c r="Y116" i="1" s="1"/>
  <c r="U116" i="1"/>
  <c r="W116" i="1" s="1"/>
  <c r="Z116" i="1" s="1"/>
  <c r="V115" i="1"/>
  <c r="X115" i="1" s="1"/>
  <c r="Y115" i="1" s="1"/>
  <c r="U115" i="1"/>
  <c r="W115" i="1" s="1"/>
  <c r="Z115" i="1" s="1"/>
  <c r="V114" i="1"/>
  <c r="X114" i="1" s="1"/>
  <c r="Y114" i="1" s="1"/>
  <c r="U114" i="1"/>
  <c r="W114" i="1" s="1"/>
  <c r="Z114" i="1" s="1"/>
  <c r="V113" i="1"/>
  <c r="X113" i="1" s="1"/>
  <c r="Y113" i="1" s="1"/>
  <c r="U113" i="1"/>
  <c r="W113" i="1" s="1"/>
  <c r="Z113" i="1" s="1"/>
  <c r="X112" i="1"/>
  <c r="Y112" i="1" s="1"/>
  <c r="W112" i="1"/>
  <c r="Z112" i="1" s="1"/>
  <c r="V112" i="1"/>
  <c r="U112" i="1"/>
  <c r="V111" i="1"/>
  <c r="X111" i="1" s="1"/>
  <c r="Y111" i="1" s="1"/>
  <c r="U111" i="1"/>
  <c r="W111" i="1" s="1"/>
  <c r="Z111" i="1" s="1"/>
  <c r="V110" i="1"/>
  <c r="X110" i="1" s="1"/>
  <c r="Y110" i="1" s="1"/>
  <c r="U110" i="1"/>
  <c r="W110" i="1" s="1"/>
  <c r="Z110" i="1" s="1"/>
  <c r="V109" i="1"/>
  <c r="X109" i="1" s="1"/>
  <c r="Y109" i="1" s="1"/>
  <c r="U109" i="1"/>
  <c r="W109" i="1" s="1"/>
  <c r="Z109" i="1" s="1"/>
  <c r="V108" i="1"/>
  <c r="X108" i="1" s="1"/>
  <c r="Y108" i="1" s="1"/>
  <c r="U108" i="1"/>
  <c r="W108" i="1" s="1"/>
  <c r="Z108" i="1" s="1"/>
  <c r="V107" i="1"/>
  <c r="X107" i="1" s="1"/>
  <c r="Y107" i="1" s="1"/>
  <c r="U107" i="1"/>
  <c r="W107" i="1" s="1"/>
  <c r="Z107" i="1" s="1"/>
  <c r="V106" i="1"/>
  <c r="X106" i="1" s="1"/>
  <c r="Y106" i="1" s="1"/>
  <c r="U106" i="1"/>
  <c r="W106" i="1" s="1"/>
  <c r="Z106" i="1" s="1"/>
  <c r="V105" i="1"/>
  <c r="X105" i="1" s="1"/>
  <c r="Y105" i="1" s="1"/>
  <c r="U105" i="1"/>
  <c r="W105" i="1" s="1"/>
  <c r="Z105" i="1" s="1"/>
  <c r="X104" i="1"/>
  <c r="Y104" i="1" s="1"/>
  <c r="W104" i="1"/>
  <c r="Z104" i="1" s="1"/>
  <c r="V104" i="1"/>
  <c r="U104" i="1"/>
  <c r="V103" i="1"/>
  <c r="X103" i="1" s="1"/>
  <c r="Y103" i="1" s="1"/>
  <c r="U103" i="1"/>
  <c r="W103" i="1" s="1"/>
  <c r="Z103" i="1" s="1"/>
  <c r="V102" i="1"/>
  <c r="X102" i="1" s="1"/>
  <c r="Y102" i="1" s="1"/>
  <c r="U102" i="1"/>
  <c r="W102" i="1" s="1"/>
  <c r="Z102" i="1" s="1"/>
  <c r="V101" i="1"/>
  <c r="X101" i="1" s="1"/>
  <c r="Y101" i="1" s="1"/>
  <c r="U101" i="1"/>
  <c r="W101" i="1" s="1"/>
  <c r="Z101" i="1" s="1"/>
  <c r="V100" i="1"/>
  <c r="X100" i="1" s="1"/>
  <c r="Y100" i="1" s="1"/>
  <c r="U100" i="1"/>
  <c r="W100" i="1" s="1"/>
  <c r="Z100" i="1" s="1"/>
  <c r="V99" i="1"/>
  <c r="X99" i="1" s="1"/>
  <c r="Y99" i="1" s="1"/>
  <c r="U99" i="1"/>
  <c r="W99" i="1" s="1"/>
  <c r="Z99" i="1" s="1"/>
  <c r="V98" i="1"/>
  <c r="X98" i="1" s="1"/>
  <c r="Y98" i="1" s="1"/>
  <c r="U98" i="1"/>
  <c r="W98" i="1" s="1"/>
  <c r="Z98" i="1" s="1"/>
  <c r="V97" i="1"/>
  <c r="X97" i="1" s="1"/>
  <c r="Y97" i="1" s="1"/>
  <c r="U97" i="1"/>
  <c r="W97" i="1" s="1"/>
  <c r="Z97" i="1" s="1"/>
  <c r="X96" i="1"/>
  <c r="Y96" i="1" s="1"/>
  <c r="W96" i="1"/>
  <c r="Z96" i="1" s="1"/>
  <c r="V96" i="1"/>
  <c r="U96" i="1"/>
  <c r="V95" i="1"/>
  <c r="X95" i="1" s="1"/>
  <c r="Y95" i="1" s="1"/>
  <c r="U95" i="1"/>
  <c r="W95" i="1" s="1"/>
  <c r="Z95" i="1" s="1"/>
  <c r="V94" i="1"/>
  <c r="X94" i="1" s="1"/>
  <c r="Y94" i="1" s="1"/>
  <c r="U94" i="1"/>
  <c r="W94" i="1" s="1"/>
  <c r="Z94" i="1" s="1"/>
  <c r="V93" i="1"/>
  <c r="X93" i="1" s="1"/>
  <c r="Y93" i="1" s="1"/>
  <c r="U93" i="1"/>
  <c r="W93" i="1" s="1"/>
  <c r="Z93" i="1" s="1"/>
  <c r="V92" i="1"/>
  <c r="X92" i="1" s="1"/>
  <c r="Y92" i="1" s="1"/>
  <c r="U92" i="1"/>
  <c r="W92" i="1" s="1"/>
  <c r="Z92" i="1" s="1"/>
  <c r="V91" i="1"/>
  <c r="X91" i="1" s="1"/>
  <c r="Y91" i="1" s="1"/>
  <c r="U91" i="1"/>
  <c r="W91" i="1" s="1"/>
  <c r="Z91" i="1" s="1"/>
  <c r="V90" i="1"/>
  <c r="X90" i="1" s="1"/>
  <c r="Y90" i="1" s="1"/>
  <c r="U90" i="1"/>
  <c r="W90" i="1" s="1"/>
  <c r="Z90" i="1" s="1"/>
  <c r="V89" i="1"/>
  <c r="X89" i="1" s="1"/>
  <c r="Y89" i="1" s="1"/>
  <c r="U89" i="1"/>
  <c r="W89" i="1" s="1"/>
  <c r="Z89" i="1" s="1"/>
  <c r="X88" i="1"/>
  <c r="Y88" i="1" s="1"/>
  <c r="W88" i="1"/>
  <c r="Z88" i="1" s="1"/>
  <c r="V88" i="1"/>
  <c r="U88" i="1"/>
  <c r="V87" i="1"/>
  <c r="X87" i="1" s="1"/>
  <c r="Y87" i="1" s="1"/>
  <c r="U87" i="1"/>
  <c r="W87" i="1" s="1"/>
  <c r="Z87" i="1" s="1"/>
  <c r="V86" i="1"/>
  <c r="X86" i="1" s="1"/>
  <c r="Y86" i="1" s="1"/>
  <c r="U86" i="1"/>
  <c r="W86" i="1" s="1"/>
  <c r="Z86" i="1" s="1"/>
  <c r="V85" i="1"/>
  <c r="X85" i="1" s="1"/>
  <c r="Y85" i="1" s="1"/>
  <c r="U85" i="1"/>
  <c r="W85" i="1" s="1"/>
  <c r="Z85" i="1" s="1"/>
  <c r="V84" i="1"/>
  <c r="X84" i="1" s="1"/>
  <c r="Y84" i="1" s="1"/>
  <c r="U84" i="1"/>
  <c r="W84" i="1" s="1"/>
  <c r="Z84" i="1" s="1"/>
  <c r="V83" i="1"/>
  <c r="X83" i="1" s="1"/>
  <c r="Y83" i="1" s="1"/>
  <c r="U83" i="1"/>
  <c r="W83" i="1" s="1"/>
  <c r="Z83" i="1" s="1"/>
  <c r="V82" i="1"/>
  <c r="X82" i="1" s="1"/>
  <c r="Y82" i="1" s="1"/>
  <c r="U82" i="1"/>
  <c r="W82" i="1" s="1"/>
  <c r="Z82" i="1" s="1"/>
  <c r="V81" i="1"/>
  <c r="X81" i="1" s="1"/>
  <c r="Y81" i="1" s="1"/>
  <c r="U81" i="1"/>
  <c r="W81" i="1" s="1"/>
  <c r="Z81" i="1" s="1"/>
  <c r="X80" i="1"/>
  <c r="Y80" i="1" s="1"/>
  <c r="W80" i="1"/>
  <c r="Z80" i="1" s="1"/>
  <c r="V80" i="1"/>
  <c r="U80" i="1"/>
  <c r="V79" i="1"/>
  <c r="X79" i="1" s="1"/>
  <c r="Y79" i="1" s="1"/>
  <c r="U79" i="1"/>
  <c r="W79" i="1" s="1"/>
  <c r="Z79" i="1" s="1"/>
  <c r="V78" i="1"/>
  <c r="X78" i="1" s="1"/>
  <c r="Y78" i="1" s="1"/>
  <c r="U78" i="1"/>
  <c r="W78" i="1" s="1"/>
  <c r="Z78" i="1" s="1"/>
  <c r="V77" i="1"/>
  <c r="X77" i="1" s="1"/>
  <c r="Y77" i="1" s="1"/>
  <c r="U77" i="1"/>
  <c r="W77" i="1" s="1"/>
  <c r="Z77" i="1" s="1"/>
  <c r="V76" i="1"/>
  <c r="X76" i="1" s="1"/>
  <c r="Y76" i="1" s="1"/>
  <c r="U76" i="1"/>
  <c r="W76" i="1" s="1"/>
  <c r="Z76" i="1" s="1"/>
  <c r="V75" i="1"/>
  <c r="X75" i="1" s="1"/>
  <c r="Y75" i="1" s="1"/>
  <c r="U75" i="1"/>
  <c r="W75" i="1" s="1"/>
  <c r="Z75" i="1" s="1"/>
  <c r="V74" i="1"/>
  <c r="X74" i="1" s="1"/>
  <c r="Y74" i="1" s="1"/>
  <c r="U74" i="1"/>
  <c r="W74" i="1" s="1"/>
  <c r="Z74" i="1" s="1"/>
  <c r="V73" i="1"/>
  <c r="X73" i="1" s="1"/>
  <c r="Y73" i="1" s="1"/>
  <c r="U73" i="1"/>
  <c r="W73" i="1" s="1"/>
  <c r="Z73" i="1" s="1"/>
  <c r="X72" i="1"/>
  <c r="Y72" i="1" s="1"/>
  <c r="W72" i="1"/>
  <c r="Z72" i="1" s="1"/>
  <c r="V72" i="1"/>
  <c r="U72" i="1"/>
  <c r="V71" i="1"/>
  <c r="X71" i="1" s="1"/>
  <c r="Y71" i="1" s="1"/>
  <c r="U71" i="1"/>
  <c r="W71" i="1" s="1"/>
  <c r="Z71" i="1" s="1"/>
  <c r="V70" i="1"/>
  <c r="X70" i="1" s="1"/>
  <c r="Y70" i="1" s="1"/>
  <c r="U70" i="1"/>
  <c r="W70" i="1" s="1"/>
  <c r="Z70" i="1" s="1"/>
  <c r="V69" i="1"/>
  <c r="X69" i="1" s="1"/>
  <c r="Y69" i="1" s="1"/>
  <c r="U69" i="1"/>
  <c r="W69" i="1" s="1"/>
  <c r="Z69" i="1" s="1"/>
  <c r="V68" i="1"/>
  <c r="X68" i="1" s="1"/>
  <c r="Y68" i="1" s="1"/>
  <c r="U68" i="1"/>
  <c r="W68" i="1" s="1"/>
  <c r="Z68" i="1" s="1"/>
  <c r="V67" i="1"/>
  <c r="X67" i="1" s="1"/>
  <c r="Y67" i="1" s="1"/>
  <c r="U67" i="1"/>
  <c r="W67" i="1" s="1"/>
  <c r="Z67" i="1" s="1"/>
  <c r="V66" i="1"/>
  <c r="X66" i="1" s="1"/>
  <c r="Y66" i="1" s="1"/>
  <c r="U66" i="1"/>
  <c r="W66" i="1" s="1"/>
  <c r="Z66" i="1" s="1"/>
  <c r="V65" i="1"/>
  <c r="X65" i="1" s="1"/>
  <c r="Y65" i="1" s="1"/>
  <c r="U65" i="1"/>
  <c r="W65" i="1" s="1"/>
  <c r="Z65" i="1" s="1"/>
  <c r="X64" i="1"/>
  <c r="Y64" i="1" s="1"/>
  <c r="W64" i="1"/>
  <c r="Z64" i="1" s="1"/>
  <c r="V64" i="1"/>
  <c r="U64" i="1"/>
  <c r="V63" i="1"/>
  <c r="X63" i="1" s="1"/>
  <c r="Y63" i="1" s="1"/>
  <c r="U63" i="1"/>
  <c r="W63" i="1" s="1"/>
  <c r="Z63" i="1" s="1"/>
  <c r="V62" i="1"/>
  <c r="X62" i="1" s="1"/>
  <c r="Y62" i="1" s="1"/>
  <c r="U62" i="1"/>
  <c r="W62" i="1" s="1"/>
  <c r="Z62" i="1" s="1"/>
  <c r="V61" i="1"/>
  <c r="X61" i="1" s="1"/>
  <c r="Y61" i="1" s="1"/>
  <c r="U61" i="1"/>
  <c r="W61" i="1" s="1"/>
  <c r="Z61" i="1" s="1"/>
  <c r="V60" i="1"/>
  <c r="X60" i="1" s="1"/>
  <c r="Y60" i="1" s="1"/>
  <c r="U60" i="1"/>
  <c r="W60" i="1" s="1"/>
  <c r="Z60" i="1" s="1"/>
  <c r="V59" i="1"/>
  <c r="X59" i="1" s="1"/>
  <c r="Y59" i="1" s="1"/>
  <c r="U59" i="1"/>
  <c r="W59" i="1" s="1"/>
  <c r="Z59" i="1" s="1"/>
  <c r="V58" i="1"/>
  <c r="X58" i="1" s="1"/>
  <c r="Y58" i="1" s="1"/>
  <c r="U58" i="1"/>
  <c r="W58" i="1" s="1"/>
  <c r="Z58" i="1" s="1"/>
  <c r="V57" i="1"/>
  <c r="X57" i="1" s="1"/>
  <c r="Y57" i="1" s="1"/>
  <c r="U57" i="1"/>
  <c r="W57" i="1" s="1"/>
  <c r="Z57" i="1" s="1"/>
  <c r="X56" i="1"/>
  <c r="Y56" i="1" s="1"/>
  <c r="W56" i="1"/>
  <c r="Z56" i="1" s="1"/>
  <c r="V56" i="1"/>
  <c r="U56" i="1"/>
  <c r="V55" i="1"/>
  <c r="X55" i="1" s="1"/>
  <c r="Y55" i="1" s="1"/>
  <c r="U55" i="1"/>
  <c r="W55" i="1" s="1"/>
  <c r="Z55" i="1" s="1"/>
  <c r="V54" i="1"/>
  <c r="X54" i="1" s="1"/>
  <c r="Y54" i="1" s="1"/>
  <c r="U54" i="1"/>
  <c r="W54" i="1" s="1"/>
  <c r="Z54" i="1" s="1"/>
  <c r="V53" i="1"/>
  <c r="X53" i="1" s="1"/>
  <c r="Y53" i="1" s="1"/>
  <c r="U53" i="1"/>
  <c r="W53" i="1" s="1"/>
  <c r="Z53" i="1" s="1"/>
  <c r="V52" i="1"/>
  <c r="X52" i="1" s="1"/>
  <c r="Y52" i="1" s="1"/>
  <c r="U52" i="1"/>
  <c r="W52" i="1" s="1"/>
  <c r="Z52" i="1" s="1"/>
  <c r="V51" i="1"/>
  <c r="X51" i="1" s="1"/>
  <c r="Y51" i="1" s="1"/>
  <c r="U51" i="1"/>
  <c r="W51" i="1" s="1"/>
  <c r="Z51" i="1" s="1"/>
  <c r="V50" i="1"/>
  <c r="X50" i="1" s="1"/>
  <c r="Y50" i="1" s="1"/>
  <c r="U50" i="1"/>
  <c r="W50" i="1" s="1"/>
  <c r="Z50" i="1" s="1"/>
  <c r="V49" i="1"/>
  <c r="X49" i="1" s="1"/>
  <c r="Y49" i="1" s="1"/>
  <c r="U49" i="1"/>
  <c r="W49" i="1" s="1"/>
  <c r="Z49" i="1" s="1"/>
  <c r="V48" i="1"/>
  <c r="X48" i="1" s="1"/>
  <c r="Y48" i="1" s="1"/>
  <c r="U48" i="1"/>
  <c r="W48" i="1" s="1"/>
  <c r="Z48" i="1" s="1"/>
  <c r="V47" i="1"/>
  <c r="X47" i="1" s="1"/>
  <c r="Y47" i="1" s="1"/>
  <c r="U47" i="1"/>
  <c r="W47" i="1" s="1"/>
  <c r="Z47" i="1" s="1"/>
  <c r="V46" i="1"/>
  <c r="X46" i="1" s="1"/>
  <c r="Y46" i="1" s="1"/>
  <c r="U46" i="1"/>
  <c r="W46" i="1" s="1"/>
  <c r="Z46" i="1" s="1"/>
  <c r="V45" i="1"/>
  <c r="X45" i="1" s="1"/>
  <c r="Y45" i="1" s="1"/>
  <c r="U45" i="1"/>
  <c r="W45" i="1" s="1"/>
  <c r="Z45" i="1" s="1"/>
  <c r="V44" i="1"/>
  <c r="X44" i="1" s="1"/>
  <c r="Y44" i="1" s="1"/>
  <c r="U44" i="1"/>
  <c r="W44" i="1" s="1"/>
  <c r="Z44" i="1" s="1"/>
  <c r="V43" i="1"/>
  <c r="X43" i="1" s="1"/>
  <c r="Y43" i="1" s="1"/>
  <c r="U43" i="1"/>
  <c r="W43" i="1" s="1"/>
  <c r="Z43" i="1" s="1"/>
  <c r="X42" i="1"/>
  <c r="Y42" i="1" s="1"/>
  <c r="V42" i="1"/>
  <c r="U42" i="1"/>
  <c r="W42" i="1" s="1"/>
  <c r="Z42" i="1" s="1"/>
  <c r="W41" i="1"/>
  <c r="Z41" i="1" s="1"/>
  <c r="V41" i="1"/>
  <c r="X41" i="1" s="1"/>
  <c r="Y41" i="1" s="1"/>
  <c r="U41" i="1"/>
  <c r="V40" i="1"/>
  <c r="X40" i="1" s="1"/>
  <c r="Y40" i="1" s="1"/>
  <c r="U40" i="1"/>
  <c r="W40" i="1" s="1"/>
  <c r="Z40" i="1" s="1"/>
  <c r="W39" i="1"/>
  <c r="Z39" i="1" s="1"/>
  <c r="V39" i="1"/>
  <c r="X39" i="1" s="1"/>
  <c r="Y39" i="1" s="1"/>
  <c r="U39" i="1"/>
  <c r="V38" i="1"/>
  <c r="X38" i="1" s="1"/>
  <c r="Y38" i="1" s="1"/>
  <c r="U38" i="1"/>
  <c r="W38" i="1" s="1"/>
  <c r="Z38" i="1" s="1"/>
  <c r="V37" i="1"/>
  <c r="X37" i="1" s="1"/>
  <c r="Y37" i="1" s="1"/>
  <c r="U37" i="1"/>
  <c r="W37" i="1" s="1"/>
  <c r="Z37" i="1" s="1"/>
  <c r="V36" i="1"/>
  <c r="X36" i="1" s="1"/>
  <c r="Y36" i="1" s="1"/>
  <c r="U36" i="1"/>
  <c r="W36" i="1" s="1"/>
  <c r="Z36" i="1" s="1"/>
  <c r="V35" i="1"/>
  <c r="X35" i="1" s="1"/>
  <c r="Y35" i="1" s="1"/>
  <c r="U35" i="1"/>
  <c r="W35" i="1" s="1"/>
  <c r="Z35" i="1" s="1"/>
  <c r="V34" i="1"/>
  <c r="X34" i="1" s="1"/>
  <c r="Y34" i="1" s="1"/>
  <c r="U34" i="1"/>
  <c r="W34" i="1" s="1"/>
  <c r="Z34" i="1" s="1"/>
  <c r="V33" i="1"/>
  <c r="X33" i="1" s="1"/>
  <c r="Y33" i="1" s="1"/>
  <c r="U33" i="1"/>
  <c r="W33" i="1" s="1"/>
  <c r="Z33" i="1" s="1"/>
  <c r="V32" i="1"/>
  <c r="X32" i="1" s="1"/>
  <c r="Y32" i="1" s="1"/>
  <c r="U32" i="1"/>
  <c r="W32" i="1" s="1"/>
  <c r="Z32" i="1" s="1"/>
  <c r="W31" i="1"/>
  <c r="Z31" i="1" s="1"/>
  <c r="V31" i="1"/>
  <c r="X31" i="1" s="1"/>
  <c r="Y31" i="1" s="1"/>
  <c r="U31" i="1"/>
  <c r="V30" i="1"/>
  <c r="X30" i="1" s="1"/>
  <c r="Y30" i="1" s="1"/>
  <c r="U30" i="1"/>
  <c r="W30" i="1" s="1"/>
  <c r="Z30" i="1" s="1"/>
  <c r="V29" i="1"/>
  <c r="X29" i="1" s="1"/>
  <c r="Y29" i="1" s="1"/>
  <c r="U29" i="1"/>
  <c r="W29" i="1" s="1"/>
  <c r="Z29" i="1" s="1"/>
  <c r="V28" i="1"/>
  <c r="X28" i="1" s="1"/>
  <c r="Y28" i="1" s="1"/>
  <c r="U28" i="1"/>
  <c r="W28" i="1" s="1"/>
  <c r="Z28" i="1" s="1"/>
  <c r="V27" i="1"/>
  <c r="X27" i="1" s="1"/>
  <c r="Y27" i="1" s="1"/>
  <c r="U27" i="1"/>
  <c r="W27" i="1" s="1"/>
  <c r="Z27" i="1" s="1"/>
  <c r="V26" i="1"/>
  <c r="X26" i="1" s="1"/>
  <c r="Y26" i="1" s="1"/>
  <c r="U26" i="1"/>
  <c r="W26" i="1" s="1"/>
  <c r="Z26" i="1" s="1"/>
  <c r="V25" i="1"/>
  <c r="X25" i="1" s="1"/>
  <c r="Y25" i="1" s="1"/>
  <c r="U25" i="1"/>
  <c r="W25" i="1" s="1"/>
  <c r="Z25" i="1" s="1"/>
  <c r="V24" i="1"/>
  <c r="X24" i="1" s="1"/>
  <c r="Y24" i="1" s="1"/>
  <c r="U24" i="1"/>
  <c r="W24" i="1" s="1"/>
  <c r="Z24" i="1" s="1"/>
  <c r="V23" i="1"/>
  <c r="X23" i="1" s="1"/>
  <c r="Y23" i="1" s="1"/>
  <c r="U23" i="1"/>
  <c r="W23" i="1" s="1"/>
  <c r="Z23" i="1" s="1"/>
  <c r="V22" i="1"/>
  <c r="X22" i="1" s="1"/>
  <c r="Y22" i="1" s="1"/>
  <c r="U22" i="1"/>
  <c r="W22" i="1" s="1"/>
  <c r="Z22" i="1" s="1"/>
  <c r="V21" i="1"/>
  <c r="X21" i="1" s="1"/>
  <c r="Y21" i="1" s="1"/>
  <c r="U21" i="1"/>
  <c r="W21" i="1" s="1"/>
  <c r="Z21" i="1" s="1"/>
  <c r="V20" i="1"/>
  <c r="X20" i="1" s="1"/>
  <c r="Y20" i="1" s="1"/>
  <c r="U20" i="1"/>
  <c r="W20" i="1" s="1"/>
  <c r="Z20" i="1" s="1"/>
  <c r="V19" i="1"/>
  <c r="X19" i="1" s="1"/>
  <c r="Y19" i="1" s="1"/>
  <c r="U19" i="1"/>
  <c r="W19" i="1" s="1"/>
  <c r="Z19" i="1" s="1"/>
  <c r="X18" i="1"/>
  <c r="Y18" i="1" s="1"/>
  <c r="V18" i="1"/>
  <c r="U18" i="1"/>
  <c r="W18" i="1" s="1"/>
  <c r="Z18" i="1" s="1"/>
  <c r="W17" i="1"/>
  <c r="Z17" i="1" s="1"/>
  <c r="V17" i="1"/>
  <c r="X17" i="1" s="1"/>
  <c r="Y17" i="1" s="1"/>
  <c r="U17" i="1"/>
  <c r="V16" i="1"/>
  <c r="X16" i="1" s="1"/>
  <c r="Y16" i="1" s="1"/>
  <c r="U16" i="1"/>
  <c r="W16" i="1" s="1"/>
  <c r="Z16" i="1" s="1"/>
  <c r="V15" i="1"/>
  <c r="X15" i="1" s="1"/>
  <c r="Y15" i="1" s="1"/>
  <c r="U15" i="1"/>
  <c r="W15" i="1" s="1"/>
  <c r="Z15" i="1" s="1"/>
  <c r="V14" i="1"/>
  <c r="X14" i="1" s="1"/>
  <c r="Y14" i="1" s="1"/>
  <c r="U14" i="1"/>
  <c r="W14" i="1" s="1"/>
  <c r="Z14" i="1" s="1"/>
  <c r="V13" i="1"/>
  <c r="X13" i="1" s="1"/>
  <c r="Y13" i="1" s="1"/>
  <c r="U13" i="1"/>
  <c r="W13" i="1" s="1"/>
  <c r="Z13" i="1" s="1"/>
  <c r="V12" i="1"/>
  <c r="X12" i="1" s="1"/>
  <c r="Y12" i="1" s="1"/>
  <c r="U12" i="1"/>
  <c r="W12" i="1" s="1"/>
  <c r="Z12" i="1" s="1"/>
  <c r="V11" i="1"/>
  <c r="X11" i="1" s="1"/>
  <c r="Y11" i="1" s="1"/>
  <c r="U11" i="1"/>
  <c r="W11" i="1" s="1"/>
  <c r="Z11" i="1" s="1"/>
  <c r="X10" i="1"/>
  <c r="Y10" i="1" s="1"/>
  <c r="V10" i="1"/>
  <c r="U10" i="1"/>
  <c r="W10" i="1" s="1"/>
  <c r="Z10" i="1" s="1"/>
  <c r="W9" i="1"/>
  <c r="Z9" i="1" s="1"/>
  <c r="V9" i="1"/>
  <c r="X9" i="1" s="1"/>
  <c r="Y9" i="1" s="1"/>
  <c r="U9" i="1"/>
  <c r="V8" i="1"/>
  <c r="X8" i="1" s="1"/>
  <c r="Y8" i="1" s="1"/>
  <c r="U8" i="1"/>
  <c r="W8" i="1" s="1"/>
  <c r="Z8" i="1" s="1"/>
  <c r="W7" i="1"/>
  <c r="Z7" i="1" s="1"/>
  <c r="V7" i="1"/>
  <c r="X7" i="1" s="1"/>
  <c r="Y7" i="1" s="1"/>
  <c r="U7" i="1"/>
  <c r="V6" i="1"/>
  <c r="X6" i="1" s="1"/>
  <c r="Y6" i="1" s="1"/>
  <c r="U6" i="1"/>
  <c r="W6" i="1" s="1"/>
  <c r="Z6" i="1" s="1"/>
  <c r="V5" i="1"/>
  <c r="X5" i="1" s="1"/>
  <c r="U5" i="1"/>
  <c r="W5" i="1" s="1"/>
  <c r="Z5" i="1" s="1"/>
  <c r="V4" i="1"/>
  <c r="X4" i="1" s="1"/>
  <c r="Y4" i="1" s="1"/>
  <c r="U4" i="1"/>
  <c r="W4" i="1" s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W2" i="1" l="1"/>
  <c r="Z4" i="1"/>
  <c r="Y5" i="1"/>
  <c r="X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5A3E5E-83D9-42EA-9ADA-921EF1AFAA8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981615E-390E-4163-BA0B-22C40A5D50BA}" name="WorksheetConnection_DB Billing!$A$3:$AA$620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DBBillingA3AA620"/>
        </x15:connection>
      </ext>
    </extLst>
  </connection>
</connections>
</file>

<file path=xl/sharedStrings.xml><?xml version="1.0" encoding="utf-8"?>
<sst xmlns="http://schemas.openxmlformats.org/spreadsheetml/2006/main" count="3790" uniqueCount="464">
  <si>
    <t>Jul-Dec</t>
  </si>
  <si>
    <t>Zone</t>
  </si>
  <si>
    <t>Subzone</t>
  </si>
  <si>
    <t>Designation</t>
  </si>
  <si>
    <t>City_Name</t>
  </si>
  <si>
    <t>W_id</t>
  </si>
  <si>
    <t>JULY Primary</t>
  </si>
  <si>
    <t>AUG Primary</t>
  </si>
  <si>
    <t>SEP Primary</t>
  </si>
  <si>
    <t>Oct Primary</t>
  </si>
  <si>
    <t>Nov Primary</t>
  </si>
  <si>
    <t>Dec Primary</t>
  </si>
  <si>
    <t>JULY Secondary</t>
  </si>
  <si>
    <t>AUG Secondary</t>
  </si>
  <si>
    <t>SEP Secondary</t>
  </si>
  <si>
    <t>Oct Secondary</t>
  </si>
  <si>
    <t>Nov Secondary</t>
  </si>
  <si>
    <t>Dec Secondary</t>
  </si>
  <si>
    <t>Total Primary</t>
  </si>
  <si>
    <t>Total Secondary</t>
  </si>
  <si>
    <t>DB Status</t>
  </si>
  <si>
    <t>P2</t>
  </si>
  <si>
    <t>P3</t>
  </si>
  <si>
    <t>P2 Avg</t>
  </si>
  <si>
    <t>P3 Avg</t>
  </si>
  <si>
    <t>P3 Slab</t>
  </si>
  <si>
    <t>P2 Slab</t>
  </si>
  <si>
    <t>SS</t>
  </si>
  <si>
    <t>CENTRAL</t>
  </si>
  <si>
    <t>GUJRAT</t>
  </si>
  <si>
    <t>ASM</t>
  </si>
  <si>
    <t>Ahmadabad</t>
  </si>
  <si>
    <t>Active</t>
  </si>
  <si>
    <t>BADIYANI AND SONS</t>
  </si>
  <si>
    <t>Amreli</t>
  </si>
  <si>
    <t>Anand</t>
  </si>
  <si>
    <t>Inactive</t>
  </si>
  <si>
    <t>Bardoli</t>
  </si>
  <si>
    <t>BAVLA</t>
  </si>
  <si>
    <t>Bharuch</t>
  </si>
  <si>
    <t>Bhavnagar</t>
  </si>
  <si>
    <t>Bhuj</t>
  </si>
  <si>
    <t>Botad</t>
  </si>
  <si>
    <t>Chhota Udepur</t>
  </si>
  <si>
    <t>Dahod</t>
  </si>
  <si>
    <t>DHANDHUKA</t>
  </si>
  <si>
    <t>Gandhidham</t>
  </si>
  <si>
    <t>Godhra</t>
  </si>
  <si>
    <t>Gondal</t>
  </si>
  <si>
    <t>Himatnagar</t>
  </si>
  <si>
    <t>JAMKHAMBHALIYA</t>
  </si>
  <si>
    <t>Jamnagar</t>
  </si>
  <si>
    <t>Junagadh</t>
  </si>
  <si>
    <t>KADI</t>
  </si>
  <si>
    <t>Mahuva</t>
  </si>
  <si>
    <t>Modasa</t>
  </si>
  <si>
    <t>Morvi</t>
  </si>
  <si>
    <t>PALANPUR</t>
  </si>
  <si>
    <t>Palitana</t>
  </si>
  <si>
    <t>Porbandar</t>
  </si>
  <si>
    <t>Rajkot</t>
  </si>
  <si>
    <t>SANAND</t>
  </si>
  <si>
    <t>Surat</t>
  </si>
  <si>
    <t>Surendranagar</t>
  </si>
  <si>
    <t>UNA</t>
  </si>
  <si>
    <t>Vadodara</t>
  </si>
  <si>
    <t>Vapi</t>
  </si>
  <si>
    <t>MADHYA PRADESH</t>
  </si>
  <si>
    <t>Balaghat</t>
  </si>
  <si>
    <t>VANSH ENTERPRISES</t>
  </si>
  <si>
    <t>Betul</t>
  </si>
  <si>
    <t>SAVITA ENTERPRISES</t>
  </si>
  <si>
    <t>Bhopal</t>
  </si>
  <si>
    <t>KAMAL AND SONS</t>
  </si>
  <si>
    <t>PARAS SALES</t>
  </si>
  <si>
    <t>BINA</t>
  </si>
  <si>
    <t>CHHATARPUR</t>
  </si>
  <si>
    <t>Chhindwara</t>
  </si>
  <si>
    <t>AGARWAL TRADE LINK</t>
  </si>
  <si>
    <t>Dewas</t>
  </si>
  <si>
    <t>Dhar</t>
  </si>
  <si>
    <t>GANJ BASODA</t>
  </si>
  <si>
    <t>Gwalior</t>
  </si>
  <si>
    <t>Indore</t>
  </si>
  <si>
    <t>Jabalpur</t>
  </si>
  <si>
    <t>KATNI</t>
  </si>
  <si>
    <t>Khargone</t>
  </si>
  <si>
    <t>SHRI SHYAM TRADERS</t>
  </si>
  <si>
    <t>OBEDULLGANJ</t>
  </si>
  <si>
    <t>Ratlam</t>
  </si>
  <si>
    <t>Rewa</t>
  </si>
  <si>
    <t>Satna</t>
  </si>
  <si>
    <t>Sehore</t>
  </si>
  <si>
    <t>Tikamgarh</t>
  </si>
  <si>
    <t>Ujjain</t>
  </si>
  <si>
    <t>Vidisha</t>
  </si>
  <si>
    <t>RAJASTHAN</t>
  </si>
  <si>
    <t>Ajmer</t>
  </si>
  <si>
    <t>ARAVALI ENTERPRISES</t>
  </si>
  <si>
    <t>Alwar</t>
  </si>
  <si>
    <t>Balotra</t>
  </si>
  <si>
    <t>Banswara</t>
  </si>
  <si>
    <t>BARISADRI</t>
  </si>
  <si>
    <t>Ratan Sales</t>
  </si>
  <si>
    <t>Barmer</t>
  </si>
  <si>
    <t>Beawar</t>
  </si>
  <si>
    <t>Bharatpur</t>
  </si>
  <si>
    <t>Bhilwara</t>
  </si>
  <si>
    <t>BHINMAL</t>
  </si>
  <si>
    <t>Bikaner</t>
  </si>
  <si>
    <t>Bundi</t>
  </si>
  <si>
    <t>Chittaurgarh</t>
  </si>
  <si>
    <t>Chomun</t>
  </si>
  <si>
    <t>Churu</t>
  </si>
  <si>
    <t>DHOLPUR</t>
  </si>
  <si>
    <t>Didwana</t>
  </si>
  <si>
    <t>DUNGARPUR</t>
  </si>
  <si>
    <t>Ganganagar</t>
  </si>
  <si>
    <t>Gangapur</t>
  </si>
  <si>
    <t>GULABPURA</t>
  </si>
  <si>
    <t>Hanumangarh</t>
  </si>
  <si>
    <t>Jaipur</t>
  </si>
  <si>
    <t>Jaisalmer</t>
  </si>
  <si>
    <t>Jalor</t>
  </si>
  <si>
    <t>Jhunjhunun</t>
  </si>
  <si>
    <t>Jodhpur</t>
  </si>
  <si>
    <t>Kishangarh</t>
  </si>
  <si>
    <t>Kota</t>
  </si>
  <si>
    <t>Kuchaman</t>
  </si>
  <si>
    <t>LAXMANGARH</t>
  </si>
  <si>
    <t>Nagaur</t>
  </si>
  <si>
    <t>Nawalgarh</t>
  </si>
  <si>
    <t>Nimbahera</t>
  </si>
  <si>
    <t>Nokha</t>
  </si>
  <si>
    <t>PADAMPUR</t>
  </si>
  <si>
    <t>Pali</t>
  </si>
  <si>
    <t>PARTAPUR</t>
  </si>
  <si>
    <t>PHALODI</t>
  </si>
  <si>
    <t>PILANI</t>
  </si>
  <si>
    <t>PILIBANGA</t>
  </si>
  <si>
    <t>Rajsamand</t>
  </si>
  <si>
    <t>Ratangarh</t>
  </si>
  <si>
    <t>SANCHORE</t>
  </si>
  <si>
    <t>Sardarshahr</t>
  </si>
  <si>
    <t>SHRIMADHOPUR</t>
  </si>
  <si>
    <t>Sikar</t>
  </si>
  <si>
    <t>SIROHI</t>
  </si>
  <si>
    <t>SRI VIJAY NAGAR</t>
  </si>
  <si>
    <t>Sujangarh</t>
  </si>
  <si>
    <t>SUMERPUR</t>
  </si>
  <si>
    <t>Tarangarh</t>
  </si>
  <si>
    <t>Tonk</t>
  </si>
  <si>
    <t>Udaipur</t>
  </si>
  <si>
    <t>SWAIMADHOPUR</t>
  </si>
  <si>
    <t>CHITTORGARH</t>
  </si>
  <si>
    <t xml:space="preserve">EAST </t>
  </si>
  <si>
    <t>ASSAM</t>
  </si>
  <si>
    <t>RSM</t>
  </si>
  <si>
    <t>DISPUR</t>
  </si>
  <si>
    <t>M/S PINKY SS</t>
  </si>
  <si>
    <t>Guwahati</t>
  </si>
  <si>
    <t>KAMAKHYA AGENCIES</t>
  </si>
  <si>
    <t>Lakhimpur</t>
  </si>
  <si>
    <t>MEGHALAYA</t>
  </si>
  <si>
    <t>Shillong</t>
  </si>
  <si>
    <t>NAGALAND</t>
  </si>
  <si>
    <t>Dimapur</t>
  </si>
  <si>
    <t>WEST BENGAL</t>
  </si>
  <si>
    <t>Alipur Duar</t>
  </si>
  <si>
    <t>K. V. ENTERPRISES</t>
  </si>
  <si>
    <t>Arambagh</t>
  </si>
  <si>
    <t>NATIONALS CFA</t>
  </si>
  <si>
    <t>Asansol</t>
  </si>
  <si>
    <t>BIRPARA</t>
  </si>
  <si>
    <t>Calcutta</t>
  </si>
  <si>
    <t>BAGARIA AGENCIES PVT LTD</t>
  </si>
  <si>
    <t>COOCHBEHAR</t>
  </si>
  <si>
    <t>Darjiling</t>
  </si>
  <si>
    <t>GHOS PUKUR</t>
  </si>
  <si>
    <t>Jamshedpur</t>
  </si>
  <si>
    <t>Nationals SS</t>
  </si>
  <si>
    <t>KHIDDERPORE</t>
  </si>
  <si>
    <t>MALBAZAR</t>
  </si>
  <si>
    <t>Shiliguri</t>
  </si>
  <si>
    <t>TOPSIA</t>
  </si>
  <si>
    <t>NORTH</t>
  </si>
  <si>
    <t>DELHI</t>
  </si>
  <si>
    <t>Delhi</t>
  </si>
  <si>
    <t>KHANPUR</t>
  </si>
  <si>
    <t>Laxmi Nagar</t>
  </si>
  <si>
    <t>NEW DELHI</t>
  </si>
  <si>
    <t>North Delhi</t>
  </si>
  <si>
    <t>PRAHLADPUR</t>
  </si>
  <si>
    <t>SOUTH DELHI</t>
  </si>
  <si>
    <t>HARYANA</t>
  </si>
  <si>
    <t>Ambala</t>
  </si>
  <si>
    <t>ROYAL ENTERPRISES</t>
  </si>
  <si>
    <t>Assandh</t>
  </si>
  <si>
    <t>Bahadurgarh</t>
  </si>
  <si>
    <t>BARARA</t>
  </si>
  <si>
    <t>Bhiwani</t>
  </si>
  <si>
    <t>BHUNA</t>
  </si>
  <si>
    <t>Charkhi Dadri</t>
  </si>
  <si>
    <t>Dabwali</t>
  </si>
  <si>
    <t>Faridabad</t>
  </si>
  <si>
    <t>FARRUKH NAGAR</t>
  </si>
  <si>
    <t>Gannaur</t>
  </si>
  <si>
    <t>Gohana</t>
  </si>
  <si>
    <t>GURUGAON</t>
  </si>
  <si>
    <t>HANSI</t>
  </si>
  <si>
    <t>EM AAR TRADERS SS</t>
  </si>
  <si>
    <t>Hisar</t>
  </si>
  <si>
    <t>Jagadhri</t>
  </si>
  <si>
    <t>JHAJJAR</t>
  </si>
  <si>
    <t>Jind</t>
  </si>
  <si>
    <t>kalka</t>
  </si>
  <si>
    <t>Karnal</t>
  </si>
  <si>
    <t>KHARKHODA</t>
  </si>
  <si>
    <t>Kurukshetra</t>
  </si>
  <si>
    <t>NARNAUL</t>
  </si>
  <si>
    <t>NARNAUND</t>
  </si>
  <si>
    <t>NISSING</t>
  </si>
  <si>
    <t>Palwal</t>
  </si>
  <si>
    <t>Panchkula</t>
  </si>
  <si>
    <t>Panipat</t>
  </si>
  <si>
    <t>PATAUDI</t>
  </si>
  <si>
    <t>Rewari</t>
  </si>
  <si>
    <t>Rohtak</t>
  </si>
  <si>
    <t>Samalkha</t>
  </si>
  <si>
    <t>SAMPLA</t>
  </si>
  <si>
    <t>Sirsa</t>
  </si>
  <si>
    <t>Sonipat</t>
  </si>
  <si>
    <t>TAURU</t>
  </si>
  <si>
    <t>Gurgaon</t>
  </si>
  <si>
    <t>Loharu</t>
  </si>
  <si>
    <t>Kanina</t>
  </si>
  <si>
    <t>HIMACHAL PRADESH</t>
  </si>
  <si>
    <t>BADDI</t>
  </si>
  <si>
    <t>NARESH MARKETING</t>
  </si>
  <si>
    <t>JAHU</t>
  </si>
  <si>
    <t>KULLU</t>
  </si>
  <si>
    <t>PARWANOO MOBILE HOUSE</t>
  </si>
  <si>
    <t>MANDI</t>
  </si>
  <si>
    <t>NADAUN</t>
  </si>
  <si>
    <t>Parwanoo</t>
  </si>
  <si>
    <t>Shimla</t>
  </si>
  <si>
    <t>SIDHPUR</t>
  </si>
  <si>
    <t>SOLAN</t>
  </si>
  <si>
    <t>JAMMU &amp; KASHMIR</t>
  </si>
  <si>
    <t>BUDGAM</t>
  </si>
  <si>
    <t>NEW ABID ENTERPRISES</t>
  </si>
  <si>
    <t>GANDERBAL</t>
  </si>
  <si>
    <t>Jammu</t>
  </si>
  <si>
    <t>MS GUJRAL ENTERPRISES</t>
  </si>
  <si>
    <t>PAMPORE</t>
  </si>
  <si>
    <t>Pulwama</t>
  </si>
  <si>
    <t>Sopur</t>
  </si>
  <si>
    <t>Srinagar</t>
  </si>
  <si>
    <t>PUNJAB</t>
  </si>
  <si>
    <t>Amritsar</t>
  </si>
  <si>
    <t>SHREE VISHWAS ENTERPRISES</t>
  </si>
  <si>
    <t>Barnala</t>
  </si>
  <si>
    <t>ISHWAR DAYAL AND SONS</t>
  </si>
  <si>
    <t>Bathinda</t>
  </si>
  <si>
    <t>BHIKHIWIND</t>
  </si>
  <si>
    <t>Dhariwal</t>
  </si>
  <si>
    <t>Dhuri</t>
  </si>
  <si>
    <t>Fazilka</t>
  </si>
  <si>
    <t>Firozpur</t>
  </si>
  <si>
    <t>Gurdaspur</t>
  </si>
  <si>
    <t>Hoshiarpur</t>
  </si>
  <si>
    <t>Jalandhar</t>
  </si>
  <si>
    <t>Kapurthala</t>
  </si>
  <si>
    <t>Kotakpura</t>
  </si>
  <si>
    <t>Ludhiana</t>
  </si>
  <si>
    <t>MAKHU</t>
  </si>
  <si>
    <t>Malout</t>
  </si>
  <si>
    <t>MANSA</t>
  </si>
  <si>
    <t>Muktsar</t>
  </si>
  <si>
    <t>NABHA</t>
  </si>
  <si>
    <t>NAKODAR</t>
  </si>
  <si>
    <t>NANGAL</t>
  </si>
  <si>
    <t>Pathankot</t>
  </si>
  <si>
    <t>Patiala</t>
  </si>
  <si>
    <t>PATRAN</t>
  </si>
  <si>
    <t>Patti</t>
  </si>
  <si>
    <t>Rajpura</t>
  </si>
  <si>
    <t>ROPAR</t>
  </si>
  <si>
    <t>SAHNEWAL</t>
  </si>
  <si>
    <t>Sangrur</t>
  </si>
  <si>
    <t>SULTANPUR LODHI</t>
  </si>
  <si>
    <t>Talwara</t>
  </si>
  <si>
    <t>Chandigarh</t>
  </si>
  <si>
    <t>UP CENTRAL</t>
  </si>
  <si>
    <t>Jhansi</t>
  </si>
  <si>
    <t>S R DISTRIBUTORS</t>
  </si>
  <si>
    <t>UP EAST</t>
  </si>
  <si>
    <t>Kanpur</t>
  </si>
  <si>
    <t>SHRI P N ENTERPRISES</t>
  </si>
  <si>
    <t>HONEY TRADERS</t>
  </si>
  <si>
    <t>Agra</t>
  </si>
  <si>
    <t>Bahraich</t>
  </si>
  <si>
    <t>AVP TRADERS</t>
  </si>
  <si>
    <t>BALAMAU</t>
  </si>
  <si>
    <t>Bareilly</t>
  </si>
  <si>
    <t>DEORIA</t>
  </si>
  <si>
    <t>Etawah</t>
  </si>
  <si>
    <t>Gonda</t>
  </si>
  <si>
    <t>Gorakhpur</t>
  </si>
  <si>
    <t>M.B. SALES &amp; MARKETING</t>
  </si>
  <si>
    <t>Hardoi</t>
  </si>
  <si>
    <t>Lucknow</t>
  </si>
  <si>
    <t>Transtectal Bharat Private limited</t>
  </si>
  <si>
    <t>Mau</t>
  </si>
  <si>
    <t>NOIDA</t>
  </si>
  <si>
    <t>PRAYAGRAJ</t>
  </si>
  <si>
    <t>Rae Bareli</t>
  </si>
  <si>
    <t>RAEBARELI</t>
  </si>
  <si>
    <t>Sitapur</t>
  </si>
  <si>
    <t>RAMCHANDRA AND SONS</t>
  </si>
  <si>
    <t>Varanasi</t>
  </si>
  <si>
    <t>MS SS TRADERS</t>
  </si>
  <si>
    <t>JALALPUR</t>
  </si>
  <si>
    <t>Moradabad</t>
  </si>
  <si>
    <t>UP WEST</t>
  </si>
  <si>
    <t>ALIGARH</t>
  </si>
  <si>
    <t>AMROHA</t>
  </si>
  <si>
    <t>BAGHPAT</t>
  </si>
  <si>
    <t>BAHERI</t>
  </si>
  <si>
    <t>BAHOJI</t>
  </si>
  <si>
    <t>BARAUT</t>
  </si>
  <si>
    <t>Bijnor</t>
  </si>
  <si>
    <t>BILASPUR</t>
  </si>
  <si>
    <t>GOPAL KRISHNA AND COMPANY</t>
  </si>
  <si>
    <t>BILSANDA</t>
  </si>
  <si>
    <t>Bisalpur</t>
  </si>
  <si>
    <t>BUDAUN</t>
  </si>
  <si>
    <t>Bulandshahr</t>
  </si>
  <si>
    <t>CHANDAUSI</t>
  </si>
  <si>
    <t>DANKAUR</t>
  </si>
  <si>
    <t>FIROZABAD</t>
  </si>
  <si>
    <t>Ghaziabad</t>
  </si>
  <si>
    <t>GREATER NOIDA</t>
  </si>
  <si>
    <t>Hapur</t>
  </si>
  <si>
    <t>Kasganj</t>
  </si>
  <si>
    <t>KHATAULI</t>
  </si>
  <si>
    <t>MATHURA</t>
  </si>
  <si>
    <t>MEERUT</t>
  </si>
  <si>
    <t>MURADNAGAR</t>
  </si>
  <si>
    <t>Muzaffarnagar</t>
  </si>
  <si>
    <t>Pilibhit</t>
  </si>
  <si>
    <t>POWAYAN</t>
  </si>
  <si>
    <t>PURANPUR</t>
  </si>
  <si>
    <t>Rampur</t>
  </si>
  <si>
    <t>Saharanpur</t>
  </si>
  <si>
    <t>Shamli</t>
  </si>
  <si>
    <t>Sikandarabad</t>
  </si>
  <si>
    <t>SIKANDRABAD</t>
  </si>
  <si>
    <t>UT CHANDIGARH</t>
  </si>
  <si>
    <t>UTTARAKHAND</t>
  </si>
  <si>
    <t>Dehra Dun</t>
  </si>
  <si>
    <t>Haldwani</t>
  </si>
  <si>
    <t>KASHIPUR</t>
  </si>
  <si>
    <t>Rishikesh</t>
  </si>
  <si>
    <t>Rudrapur</t>
  </si>
  <si>
    <t>SITARGANJ</t>
  </si>
  <si>
    <t>HADWANI</t>
  </si>
  <si>
    <t>ROORKEE</t>
  </si>
  <si>
    <t>SOUTH</t>
  </si>
  <si>
    <t>ANDHRA PRADESH</t>
  </si>
  <si>
    <t>Gajuwaka</t>
  </si>
  <si>
    <t>SREE VENKATASAI ENTERPRISES</t>
  </si>
  <si>
    <t>GOPALAPATNAM</t>
  </si>
  <si>
    <t>Kakinada</t>
  </si>
  <si>
    <t>Rajamahendri</t>
  </si>
  <si>
    <t>Vijayawada</t>
  </si>
  <si>
    <t>Visakhapatnam</t>
  </si>
  <si>
    <t>TAMIL NADU</t>
  </si>
  <si>
    <t>Chennai</t>
  </si>
  <si>
    <t>LAKHANI ASSOCIATE</t>
  </si>
  <si>
    <t>Coimbatore</t>
  </si>
  <si>
    <t>JAI ENTERPRISES</t>
  </si>
  <si>
    <t>Cuddalore</t>
  </si>
  <si>
    <t>Kanchipuram</t>
  </si>
  <si>
    <t>Madurai</t>
  </si>
  <si>
    <t>Panruti</t>
  </si>
  <si>
    <t>Pondicherry</t>
  </si>
  <si>
    <t>THIRUVANNAMALAI</t>
  </si>
  <si>
    <t>Thiruvarur</t>
  </si>
  <si>
    <t>Tiruchchirappalli</t>
  </si>
  <si>
    <t>Velluru</t>
  </si>
  <si>
    <t>Thanjavur</t>
  </si>
  <si>
    <t>Kumbakonam</t>
  </si>
  <si>
    <t>TELANGANA</t>
  </si>
  <si>
    <t>Hyderabad</t>
  </si>
  <si>
    <t>VINAYAKA CORPORATION</t>
  </si>
  <si>
    <t>SREE LAXMI NARAYANA AGENCIES</t>
  </si>
  <si>
    <t>WEST</t>
  </si>
  <si>
    <t>GOA</t>
  </si>
  <si>
    <t>Madgaon</t>
  </si>
  <si>
    <t>Mapsa</t>
  </si>
  <si>
    <t>MARGAO</t>
  </si>
  <si>
    <t>MAHARASHTRA</t>
  </si>
  <si>
    <t>TSM</t>
  </si>
  <si>
    <t>Ahmadnagar</t>
  </si>
  <si>
    <t>Ambegaon bk</t>
  </si>
  <si>
    <t>Aurangabad</t>
  </si>
  <si>
    <t>Gansoli</t>
  </si>
  <si>
    <t>ZUBIN ENTERPRISE</t>
  </si>
  <si>
    <t>Hingne</t>
  </si>
  <si>
    <t>Ichalkaranji</t>
  </si>
  <si>
    <t>Jogeshwari</t>
  </si>
  <si>
    <t>Kalwa</t>
  </si>
  <si>
    <t>Karad</t>
  </si>
  <si>
    <t>Kolhapur</t>
  </si>
  <si>
    <t>Kopargaon</t>
  </si>
  <si>
    <t>Mira Road</t>
  </si>
  <si>
    <t>Mumbai</t>
  </si>
  <si>
    <t>Nagpur</t>
  </si>
  <si>
    <t>KATARIYA ENTERPRISES</t>
  </si>
  <si>
    <t>Pune</t>
  </si>
  <si>
    <t>SANGAMNER</t>
  </si>
  <si>
    <t>SangliMiraj</t>
  </si>
  <si>
    <t>Satara</t>
  </si>
  <si>
    <t>Shirur</t>
  </si>
  <si>
    <t>Sholapur</t>
  </si>
  <si>
    <t>Shrirampur</t>
  </si>
  <si>
    <t>Vasai</t>
  </si>
  <si>
    <t>Bhandara</t>
  </si>
  <si>
    <t>Amravati</t>
  </si>
  <si>
    <t>MUMBAI</t>
  </si>
  <si>
    <t>ALIBAG</t>
  </si>
  <si>
    <t>ANDHERI</t>
  </si>
  <si>
    <t>Badlapur</t>
  </si>
  <si>
    <t>Bhiwandi</t>
  </si>
  <si>
    <t>DOMBIVALI</t>
  </si>
  <si>
    <t>Kalyan</t>
  </si>
  <si>
    <t>Kamathipura</t>
  </si>
  <si>
    <t>KURLA</t>
  </si>
  <si>
    <t>MARINE LINES</t>
  </si>
  <si>
    <t>Mira Bhayandar</t>
  </si>
  <si>
    <t>MULUND</t>
  </si>
  <si>
    <t>Navi Mumbai</t>
  </si>
  <si>
    <t>PANVEL</t>
  </si>
  <si>
    <t>PRABHADEVI</t>
  </si>
  <si>
    <t>THANE</t>
  </si>
  <si>
    <t>Ulhasnagar</t>
  </si>
  <si>
    <t>ULLHASNAGAR</t>
  </si>
  <si>
    <t>NAGPUR</t>
  </si>
  <si>
    <t>Akola</t>
  </si>
  <si>
    <t>Chandrapur</t>
  </si>
  <si>
    <t>Jalna</t>
  </si>
  <si>
    <t>Latur</t>
  </si>
  <si>
    <t>Nashik</t>
  </si>
  <si>
    <t>EAST</t>
  </si>
  <si>
    <t>Grand Total</t>
  </si>
  <si>
    <t>#DIV/0!</t>
  </si>
  <si>
    <t>10L</t>
  </si>
  <si>
    <t>1-2L</t>
  </si>
  <si>
    <t>2-4L</t>
  </si>
  <si>
    <t>50-1L</t>
  </si>
  <si>
    <t>50K</t>
  </si>
  <si>
    <t>Distinct Count of W_id</t>
  </si>
  <si>
    <t>Not Billed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</si>
</sst>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0" fillId="8" borderId="1" xfId="0" applyNumberFormat="1" applyFill="1" applyBorder="1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16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320.08605740741" backgroundQuery="1" createdVersion="8" refreshedVersion="8" minRefreshableVersion="3" recordCount="0" supportSubquery="1" supportAdvancedDrill="1" xr:uid="{182354FD-BC86-47BA-9D8A-9BEC44B645A4}">
  <cacheSource type="external" connectionId="1"/>
  <cacheFields count="4">
    <cacheField name="[Range].[Zone].[Zone]" caption="Zone" numFmtId="0" level="1">
      <sharedItems count="5">
        <s v="CENTRAL"/>
        <s v="EAST"/>
        <s v="NORTH"/>
        <s v="SOUTH"/>
        <s v="WEST"/>
      </sharedItems>
    </cacheField>
    <cacheField name="[Range].[Subzone].[Subzone]" caption="Subzone" numFmtId="0" hierarchy="1" level="1">
      <sharedItems count="24">
        <s v="GUJRAT"/>
        <s v="MADHYA PRADESH"/>
        <s v="RAJASTHAN"/>
        <s v="ASSAM"/>
        <s v="MEGHALAYA"/>
        <s v="NAGALAND"/>
        <s v="WEST BENGAL"/>
        <s v="DELHI"/>
        <s v="HARYANA"/>
        <s v="HIMACHAL PRADESH"/>
        <s v="JAMMU &amp; KASHMIR"/>
        <s v="PUNJAB"/>
        <s v="UP CENTRAL"/>
        <s v="UP EAST"/>
        <s v="UP WEST"/>
        <s v="UT CHANDIGARH"/>
        <s v="UTTARAKHAND"/>
        <s v="ANDHRA PRADESH"/>
        <s v="TAMIL NADU"/>
        <s v="TELANGANA"/>
        <s v="GOA"/>
        <s v="MAHARASHTRA"/>
        <s v="MUMBAI"/>
        <s v="NAGPUR"/>
      </sharedItems>
    </cacheField>
    <cacheField name="[Range].[P2 Slab].[P2 Slab]" caption="P2 Slab" numFmtId="0" hierarchy="25" level="1">
      <sharedItems count="6">
        <s v="#DIV/0!"/>
        <s v="10L"/>
        <s v="1-2L"/>
        <s v="2-4L"/>
        <s v="50-1L"/>
        <s v="50K"/>
      </sharedItems>
    </cacheField>
    <cacheField name="[Measures].[Distinct Count of W_id]" caption="Distinct Count of W_id" numFmtId="0" hierarchy="31" level="32767"/>
  </cacheFields>
  <cacheHierarchies count="32">
    <cacheHierarchy uniqueName="[Range].[Zone]" caption="Zone" attribute="1" defaultMemberUniqueName="[Range].[Zone].[All]" allUniqueName="[Range].[Zon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ubzone]" caption="Subzone" attribute="1" defaultMemberUniqueName="[Range].[Subzone].[All]" allUniqueName="[Range].[Subzon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esignation]" caption="Designation" attribute="1" defaultMemberUniqueName="[Range].[Designation].[All]" allUniqueName="[Range].[Designation].[All]" dimensionUniqueName="[Range]" displayFolder="" count="0" memberValueDatatype="130" unbalanced="0"/>
    <cacheHierarchy uniqueName="[Range].[City_Name]" caption="City_Name" attribute="1" defaultMemberUniqueName="[Range].[City_Name].[All]" allUniqueName="[Range].[City_Name].[All]" dimensionUniqueName="[Range]" displayFolder="" count="0" memberValueDatatype="130" unbalanced="0"/>
    <cacheHierarchy uniqueName="[Range].[W_id]" caption="W_id" attribute="1" defaultMemberUniqueName="[Range].[W_id].[All]" allUniqueName="[Range].[W_id].[All]" dimensionUniqueName="[Range]" displayFolder="" count="0" memberValueDatatype="20" unbalanced="0"/>
    <cacheHierarchy uniqueName="[Range].[JULY Primary]" caption="JULY Primary" attribute="1" defaultMemberUniqueName="[Range].[JULY Primary].[All]" allUniqueName="[Range].[JULY Primary].[All]" dimensionUniqueName="[Range]" displayFolder="" count="0" memberValueDatatype="5" unbalanced="0"/>
    <cacheHierarchy uniqueName="[Range].[AUG Primary]" caption="AUG Primary" attribute="1" defaultMemberUniqueName="[Range].[AUG Primary].[All]" allUniqueName="[Range].[AUG Primary].[All]" dimensionUniqueName="[Range]" displayFolder="" count="0" memberValueDatatype="5" unbalanced="0"/>
    <cacheHierarchy uniqueName="[Range].[SEP Primary]" caption="SEP Primary" attribute="1" defaultMemberUniqueName="[Range].[SEP Primary].[All]" allUniqueName="[Range].[SEP Primary].[All]" dimensionUniqueName="[Range]" displayFolder="" count="0" memberValueDatatype="5" unbalanced="0"/>
    <cacheHierarchy uniqueName="[Range].[Oct Primary]" caption="Oct Primary" attribute="1" defaultMemberUniqueName="[Range].[Oct Primary].[All]" allUniqueName="[Range].[Oct Primary].[All]" dimensionUniqueName="[Range]" displayFolder="" count="0" memberValueDatatype="5" unbalanced="0"/>
    <cacheHierarchy uniqueName="[Range].[Nov Primary]" caption="Nov Primary" attribute="1" defaultMemberUniqueName="[Range].[Nov Primary].[All]" allUniqueName="[Range].[Nov Primary].[All]" dimensionUniqueName="[Range]" displayFolder="" count="0" memberValueDatatype="5" unbalanced="0"/>
    <cacheHierarchy uniqueName="[Range].[Dec Primary]" caption="Dec Primary" attribute="1" defaultMemberUniqueName="[Range].[Dec Primary].[All]" allUniqueName="[Range].[Dec Primary].[All]" dimensionUniqueName="[Range]" displayFolder="" count="0" memberValueDatatype="5" unbalanced="0"/>
    <cacheHierarchy uniqueName="[Range].[JULY Secondary]" caption="JULY Secondary" attribute="1" defaultMemberUniqueName="[Range].[JULY Secondary].[All]" allUniqueName="[Range].[JULY Secondary].[All]" dimensionUniqueName="[Range]" displayFolder="" count="0" memberValueDatatype="5" unbalanced="0"/>
    <cacheHierarchy uniqueName="[Range].[AUG Secondary]" caption="AUG Secondary" attribute="1" defaultMemberUniqueName="[Range].[AUG Secondary].[All]" allUniqueName="[Range].[AUG Secondary].[All]" dimensionUniqueName="[Range]" displayFolder="" count="0" memberValueDatatype="5" unbalanced="0"/>
    <cacheHierarchy uniqueName="[Range].[SEP Secondary]" caption="SEP Secondary" attribute="1" defaultMemberUniqueName="[Range].[SEP Secondary].[All]" allUniqueName="[Range].[SEP Secondary].[All]" dimensionUniqueName="[Range]" displayFolder="" count="0" memberValueDatatype="5" unbalanced="0"/>
    <cacheHierarchy uniqueName="[Range].[Oct Secondary]" caption="Oct Secondary" attribute="1" defaultMemberUniqueName="[Range].[Oct Secondary].[All]" allUniqueName="[Range].[Oct Secondary].[All]" dimensionUniqueName="[Range]" displayFolder="" count="0" memberValueDatatype="5" unbalanced="0"/>
    <cacheHierarchy uniqueName="[Range].[Nov Secondary]" caption="Nov Secondary" attribute="1" defaultMemberUniqueName="[Range].[Nov Secondary].[All]" allUniqueName="[Range].[Nov Secondary].[All]" dimensionUniqueName="[Range]" displayFolder="" count="0" memberValueDatatype="5" unbalanced="0"/>
    <cacheHierarchy uniqueName="[Range].[Dec Secondary]" caption="Dec Secondary" attribute="1" defaultMemberUniqueName="[Range].[Dec Secondary].[All]" allUniqueName="[Range].[Dec Secondary].[All]" dimensionUniqueName="[Range]" displayFolder="" count="0" memberValueDatatype="5" unbalanced="0"/>
    <cacheHierarchy uniqueName="[Range].[Total Primary]" caption="Total Primary" attribute="1" defaultMemberUniqueName="[Range].[Total Primary].[All]" allUniqueName="[Range].[Total Primary].[All]" dimensionUniqueName="[Range]" displayFolder="" count="0" memberValueDatatype="5" unbalanced="0"/>
    <cacheHierarchy uniqueName="[Range].[Total Secondary]" caption="Total Secondary" attribute="1" defaultMemberUniqueName="[Range].[Total Secondary].[All]" allUniqueName="[Range].[Total Secondary].[All]" dimensionUniqueName="[Range]" displayFolder="" count="0" memberValueDatatype="5" unbalanced="0"/>
    <cacheHierarchy uniqueName="[Range].[DB Status]" caption="DB Status" attribute="1" defaultMemberUniqueName="[Range].[DB Status].[All]" allUniqueName="[Range].[DB Status].[All]" dimensionUniqueName="[Range]" displayFolder="" count="0" memberValueDatatype="130" unbalanced="0"/>
    <cacheHierarchy uniqueName="[Range].[P2]" caption="P2" attribute="1" defaultMemberUniqueName="[Range].[P2].[All]" allUniqueName="[Range].[P2].[All]" dimensionUniqueName="[Range]" displayFolder="" count="0" memberValueDatatype="20" unbalanced="0"/>
    <cacheHierarchy uniqueName="[Range].[P3]" caption="P3" attribute="1" defaultMemberUniqueName="[Range].[P3].[All]" allUniqueName="[Range].[P3].[All]" dimensionUniqueName="[Range]" displayFolder="" count="0" memberValueDatatype="20" unbalanced="0"/>
    <cacheHierarchy uniqueName="[Range].[P2 Avg]" caption="P2 Avg" attribute="1" defaultMemberUniqueName="[Range].[P2 Avg].[All]" allUniqueName="[Range].[P2 Avg].[All]" dimensionUniqueName="[Range]" displayFolder="" count="0" memberValueDatatype="130" unbalanced="0"/>
    <cacheHierarchy uniqueName="[Range].[P3 Avg]" caption="P3 Avg" attribute="1" defaultMemberUniqueName="[Range].[P3 Avg].[All]" allUniqueName="[Range].[P3 Avg].[All]" dimensionUniqueName="[Range]" displayFolder="" count="0" memberValueDatatype="130" unbalanced="0"/>
    <cacheHierarchy uniqueName="[Range].[P3 Slab]" caption="P3 Slab" attribute="1" defaultMemberUniqueName="[Range].[P3 Slab].[All]" allUniqueName="[Range].[P3 Slab].[All]" dimensionUniqueName="[Range]" displayFolder="" count="0" memberValueDatatype="130" unbalanced="0"/>
    <cacheHierarchy uniqueName="[Range].[P2 Slab]" caption="P2 Slab" attribute="1" defaultMemberUniqueName="[Range].[P2 Slab].[All]" allUniqueName="[Range].[P2 Slab].[All]" dimensionUniqueName="[Range]" displayFolder="" count="2" memberValueDatatype="130" unbalanced="0">
      <fieldsUsage count="2">
        <fieldUsage x="-1"/>
        <fieldUsage x="2"/>
      </fieldsUsage>
    </cacheHierarchy>
    <cacheHierarchy uniqueName="[Range].[SS]" caption="SS" attribute="1" defaultMemberUniqueName="[Range].[SS].[All]" allUniqueName="[Range].[SS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W_id]" caption="Sum of W_id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W_id]" caption="Count of W_id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Distinct Count of W_id]" caption="Distinct Count of W_id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A0D6E1-96E1-4FAD-AF9D-F7AC4CEA15DC}" name="PivotTable1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I29" firstHeaderRow="1" firstDataRow="2" firstDataCol="2"/>
  <pivotFields count="4">
    <pivotField axis="axisRow" compact="0" allDrilled="1" outline="0" subtotalTop="0" showAll="0" dataSourceSort="1" defaultSubtotal="0" defaultAttributeDrillState="1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ubtotalTop="0" showAll="0" dataSourceSort="1" defaultSubtotal="0" defaultAttributeDrillState="1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25">
    <i>
      <x/>
      <x/>
    </i>
    <i r="1">
      <x v="1"/>
    </i>
    <i r="1">
      <x v="2"/>
    </i>
    <i>
      <x v="1"/>
      <x v="3"/>
    </i>
    <i r="1">
      <x v="4"/>
    </i>
    <i r="1">
      <x v="5"/>
    </i>
    <i r="1">
      <x v="6"/>
    </i>
    <i>
      <x v="2"/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3"/>
      <x v="17"/>
    </i>
    <i r="1">
      <x v="18"/>
    </i>
    <i r="1">
      <x v="19"/>
    </i>
    <i>
      <x v="4"/>
      <x v="20"/>
    </i>
    <i r="1">
      <x v="21"/>
    </i>
    <i r="1">
      <x v="22"/>
    </i>
    <i r="1">
      <x v="23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Distinct Count of W_id" fld="3" subtotal="count" baseField="1" baseItem="0">
      <extLst>
        <ext xmlns:x15="http://schemas.microsoft.com/office/spreadsheetml/2010/11/main" uri="{FABC7310-3BB5-11E1-824E-6D434824019B}">
          <x15:dataField isCountDistinct="1"/>
        </ext>
      </extLst>
    </dataField>
  </dataFields>
  <formats count="16">
    <format dxfId="15">
      <pivotArea type="all" dataOnly="0" outline="0" fieldPosition="0"/>
    </format>
    <format dxfId="14">
      <pivotArea outline="0" collapsedLevelsAreSubtotals="1" fieldPosition="0"/>
    </format>
    <format dxfId="13">
      <pivotArea type="origin" dataOnly="0" labelOnly="1" outline="0" fieldPosition="0"/>
    </format>
    <format dxfId="12">
      <pivotArea field="2" type="button" dataOnly="0" labelOnly="1" outline="0" axis="axisCol" fieldPosition="0"/>
    </format>
    <format dxfId="11">
      <pivotArea type="topRight" dataOnly="0" labelOnly="1" outline="0" fieldPosition="0"/>
    </format>
    <format dxfId="10">
      <pivotArea field="0" type="button" dataOnly="0" labelOnly="1" outline="0" axis="axisRow" fieldPosition="0"/>
    </format>
    <format dxfId="9">
      <pivotArea field="1" type="button" dataOnly="0" labelOnly="1" outline="0" axis="axisRow" fieldPosition="1"/>
    </format>
    <format dxfId="8">
      <pivotArea dataOnly="0" labelOnly="1" outline="0" fieldPosition="0">
        <references count="1">
          <reference field="0" count="0"/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2">
          <reference field="0" count="1" selected="0">
            <x v="0"/>
          </reference>
          <reference field="1" count="3">
            <x v="0"/>
            <x v="1"/>
            <x v="2"/>
          </reference>
        </references>
      </pivotArea>
    </format>
    <format dxfId="5">
      <pivotArea dataOnly="0" labelOnly="1" outline="0" fieldPosition="0">
        <references count="2">
          <reference field="0" count="1" selected="0">
            <x v="1"/>
          </reference>
          <reference field="1" count="4">
            <x v="3"/>
            <x v="4"/>
            <x v="5"/>
            <x v="6"/>
          </reference>
        </references>
      </pivotArea>
    </format>
    <format dxfId="4">
      <pivotArea dataOnly="0" labelOnly="1" outline="0" fieldPosition="0">
        <references count="2">
          <reference field="0" count="1" selected="0">
            <x v="2"/>
          </reference>
          <reference field="1" count="10">
            <x v="7"/>
            <x v="8"/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3">
      <pivotArea dataOnly="0" labelOnly="1" outline="0" fieldPosition="0">
        <references count="2">
          <reference field="0" count="1" selected="0">
            <x v="3"/>
          </reference>
          <reference field="1" count="3">
            <x v="17"/>
            <x v="18"/>
            <x v="19"/>
          </reference>
        </references>
      </pivotArea>
    </format>
    <format dxfId="2">
      <pivotArea dataOnly="0" labelOnly="1" outline="0" fieldPosition="0">
        <references count="2">
          <reference field="0" count="1" selected="0">
            <x v="4"/>
          </reference>
          <reference field="1" count="4">
            <x v="20"/>
            <x v="21"/>
            <x v="22"/>
            <x v="23"/>
          </reference>
        </references>
      </pivotArea>
    </format>
    <format dxfId="1">
      <pivotArea dataOnly="0" labelOnly="1" outline="0" fieldPosition="0">
        <references count="1">
          <reference field="2" count="0"/>
        </references>
      </pivotArea>
    </format>
    <format dxfId="0">
      <pivotArea dataOnly="0" labelOnly="1" grandCol="1" outline="0" fieldPosition="0"/>
    </format>
  </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Count of W_id"/>
    <pivotHierarchy dragToData="1" caption="Distinct Count of W_id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1"/>
  </rowHierarchiesUsage>
  <colHierarchiesUsage count="1">
    <colHierarchyUsage hierarchyUsage="25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 sourceDataName="WorksheetConnection_DB Billing!$A$3:$AA$620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6BCE5-FD48-4E9B-BF17-A8A64D7CCD18}">
  <dimension ref="A2:I29"/>
  <sheetViews>
    <sheetView tabSelected="1" workbookViewId="0">
      <selection activeCell="K9" sqref="K9"/>
    </sheetView>
  </sheetViews>
  <sheetFormatPr defaultRowHeight="14.5" x14ac:dyDescent="0.35"/>
  <cols>
    <col min="1" max="1" width="10.7265625" bestFit="1" customWidth="1"/>
    <col min="2" max="2" width="18.26953125" bestFit="1" customWidth="1"/>
    <col min="3" max="3" width="11.36328125" bestFit="1" customWidth="1"/>
    <col min="4" max="8" width="9.08984375" bestFit="1" customWidth="1"/>
    <col min="9" max="9" width="10.7265625" bestFit="1" customWidth="1"/>
  </cols>
  <sheetData>
    <row r="2" spans="1:9" x14ac:dyDescent="0.35">
      <c r="C2" t="s">
        <v>463</v>
      </c>
    </row>
    <row r="3" spans="1:9" x14ac:dyDescent="0.35">
      <c r="A3" s="13" t="s">
        <v>462</v>
      </c>
      <c r="B3" s="14"/>
      <c r="C3" s="13" t="s">
        <v>26</v>
      </c>
      <c r="D3" s="14"/>
      <c r="E3" s="14"/>
      <c r="F3" s="14"/>
      <c r="G3" s="14"/>
      <c r="H3" s="14"/>
      <c r="I3" s="14"/>
    </row>
    <row r="4" spans="1:9" x14ac:dyDescent="0.35">
      <c r="A4" s="13" t="s">
        <v>1</v>
      </c>
      <c r="B4" s="13" t="s">
        <v>2</v>
      </c>
      <c r="C4" s="14" t="s">
        <v>456</v>
      </c>
      <c r="D4" s="14" t="s">
        <v>457</v>
      </c>
      <c r="E4" s="14" t="s">
        <v>458</v>
      </c>
      <c r="F4" s="14" t="s">
        <v>459</v>
      </c>
      <c r="G4" s="14" t="s">
        <v>460</v>
      </c>
      <c r="H4" s="14" t="s">
        <v>461</v>
      </c>
      <c r="I4" s="14" t="s">
        <v>455</v>
      </c>
    </row>
    <row r="5" spans="1:9" x14ac:dyDescent="0.35">
      <c r="A5" s="14" t="s">
        <v>28</v>
      </c>
      <c r="B5" s="14" t="s">
        <v>29</v>
      </c>
      <c r="C5" s="15">
        <v>12</v>
      </c>
      <c r="D5" s="15"/>
      <c r="E5" s="15">
        <v>5</v>
      </c>
      <c r="F5" s="15">
        <v>1</v>
      </c>
      <c r="G5" s="15">
        <v>5</v>
      </c>
      <c r="H5" s="15">
        <v>27</v>
      </c>
      <c r="I5" s="15">
        <v>50</v>
      </c>
    </row>
    <row r="6" spans="1:9" x14ac:dyDescent="0.35">
      <c r="A6" s="14" t="s">
        <v>28</v>
      </c>
      <c r="B6" s="14" t="s">
        <v>67</v>
      </c>
      <c r="C6" s="15">
        <v>22</v>
      </c>
      <c r="D6" s="15"/>
      <c r="E6" s="15">
        <v>4</v>
      </c>
      <c r="F6" s="15">
        <v>1</v>
      </c>
      <c r="G6" s="15">
        <v>2</v>
      </c>
      <c r="H6" s="15">
        <v>13</v>
      </c>
      <c r="I6" s="15">
        <v>42</v>
      </c>
    </row>
    <row r="7" spans="1:9" x14ac:dyDescent="0.35">
      <c r="A7" s="14" t="s">
        <v>28</v>
      </c>
      <c r="B7" s="14" t="s">
        <v>96</v>
      </c>
      <c r="C7" s="15">
        <v>22</v>
      </c>
      <c r="D7" s="15"/>
      <c r="E7" s="15">
        <v>8</v>
      </c>
      <c r="F7" s="15">
        <v>2</v>
      </c>
      <c r="G7" s="15">
        <v>8</v>
      </c>
      <c r="H7" s="15">
        <v>41</v>
      </c>
      <c r="I7" s="15">
        <v>81</v>
      </c>
    </row>
    <row r="8" spans="1:9" x14ac:dyDescent="0.35">
      <c r="A8" s="14" t="s">
        <v>454</v>
      </c>
      <c r="B8" s="14" t="s">
        <v>156</v>
      </c>
      <c r="C8" s="15">
        <v>7</v>
      </c>
      <c r="D8" s="15"/>
      <c r="E8" s="15"/>
      <c r="F8" s="15"/>
      <c r="G8" s="15">
        <v>4</v>
      </c>
      <c r="H8" s="15">
        <v>1</v>
      </c>
      <c r="I8" s="15">
        <v>12</v>
      </c>
    </row>
    <row r="9" spans="1:9" x14ac:dyDescent="0.35">
      <c r="A9" s="14" t="s">
        <v>454</v>
      </c>
      <c r="B9" s="14" t="s">
        <v>163</v>
      </c>
      <c r="C9" s="15"/>
      <c r="D9" s="15"/>
      <c r="E9" s="15"/>
      <c r="F9" s="15"/>
      <c r="G9" s="15">
        <v>1</v>
      </c>
      <c r="H9" s="15"/>
      <c r="I9" s="15">
        <v>1</v>
      </c>
    </row>
    <row r="10" spans="1:9" x14ac:dyDescent="0.35">
      <c r="A10" s="14" t="s">
        <v>454</v>
      </c>
      <c r="B10" s="14" t="s">
        <v>165</v>
      </c>
      <c r="C10" s="15"/>
      <c r="D10" s="15"/>
      <c r="E10" s="15"/>
      <c r="F10" s="15"/>
      <c r="G10" s="15">
        <v>1</v>
      </c>
      <c r="H10" s="15"/>
      <c r="I10" s="15">
        <v>1</v>
      </c>
    </row>
    <row r="11" spans="1:9" x14ac:dyDescent="0.35">
      <c r="A11" s="14" t="s">
        <v>454</v>
      </c>
      <c r="B11" s="14" t="s">
        <v>167</v>
      </c>
      <c r="C11" s="15">
        <v>19</v>
      </c>
      <c r="D11" s="15"/>
      <c r="E11" s="15"/>
      <c r="F11" s="15">
        <v>2</v>
      </c>
      <c r="G11" s="15">
        <v>3</v>
      </c>
      <c r="H11" s="15">
        <v>1</v>
      </c>
      <c r="I11" s="15">
        <v>25</v>
      </c>
    </row>
    <row r="12" spans="1:9" x14ac:dyDescent="0.35">
      <c r="A12" s="14" t="s">
        <v>185</v>
      </c>
      <c r="B12" s="14" t="s">
        <v>186</v>
      </c>
      <c r="C12" s="15">
        <v>21</v>
      </c>
      <c r="D12" s="15"/>
      <c r="E12" s="15">
        <v>7</v>
      </c>
      <c r="F12" s="15">
        <v>2</v>
      </c>
      <c r="G12" s="15">
        <v>3</v>
      </c>
      <c r="H12" s="15"/>
      <c r="I12" s="15">
        <v>33</v>
      </c>
    </row>
    <row r="13" spans="1:9" x14ac:dyDescent="0.35">
      <c r="A13" s="14" t="s">
        <v>185</v>
      </c>
      <c r="B13" s="14" t="s">
        <v>194</v>
      </c>
      <c r="C13" s="15">
        <v>16</v>
      </c>
      <c r="D13" s="15"/>
      <c r="E13" s="15">
        <v>9</v>
      </c>
      <c r="F13" s="15">
        <v>2</v>
      </c>
      <c r="G13" s="15">
        <v>10</v>
      </c>
      <c r="H13" s="15">
        <v>21</v>
      </c>
      <c r="I13" s="15">
        <v>58</v>
      </c>
    </row>
    <row r="14" spans="1:9" x14ac:dyDescent="0.35">
      <c r="A14" s="14" t="s">
        <v>185</v>
      </c>
      <c r="B14" s="14" t="s">
        <v>236</v>
      </c>
      <c r="C14" s="15">
        <v>11</v>
      </c>
      <c r="D14" s="15"/>
      <c r="E14" s="15"/>
      <c r="F14" s="15"/>
      <c r="G14" s="15">
        <v>1</v>
      </c>
      <c r="H14" s="15">
        <v>2</v>
      </c>
      <c r="I14" s="15">
        <v>14</v>
      </c>
    </row>
    <row r="15" spans="1:9" x14ac:dyDescent="0.35">
      <c r="A15" s="14" t="s">
        <v>185</v>
      </c>
      <c r="B15" s="14" t="s">
        <v>248</v>
      </c>
      <c r="C15" s="15">
        <v>3</v>
      </c>
      <c r="D15" s="15"/>
      <c r="E15" s="15">
        <v>1</v>
      </c>
      <c r="F15" s="15">
        <v>4</v>
      </c>
      <c r="G15" s="15">
        <v>2</v>
      </c>
      <c r="H15" s="15">
        <v>3</v>
      </c>
      <c r="I15" s="15">
        <v>13</v>
      </c>
    </row>
    <row r="16" spans="1:9" x14ac:dyDescent="0.35">
      <c r="A16" s="14" t="s">
        <v>185</v>
      </c>
      <c r="B16" s="14" t="s">
        <v>258</v>
      </c>
      <c r="C16" s="15">
        <v>22</v>
      </c>
      <c r="D16" s="15">
        <v>1</v>
      </c>
      <c r="E16" s="15">
        <v>4</v>
      </c>
      <c r="F16" s="15">
        <v>7</v>
      </c>
      <c r="G16" s="15">
        <v>4</v>
      </c>
      <c r="H16" s="15">
        <v>13</v>
      </c>
      <c r="I16" s="15">
        <v>51</v>
      </c>
    </row>
    <row r="17" spans="1:9" x14ac:dyDescent="0.35">
      <c r="A17" s="14" t="s">
        <v>185</v>
      </c>
      <c r="B17" s="14" t="s">
        <v>293</v>
      </c>
      <c r="C17" s="15">
        <v>3</v>
      </c>
      <c r="D17" s="15"/>
      <c r="E17" s="15"/>
      <c r="F17" s="15"/>
      <c r="G17" s="15"/>
      <c r="H17" s="15"/>
      <c r="I17" s="15">
        <v>3</v>
      </c>
    </row>
    <row r="18" spans="1:9" x14ac:dyDescent="0.35">
      <c r="A18" s="14" t="s">
        <v>185</v>
      </c>
      <c r="B18" s="14" t="s">
        <v>296</v>
      </c>
      <c r="C18" s="15">
        <v>27</v>
      </c>
      <c r="D18" s="15"/>
      <c r="E18" s="15"/>
      <c r="F18" s="15"/>
      <c r="G18" s="15">
        <v>4</v>
      </c>
      <c r="H18" s="15">
        <v>6</v>
      </c>
      <c r="I18" s="15">
        <v>37</v>
      </c>
    </row>
    <row r="19" spans="1:9" x14ac:dyDescent="0.35">
      <c r="A19" s="14" t="s">
        <v>185</v>
      </c>
      <c r="B19" s="14" t="s">
        <v>324</v>
      </c>
      <c r="C19" s="15">
        <v>27</v>
      </c>
      <c r="D19" s="15"/>
      <c r="E19" s="15">
        <v>3</v>
      </c>
      <c r="F19" s="15"/>
      <c r="G19" s="15">
        <v>3</v>
      </c>
      <c r="H19" s="15">
        <v>17</v>
      </c>
      <c r="I19" s="15">
        <v>50</v>
      </c>
    </row>
    <row r="20" spans="1:9" x14ac:dyDescent="0.35">
      <c r="A20" s="14" t="s">
        <v>185</v>
      </c>
      <c r="B20" s="14" t="s">
        <v>358</v>
      </c>
      <c r="C20" s="15">
        <v>1</v>
      </c>
      <c r="D20" s="15"/>
      <c r="E20" s="15">
        <v>1</v>
      </c>
      <c r="F20" s="15">
        <v>1</v>
      </c>
      <c r="G20" s="15"/>
      <c r="H20" s="15"/>
      <c r="I20" s="15">
        <v>3</v>
      </c>
    </row>
    <row r="21" spans="1:9" x14ac:dyDescent="0.35">
      <c r="A21" s="14" t="s">
        <v>185</v>
      </c>
      <c r="B21" s="14" t="s">
        <v>359</v>
      </c>
      <c r="C21" s="15">
        <v>2</v>
      </c>
      <c r="D21" s="15"/>
      <c r="E21" s="15"/>
      <c r="F21" s="15"/>
      <c r="G21" s="15">
        <v>1</v>
      </c>
      <c r="H21" s="15">
        <v>7</v>
      </c>
      <c r="I21" s="15">
        <v>10</v>
      </c>
    </row>
    <row r="22" spans="1:9" x14ac:dyDescent="0.35">
      <c r="A22" s="14" t="s">
        <v>368</v>
      </c>
      <c r="B22" s="14" t="s">
        <v>369</v>
      </c>
      <c r="C22" s="15"/>
      <c r="D22" s="15"/>
      <c r="E22" s="15">
        <v>1</v>
      </c>
      <c r="F22" s="15"/>
      <c r="G22" s="15">
        <v>5</v>
      </c>
      <c r="H22" s="15">
        <v>1</v>
      </c>
      <c r="I22" s="15">
        <v>7</v>
      </c>
    </row>
    <row r="23" spans="1:9" x14ac:dyDescent="0.35">
      <c r="A23" s="14" t="s">
        <v>368</v>
      </c>
      <c r="B23" s="14" t="s">
        <v>377</v>
      </c>
      <c r="C23" s="15">
        <v>10</v>
      </c>
      <c r="D23" s="15"/>
      <c r="E23" s="15">
        <v>1</v>
      </c>
      <c r="F23" s="15"/>
      <c r="G23" s="15">
        <v>10</v>
      </c>
      <c r="H23" s="15">
        <v>12</v>
      </c>
      <c r="I23" s="15">
        <v>33</v>
      </c>
    </row>
    <row r="24" spans="1:9" x14ac:dyDescent="0.35">
      <c r="A24" s="14" t="s">
        <v>368</v>
      </c>
      <c r="B24" s="14" t="s">
        <v>393</v>
      </c>
      <c r="C24" s="15">
        <v>9</v>
      </c>
      <c r="D24" s="15"/>
      <c r="E24" s="15">
        <v>1</v>
      </c>
      <c r="F24" s="15"/>
      <c r="G24" s="15">
        <v>6</v>
      </c>
      <c r="H24" s="15">
        <v>2</v>
      </c>
      <c r="I24" s="15">
        <v>18</v>
      </c>
    </row>
    <row r="25" spans="1:9" x14ac:dyDescent="0.35">
      <c r="A25" s="14" t="s">
        <v>397</v>
      </c>
      <c r="B25" s="14" t="s">
        <v>398</v>
      </c>
      <c r="C25" s="15">
        <v>1</v>
      </c>
      <c r="D25" s="15"/>
      <c r="E25" s="15">
        <v>2</v>
      </c>
      <c r="F25" s="15"/>
      <c r="G25" s="15">
        <v>1</v>
      </c>
      <c r="H25" s="15"/>
      <c r="I25" s="15">
        <v>4</v>
      </c>
    </row>
    <row r="26" spans="1:9" x14ac:dyDescent="0.35">
      <c r="A26" s="14" t="s">
        <v>397</v>
      </c>
      <c r="B26" s="14" t="s">
        <v>402</v>
      </c>
      <c r="C26" s="15">
        <v>19</v>
      </c>
      <c r="D26" s="15"/>
      <c r="E26" s="15">
        <v>1</v>
      </c>
      <c r="F26" s="15">
        <v>2</v>
      </c>
      <c r="G26" s="15">
        <v>3</v>
      </c>
      <c r="H26" s="15">
        <v>10</v>
      </c>
      <c r="I26" s="15">
        <v>35</v>
      </c>
    </row>
    <row r="27" spans="1:9" x14ac:dyDescent="0.35">
      <c r="A27" s="14" t="s">
        <v>397</v>
      </c>
      <c r="B27" s="14" t="s">
        <v>430</v>
      </c>
      <c r="C27" s="15">
        <v>3</v>
      </c>
      <c r="D27" s="15"/>
      <c r="E27" s="15">
        <v>8</v>
      </c>
      <c r="F27" s="15">
        <v>3</v>
      </c>
      <c r="G27" s="15">
        <v>8</v>
      </c>
      <c r="H27" s="15">
        <v>6</v>
      </c>
      <c r="I27" s="15">
        <v>28</v>
      </c>
    </row>
    <row r="28" spans="1:9" x14ac:dyDescent="0.35">
      <c r="A28" s="14" t="s">
        <v>397</v>
      </c>
      <c r="B28" s="14" t="s">
        <v>448</v>
      </c>
      <c r="C28" s="15"/>
      <c r="D28" s="15"/>
      <c r="E28" s="15">
        <v>2</v>
      </c>
      <c r="F28" s="15"/>
      <c r="G28" s="15">
        <v>1</v>
      </c>
      <c r="H28" s="15">
        <v>5</v>
      </c>
      <c r="I28" s="15">
        <v>8</v>
      </c>
    </row>
    <row r="29" spans="1:9" x14ac:dyDescent="0.35">
      <c r="A29" s="14" t="s">
        <v>455</v>
      </c>
      <c r="B29" s="14"/>
      <c r="C29" s="15">
        <v>257</v>
      </c>
      <c r="D29" s="15">
        <v>1</v>
      </c>
      <c r="E29" s="15">
        <v>58</v>
      </c>
      <c r="F29" s="15">
        <v>27</v>
      </c>
      <c r="G29" s="15">
        <v>86</v>
      </c>
      <c r="H29" s="15">
        <v>188</v>
      </c>
      <c r="I29" s="15">
        <v>617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3C549-C430-4740-A1E8-95D2F344B4DB}">
  <dimension ref="A1:AA620"/>
  <sheetViews>
    <sheetView topLeftCell="A3" workbookViewId="0">
      <selection activeCell="A3" sqref="A3:AA620"/>
    </sheetView>
  </sheetViews>
  <sheetFormatPr defaultRowHeight="14.5" x14ac:dyDescent="0.35"/>
  <cols>
    <col min="1" max="1" width="8.26953125" bestFit="1" customWidth="1"/>
    <col min="2" max="2" width="18.36328125" bestFit="1" customWidth="1"/>
    <col min="3" max="3" width="10.7265625" bestFit="1" customWidth="1"/>
    <col min="4" max="4" width="17.6328125" bestFit="1" customWidth="1"/>
    <col min="5" max="5" width="5.1796875" bestFit="1" customWidth="1"/>
    <col min="6" max="7" width="12.7265625" bestFit="1" customWidth="1"/>
    <col min="8" max="8" width="11.81640625" bestFit="1" customWidth="1"/>
    <col min="9" max="9" width="11.6328125" bestFit="1" customWidth="1"/>
    <col min="10" max="10" width="12.1796875" bestFit="1" customWidth="1"/>
    <col min="11" max="11" width="11.90625" bestFit="1" customWidth="1"/>
    <col min="12" max="13" width="15" bestFit="1" customWidth="1"/>
    <col min="14" max="14" width="14.08984375" bestFit="1" customWidth="1"/>
    <col min="15" max="15" width="13.90625" bestFit="1" customWidth="1"/>
    <col min="16" max="16" width="14.453125" bestFit="1" customWidth="1"/>
    <col min="17" max="17" width="14.1796875" bestFit="1" customWidth="1"/>
    <col min="18" max="18" width="13.26953125" bestFit="1" customWidth="1"/>
    <col min="19" max="19" width="15.453125" bestFit="1" customWidth="1"/>
    <col min="20" max="20" width="9.453125" bestFit="1" customWidth="1"/>
    <col min="21" max="22" width="3.08984375" bestFit="1" customWidth="1"/>
    <col min="23" max="24" width="7.81640625" bestFit="1" customWidth="1"/>
    <col min="25" max="26" width="7.36328125" bestFit="1" customWidth="1"/>
    <col min="27" max="27" width="29.54296875" bestFit="1" customWidth="1"/>
  </cols>
  <sheetData>
    <row r="1" spans="1:27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 t="s">
        <v>0</v>
      </c>
      <c r="X1" s="3"/>
      <c r="Y1" s="1"/>
    </row>
    <row r="2" spans="1:27" x14ac:dyDescent="0.35">
      <c r="A2" s="1"/>
      <c r="B2" s="1"/>
      <c r="C2" s="1"/>
      <c r="D2" s="1"/>
      <c r="E2" s="1"/>
      <c r="F2" s="4">
        <f>SUBTOTAL(9,F4:F6000)</f>
        <v>21017142.019491546</v>
      </c>
      <c r="G2" s="4">
        <f t="shared" ref="G2:S2" si="0">SUBTOTAL(9,G4:G6000)</f>
        <v>15052559.422203394</v>
      </c>
      <c r="H2" s="4">
        <f t="shared" si="0"/>
        <v>21491199.930338994</v>
      </c>
      <c r="I2" s="4">
        <f t="shared" si="0"/>
        <v>23376890.147457629</v>
      </c>
      <c r="J2" s="4">
        <f t="shared" si="0"/>
        <v>17050274.440677971</v>
      </c>
      <c r="K2" s="4">
        <f t="shared" si="0"/>
        <v>19048508.46317412</v>
      </c>
      <c r="L2" s="4">
        <f t="shared" si="0"/>
        <v>25149347.409999982</v>
      </c>
      <c r="M2" s="4">
        <f t="shared" si="0"/>
        <v>18282754.179999989</v>
      </c>
      <c r="N2" s="4">
        <f t="shared" si="0"/>
        <v>22985530.28999998</v>
      </c>
      <c r="O2" s="4">
        <f t="shared" si="0"/>
        <v>28212324.980000008</v>
      </c>
      <c r="P2" s="4">
        <f t="shared" si="0"/>
        <v>23479966.889999997</v>
      </c>
      <c r="Q2" s="4">
        <f t="shared" si="0"/>
        <v>23620132.000000007</v>
      </c>
      <c r="R2" s="4">
        <f t="shared" si="0"/>
        <v>116554539.02334362</v>
      </c>
      <c r="S2" s="4">
        <f t="shared" si="0"/>
        <v>141730055.75000015</v>
      </c>
      <c r="T2" s="1"/>
      <c r="U2" s="1"/>
      <c r="V2" s="1"/>
      <c r="W2" s="4" t="e">
        <f>AVERAGE(W4:W1048576)</f>
        <v>#DIV/0!</v>
      </c>
      <c r="X2" s="4" t="e">
        <f>AVERAGE(X4:X1048576)</f>
        <v>#DIV/0!</v>
      </c>
      <c r="Y2" s="1"/>
    </row>
    <row r="3" spans="1:27" ht="15.5" x14ac:dyDescent="0.35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" t="s">
        <v>11</v>
      </c>
      <c r="L3" s="7" t="s">
        <v>12</v>
      </c>
      <c r="M3" s="7" t="s">
        <v>13</v>
      </c>
      <c r="N3" s="7" t="s">
        <v>14</v>
      </c>
      <c r="O3" s="7" t="s">
        <v>15</v>
      </c>
      <c r="P3" s="7" t="s">
        <v>16</v>
      </c>
      <c r="Q3" s="7" t="s">
        <v>17</v>
      </c>
      <c r="R3" s="8" t="s">
        <v>18</v>
      </c>
      <c r="S3" s="8" t="s">
        <v>19</v>
      </c>
      <c r="T3" s="9" t="s">
        <v>20</v>
      </c>
      <c r="U3" s="9" t="s">
        <v>21</v>
      </c>
      <c r="V3" s="9" t="s">
        <v>22</v>
      </c>
      <c r="W3" s="9" t="s">
        <v>23</v>
      </c>
      <c r="X3" s="9" t="s">
        <v>24</v>
      </c>
      <c r="Y3" s="9" t="s">
        <v>25</v>
      </c>
      <c r="Z3" s="10" t="s">
        <v>26</v>
      </c>
      <c r="AA3" s="10" t="s">
        <v>27</v>
      </c>
    </row>
    <row r="4" spans="1:27" x14ac:dyDescent="0.35">
      <c r="A4" s="11" t="s">
        <v>28</v>
      </c>
      <c r="B4" s="11" t="s">
        <v>29</v>
      </c>
      <c r="C4" s="11" t="s">
        <v>30</v>
      </c>
      <c r="D4" s="1" t="s">
        <v>31</v>
      </c>
      <c r="E4" s="11">
        <v>238</v>
      </c>
      <c r="F4" s="4">
        <v>88823.186440677993</v>
      </c>
      <c r="G4" s="4">
        <v>79545.203389830494</v>
      </c>
      <c r="H4" s="4">
        <v>120813.93220339</v>
      </c>
      <c r="I4" s="4">
        <v>129020.211864407</v>
      </c>
      <c r="J4" s="4">
        <v>111613.576271186</v>
      </c>
      <c r="K4" s="4">
        <v>174093.76271186437</v>
      </c>
      <c r="L4" s="12">
        <v>118133.89</v>
      </c>
      <c r="M4" s="12">
        <v>103080.35</v>
      </c>
      <c r="N4" s="12">
        <v>152388.429999999</v>
      </c>
      <c r="O4" s="12">
        <v>189690.489999999</v>
      </c>
      <c r="P4" s="12">
        <v>206437.46999999901</v>
      </c>
      <c r="Q4" s="12">
        <v>182884.34999999899</v>
      </c>
      <c r="R4" s="4">
        <v>703909.87288135604</v>
      </c>
      <c r="S4" s="4">
        <v>952614.98000000499</v>
      </c>
      <c r="T4" s="1" t="s">
        <v>32</v>
      </c>
      <c r="U4" s="1">
        <f t="shared" ref="U4:U67" si="1">COUNTA(F4:K4)</f>
        <v>6</v>
      </c>
      <c r="V4" s="1">
        <f t="shared" ref="V4:V67" si="2">COUNTA(L4:Q4)</f>
        <v>6</v>
      </c>
      <c r="W4" s="4">
        <f t="shared" ref="W4:W67" si="3">SUM(F4:K4)/U4</f>
        <v>117318.31214689265</v>
      </c>
      <c r="X4" s="4">
        <f t="shared" ref="X4:X67" si="4">SUM(L4:Q4)/V4</f>
        <v>158769.16333333266</v>
      </c>
      <c r="Y4" s="4" t="str">
        <f t="shared" ref="Y4:Y67" si="5">IF(X4&gt;=1000000,"10L",IF(X4&gt;=400000,"4L-10L",IF(X4&gt;=200000,"2-4L",IF(X4&gt;=100000,"1-2L",IF(X4&gt;=50000,"50-1L",IF(X4&lt;50000,"50K"))))))</f>
        <v>1-2L</v>
      </c>
      <c r="Z4" t="str">
        <f>IF(W4&gt;=1000000,"10L",IF(4&gt;=400000,"4L-10L",IF(W4&gt;=200000,"2-4L",IF(W4&gt;=100000,"1-2L",IF(W4&gt;=50000,"50-1L",IF(W4&lt;50000,"50K"))))))</f>
        <v>1-2L</v>
      </c>
      <c r="AA4" t="s">
        <v>33</v>
      </c>
    </row>
    <row r="5" spans="1:27" x14ac:dyDescent="0.35">
      <c r="A5" s="11" t="s">
        <v>28</v>
      </c>
      <c r="B5" s="11" t="s">
        <v>29</v>
      </c>
      <c r="C5" s="11" t="s">
        <v>30</v>
      </c>
      <c r="D5" s="1" t="s">
        <v>31</v>
      </c>
      <c r="E5" s="11">
        <v>274</v>
      </c>
      <c r="F5" s="4">
        <v>100161.35593220301</v>
      </c>
      <c r="G5" s="4">
        <v>113225.81355932201</v>
      </c>
      <c r="H5" s="4">
        <v>119806</v>
      </c>
      <c r="I5" s="4">
        <v>146207.69491525399</v>
      </c>
      <c r="J5" s="4">
        <v>155638.55084745801</v>
      </c>
      <c r="K5" s="4">
        <v>201745.79661016952</v>
      </c>
      <c r="L5" s="12">
        <v>177934.89</v>
      </c>
      <c r="M5" s="12">
        <v>177762.66</v>
      </c>
      <c r="N5" s="12">
        <v>237545.1</v>
      </c>
      <c r="O5" s="12">
        <v>181579.84</v>
      </c>
      <c r="P5" s="12">
        <v>210270.52</v>
      </c>
      <c r="Q5" s="12">
        <v>126119.7</v>
      </c>
      <c r="R5" s="4">
        <v>836785.21186440706</v>
      </c>
      <c r="S5" s="4">
        <v>1111212.71</v>
      </c>
      <c r="T5" s="1" t="s">
        <v>32</v>
      </c>
      <c r="U5" s="1">
        <f t="shared" si="1"/>
        <v>6</v>
      </c>
      <c r="V5" s="1">
        <f t="shared" si="2"/>
        <v>6</v>
      </c>
      <c r="W5" s="4">
        <f t="shared" si="3"/>
        <v>139464.20197740113</v>
      </c>
      <c r="X5" s="4">
        <f t="shared" si="4"/>
        <v>185202.11833333332</v>
      </c>
      <c r="Y5" s="4" t="str">
        <f t="shared" si="5"/>
        <v>1-2L</v>
      </c>
      <c r="Z5" t="str">
        <f t="shared" ref="Z5:Z68" si="6">IF(W5&gt;=1000000,"10L",IF(4&gt;=400000,"4L-10L",IF(W5&gt;=200000,"2-4L",IF(W5&gt;=100000,"1-2L",IF(W5&gt;=50000,"50-1L",IF(W5&lt;50000,"50K"))))))</f>
        <v>1-2L</v>
      </c>
      <c r="AA5" t="s">
        <v>33</v>
      </c>
    </row>
    <row r="6" spans="1:27" x14ac:dyDescent="0.35">
      <c r="A6" s="11" t="s">
        <v>28</v>
      </c>
      <c r="B6" s="11" t="s">
        <v>29</v>
      </c>
      <c r="C6" s="11" t="s">
        <v>30</v>
      </c>
      <c r="D6" s="1" t="s">
        <v>31</v>
      </c>
      <c r="E6" s="11">
        <v>280</v>
      </c>
      <c r="F6" s="4">
        <v>58645.118644067799</v>
      </c>
      <c r="G6" s="4">
        <v>59312.135593220301</v>
      </c>
      <c r="H6" s="4">
        <v>26360.949152542398</v>
      </c>
      <c r="I6" s="4">
        <v>48763.271186440703</v>
      </c>
      <c r="J6" s="4">
        <v>58978.728813559297</v>
      </c>
      <c r="K6" s="4">
        <v>151590.46610169494</v>
      </c>
      <c r="L6" s="12"/>
      <c r="M6" s="12">
        <v>19895.77</v>
      </c>
      <c r="N6" s="12">
        <v>22340.080000000002</v>
      </c>
      <c r="O6" s="12">
        <v>28583.67</v>
      </c>
      <c r="P6" s="12">
        <v>45262.29</v>
      </c>
      <c r="Q6" s="12">
        <v>209476.35</v>
      </c>
      <c r="R6" s="4">
        <v>403650.66949152597</v>
      </c>
      <c r="S6" s="4">
        <v>325558.159999998</v>
      </c>
      <c r="T6" s="1" t="s">
        <v>32</v>
      </c>
      <c r="U6" s="1">
        <f t="shared" si="1"/>
        <v>6</v>
      </c>
      <c r="V6" s="1">
        <f t="shared" si="2"/>
        <v>5</v>
      </c>
      <c r="W6" s="4">
        <f t="shared" si="3"/>
        <v>67275.111581920894</v>
      </c>
      <c r="X6" s="4">
        <f t="shared" si="4"/>
        <v>65111.632000000005</v>
      </c>
      <c r="Y6" s="4" t="str">
        <f t="shared" si="5"/>
        <v>50-1L</v>
      </c>
      <c r="Z6" t="str">
        <f t="shared" si="6"/>
        <v>50-1L</v>
      </c>
      <c r="AA6" t="s">
        <v>33</v>
      </c>
    </row>
    <row r="7" spans="1:27" x14ac:dyDescent="0.35">
      <c r="A7" s="11" t="s">
        <v>28</v>
      </c>
      <c r="B7" s="11" t="s">
        <v>29</v>
      </c>
      <c r="C7" s="11" t="s">
        <v>30</v>
      </c>
      <c r="D7" s="1" t="s">
        <v>31</v>
      </c>
      <c r="E7" s="11">
        <v>684</v>
      </c>
      <c r="F7" s="4"/>
      <c r="G7" s="4"/>
      <c r="H7" s="4"/>
      <c r="I7" s="4">
        <v>6590.2372881355896</v>
      </c>
      <c r="J7" s="4">
        <v>13180.474576271199</v>
      </c>
      <c r="K7" s="4">
        <v>13180.474576271186</v>
      </c>
      <c r="L7" s="12"/>
      <c r="M7" s="12"/>
      <c r="N7" s="12"/>
      <c r="O7" s="12"/>
      <c r="P7" s="12"/>
      <c r="Q7" s="12"/>
      <c r="R7" s="4">
        <v>32951.186440678001</v>
      </c>
      <c r="S7" s="4"/>
      <c r="T7" s="1" t="s">
        <v>32</v>
      </c>
      <c r="U7" s="1">
        <f t="shared" si="1"/>
        <v>3</v>
      </c>
      <c r="V7" s="1">
        <f t="shared" si="2"/>
        <v>0</v>
      </c>
      <c r="W7" s="4">
        <f t="shared" si="3"/>
        <v>10983.728813559326</v>
      </c>
      <c r="X7" s="4" t="e">
        <f t="shared" si="4"/>
        <v>#DIV/0!</v>
      </c>
      <c r="Y7" s="4" t="e">
        <f t="shared" si="5"/>
        <v>#DIV/0!</v>
      </c>
      <c r="Z7" t="str">
        <f t="shared" si="6"/>
        <v>50K</v>
      </c>
      <c r="AA7" t="s">
        <v>33</v>
      </c>
    </row>
    <row r="8" spans="1:27" x14ac:dyDescent="0.35">
      <c r="A8" s="11" t="s">
        <v>28</v>
      </c>
      <c r="B8" s="11" t="s">
        <v>29</v>
      </c>
      <c r="C8" s="11" t="s">
        <v>30</v>
      </c>
      <c r="D8" s="1" t="s">
        <v>34</v>
      </c>
      <c r="E8" s="11">
        <v>332</v>
      </c>
      <c r="F8" s="4">
        <v>9225.0508474576309</v>
      </c>
      <c r="G8" s="4"/>
      <c r="H8" s="4">
        <v>34178.262711864401</v>
      </c>
      <c r="I8" s="4"/>
      <c r="J8" s="4">
        <v>25020.7118644068</v>
      </c>
      <c r="K8" s="4">
        <v>21216.915254237287</v>
      </c>
      <c r="L8" s="12">
        <v>59113.4</v>
      </c>
      <c r="M8" s="12">
        <v>49588.06</v>
      </c>
      <c r="N8" s="12">
        <v>105745.27</v>
      </c>
      <c r="O8" s="12">
        <v>74504.22</v>
      </c>
      <c r="P8" s="12">
        <v>88001.73</v>
      </c>
      <c r="Q8" s="12">
        <v>71236.94</v>
      </c>
      <c r="R8" s="4">
        <v>89640.940677966093</v>
      </c>
      <c r="S8" s="4">
        <v>448189.61999999802</v>
      </c>
      <c r="T8" s="1" t="s">
        <v>32</v>
      </c>
      <c r="U8" s="1">
        <f t="shared" si="1"/>
        <v>4</v>
      </c>
      <c r="V8" s="1">
        <f t="shared" si="2"/>
        <v>6</v>
      </c>
      <c r="W8" s="4">
        <f t="shared" si="3"/>
        <v>22410.235169491531</v>
      </c>
      <c r="X8" s="4">
        <f t="shared" si="4"/>
        <v>74698.26999999999</v>
      </c>
      <c r="Y8" s="4" t="str">
        <f t="shared" si="5"/>
        <v>50-1L</v>
      </c>
      <c r="Z8" t="str">
        <f t="shared" si="6"/>
        <v>50K</v>
      </c>
      <c r="AA8" t="s">
        <v>33</v>
      </c>
    </row>
    <row r="9" spans="1:27" x14ac:dyDescent="0.35">
      <c r="A9" s="11" t="s">
        <v>28</v>
      </c>
      <c r="B9" s="11" t="s">
        <v>29</v>
      </c>
      <c r="C9" s="11" t="s">
        <v>30</v>
      </c>
      <c r="D9" s="1" t="s">
        <v>35</v>
      </c>
      <c r="E9" s="11">
        <v>542</v>
      </c>
      <c r="F9" s="4">
        <v>13180.474576271199</v>
      </c>
      <c r="G9" s="4"/>
      <c r="H9" s="4">
        <v>21745.220338983101</v>
      </c>
      <c r="I9" s="4">
        <v>26493.050847457602</v>
      </c>
      <c r="J9" s="4">
        <v>11338.067796610199</v>
      </c>
      <c r="K9" s="4">
        <v>18114.966101694918</v>
      </c>
      <c r="L9" s="12">
        <v>4277.16</v>
      </c>
      <c r="M9" s="12"/>
      <c r="N9" s="12"/>
      <c r="O9" s="12">
        <v>2460</v>
      </c>
      <c r="P9" s="12"/>
      <c r="Q9" s="12">
        <v>41615.870000000003</v>
      </c>
      <c r="R9" s="4">
        <v>90871.779661016903</v>
      </c>
      <c r="S9" s="4">
        <v>48353.03</v>
      </c>
      <c r="T9" s="1" t="s">
        <v>32</v>
      </c>
      <c r="U9" s="1">
        <f t="shared" si="1"/>
        <v>5</v>
      </c>
      <c r="V9" s="1">
        <f t="shared" si="2"/>
        <v>3</v>
      </c>
      <c r="W9" s="4">
        <f t="shared" si="3"/>
        <v>18174.355932203402</v>
      </c>
      <c r="X9" s="4">
        <f t="shared" si="4"/>
        <v>16117.676666666666</v>
      </c>
      <c r="Y9" s="4" t="str">
        <f t="shared" si="5"/>
        <v>50K</v>
      </c>
      <c r="Z9" t="str">
        <f t="shared" si="6"/>
        <v>50K</v>
      </c>
      <c r="AA9" t="s">
        <v>33</v>
      </c>
    </row>
    <row r="10" spans="1:27" x14ac:dyDescent="0.35">
      <c r="A10" s="11" t="s">
        <v>28</v>
      </c>
      <c r="B10" s="11" t="s">
        <v>29</v>
      </c>
      <c r="C10" s="11" t="s">
        <v>30</v>
      </c>
      <c r="D10" s="1" t="s">
        <v>35</v>
      </c>
      <c r="E10" s="11">
        <v>552</v>
      </c>
      <c r="F10" s="4"/>
      <c r="G10" s="4"/>
      <c r="H10" s="4"/>
      <c r="I10" s="4"/>
      <c r="J10" s="4"/>
      <c r="K10" s="4"/>
      <c r="L10" s="12"/>
      <c r="M10" s="12"/>
      <c r="N10" s="12"/>
      <c r="O10" s="12"/>
      <c r="P10" s="12"/>
      <c r="Q10" s="12"/>
      <c r="R10" s="4"/>
      <c r="S10" s="4"/>
      <c r="T10" s="1" t="s">
        <v>36</v>
      </c>
      <c r="U10" s="1">
        <f t="shared" si="1"/>
        <v>0</v>
      </c>
      <c r="V10" s="1">
        <f t="shared" si="2"/>
        <v>0</v>
      </c>
      <c r="W10" s="4" t="e">
        <f t="shared" si="3"/>
        <v>#DIV/0!</v>
      </c>
      <c r="X10" s="4" t="e">
        <f t="shared" si="4"/>
        <v>#DIV/0!</v>
      </c>
      <c r="Y10" s="4" t="e">
        <f t="shared" si="5"/>
        <v>#DIV/0!</v>
      </c>
      <c r="Z10" t="e">
        <f t="shared" si="6"/>
        <v>#DIV/0!</v>
      </c>
      <c r="AA10" t="s">
        <v>33</v>
      </c>
    </row>
    <row r="11" spans="1:27" x14ac:dyDescent="0.35">
      <c r="A11" s="11" t="s">
        <v>28</v>
      </c>
      <c r="B11" s="11" t="s">
        <v>29</v>
      </c>
      <c r="C11" s="11" t="s">
        <v>30</v>
      </c>
      <c r="D11" s="1" t="s">
        <v>37</v>
      </c>
      <c r="E11" s="11">
        <v>397</v>
      </c>
      <c r="F11" s="4"/>
      <c r="G11" s="4"/>
      <c r="H11" s="4">
        <v>28824.101694915302</v>
      </c>
      <c r="I11" s="4"/>
      <c r="J11" s="4"/>
      <c r="K11" s="4"/>
      <c r="L11" s="12"/>
      <c r="M11" s="12"/>
      <c r="N11" s="12"/>
      <c r="O11" s="12"/>
      <c r="P11" s="12"/>
      <c r="Q11" s="12">
        <v>7261.43</v>
      </c>
      <c r="R11" s="4">
        <v>28824.101694915302</v>
      </c>
      <c r="S11" s="4">
        <v>7261.43</v>
      </c>
      <c r="T11" s="1" t="s">
        <v>32</v>
      </c>
      <c r="U11" s="1">
        <f t="shared" si="1"/>
        <v>1</v>
      </c>
      <c r="V11" s="1">
        <f t="shared" si="2"/>
        <v>1</v>
      </c>
      <c r="W11" s="4">
        <f t="shared" si="3"/>
        <v>28824.101694915302</v>
      </c>
      <c r="X11" s="4">
        <f t="shared" si="4"/>
        <v>7261.43</v>
      </c>
      <c r="Y11" s="4" t="str">
        <f t="shared" si="5"/>
        <v>50K</v>
      </c>
      <c r="Z11" t="str">
        <f t="shared" si="6"/>
        <v>50K</v>
      </c>
      <c r="AA11" t="s">
        <v>33</v>
      </c>
    </row>
    <row r="12" spans="1:27" x14ac:dyDescent="0.35">
      <c r="A12" s="11" t="s">
        <v>28</v>
      </c>
      <c r="B12" s="11" t="s">
        <v>29</v>
      </c>
      <c r="C12" s="11" t="s">
        <v>30</v>
      </c>
      <c r="D12" s="1" t="s">
        <v>38</v>
      </c>
      <c r="E12" s="11">
        <v>531</v>
      </c>
      <c r="F12" s="4"/>
      <c r="G12" s="4"/>
      <c r="H12" s="4"/>
      <c r="I12" s="4">
        <v>28165.330508474599</v>
      </c>
      <c r="J12" s="4"/>
      <c r="K12" s="4">
        <v>57819.86440677967</v>
      </c>
      <c r="L12" s="12"/>
      <c r="M12" s="12"/>
      <c r="N12" s="12"/>
      <c r="O12" s="12"/>
      <c r="P12" s="12"/>
      <c r="Q12" s="12"/>
      <c r="R12" s="4">
        <v>85985.194915254295</v>
      </c>
      <c r="S12" s="4"/>
      <c r="T12" s="1" t="s">
        <v>32</v>
      </c>
      <c r="U12" s="1">
        <f t="shared" si="1"/>
        <v>2</v>
      </c>
      <c r="V12" s="1">
        <f t="shared" si="2"/>
        <v>0</v>
      </c>
      <c r="W12" s="4">
        <f t="shared" si="3"/>
        <v>42992.597457627133</v>
      </c>
      <c r="X12" s="4" t="e">
        <f t="shared" si="4"/>
        <v>#DIV/0!</v>
      </c>
      <c r="Y12" s="4" t="e">
        <f t="shared" si="5"/>
        <v>#DIV/0!</v>
      </c>
      <c r="Z12" t="str">
        <f t="shared" si="6"/>
        <v>50K</v>
      </c>
      <c r="AA12" t="s">
        <v>33</v>
      </c>
    </row>
    <row r="13" spans="1:27" x14ac:dyDescent="0.35">
      <c r="A13" s="11" t="s">
        <v>28</v>
      </c>
      <c r="B13" s="11" t="s">
        <v>29</v>
      </c>
      <c r="C13" s="11" t="s">
        <v>30</v>
      </c>
      <c r="D13" s="1" t="s">
        <v>39</v>
      </c>
      <c r="E13" s="11">
        <v>330</v>
      </c>
      <c r="F13" s="4">
        <v>13180.474576271199</v>
      </c>
      <c r="G13" s="4"/>
      <c r="H13" s="4">
        <v>19434</v>
      </c>
      <c r="I13" s="4">
        <v>13180.474576271199</v>
      </c>
      <c r="J13" s="4">
        <v>19770.7118644068</v>
      </c>
      <c r="K13" s="4">
        <v>13972.881355932204</v>
      </c>
      <c r="L13" s="12"/>
      <c r="M13" s="12"/>
      <c r="N13" s="12"/>
      <c r="O13" s="12"/>
      <c r="P13" s="12"/>
      <c r="Q13" s="12"/>
      <c r="R13" s="4">
        <v>79538.542372881406</v>
      </c>
      <c r="S13" s="4"/>
      <c r="T13" s="1" t="s">
        <v>32</v>
      </c>
      <c r="U13" s="1">
        <f t="shared" si="1"/>
        <v>5</v>
      </c>
      <c r="V13" s="1">
        <f t="shared" si="2"/>
        <v>0</v>
      </c>
      <c r="W13" s="4">
        <f t="shared" si="3"/>
        <v>15907.708474576279</v>
      </c>
      <c r="X13" s="4" t="e">
        <f t="shared" si="4"/>
        <v>#DIV/0!</v>
      </c>
      <c r="Y13" s="4" t="e">
        <f t="shared" si="5"/>
        <v>#DIV/0!</v>
      </c>
      <c r="Z13" t="str">
        <f t="shared" si="6"/>
        <v>50K</v>
      </c>
      <c r="AA13" t="s">
        <v>33</v>
      </c>
    </row>
    <row r="14" spans="1:27" x14ac:dyDescent="0.35">
      <c r="A14" s="11" t="s">
        <v>28</v>
      </c>
      <c r="B14" s="11" t="s">
        <v>29</v>
      </c>
      <c r="C14" s="11" t="s">
        <v>30</v>
      </c>
      <c r="D14" s="1" t="s">
        <v>40</v>
      </c>
      <c r="E14" s="11">
        <v>235</v>
      </c>
      <c r="F14" s="4"/>
      <c r="G14" s="4"/>
      <c r="H14" s="4"/>
      <c r="I14" s="4"/>
      <c r="J14" s="4"/>
      <c r="K14" s="4"/>
      <c r="L14" s="12"/>
      <c r="M14" s="12"/>
      <c r="N14" s="12"/>
      <c r="O14" s="12"/>
      <c r="P14" s="12"/>
      <c r="Q14" s="12"/>
      <c r="R14" s="4"/>
      <c r="S14" s="4"/>
      <c r="T14" s="1" t="s">
        <v>36</v>
      </c>
      <c r="U14" s="1">
        <f t="shared" si="1"/>
        <v>0</v>
      </c>
      <c r="V14" s="1">
        <f t="shared" si="2"/>
        <v>0</v>
      </c>
      <c r="W14" s="4" t="e">
        <f t="shared" si="3"/>
        <v>#DIV/0!</v>
      </c>
      <c r="X14" s="4" t="e">
        <f t="shared" si="4"/>
        <v>#DIV/0!</v>
      </c>
      <c r="Y14" s="4" t="e">
        <f t="shared" si="5"/>
        <v>#DIV/0!</v>
      </c>
      <c r="Z14" t="e">
        <f t="shared" si="6"/>
        <v>#DIV/0!</v>
      </c>
      <c r="AA14" t="s">
        <v>33</v>
      </c>
    </row>
    <row r="15" spans="1:27" x14ac:dyDescent="0.35">
      <c r="A15" s="11" t="s">
        <v>28</v>
      </c>
      <c r="B15" s="11" t="s">
        <v>29</v>
      </c>
      <c r="C15" s="11" t="s">
        <v>30</v>
      </c>
      <c r="D15" s="1" t="s">
        <v>40</v>
      </c>
      <c r="E15" s="11">
        <v>382</v>
      </c>
      <c r="F15" s="4">
        <v>50140.118644067799</v>
      </c>
      <c r="G15" s="4">
        <v>19018.016949152501</v>
      </c>
      <c r="H15" s="4">
        <v>58743.093220338997</v>
      </c>
      <c r="I15" s="4">
        <v>37392.237288135599</v>
      </c>
      <c r="J15" s="4">
        <v>62924.338983050897</v>
      </c>
      <c r="K15" s="4">
        <v>32776.220338983054</v>
      </c>
      <c r="L15" s="12">
        <v>51153.01</v>
      </c>
      <c r="M15" s="12">
        <v>28993.200000000001</v>
      </c>
      <c r="N15" s="12">
        <v>26199.91</v>
      </c>
      <c r="O15" s="12">
        <v>44469.81</v>
      </c>
      <c r="P15" s="12">
        <v>17676.45</v>
      </c>
      <c r="Q15" s="12">
        <v>70168.289999999994</v>
      </c>
      <c r="R15" s="4">
        <v>260994.02542372901</v>
      </c>
      <c r="S15" s="4">
        <v>238660.67</v>
      </c>
      <c r="T15" s="1" t="s">
        <v>32</v>
      </c>
      <c r="U15" s="1">
        <f t="shared" si="1"/>
        <v>6</v>
      </c>
      <c r="V15" s="1">
        <f t="shared" si="2"/>
        <v>6</v>
      </c>
      <c r="W15" s="4">
        <f t="shared" si="3"/>
        <v>43499.004237288143</v>
      </c>
      <c r="X15" s="4">
        <f t="shared" si="4"/>
        <v>39776.778333333328</v>
      </c>
      <c r="Y15" s="4" t="str">
        <f t="shared" si="5"/>
        <v>50K</v>
      </c>
      <c r="Z15" t="str">
        <f t="shared" si="6"/>
        <v>50K</v>
      </c>
      <c r="AA15" t="s">
        <v>33</v>
      </c>
    </row>
    <row r="16" spans="1:27" x14ac:dyDescent="0.35">
      <c r="A16" s="11" t="s">
        <v>28</v>
      </c>
      <c r="B16" s="11" t="s">
        <v>29</v>
      </c>
      <c r="C16" s="11" t="s">
        <v>30</v>
      </c>
      <c r="D16" s="1" t="s">
        <v>41</v>
      </c>
      <c r="E16" s="11">
        <v>331</v>
      </c>
      <c r="F16" s="4">
        <v>44811.050847457598</v>
      </c>
      <c r="G16" s="4">
        <v>7825.0847457627096</v>
      </c>
      <c r="H16" s="4">
        <v>56449.7457627119</v>
      </c>
      <c r="I16" s="4">
        <v>39541.423728813599</v>
      </c>
      <c r="J16" s="4">
        <v>32825.796610169498</v>
      </c>
      <c r="K16" s="4">
        <v>60845.906779661025</v>
      </c>
      <c r="L16" s="12">
        <v>101934.93</v>
      </c>
      <c r="M16" s="12">
        <v>130968.22</v>
      </c>
      <c r="N16" s="12">
        <v>135380.1</v>
      </c>
      <c r="O16" s="12">
        <v>96337.469999999797</v>
      </c>
      <c r="P16" s="12">
        <v>40147.199999999997</v>
      </c>
      <c r="Q16" s="12">
        <v>53931.61</v>
      </c>
      <c r="R16" s="4">
        <v>242299.008474576</v>
      </c>
      <c r="S16" s="4">
        <v>558699.529999997</v>
      </c>
      <c r="T16" s="1" t="s">
        <v>32</v>
      </c>
      <c r="U16" s="1">
        <f t="shared" si="1"/>
        <v>6</v>
      </c>
      <c r="V16" s="1">
        <f t="shared" si="2"/>
        <v>6</v>
      </c>
      <c r="W16" s="4">
        <f t="shared" si="3"/>
        <v>40383.168079096053</v>
      </c>
      <c r="X16" s="4">
        <f t="shared" si="4"/>
        <v>93116.588333333304</v>
      </c>
      <c r="Y16" s="4" t="str">
        <f t="shared" si="5"/>
        <v>50-1L</v>
      </c>
      <c r="Z16" t="str">
        <f t="shared" si="6"/>
        <v>50K</v>
      </c>
      <c r="AA16" t="s">
        <v>33</v>
      </c>
    </row>
    <row r="17" spans="1:27" x14ac:dyDescent="0.35">
      <c r="A17" s="11" t="s">
        <v>28</v>
      </c>
      <c r="B17" s="11" t="s">
        <v>29</v>
      </c>
      <c r="C17" s="11" t="s">
        <v>30</v>
      </c>
      <c r="D17" s="1" t="s">
        <v>41</v>
      </c>
      <c r="E17" s="11">
        <v>553</v>
      </c>
      <c r="F17" s="4">
        <v>15815.2881355932</v>
      </c>
      <c r="G17" s="4">
        <v>19896.203389830502</v>
      </c>
      <c r="H17" s="4">
        <v>52637.7542372881</v>
      </c>
      <c r="I17" s="4">
        <v>23077.483050847499</v>
      </c>
      <c r="J17" s="4">
        <v>26360.949152542398</v>
      </c>
      <c r="K17" s="4">
        <v>36312.355932203383</v>
      </c>
      <c r="L17" s="12">
        <v>11940.74</v>
      </c>
      <c r="M17" s="12">
        <v>355.72</v>
      </c>
      <c r="N17" s="12">
        <v>18389.34</v>
      </c>
      <c r="O17" s="12">
        <v>92675.23</v>
      </c>
      <c r="P17" s="12">
        <v>46509.95</v>
      </c>
      <c r="Q17" s="12">
        <v>48526.62</v>
      </c>
      <c r="R17" s="4">
        <v>174100.033898305</v>
      </c>
      <c r="S17" s="4">
        <v>218397.59999999899</v>
      </c>
      <c r="T17" s="1" t="s">
        <v>32</v>
      </c>
      <c r="U17" s="1">
        <f t="shared" si="1"/>
        <v>6</v>
      </c>
      <c r="V17" s="1">
        <f t="shared" si="2"/>
        <v>6</v>
      </c>
      <c r="W17" s="4">
        <f t="shared" si="3"/>
        <v>29016.672316384182</v>
      </c>
      <c r="X17" s="4">
        <f t="shared" si="4"/>
        <v>36399.599999999999</v>
      </c>
      <c r="Y17" s="4" t="str">
        <f t="shared" si="5"/>
        <v>50K</v>
      </c>
      <c r="Z17" t="str">
        <f t="shared" si="6"/>
        <v>50K</v>
      </c>
      <c r="AA17" t="s">
        <v>33</v>
      </c>
    </row>
    <row r="18" spans="1:27" x14ac:dyDescent="0.35">
      <c r="A18" s="11" t="s">
        <v>28</v>
      </c>
      <c r="B18" s="11" t="s">
        <v>29</v>
      </c>
      <c r="C18" s="11" t="s">
        <v>30</v>
      </c>
      <c r="D18" s="1" t="s">
        <v>42</v>
      </c>
      <c r="E18" s="11">
        <v>278</v>
      </c>
      <c r="F18" s="4"/>
      <c r="G18" s="4"/>
      <c r="H18" s="4">
        <v>7904.4406779661003</v>
      </c>
      <c r="I18" s="4"/>
      <c r="J18" s="4"/>
      <c r="K18" s="4"/>
      <c r="L18" s="12">
        <v>15523.3</v>
      </c>
      <c r="M18" s="12">
        <v>7791.04</v>
      </c>
      <c r="N18" s="12">
        <v>15984.29</v>
      </c>
      <c r="O18" s="12">
        <v>22340.15</v>
      </c>
      <c r="P18" s="12">
        <v>21599.43</v>
      </c>
      <c r="Q18" s="12">
        <v>26050.27</v>
      </c>
      <c r="R18" s="4">
        <v>7904.4406779661003</v>
      </c>
      <c r="S18" s="4">
        <v>109288.48</v>
      </c>
      <c r="T18" s="1" t="s">
        <v>32</v>
      </c>
      <c r="U18" s="1">
        <f t="shared" si="1"/>
        <v>1</v>
      </c>
      <c r="V18" s="1">
        <f t="shared" si="2"/>
        <v>6</v>
      </c>
      <c r="W18" s="4">
        <f t="shared" si="3"/>
        <v>7904.4406779661003</v>
      </c>
      <c r="X18" s="4">
        <f t="shared" si="4"/>
        <v>18214.74666666667</v>
      </c>
      <c r="Y18" s="4" t="str">
        <f t="shared" si="5"/>
        <v>50K</v>
      </c>
      <c r="Z18" t="str">
        <f t="shared" si="6"/>
        <v>50K</v>
      </c>
      <c r="AA18" t="s">
        <v>33</v>
      </c>
    </row>
    <row r="19" spans="1:27" x14ac:dyDescent="0.35">
      <c r="A19" s="11" t="s">
        <v>28</v>
      </c>
      <c r="B19" s="11" t="s">
        <v>29</v>
      </c>
      <c r="C19" s="11" t="s">
        <v>30</v>
      </c>
      <c r="D19" s="1" t="s">
        <v>43</v>
      </c>
      <c r="E19" s="11">
        <v>454</v>
      </c>
      <c r="F19" s="4"/>
      <c r="G19" s="4"/>
      <c r="H19" s="4"/>
      <c r="I19" s="4"/>
      <c r="J19" s="4"/>
      <c r="K19" s="4"/>
      <c r="L19" s="12"/>
      <c r="M19" s="12"/>
      <c r="N19" s="12"/>
      <c r="O19" s="12"/>
      <c r="P19" s="12"/>
      <c r="Q19" s="12"/>
      <c r="R19" s="4"/>
      <c r="S19" s="4"/>
      <c r="T19" s="1" t="s">
        <v>36</v>
      </c>
      <c r="U19" s="1">
        <f t="shared" si="1"/>
        <v>0</v>
      </c>
      <c r="V19" s="1">
        <f t="shared" si="2"/>
        <v>0</v>
      </c>
      <c r="W19" s="4" t="e">
        <f t="shared" si="3"/>
        <v>#DIV/0!</v>
      </c>
      <c r="X19" s="4" t="e">
        <f t="shared" si="4"/>
        <v>#DIV/0!</v>
      </c>
      <c r="Y19" s="4" t="e">
        <f t="shared" si="5"/>
        <v>#DIV/0!</v>
      </c>
      <c r="Z19" t="e">
        <f t="shared" si="6"/>
        <v>#DIV/0!</v>
      </c>
      <c r="AA19" t="s">
        <v>33</v>
      </c>
    </row>
    <row r="20" spans="1:27" x14ac:dyDescent="0.35">
      <c r="A20" s="11" t="s">
        <v>28</v>
      </c>
      <c r="B20" s="11" t="s">
        <v>29</v>
      </c>
      <c r="C20" s="11" t="s">
        <v>30</v>
      </c>
      <c r="D20" s="1" t="s">
        <v>44</v>
      </c>
      <c r="E20" s="11">
        <v>567</v>
      </c>
      <c r="F20" s="4"/>
      <c r="G20" s="4"/>
      <c r="H20" s="4">
        <v>4483.7288135593199</v>
      </c>
      <c r="I20" s="4">
        <v>13834.322033898299</v>
      </c>
      <c r="J20" s="4">
        <v>23594.135593220301</v>
      </c>
      <c r="K20" s="4">
        <v>5929.9322033898306</v>
      </c>
      <c r="L20" s="12"/>
      <c r="M20" s="12"/>
      <c r="N20" s="12"/>
      <c r="O20" s="12"/>
      <c r="P20" s="12"/>
      <c r="Q20" s="12"/>
      <c r="R20" s="4">
        <v>47842.118644067799</v>
      </c>
      <c r="S20" s="4"/>
      <c r="T20" s="1" t="s">
        <v>32</v>
      </c>
      <c r="U20" s="1">
        <f t="shared" si="1"/>
        <v>4</v>
      </c>
      <c r="V20" s="1">
        <f t="shared" si="2"/>
        <v>0</v>
      </c>
      <c r="W20" s="4">
        <f t="shared" si="3"/>
        <v>11960.529661016937</v>
      </c>
      <c r="X20" s="4" t="e">
        <f t="shared" si="4"/>
        <v>#DIV/0!</v>
      </c>
      <c r="Y20" s="4" t="e">
        <f t="shared" si="5"/>
        <v>#DIV/0!</v>
      </c>
      <c r="Z20" t="str">
        <f t="shared" si="6"/>
        <v>50K</v>
      </c>
      <c r="AA20" t="s">
        <v>33</v>
      </c>
    </row>
    <row r="21" spans="1:27" x14ac:dyDescent="0.35">
      <c r="A21" s="11" t="s">
        <v>28</v>
      </c>
      <c r="B21" s="11" t="s">
        <v>29</v>
      </c>
      <c r="C21" s="11" t="s">
        <v>30</v>
      </c>
      <c r="D21" s="1" t="s">
        <v>45</v>
      </c>
      <c r="E21" s="11">
        <v>541</v>
      </c>
      <c r="F21" s="4"/>
      <c r="G21" s="4"/>
      <c r="H21" s="4"/>
      <c r="I21" s="4"/>
      <c r="J21" s="4"/>
      <c r="K21" s="4"/>
      <c r="L21" s="12"/>
      <c r="M21" s="12"/>
      <c r="N21" s="12"/>
      <c r="O21" s="12"/>
      <c r="P21" s="12"/>
      <c r="Q21" s="12"/>
      <c r="R21" s="4"/>
      <c r="S21" s="4"/>
      <c r="T21" s="1" t="s">
        <v>36</v>
      </c>
      <c r="U21" s="1">
        <f t="shared" si="1"/>
        <v>0</v>
      </c>
      <c r="V21" s="1">
        <f t="shared" si="2"/>
        <v>0</v>
      </c>
      <c r="W21" s="4" t="e">
        <f t="shared" si="3"/>
        <v>#DIV/0!</v>
      </c>
      <c r="X21" s="4" t="e">
        <f t="shared" si="4"/>
        <v>#DIV/0!</v>
      </c>
      <c r="Y21" s="4" t="e">
        <f t="shared" si="5"/>
        <v>#DIV/0!</v>
      </c>
      <c r="Z21" t="e">
        <f t="shared" si="6"/>
        <v>#DIV/0!</v>
      </c>
      <c r="AA21" t="s">
        <v>33</v>
      </c>
    </row>
    <row r="22" spans="1:27" x14ac:dyDescent="0.35">
      <c r="A22" s="11" t="s">
        <v>28</v>
      </c>
      <c r="B22" s="11" t="s">
        <v>29</v>
      </c>
      <c r="C22" s="11" t="s">
        <v>30</v>
      </c>
      <c r="D22" s="1" t="s">
        <v>46</v>
      </c>
      <c r="E22" s="11">
        <v>439</v>
      </c>
      <c r="F22" s="4">
        <v>21745.220338983101</v>
      </c>
      <c r="G22" s="4"/>
      <c r="H22" s="4"/>
      <c r="I22" s="4"/>
      <c r="J22" s="4"/>
      <c r="K22" s="4"/>
      <c r="L22" s="12">
        <v>14997.92</v>
      </c>
      <c r="M22" s="12">
        <v>20062.22</v>
      </c>
      <c r="N22" s="12">
        <v>60187.39</v>
      </c>
      <c r="O22" s="12">
        <v>117396.55</v>
      </c>
      <c r="P22" s="12">
        <v>97572.39</v>
      </c>
      <c r="Q22" s="12"/>
      <c r="R22" s="4">
        <v>21745.220338983101</v>
      </c>
      <c r="S22" s="4">
        <v>310216.46999999997</v>
      </c>
      <c r="T22" s="1" t="s">
        <v>32</v>
      </c>
      <c r="U22" s="1">
        <f t="shared" si="1"/>
        <v>1</v>
      </c>
      <c r="V22" s="1">
        <f t="shared" si="2"/>
        <v>5</v>
      </c>
      <c r="W22" s="4">
        <f t="shared" si="3"/>
        <v>21745.220338983101</v>
      </c>
      <c r="X22" s="4">
        <f t="shared" si="4"/>
        <v>62043.294000000009</v>
      </c>
      <c r="Y22" s="4" t="str">
        <f t="shared" si="5"/>
        <v>50-1L</v>
      </c>
      <c r="Z22" t="str">
        <f t="shared" si="6"/>
        <v>50K</v>
      </c>
      <c r="AA22" t="s">
        <v>33</v>
      </c>
    </row>
    <row r="23" spans="1:27" x14ac:dyDescent="0.35">
      <c r="A23" s="11" t="s">
        <v>28</v>
      </c>
      <c r="B23" s="11" t="s">
        <v>29</v>
      </c>
      <c r="C23" s="11" t="s">
        <v>30</v>
      </c>
      <c r="D23" s="1" t="s">
        <v>46</v>
      </c>
      <c r="E23" s="11">
        <v>491</v>
      </c>
      <c r="F23" s="4"/>
      <c r="G23" s="4"/>
      <c r="H23" s="4"/>
      <c r="I23" s="4"/>
      <c r="J23" s="4"/>
      <c r="K23" s="4"/>
      <c r="L23" s="12">
        <v>4988.6000000000004</v>
      </c>
      <c r="M23" s="12"/>
      <c r="N23" s="12">
        <v>6092.16</v>
      </c>
      <c r="O23" s="12">
        <v>17319.34</v>
      </c>
      <c r="P23" s="12"/>
      <c r="Q23" s="12"/>
      <c r="R23" s="4"/>
      <c r="S23" s="4">
        <v>28400.1</v>
      </c>
      <c r="T23" s="1" t="s">
        <v>36</v>
      </c>
      <c r="U23" s="1">
        <f t="shared" si="1"/>
        <v>0</v>
      </c>
      <c r="V23" s="1">
        <f t="shared" si="2"/>
        <v>3</v>
      </c>
      <c r="W23" s="4" t="e">
        <f t="shared" si="3"/>
        <v>#DIV/0!</v>
      </c>
      <c r="X23" s="4">
        <f t="shared" si="4"/>
        <v>9466.6999999999989</v>
      </c>
      <c r="Y23" s="4" t="str">
        <f t="shared" si="5"/>
        <v>50K</v>
      </c>
      <c r="Z23" t="e">
        <f t="shared" si="6"/>
        <v>#DIV/0!</v>
      </c>
      <c r="AA23" t="s">
        <v>33</v>
      </c>
    </row>
    <row r="24" spans="1:27" x14ac:dyDescent="0.35">
      <c r="A24" s="11" t="s">
        <v>28</v>
      </c>
      <c r="B24" s="11" t="s">
        <v>29</v>
      </c>
      <c r="C24" s="11" t="s">
        <v>30</v>
      </c>
      <c r="D24" s="1" t="s">
        <v>46</v>
      </c>
      <c r="E24" s="11">
        <v>683</v>
      </c>
      <c r="F24" s="4"/>
      <c r="G24" s="4"/>
      <c r="H24" s="4"/>
      <c r="I24" s="4">
        <v>144277.39830508499</v>
      </c>
      <c r="J24" s="4">
        <v>81978.457627118594</v>
      </c>
      <c r="K24" s="4">
        <v>101728.03389830509</v>
      </c>
      <c r="L24" s="12"/>
      <c r="M24" s="12"/>
      <c r="N24" s="12"/>
      <c r="O24" s="12">
        <v>4035</v>
      </c>
      <c r="P24" s="12">
        <v>28889.39</v>
      </c>
      <c r="Q24" s="12">
        <v>162161.01999999999</v>
      </c>
      <c r="R24" s="4">
        <v>327983.88983050903</v>
      </c>
      <c r="S24" s="4">
        <v>195085.41</v>
      </c>
      <c r="T24" s="1" t="s">
        <v>32</v>
      </c>
      <c r="U24" s="1">
        <f t="shared" si="1"/>
        <v>3</v>
      </c>
      <c r="V24" s="1">
        <f t="shared" si="2"/>
        <v>3</v>
      </c>
      <c r="W24" s="4">
        <f t="shared" si="3"/>
        <v>109327.96327683622</v>
      </c>
      <c r="X24" s="4">
        <f t="shared" si="4"/>
        <v>65028.469999999994</v>
      </c>
      <c r="Y24" s="4" t="str">
        <f t="shared" si="5"/>
        <v>50-1L</v>
      </c>
      <c r="Z24" t="str">
        <f t="shared" si="6"/>
        <v>1-2L</v>
      </c>
      <c r="AA24" t="s">
        <v>33</v>
      </c>
    </row>
    <row r="25" spans="1:27" x14ac:dyDescent="0.35">
      <c r="A25" s="11" t="s">
        <v>28</v>
      </c>
      <c r="B25" s="11" t="s">
        <v>29</v>
      </c>
      <c r="C25" s="11" t="s">
        <v>30</v>
      </c>
      <c r="D25" s="1" t="s">
        <v>47</v>
      </c>
      <c r="E25" s="11">
        <v>568</v>
      </c>
      <c r="F25" s="4">
        <v>6590.2372881355896</v>
      </c>
      <c r="G25" s="4"/>
      <c r="H25" s="4">
        <v>7577.4406779661003</v>
      </c>
      <c r="I25" s="4"/>
      <c r="J25" s="4"/>
      <c r="K25" s="4">
        <v>10542.457627118645</v>
      </c>
      <c r="L25" s="12"/>
      <c r="M25" s="12"/>
      <c r="N25" s="12"/>
      <c r="O25" s="12"/>
      <c r="P25" s="12"/>
      <c r="Q25" s="12">
        <v>8552.16</v>
      </c>
      <c r="R25" s="4">
        <v>24710.135593220301</v>
      </c>
      <c r="S25" s="4">
        <v>8552.16</v>
      </c>
      <c r="T25" s="1" t="s">
        <v>32</v>
      </c>
      <c r="U25" s="1">
        <f t="shared" si="1"/>
        <v>3</v>
      </c>
      <c r="V25" s="1">
        <f t="shared" si="2"/>
        <v>1</v>
      </c>
      <c r="W25" s="4">
        <f t="shared" si="3"/>
        <v>8236.7118644067796</v>
      </c>
      <c r="X25" s="4">
        <f t="shared" si="4"/>
        <v>8552.16</v>
      </c>
      <c r="Y25" s="4" t="str">
        <f t="shared" si="5"/>
        <v>50K</v>
      </c>
      <c r="Z25" t="str">
        <f t="shared" si="6"/>
        <v>50K</v>
      </c>
      <c r="AA25" t="s">
        <v>33</v>
      </c>
    </row>
    <row r="26" spans="1:27" x14ac:dyDescent="0.35">
      <c r="A26" s="11" t="s">
        <v>28</v>
      </c>
      <c r="B26" s="11" t="s">
        <v>29</v>
      </c>
      <c r="C26" s="11" t="s">
        <v>30</v>
      </c>
      <c r="D26" s="1" t="s">
        <v>48</v>
      </c>
      <c r="E26" s="11">
        <v>281</v>
      </c>
      <c r="F26" s="4"/>
      <c r="G26" s="4">
        <v>16175.186440678001</v>
      </c>
      <c r="H26" s="4"/>
      <c r="I26" s="4">
        <v>19368.101694915302</v>
      </c>
      <c r="J26" s="4">
        <v>16244.3898305085</v>
      </c>
      <c r="K26" s="4">
        <v>21401.847457627118</v>
      </c>
      <c r="L26" s="12">
        <v>20902.29</v>
      </c>
      <c r="M26" s="12">
        <v>5766.48</v>
      </c>
      <c r="N26" s="12">
        <v>5353.6</v>
      </c>
      <c r="O26" s="12">
        <v>12544.32</v>
      </c>
      <c r="P26" s="12"/>
      <c r="Q26" s="12">
        <v>17346.46</v>
      </c>
      <c r="R26" s="4">
        <v>73189.525423728803</v>
      </c>
      <c r="S26" s="4">
        <v>61913.15</v>
      </c>
      <c r="T26" s="1" t="s">
        <v>32</v>
      </c>
      <c r="U26" s="1">
        <f t="shared" si="1"/>
        <v>4</v>
      </c>
      <c r="V26" s="1">
        <f t="shared" si="2"/>
        <v>5</v>
      </c>
      <c r="W26" s="4">
        <f t="shared" si="3"/>
        <v>18297.38135593223</v>
      </c>
      <c r="X26" s="4">
        <f t="shared" si="4"/>
        <v>12382.630000000001</v>
      </c>
      <c r="Y26" s="4" t="str">
        <f t="shared" si="5"/>
        <v>50K</v>
      </c>
      <c r="Z26" t="str">
        <f t="shared" si="6"/>
        <v>50K</v>
      </c>
      <c r="AA26" t="s">
        <v>33</v>
      </c>
    </row>
    <row r="27" spans="1:27" x14ac:dyDescent="0.35">
      <c r="A27" s="11" t="s">
        <v>28</v>
      </c>
      <c r="B27" s="11" t="s">
        <v>29</v>
      </c>
      <c r="C27" s="11" t="s">
        <v>30</v>
      </c>
      <c r="D27" s="1" t="s">
        <v>48</v>
      </c>
      <c r="E27" s="11">
        <v>282</v>
      </c>
      <c r="F27" s="4"/>
      <c r="G27" s="4"/>
      <c r="H27" s="4"/>
      <c r="I27" s="4"/>
      <c r="J27" s="4"/>
      <c r="K27" s="4"/>
      <c r="L27" s="12"/>
      <c r="M27" s="12"/>
      <c r="N27" s="12"/>
      <c r="O27" s="12"/>
      <c r="P27" s="12"/>
      <c r="Q27" s="12"/>
      <c r="R27" s="4"/>
      <c r="S27" s="4"/>
      <c r="T27" s="1" t="s">
        <v>36</v>
      </c>
      <c r="U27" s="1">
        <f t="shared" si="1"/>
        <v>0</v>
      </c>
      <c r="V27" s="1">
        <f t="shared" si="2"/>
        <v>0</v>
      </c>
      <c r="W27" s="4" t="e">
        <f t="shared" si="3"/>
        <v>#DIV/0!</v>
      </c>
      <c r="X27" s="4" t="e">
        <f t="shared" si="4"/>
        <v>#DIV/0!</v>
      </c>
      <c r="Y27" s="4" t="e">
        <f t="shared" si="5"/>
        <v>#DIV/0!</v>
      </c>
      <c r="Z27" t="e">
        <f t="shared" si="6"/>
        <v>#DIV/0!</v>
      </c>
      <c r="AA27" t="s">
        <v>33</v>
      </c>
    </row>
    <row r="28" spans="1:27" x14ac:dyDescent="0.35">
      <c r="A28" s="11" t="s">
        <v>28</v>
      </c>
      <c r="B28" s="11" t="s">
        <v>29</v>
      </c>
      <c r="C28" s="11" t="s">
        <v>30</v>
      </c>
      <c r="D28" s="1" t="s">
        <v>49</v>
      </c>
      <c r="E28" s="11">
        <v>399</v>
      </c>
      <c r="F28" s="4">
        <v>5599.7288135593199</v>
      </c>
      <c r="G28" s="4">
        <v>10542.406779661</v>
      </c>
      <c r="H28" s="4">
        <v>13729.6610169492</v>
      </c>
      <c r="I28" s="4">
        <v>7247.2881355932204</v>
      </c>
      <c r="J28" s="4">
        <v>17132.644067796598</v>
      </c>
      <c r="K28" s="4">
        <v>13157.91525423729</v>
      </c>
      <c r="L28" s="12"/>
      <c r="M28" s="12"/>
      <c r="N28" s="12">
        <v>10262.879999999999</v>
      </c>
      <c r="O28" s="12"/>
      <c r="P28" s="12">
        <v>5516.43</v>
      </c>
      <c r="Q28" s="12">
        <v>13397.88</v>
      </c>
      <c r="R28" s="4">
        <v>67409.644067796602</v>
      </c>
      <c r="S28" s="4">
        <v>29177.19</v>
      </c>
      <c r="T28" s="1" t="s">
        <v>32</v>
      </c>
      <c r="U28" s="1">
        <f t="shared" si="1"/>
        <v>6</v>
      </c>
      <c r="V28" s="1">
        <f t="shared" si="2"/>
        <v>3</v>
      </c>
      <c r="W28" s="4">
        <f t="shared" si="3"/>
        <v>11234.940677966106</v>
      </c>
      <c r="X28" s="4">
        <f t="shared" si="4"/>
        <v>9725.73</v>
      </c>
      <c r="Y28" s="4" t="str">
        <f t="shared" si="5"/>
        <v>50K</v>
      </c>
      <c r="Z28" t="str">
        <f t="shared" si="6"/>
        <v>50K</v>
      </c>
      <c r="AA28" t="s">
        <v>33</v>
      </c>
    </row>
    <row r="29" spans="1:27" x14ac:dyDescent="0.35">
      <c r="A29" s="11" t="s">
        <v>28</v>
      </c>
      <c r="B29" s="11" t="s">
        <v>29</v>
      </c>
      <c r="C29" s="11" t="s">
        <v>30</v>
      </c>
      <c r="D29" s="1" t="s">
        <v>50</v>
      </c>
      <c r="E29" s="11">
        <v>384</v>
      </c>
      <c r="F29" s="4"/>
      <c r="G29" s="4"/>
      <c r="H29" s="4">
        <v>12631.2881355932</v>
      </c>
      <c r="I29" s="4"/>
      <c r="J29" s="4"/>
      <c r="K29" s="4">
        <v>13180.474576271186</v>
      </c>
      <c r="L29" s="12"/>
      <c r="M29" s="12"/>
      <c r="N29" s="12"/>
      <c r="O29" s="12"/>
      <c r="P29" s="12"/>
      <c r="Q29" s="12"/>
      <c r="R29" s="4">
        <v>25811.762711864401</v>
      </c>
      <c r="S29" s="4"/>
      <c r="T29" s="1" t="s">
        <v>32</v>
      </c>
      <c r="U29" s="1">
        <f t="shared" si="1"/>
        <v>2</v>
      </c>
      <c r="V29" s="1">
        <f t="shared" si="2"/>
        <v>0</v>
      </c>
      <c r="W29" s="4">
        <f t="shared" si="3"/>
        <v>12905.881355932193</v>
      </c>
      <c r="X29" s="4" t="e">
        <f t="shared" si="4"/>
        <v>#DIV/0!</v>
      </c>
      <c r="Y29" s="4" t="e">
        <f t="shared" si="5"/>
        <v>#DIV/0!</v>
      </c>
      <c r="Z29" t="str">
        <f t="shared" si="6"/>
        <v>50K</v>
      </c>
      <c r="AA29" t="s">
        <v>33</v>
      </c>
    </row>
    <row r="30" spans="1:27" x14ac:dyDescent="0.35">
      <c r="A30" s="11" t="s">
        <v>28</v>
      </c>
      <c r="B30" s="11" t="s">
        <v>29</v>
      </c>
      <c r="C30" s="11" t="s">
        <v>30</v>
      </c>
      <c r="D30" s="1" t="s">
        <v>50</v>
      </c>
      <c r="E30" s="11">
        <v>385</v>
      </c>
      <c r="F30" s="4"/>
      <c r="G30" s="4"/>
      <c r="H30" s="4"/>
      <c r="I30" s="4"/>
      <c r="J30" s="4"/>
      <c r="K30" s="4"/>
      <c r="L30" s="12"/>
      <c r="M30" s="12"/>
      <c r="N30" s="12"/>
      <c r="O30" s="12"/>
      <c r="P30" s="12"/>
      <c r="Q30" s="12"/>
      <c r="R30" s="4"/>
      <c r="S30" s="4"/>
      <c r="T30" s="1" t="s">
        <v>36</v>
      </c>
      <c r="U30" s="1">
        <f t="shared" si="1"/>
        <v>0</v>
      </c>
      <c r="V30" s="1">
        <f t="shared" si="2"/>
        <v>0</v>
      </c>
      <c r="W30" s="4" t="e">
        <f t="shared" si="3"/>
        <v>#DIV/0!</v>
      </c>
      <c r="X30" s="4" t="e">
        <f t="shared" si="4"/>
        <v>#DIV/0!</v>
      </c>
      <c r="Y30" s="4" t="e">
        <f t="shared" si="5"/>
        <v>#DIV/0!</v>
      </c>
      <c r="Z30" t="e">
        <f t="shared" si="6"/>
        <v>#DIV/0!</v>
      </c>
      <c r="AA30" t="s">
        <v>33</v>
      </c>
    </row>
    <row r="31" spans="1:27" x14ac:dyDescent="0.35">
      <c r="A31" s="11" t="s">
        <v>28</v>
      </c>
      <c r="B31" s="11" t="s">
        <v>29</v>
      </c>
      <c r="C31" s="11" t="s">
        <v>30</v>
      </c>
      <c r="D31" s="1" t="s">
        <v>51</v>
      </c>
      <c r="E31" s="11">
        <v>396</v>
      </c>
      <c r="F31" s="4">
        <v>16373.2372881356</v>
      </c>
      <c r="G31" s="4"/>
      <c r="H31" s="4">
        <v>41317.779661016997</v>
      </c>
      <c r="I31" s="4">
        <v>45723.974576271197</v>
      </c>
      <c r="J31" s="4">
        <v>19539.5593220339</v>
      </c>
      <c r="K31" s="4">
        <v>41614.881355932208</v>
      </c>
      <c r="L31" s="12">
        <v>6787.15</v>
      </c>
      <c r="M31" s="12">
        <v>13915.75</v>
      </c>
      <c r="N31" s="12">
        <v>27486.48</v>
      </c>
      <c r="O31" s="12">
        <v>7695</v>
      </c>
      <c r="P31" s="12">
        <v>7983.6</v>
      </c>
      <c r="Q31" s="12">
        <v>25535.82</v>
      </c>
      <c r="R31" s="4">
        <v>164569.43220339</v>
      </c>
      <c r="S31" s="4">
        <v>89403.8</v>
      </c>
      <c r="T31" s="1" t="s">
        <v>32</v>
      </c>
      <c r="U31" s="1">
        <f t="shared" si="1"/>
        <v>5</v>
      </c>
      <c r="V31" s="1">
        <f t="shared" si="2"/>
        <v>6</v>
      </c>
      <c r="W31" s="4">
        <f t="shared" si="3"/>
        <v>32913.886440677983</v>
      </c>
      <c r="X31" s="4">
        <f t="shared" si="4"/>
        <v>14900.633333333333</v>
      </c>
      <c r="Y31" s="4" t="str">
        <f t="shared" si="5"/>
        <v>50K</v>
      </c>
      <c r="Z31" t="str">
        <f t="shared" si="6"/>
        <v>50K</v>
      </c>
      <c r="AA31" t="s">
        <v>33</v>
      </c>
    </row>
    <row r="32" spans="1:27" x14ac:dyDescent="0.35">
      <c r="A32" s="11" t="s">
        <v>28</v>
      </c>
      <c r="B32" s="11" t="s">
        <v>29</v>
      </c>
      <c r="C32" s="11" t="s">
        <v>30</v>
      </c>
      <c r="D32" s="1" t="s">
        <v>52</v>
      </c>
      <c r="E32" s="11">
        <v>364</v>
      </c>
      <c r="F32" s="4"/>
      <c r="G32" s="4">
        <v>24908.237288135599</v>
      </c>
      <c r="H32" s="4">
        <v>40553.398305084796</v>
      </c>
      <c r="I32" s="4">
        <v>63672.364406779699</v>
      </c>
      <c r="J32" s="4">
        <v>15154.881355932201</v>
      </c>
      <c r="K32" s="4">
        <v>32561.593220338978</v>
      </c>
      <c r="L32" s="12">
        <v>6770.73</v>
      </c>
      <c r="M32" s="12">
        <v>126176.88</v>
      </c>
      <c r="N32" s="12">
        <v>12645.78</v>
      </c>
      <c r="O32" s="12">
        <v>67017.960000000006</v>
      </c>
      <c r="P32" s="12">
        <v>12488.64</v>
      </c>
      <c r="Q32" s="12">
        <v>35928.06</v>
      </c>
      <c r="R32" s="4">
        <v>176850.47457627099</v>
      </c>
      <c r="S32" s="4">
        <v>261028.05</v>
      </c>
      <c r="T32" s="1" t="s">
        <v>32</v>
      </c>
      <c r="U32" s="1">
        <f t="shared" si="1"/>
        <v>5</v>
      </c>
      <c r="V32" s="1">
        <f t="shared" si="2"/>
        <v>6</v>
      </c>
      <c r="W32" s="4">
        <f t="shared" si="3"/>
        <v>35370.094915254253</v>
      </c>
      <c r="X32" s="4">
        <f t="shared" si="4"/>
        <v>43504.67500000001</v>
      </c>
      <c r="Y32" s="4" t="str">
        <f t="shared" si="5"/>
        <v>50K</v>
      </c>
      <c r="Z32" t="str">
        <f t="shared" si="6"/>
        <v>50K</v>
      </c>
      <c r="AA32" t="s">
        <v>33</v>
      </c>
    </row>
    <row r="33" spans="1:27" x14ac:dyDescent="0.35">
      <c r="A33" s="11" t="s">
        <v>28</v>
      </c>
      <c r="B33" s="11" t="s">
        <v>29</v>
      </c>
      <c r="C33" s="11" t="s">
        <v>30</v>
      </c>
      <c r="D33" s="1" t="s">
        <v>53</v>
      </c>
      <c r="E33" s="11">
        <v>505</v>
      </c>
      <c r="F33" s="4">
        <v>11529.7118644068</v>
      </c>
      <c r="G33" s="4">
        <v>7858.1440677966102</v>
      </c>
      <c r="H33" s="4">
        <v>6672.8135593220304</v>
      </c>
      <c r="I33" s="4">
        <v>7904.3898305084704</v>
      </c>
      <c r="J33" s="4">
        <v>14299.779661016901</v>
      </c>
      <c r="K33" s="4">
        <v>9984.9830508474588</v>
      </c>
      <c r="L33" s="12">
        <v>5416.44</v>
      </c>
      <c r="M33" s="12">
        <v>3313.58</v>
      </c>
      <c r="N33" s="12"/>
      <c r="O33" s="12">
        <v>5964.29</v>
      </c>
      <c r="P33" s="12">
        <v>2138.58</v>
      </c>
      <c r="Q33" s="12">
        <v>7233.57</v>
      </c>
      <c r="R33" s="4">
        <v>58249.822033898301</v>
      </c>
      <c r="S33" s="4">
        <v>24066.46</v>
      </c>
      <c r="T33" s="1" t="s">
        <v>32</v>
      </c>
      <c r="U33" s="1">
        <f t="shared" si="1"/>
        <v>6</v>
      </c>
      <c r="V33" s="1">
        <f t="shared" si="2"/>
        <v>5</v>
      </c>
      <c r="W33" s="4">
        <f t="shared" si="3"/>
        <v>9708.3036723163805</v>
      </c>
      <c r="X33" s="4">
        <f t="shared" si="4"/>
        <v>4813.2919999999995</v>
      </c>
      <c r="Y33" s="4" t="str">
        <f t="shared" si="5"/>
        <v>50K</v>
      </c>
      <c r="Z33" t="str">
        <f t="shared" si="6"/>
        <v>50K</v>
      </c>
      <c r="AA33" t="s">
        <v>33</v>
      </c>
    </row>
    <row r="34" spans="1:27" x14ac:dyDescent="0.35">
      <c r="A34" s="11" t="s">
        <v>28</v>
      </c>
      <c r="B34" s="11" t="s">
        <v>29</v>
      </c>
      <c r="C34" s="11" t="s">
        <v>30</v>
      </c>
      <c r="D34" s="1" t="s">
        <v>54</v>
      </c>
      <c r="E34" s="11">
        <v>292</v>
      </c>
      <c r="F34" s="4">
        <v>14299.779661016901</v>
      </c>
      <c r="G34" s="4"/>
      <c r="H34" s="4">
        <v>15244.1525423729</v>
      </c>
      <c r="I34" s="4">
        <v>9885.3559322033907</v>
      </c>
      <c r="J34" s="4">
        <v>5929.9322033898297</v>
      </c>
      <c r="K34" s="4">
        <v>6955.0932203389839</v>
      </c>
      <c r="L34" s="12">
        <v>26283.7</v>
      </c>
      <c r="M34" s="12">
        <v>18427.23</v>
      </c>
      <c r="N34" s="12">
        <v>15055.72</v>
      </c>
      <c r="O34" s="12">
        <v>16188.66</v>
      </c>
      <c r="P34" s="12"/>
      <c r="Q34" s="12">
        <v>34993.050000000003</v>
      </c>
      <c r="R34" s="4">
        <v>52314.313559321999</v>
      </c>
      <c r="S34" s="4">
        <v>110948.36</v>
      </c>
      <c r="T34" s="1" t="s">
        <v>32</v>
      </c>
      <c r="U34" s="1">
        <f t="shared" si="1"/>
        <v>5</v>
      </c>
      <c r="V34" s="1">
        <f t="shared" si="2"/>
        <v>5</v>
      </c>
      <c r="W34" s="4">
        <f t="shared" si="3"/>
        <v>10462.8627118644</v>
      </c>
      <c r="X34" s="4">
        <f t="shared" si="4"/>
        <v>22189.671999999999</v>
      </c>
      <c r="Y34" s="4" t="str">
        <f t="shared" si="5"/>
        <v>50K</v>
      </c>
      <c r="Z34" t="str">
        <f t="shared" si="6"/>
        <v>50K</v>
      </c>
      <c r="AA34" t="s">
        <v>33</v>
      </c>
    </row>
    <row r="35" spans="1:27" x14ac:dyDescent="0.35">
      <c r="A35" s="11" t="s">
        <v>28</v>
      </c>
      <c r="B35" s="11" t="s">
        <v>29</v>
      </c>
      <c r="C35" s="11" t="s">
        <v>30</v>
      </c>
      <c r="D35" s="1" t="s">
        <v>55</v>
      </c>
      <c r="E35" s="11">
        <v>528</v>
      </c>
      <c r="F35" s="4"/>
      <c r="G35" s="4"/>
      <c r="H35" s="4"/>
      <c r="I35" s="4">
        <v>6343.7288135593199</v>
      </c>
      <c r="J35" s="4">
        <v>5300.8983050847501</v>
      </c>
      <c r="K35" s="4">
        <v>7381.0423728813566</v>
      </c>
      <c r="L35" s="12"/>
      <c r="M35" s="12"/>
      <c r="N35" s="12"/>
      <c r="O35" s="12"/>
      <c r="P35" s="12"/>
      <c r="Q35" s="12"/>
      <c r="R35" s="4">
        <v>19025.669491525401</v>
      </c>
      <c r="S35" s="4"/>
      <c r="T35" s="1" t="s">
        <v>32</v>
      </c>
      <c r="U35" s="1">
        <f t="shared" si="1"/>
        <v>3</v>
      </c>
      <c r="V35" s="1">
        <f t="shared" si="2"/>
        <v>0</v>
      </c>
      <c r="W35" s="4">
        <f t="shared" si="3"/>
        <v>6341.8898305084758</v>
      </c>
      <c r="X35" s="4" t="e">
        <f t="shared" si="4"/>
        <v>#DIV/0!</v>
      </c>
      <c r="Y35" s="4" t="e">
        <f t="shared" si="5"/>
        <v>#DIV/0!</v>
      </c>
      <c r="Z35" t="str">
        <f t="shared" si="6"/>
        <v>50K</v>
      </c>
      <c r="AA35" t="s">
        <v>33</v>
      </c>
    </row>
    <row r="36" spans="1:27" x14ac:dyDescent="0.35">
      <c r="A36" s="11" t="s">
        <v>28</v>
      </c>
      <c r="B36" s="11" t="s">
        <v>29</v>
      </c>
      <c r="C36" s="11" t="s">
        <v>30</v>
      </c>
      <c r="D36" s="1" t="s">
        <v>56</v>
      </c>
      <c r="E36" s="11">
        <v>264</v>
      </c>
      <c r="F36" s="4">
        <v>20031.5593220339</v>
      </c>
      <c r="G36" s="4">
        <v>19770.7118644068</v>
      </c>
      <c r="H36" s="4">
        <v>14567.186440678001</v>
      </c>
      <c r="I36" s="4">
        <v>46897.796610169498</v>
      </c>
      <c r="J36" s="4">
        <v>9885.3559322033907</v>
      </c>
      <c r="K36" s="4">
        <v>22344.381355932204</v>
      </c>
      <c r="L36" s="12">
        <v>29507.25</v>
      </c>
      <c r="M36" s="12">
        <v>5346.45</v>
      </c>
      <c r="N36" s="12">
        <v>16894.349999999999</v>
      </c>
      <c r="O36" s="12">
        <v>49952.38</v>
      </c>
      <c r="P36" s="12"/>
      <c r="Q36" s="12">
        <v>16498.02</v>
      </c>
      <c r="R36" s="4">
        <v>133496.991525424</v>
      </c>
      <c r="S36" s="4">
        <v>118198.45</v>
      </c>
      <c r="T36" s="1" t="s">
        <v>32</v>
      </c>
      <c r="U36" s="1">
        <f t="shared" si="1"/>
        <v>6</v>
      </c>
      <c r="V36" s="1">
        <f t="shared" si="2"/>
        <v>5</v>
      </c>
      <c r="W36" s="4">
        <f t="shared" si="3"/>
        <v>22249.498587570633</v>
      </c>
      <c r="X36" s="4">
        <f t="shared" si="4"/>
        <v>23639.69</v>
      </c>
      <c r="Y36" s="4" t="str">
        <f t="shared" si="5"/>
        <v>50K</v>
      </c>
      <c r="Z36" t="str">
        <f t="shared" si="6"/>
        <v>50K</v>
      </c>
      <c r="AA36" t="s">
        <v>33</v>
      </c>
    </row>
    <row r="37" spans="1:27" x14ac:dyDescent="0.35">
      <c r="A37" s="11" t="s">
        <v>28</v>
      </c>
      <c r="B37" s="11" t="s">
        <v>29</v>
      </c>
      <c r="C37" s="11" t="s">
        <v>30</v>
      </c>
      <c r="D37" s="1" t="s">
        <v>57</v>
      </c>
      <c r="E37" s="11">
        <v>530</v>
      </c>
      <c r="F37" s="4"/>
      <c r="G37" s="4"/>
      <c r="H37" s="4"/>
      <c r="I37" s="4"/>
      <c r="J37" s="4"/>
      <c r="K37" s="4">
        <v>59855.330508474573</v>
      </c>
      <c r="L37" s="12"/>
      <c r="M37" s="12"/>
      <c r="N37" s="12"/>
      <c r="O37" s="12"/>
      <c r="P37" s="12"/>
      <c r="Q37" s="12">
        <v>18102.18</v>
      </c>
      <c r="R37" s="4">
        <v>59855.330508474603</v>
      </c>
      <c r="S37" s="4">
        <v>18102.18</v>
      </c>
      <c r="T37" s="1" t="s">
        <v>32</v>
      </c>
      <c r="U37" s="1">
        <f t="shared" si="1"/>
        <v>1</v>
      </c>
      <c r="V37" s="1">
        <f t="shared" si="2"/>
        <v>1</v>
      </c>
      <c r="W37" s="4">
        <f t="shared" si="3"/>
        <v>59855.330508474573</v>
      </c>
      <c r="X37" s="4">
        <f t="shared" si="4"/>
        <v>18102.18</v>
      </c>
      <c r="Y37" s="4" t="str">
        <f t="shared" si="5"/>
        <v>50K</v>
      </c>
      <c r="Z37" t="str">
        <f t="shared" si="6"/>
        <v>50-1L</v>
      </c>
      <c r="AA37" t="s">
        <v>33</v>
      </c>
    </row>
    <row r="38" spans="1:27" x14ac:dyDescent="0.35">
      <c r="A38" s="11" t="s">
        <v>28</v>
      </c>
      <c r="B38" s="11" t="s">
        <v>29</v>
      </c>
      <c r="C38" s="11" t="s">
        <v>30</v>
      </c>
      <c r="D38" s="1" t="s">
        <v>58</v>
      </c>
      <c r="E38" s="11">
        <v>477</v>
      </c>
      <c r="F38" s="4"/>
      <c r="G38" s="4"/>
      <c r="H38" s="4"/>
      <c r="I38" s="4"/>
      <c r="J38" s="4"/>
      <c r="K38" s="4"/>
      <c r="L38" s="12">
        <v>6832.86</v>
      </c>
      <c r="M38" s="12">
        <v>7499.29</v>
      </c>
      <c r="N38" s="12"/>
      <c r="O38" s="12"/>
      <c r="P38" s="12"/>
      <c r="Q38" s="12"/>
      <c r="R38" s="4"/>
      <c r="S38" s="4">
        <v>14332.15</v>
      </c>
      <c r="T38" s="1" t="s">
        <v>36</v>
      </c>
      <c r="U38" s="1">
        <f t="shared" si="1"/>
        <v>0</v>
      </c>
      <c r="V38" s="1">
        <f t="shared" si="2"/>
        <v>2</v>
      </c>
      <c r="W38" s="4" t="e">
        <f t="shared" si="3"/>
        <v>#DIV/0!</v>
      </c>
      <c r="X38" s="4">
        <f t="shared" si="4"/>
        <v>7166.0749999999998</v>
      </c>
      <c r="Y38" s="4" t="str">
        <f t="shared" si="5"/>
        <v>50K</v>
      </c>
      <c r="Z38" t="e">
        <f t="shared" si="6"/>
        <v>#DIV/0!</v>
      </c>
      <c r="AA38" t="s">
        <v>33</v>
      </c>
    </row>
    <row r="39" spans="1:27" x14ac:dyDescent="0.35">
      <c r="A39" s="11" t="s">
        <v>28</v>
      </c>
      <c r="B39" s="11" t="s">
        <v>29</v>
      </c>
      <c r="C39" s="11" t="s">
        <v>30</v>
      </c>
      <c r="D39" s="1" t="s">
        <v>59</v>
      </c>
      <c r="E39" s="11">
        <v>279</v>
      </c>
      <c r="F39" s="4">
        <v>6590.2372881355896</v>
      </c>
      <c r="G39" s="4">
        <v>14332.779661017001</v>
      </c>
      <c r="H39" s="4">
        <v>6590.2372881355896</v>
      </c>
      <c r="I39" s="4"/>
      <c r="J39" s="4">
        <v>11859.864406779699</v>
      </c>
      <c r="K39" s="4">
        <v>6590.2372881355932</v>
      </c>
      <c r="L39" s="12"/>
      <c r="M39" s="12">
        <v>13647.88</v>
      </c>
      <c r="N39" s="12"/>
      <c r="O39" s="12">
        <v>1069.29</v>
      </c>
      <c r="P39" s="12"/>
      <c r="Q39" s="12"/>
      <c r="R39" s="4">
        <v>45963.355932203398</v>
      </c>
      <c r="S39" s="4">
        <v>14717.17</v>
      </c>
      <c r="T39" s="1" t="s">
        <v>32</v>
      </c>
      <c r="U39" s="1">
        <f t="shared" si="1"/>
        <v>5</v>
      </c>
      <c r="V39" s="1">
        <f t="shared" si="2"/>
        <v>2</v>
      </c>
      <c r="W39" s="4">
        <f t="shared" si="3"/>
        <v>9192.6711864406934</v>
      </c>
      <c r="X39" s="4">
        <f t="shared" si="4"/>
        <v>7358.5849999999991</v>
      </c>
      <c r="Y39" s="4" t="str">
        <f t="shared" si="5"/>
        <v>50K</v>
      </c>
      <c r="Z39" t="str">
        <f t="shared" si="6"/>
        <v>50K</v>
      </c>
      <c r="AA39" t="s">
        <v>33</v>
      </c>
    </row>
    <row r="40" spans="1:27" x14ac:dyDescent="0.35">
      <c r="A40" s="11" t="s">
        <v>28</v>
      </c>
      <c r="B40" s="11" t="s">
        <v>29</v>
      </c>
      <c r="C40" s="11" t="s">
        <v>30</v>
      </c>
      <c r="D40" s="1" t="s">
        <v>60</v>
      </c>
      <c r="E40" s="11">
        <v>230</v>
      </c>
      <c r="F40" s="4">
        <v>151496.33898305101</v>
      </c>
      <c r="G40" s="4">
        <v>90255.966101694896</v>
      </c>
      <c r="H40" s="4">
        <v>147891.08474576299</v>
      </c>
      <c r="I40" s="4">
        <v>117120.822033898</v>
      </c>
      <c r="J40" s="4">
        <v>208119.51694915301</v>
      </c>
      <c r="K40" s="4">
        <v>96377.754237288143</v>
      </c>
      <c r="L40" s="12">
        <v>196641.82</v>
      </c>
      <c r="M40" s="12">
        <v>199663.57</v>
      </c>
      <c r="N40" s="12">
        <v>259169.679999999</v>
      </c>
      <c r="O40" s="12">
        <v>250603.9</v>
      </c>
      <c r="P40" s="12">
        <v>275945.41999999899</v>
      </c>
      <c r="Q40" s="12">
        <v>254515.08</v>
      </c>
      <c r="R40" s="4">
        <v>811261.48305084801</v>
      </c>
      <c r="S40" s="4">
        <v>1436539.47000001</v>
      </c>
      <c r="T40" s="1" t="s">
        <v>32</v>
      </c>
      <c r="U40" s="1">
        <f t="shared" si="1"/>
        <v>6</v>
      </c>
      <c r="V40" s="1">
        <f t="shared" si="2"/>
        <v>6</v>
      </c>
      <c r="W40" s="4">
        <f t="shared" si="3"/>
        <v>135210.24717514135</v>
      </c>
      <c r="X40" s="4">
        <f t="shared" si="4"/>
        <v>239423.24499999968</v>
      </c>
      <c r="Y40" s="4" t="str">
        <f t="shared" si="5"/>
        <v>2-4L</v>
      </c>
      <c r="Z40" t="str">
        <f t="shared" si="6"/>
        <v>1-2L</v>
      </c>
      <c r="AA40" t="s">
        <v>33</v>
      </c>
    </row>
    <row r="41" spans="1:27" x14ac:dyDescent="0.35">
      <c r="A41" s="11" t="s">
        <v>28</v>
      </c>
      <c r="B41" s="11" t="s">
        <v>29</v>
      </c>
      <c r="C41" s="11" t="s">
        <v>30</v>
      </c>
      <c r="D41" s="1" t="s">
        <v>61</v>
      </c>
      <c r="E41" s="11">
        <v>529</v>
      </c>
      <c r="F41" s="4"/>
      <c r="G41" s="4"/>
      <c r="H41" s="4"/>
      <c r="I41" s="4"/>
      <c r="J41" s="4"/>
      <c r="K41" s="4"/>
      <c r="L41" s="12"/>
      <c r="M41" s="12"/>
      <c r="N41" s="12"/>
      <c r="O41" s="12"/>
      <c r="P41" s="12"/>
      <c r="Q41" s="12"/>
      <c r="R41" s="4"/>
      <c r="S41" s="4"/>
      <c r="T41" s="1" t="s">
        <v>36</v>
      </c>
      <c r="U41" s="1">
        <f t="shared" si="1"/>
        <v>0</v>
      </c>
      <c r="V41" s="1">
        <f t="shared" si="2"/>
        <v>0</v>
      </c>
      <c r="W41" s="4" t="e">
        <f t="shared" si="3"/>
        <v>#DIV/0!</v>
      </c>
      <c r="X41" s="4" t="e">
        <f t="shared" si="4"/>
        <v>#DIV/0!</v>
      </c>
      <c r="Y41" s="4" t="e">
        <f t="shared" si="5"/>
        <v>#DIV/0!</v>
      </c>
      <c r="Z41" t="e">
        <f t="shared" si="6"/>
        <v>#DIV/0!</v>
      </c>
      <c r="AA41" t="s">
        <v>33</v>
      </c>
    </row>
    <row r="42" spans="1:27" x14ac:dyDescent="0.35">
      <c r="A42" s="11" t="s">
        <v>28</v>
      </c>
      <c r="B42" s="11" t="s">
        <v>29</v>
      </c>
      <c r="C42" s="11" t="s">
        <v>30</v>
      </c>
      <c r="D42" s="1" t="s">
        <v>62</v>
      </c>
      <c r="E42" s="11">
        <v>240</v>
      </c>
      <c r="F42" s="4"/>
      <c r="G42" s="4"/>
      <c r="H42" s="4"/>
      <c r="I42" s="4"/>
      <c r="J42" s="4"/>
      <c r="K42" s="4"/>
      <c r="L42" s="12"/>
      <c r="M42" s="12"/>
      <c r="N42" s="12"/>
      <c r="O42" s="12"/>
      <c r="P42" s="12"/>
      <c r="Q42" s="12"/>
      <c r="R42" s="4"/>
      <c r="S42" s="4"/>
      <c r="T42" s="1" t="s">
        <v>36</v>
      </c>
      <c r="U42" s="1">
        <f t="shared" si="1"/>
        <v>0</v>
      </c>
      <c r="V42" s="1">
        <f t="shared" si="2"/>
        <v>0</v>
      </c>
      <c r="W42" s="4" t="e">
        <f t="shared" si="3"/>
        <v>#DIV/0!</v>
      </c>
      <c r="X42" s="4" t="e">
        <f t="shared" si="4"/>
        <v>#DIV/0!</v>
      </c>
      <c r="Y42" s="4" t="e">
        <f t="shared" si="5"/>
        <v>#DIV/0!</v>
      </c>
      <c r="Z42" t="e">
        <f t="shared" si="6"/>
        <v>#DIV/0!</v>
      </c>
      <c r="AA42" t="s">
        <v>33</v>
      </c>
    </row>
    <row r="43" spans="1:27" x14ac:dyDescent="0.35">
      <c r="A43" s="11" t="s">
        <v>28</v>
      </c>
      <c r="B43" s="11" t="s">
        <v>29</v>
      </c>
      <c r="C43" s="11" t="s">
        <v>30</v>
      </c>
      <c r="D43" s="1" t="s">
        <v>62</v>
      </c>
      <c r="E43" s="11">
        <v>363</v>
      </c>
      <c r="F43" s="4">
        <v>237229.322033898</v>
      </c>
      <c r="G43" s="4">
        <v>73800.406779661003</v>
      </c>
      <c r="H43" s="4">
        <v>514186.220338983</v>
      </c>
      <c r="I43" s="4">
        <v>279392.74576271197</v>
      </c>
      <c r="J43" s="4">
        <v>260942.64406779699</v>
      </c>
      <c r="K43" s="4">
        <v>113486.74576271186</v>
      </c>
      <c r="L43" s="12">
        <v>406386.50999999902</v>
      </c>
      <c r="M43" s="12">
        <v>244954.46999999901</v>
      </c>
      <c r="N43" s="12">
        <v>320076.71999999898</v>
      </c>
      <c r="O43" s="12">
        <v>331476.02999999898</v>
      </c>
      <c r="P43" s="12">
        <v>303918.83999999898</v>
      </c>
      <c r="Q43" s="12">
        <v>286805.02999999898</v>
      </c>
      <c r="R43" s="4">
        <v>1479038.0847457601</v>
      </c>
      <c r="S43" s="4">
        <v>1893617.6000000101</v>
      </c>
      <c r="T43" s="1" t="s">
        <v>32</v>
      </c>
      <c r="U43" s="1">
        <f t="shared" si="1"/>
        <v>6</v>
      </c>
      <c r="V43" s="1">
        <f t="shared" si="2"/>
        <v>6</v>
      </c>
      <c r="W43" s="4">
        <f t="shared" si="3"/>
        <v>246506.34745762715</v>
      </c>
      <c r="X43" s="4">
        <f t="shared" si="4"/>
        <v>315602.93333333224</v>
      </c>
      <c r="Y43" s="4" t="str">
        <f t="shared" si="5"/>
        <v>2-4L</v>
      </c>
      <c r="Z43" t="str">
        <f t="shared" si="6"/>
        <v>2-4L</v>
      </c>
      <c r="AA43" t="s">
        <v>33</v>
      </c>
    </row>
    <row r="44" spans="1:27" x14ac:dyDescent="0.35">
      <c r="A44" s="11" t="s">
        <v>28</v>
      </c>
      <c r="B44" s="11" t="s">
        <v>29</v>
      </c>
      <c r="C44" s="11" t="s">
        <v>30</v>
      </c>
      <c r="D44" s="1" t="s">
        <v>62</v>
      </c>
      <c r="E44" s="11">
        <v>401</v>
      </c>
      <c r="F44" s="4"/>
      <c r="G44" s="4"/>
      <c r="H44" s="4"/>
      <c r="I44" s="4">
        <v>24376.779661017001</v>
      </c>
      <c r="J44" s="4">
        <v>37554.101694915298</v>
      </c>
      <c r="K44" s="4">
        <v>18450.101694915254</v>
      </c>
      <c r="L44" s="12"/>
      <c r="M44" s="12"/>
      <c r="N44" s="12"/>
      <c r="O44" s="12"/>
      <c r="P44" s="12"/>
      <c r="Q44" s="12"/>
      <c r="R44" s="4">
        <v>80380.983050847499</v>
      </c>
      <c r="S44" s="4"/>
      <c r="T44" s="1" t="s">
        <v>32</v>
      </c>
      <c r="U44" s="1">
        <f t="shared" si="1"/>
        <v>3</v>
      </c>
      <c r="V44" s="1">
        <f t="shared" si="2"/>
        <v>0</v>
      </c>
      <c r="W44" s="4">
        <f t="shared" si="3"/>
        <v>26793.661016949187</v>
      </c>
      <c r="X44" s="4" t="e">
        <f t="shared" si="4"/>
        <v>#DIV/0!</v>
      </c>
      <c r="Y44" s="4" t="e">
        <f t="shared" si="5"/>
        <v>#DIV/0!</v>
      </c>
      <c r="Z44" t="str">
        <f t="shared" si="6"/>
        <v>50K</v>
      </c>
      <c r="AA44" t="s">
        <v>33</v>
      </c>
    </row>
    <row r="45" spans="1:27" x14ac:dyDescent="0.35">
      <c r="A45" s="11" t="s">
        <v>28</v>
      </c>
      <c r="B45" s="11" t="s">
        <v>29</v>
      </c>
      <c r="C45" s="11" t="s">
        <v>30</v>
      </c>
      <c r="D45" s="1" t="s">
        <v>62</v>
      </c>
      <c r="E45" s="11">
        <v>481</v>
      </c>
      <c r="F45" s="4">
        <v>160169.15254237299</v>
      </c>
      <c r="G45" s="4">
        <v>67209.966101694896</v>
      </c>
      <c r="H45" s="4">
        <v>47009.686440678001</v>
      </c>
      <c r="I45" s="4">
        <v>146280</v>
      </c>
      <c r="J45" s="4">
        <v>61716.067796610201</v>
      </c>
      <c r="K45" s="4">
        <v>77221.016949152545</v>
      </c>
      <c r="L45" s="12">
        <v>160662.66</v>
      </c>
      <c r="M45" s="12">
        <v>147174.63</v>
      </c>
      <c r="N45" s="12">
        <v>31148.67</v>
      </c>
      <c r="O45" s="12">
        <v>48095.1</v>
      </c>
      <c r="P45" s="12">
        <v>121128.21</v>
      </c>
      <c r="Q45" s="12">
        <v>69555.81</v>
      </c>
      <c r="R45" s="4">
        <v>559605.88983050897</v>
      </c>
      <c r="S45" s="4">
        <v>577765.07999999903</v>
      </c>
      <c r="T45" s="1" t="s">
        <v>32</v>
      </c>
      <c r="U45" s="1">
        <f t="shared" si="1"/>
        <v>6</v>
      </c>
      <c r="V45" s="1">
        <f t="shared" si="2"/>
        <v>6</v>
      </c>
      <c r="W45" s="4">
        <f t="shared" si="3"/>
        <v>93267.648305084775</v>
      </c>
      <c r="X45" s="4">
        <f t="shared" si="4"/>
        <v>96294.180000000008</v>
      </c>
      <c r="Y45" s="4" t="str">
        <f t="shared" si="5"/>
        <v>50-1L</v>
      </c>
      <c r="Z45" t="str">
        <f t="shared" si="6"/>
        <v>50-1L</v>
      </c>
      <c r="AA45" t="s">
        <v>33</v>
      </c>
    </row>
    <row r="46" spans="1:27" x14ac:dyDescent="0.35">
      <c r="A46" s="11" t="s">
        <v>28</v>
      </c>
      <c r="B46" s="11" t="s">
        <v>29</v>
      </c>
      <c r="C46" s="11" t="s">
        <v>30</v>
      </c>
      <c r="D46" s="1" t="s">
        <v>63</v>
      </c>
      <c r="E46" s="11">
        <v>398</v>
      </c>
      <c r="F46" s="4"/>
      <c r="G46" s="4"/>
      <c r="H46" s="4">
        <v>6590.2372881355896</v>
      </c>
      <c r="I46" s="4">
        <v>7907.6440677966102</v>
      </c>
      <c r="J46" s="4"/>
      <c r="K46" s="4">
        <v>6590.2372881355932</v>
      </c>
      <c r="L46" s="12">
        <v>8125.76</v>
      </c>
      <c r="M46" s="12"/>
      <c r="N46" s="12"/>
      <c r="O46" s="12"/>
      <c r="P46" s="12"/>
      <c r="Q46" s="12"/>
      <c r="R46" s="4">
        <v>21088.118644067799</v>
      </c>
      <c r="S46" s="4">
        <v>8125.76</v>
      </c>
      <c r="T46" s="1" t="s">
        <v>32</v>
      </c>
      <c r="U46" s="1">
        <f t="shared" si="1"/>
        <v>3</v>
      </c>
      <c r="V46" s="1">
        <f t="shared" si="2"/>
        <v>1</v>
      </c>
      <c r="W46" s="4">
        <f t="shared" si="3"/>
        <v>7029.372881355931</v>
      </c>
      <c r="X46" s="4">
        <f t="shared" si="4"/>
        <v>8125.76</v>
      </c>
      <c r="Y46" s="4" t="str">
        <f t="shared" si="5"/>
        <v>50K</v>
      </c>
      <c r="Z46" t="str">
        <f t="shared" si="6"/>
        <v>50K</v>
      </c>
      <c r="AA46" t="s">
        <v>33</v>
      </c>
    </row>
    <row r="47" spans="1:27" x14ac:dyDescent="0.35">
      <c r="A47" s="11" t="s">
        <v>28</v>
      </c>
      <c r="B47" s="11" t="s">
        <v>29</v>
      </c>
      <c r="C47" s="11" t="s">
        <v>30</v>
      </c>
      <c r="D47" s="1" t="s">
        <v>64</v>
      </c>
      <c r="E47" s="11">
        <v>403</v>
      </c>
      <c r="F47" s="4"/>
      <c r="G47" s="4">
        <v>28143.009491525401</v>
      </c>
      <c r="H47" s="4">
        <v>28218.364406779699</v>
      </c>
      <c r="I47" s="4">
        <v>19425.796610169498</v>
      </c>
      <c r="J47" s="4">
        <v>10413.6610169492</v>
      </c>
      <c r="K47" s="4">
        <v>10311.355932203391</v>
      </c>
      <c r="L47" s="12"/>
      <c r="M47" s="12">
        <v>9254.98</v>
      </c>
      <c r="N47" s="12">
        <v>16845.919999999998</v>
      </c>
      <c r="O47" s="12">
        <v>24893.58</v>
      </c>
      <c r="P47" s="12">
        <v>13313.58</v>
      </c>
      <c r="Q47" s="12">
        <v>11682.12</v>
      </c>
      <c r="R47" s="4">
        <v>96512.187457627093</v>
      </c>
      <c r="S47" s="4">
        <v>75990.179999999993</v>
      </c>
      <c r="T47" s="1" t="s">
        <v>32</v>
      </c>
      <c r="U47" s="1">
        <f t="shared" si="1"/>
        <v>5</v>
      </c>
      <c r="V47" s="1">
        <f t="shared" si="2"/>
        <v>5</v>
      </c>
      <c r="W47" s="4">
        <f t="shared" si="3"/>
        <v>19302.437491525441</v>
      </c>
      <c r="X47" s="4">
        <f t="shared" si="4"/>
        <v>15198.035999999998</v>
      </c>
      <c r="Y47" s="4" t="str">
        <f t="shared" si="5"/>
        <v>50K</v>
      </c>
      <c r="Z47" t="str">
        <f t="shared" si="6"/>
        <v>50K</v>
      </c>
      <c r="AA47" t="s">
        <v>33</v>
      </c>
    </row>
    <row r="48" spans="1:27" x14ac:dyDescent="0.35">
      <c r="A48" s="11" t="s">
        <v>28</v>
      </c>
      <c r="B48" s="11" t="s">
        <v>29</v>
      </c>
      <c r="C48" s="11" t="s">
        <v>30</v>
      </c>
      <c r="D48" s="1" t="s">
        <v>65</v>
      </c>
      <c r="E48" s="11">
        <v>383</v>
      </c>
      <c r="F48" s="4"/>
      <c r="G48" s="4"/>
      <c r="H48" s="4"/>
      <c r="I48" s="4"/>
      <c r="J48" s="4"/>
      <c r="K48" s="4"/>
      <c r="L48" s="12"/>
      <c r="M48" s="12"/>
      <c r="N48" s="12"/>
      <c r="O48" s="12"/>
      <c r="P48" s="12"/>
      <c r="Q48" s="12"/>
      <c r="R48" s="4"/>
      <c r="S48" s="4"/>
      <c r="T48" s="1" t="s">
        <v>36</v>
      </c>
      <c r="U48" s="1">
        <f t="shared" si="1"/>
        <v>0</v>
      </c>
      <c r="V48" s="1">
        <f t="shared" si="2"/>
        <v>0</v>
      </c>
      <c r="W48" s="4" t="e">
        <f t="shared" si="3"/>
        <v>#DIV/0!</v>
      </c>
      <c r="X48" s="4" t="e">
        <f t="shared" si="4"/>
        <v>#DIV/0!</v>
      </c>
      <c r="Y48" s="4" t="e">
        <f t="shared" si="5"/>
        <v>#DIV/0!</v>
      </c>
      <c r="Z48" t="e">
        <f t="shared" si="6"/>
        <v>#DIV/0!</v>
      </c>
      <c r="AA48" t="s">
        <v>33</v>
      </c>
    </row>
    <row r="49" spans="1:27" x14ac:dyDescent="0.35">
      <c r="A49" s="11" t="s">
        <v>28</v>
      </c>
      <c r="B49" s="11" t="s">
        <v>29</v>
      </c>
      <c r="C49" s="11" t="s">
        <v>30</v>
      </c>
      <c r="D49" s="1" t="s">
        <v>65</v>
      </c>
      <c r="E49" s="11">
        <v>438</v>
      </c>
      <c r="F49" s="4"/>
      <c r="G49" s="4"/>
      <c r="H49" s="4"/>
      <c r="I49" s="4"/>
      <c r="J49" s="4"/>
      <c r="K49" s="4"/>
      <c r="L49" s="12">
        <v>51687.24</v>
      </c>
      <c r="M49" s="12">
        <v>32435.82</v>
      </c>
      <c r="N49" s="12"/>
      <c r="O49" s="12"/>
      <c r="P49" s="12"/>
      <c r="Q49" s="12"/>
      <c r="R49" s="4"/>
      <c r="S49" s="4">
        <v>84123.06</v>
      </c>
      <c r="T49" s="1" t="s">
        <v>36</v>
      </c>
      <c r="U49" s="1">
        <f t="shared" si="1"/>
        <v>0</v>
      </c>
      <c r="V49" s="1">
        <f t="shared" si="2"/>
        <v>2</v>
      </c>
      <c r="W49" s="4" t="e">
        <f t="shared" si="3"/>
        <v>#DIV/0!</v>
      </c>
      <c r="X49" s="4">
        <f t="shared" si="4"/>
        <v>42061.53</v>
      </c>
      <c r="Y49" s="4" t="str">
        <f t="shared" si="5"/>
        <v>50K</v>
      </c>
      <c r="Z49" t="e">
        <f t="shared" si="6"/>
        <v>#DIV/0!</v>
      </c>
      <c r="AA49" t="s">
        <v>33</v>
      </c>
    </row>
    <row r="50" spans="1:27" x14ac:dyDescent="0.35">
      <c r="A50" s="11" t="s">
        <v>28</v>
      </c>
      <c r="B50" s="11" t="s">
        <v>29</v>
      </c>
      <c r="C50" s="11" t="s">
        <v>30</v>
      </c>
      <c r="D50" s="1" t="s">
        <v>65</v>
      </c>
      <c r="E50" s="11">
        <v>440</v>
      </c>
      <c r="F50" s="4">
        <v>50629.864406779699</v>
      </c>
      <c r="G50" s="4">
        <v>65902.372881355899</v>
      </c>
      <c r="H50" s="4">
        <v>147384.34745762701</v>
      </c>
      <c r="I50" s="4">
        <v>101422.169491525</v>
      </c>
      <c r="J50" s="4">
        <v>117689.372881356</v>
      </c>
      <c r="K50" s="4">
        <v>57859.118644067799</v>
      </c>
      <c r="L50" s="12">
        <v>31079.41</v>
      </c>
      <c r="M50" s="12">
        <v>7841.46</v>
      </c>
      <c r="N50" s="12">
        <v>27655.1</v>
      </c>
      <c r="O50" s="12">
        <v>213331.33</v>
      </c>
      <c r="P50" s="12">
        <v>270090.90999999997</v>
      </c>
      <c r="Q50" s="12">
        <v>191430.28</v>
      </c>
      <c r="R50" s="4">
        <v>540887.24576271197</v>
      </c>
      <c r="S50" s="4">
        <v>741428.49000000302</v>
      </c>
      <c r="T50" s="1" t="s">
        <v>32</v>
      </c>
      <c r="U50" s="1">
        <f t="shared" si="1"/>
        <v>6</v>
      </c>
      <c r="V50" s="1">
        <f t="shared" si="2"/>
        <v>6</v>
      </c>
      <c r="W50" s="4">
        <f t="shared" si="3"/>
        <v>90147.874293785237</v>
      </c>
      <c r="X50" s="4">
        <f t="shared" si="4"/>
        <v>123571.41499999999</v>
      </c>
      <c r="Y50" s="4" t="str">
        <f t="shared" si="5"/>
        <v>1-2L</v>
      </c>
      <c r="Z50" t="str">
        <f t="shared" si="6"/>
        <v>50-1L</v>
      </c>
      <c r="AA50" t="s">
        <v>33</v>
      </c>
    </row>
    <row r="51" spans="1:27" x14ac:dyDescent="0.35">
      <c r="A51" s="11" t="s">
        <v>28</v>
      </c>
      <c r="B51" s="11" t="s">
        <v>29</v>
      </c>
      <c r="C51" s="11" t="s">
        <v>30</v>
      </c>
      <c r="D51" s="1" t="s">
        <v>65</v>
      </c>
      <c r="E51" s="11">
        <v>675</v>
      </c>
      <c r="F51" s="4"/>
      <c r="G51" s="4"/>
      <c r="H51" s="4"/>
      <c r="I51" s="4">
        <v>116919.31355932201</v>
      </c>
      <c r="J51" s="4">
        <v>23040.355932203402</v>
      </c>
      <c r="K51" s="4"/>
      <c r="L51" s="12"/>
      <c r="M51" s="12"/>
      <c r="N51" s="12"/>
      <c r="O51" s="12">
        <v>107216.82</v>
      </c>
      <c r="P51" s="12">
        <v>80723.22</v>
      </c>
      <c r="Q51" s="12">
        <v>59699.58</v>
      </c>
      <c r="R51" s="4">
        <v>139959.66949152501</v>
      </c>
      <c r="S51" s="4">
        <v>247639.62</v>
      </c>
      <c r="T51" s="1" t="s">
        <v>32</v>
      </c>
      <c r="U51" s="1">
        <f t="shared" si="1"/>
        <v>2</v>
      </c>
      <c r="V51" s="1">
        <f t="shared" si="2"/>
        <v>3</v>
      </c>
      <c r="W51" s="4">
        <f t="shared" si="3"/>
        <v>69979.83474576271</v>
      </c>
      <c r="X51" s="4">
        <f t="shared" si="4"/>
        <v>82546.539999999994</v>
      </c>
      <c r="Y51" s="4" t="str">
        <f t="shared" si="5"/>
        <v>50-1L</v>
      </c>
      <c r="Z51" t="str">
        <f t="shared" si="6"/>
        <v>50-1L</v>
      </c>
      <c r="AA51" t="s">
        <v>33</v>
      </c>
    </row>
    <row r="52" spans="1:27" x14ac:dyDescent="0.35">
      <c r="A52" s="11" t="s">
        <v>28</v>
      </c>
      <c r="B52" s="11" t="s">
        <v>29</v>
      </c>
      <c r="C52" s="11" t="s">
        <v>30</v>
      </c>
      <c r="D52" s="1" t="s">
        <v>66</v>
      </c>
      <c r="E52" s="11">
        <v>379</v>
      </c>
      <c r="F52" s="4"/>
      <c r="G52" s="4">
        <v>19767.508474576302</v>
      </c>
      <c r="H52" s="4"/>
      <c r="I52" s="4">
        <v>15815.2881355932</v>
      </c>
      <c r="J52" s="4">
        <v>26360.949152542398</v>
      </c>
      <c r="K52" s="4">
        <v>19767.508474576272</v>
      </c>
      <c r="L52" s="12"/>
      <c r="M52" s="12"/>
      <c r="N52" s="12"/>
      <c r="O52" s="12"/>
      <c r="P52" s="12"/>
      <c r="Q52" s="12"/>
      <c r="R52" s="4">
        <v>81711.2542372881</v>
      </c>
      <c r="S52" s="4"/>
      <c r="T52" s="1" t="s">
        <v>32</v>
      </c>
      <c r="U52" s="1">
        <f t="shared" si="1"/>
        <v>4</v>
      </c>
      <c r="V52" s="1">
        <f t="shared" si="2"/>
        <v>0</v>
      </c>
      <c r="W52" s="4">
        <f t="shared" si="3"/>
        <v>20427.813559322043</v>
      </c>
      <c r="X52" s="4" t="e">
        <f t="shared" si="4"/>
        <v>#DIV/0!</v>
      </c>
      <c r="Y52" s="4" t="e">
        <f t="shared" si="5"/>
        <v>#DIV/0!</v>
      </c>
      <c r="Z52" t="str">
        <f t="shared" si="6"/>
        <v>50K</v>
      </c>
      <c r="AA52" t="s">
        <v>33</v>
      </c>
    </row>
    <row r="53" spans="1:27" x14ac:dyDescent="0.35">
      <c r="A53" s="11" t="s">
        <v>28</v>
      </c>
      <c r="B53" s="11" t="s">
        <v>29</v>
      </c>
      <c r="C53" s="11" t="s">
        <v>30</v>
      </c>
      <c r="D53" s="1" t="s">
        <v>62</v>
      </c>
      <c r="E53" s="11">
        <v>744</v>
      </c>
      <c r="F53" s="4"/>
      <c r="G53" s="4"/>
      <c r="H53" s="4"/>
      <c r="I53" s="4"/>
      <c r="J53" s="4"/>
      <c r="K53" s="4">
        <v>115303.42372881356</v>
      </c>
      <c r="L53" s="12"/>
      <c r="M53" s="12"/>
      <c r="N53" s="12"/>
      <c r="O53" s="12"/>
      <c r="P53" s="12"/>
      <c r="Q53" s="12"/>
      <c r="R53" s="4">
        <v>115303.423728814</v>
      </c>
      <c r="S53" s="4"/>
      <c r="T53" s="1" t="s">
        <v>32</v>
      </c>
      <c r="U53" s="1">
        <f t="shared" si="1"/>
        <v>1</v>
      </c>
      <c r="V53" s="1">
        <f t="shared" si="2"/>
        <v>0</v>
      </c>
      <c r="W53" s="4">
        <f t="shared" si="3"/>
        <v>115303.42372881356</v>
      </c>
      <c r="X53" s="4" t="e">
        <f t="shared" si="4"/>
        <v>#DIV/0!</v>
      </c>
      <c r="Y53" s="4" t="e">
        <f t="shared" si="5"/>
        <v>#DIV/0!</v>
      </c>
      <c r="Z53" t="str">
        <f t="shared" si="6"/>
        <v>1-2L</v>
      </c>
      <c r="AA53" t="s">
        <v>33</v>
      </c>
    </row>
    <row r="54" spans="1:27" x14ac:dyDescent="0.35">
      <c r="A54" s="11" t="s">
        <v>28</v>
      </c>
      <c r="B54" s="11" t="s">
        <v>67</v>
      </c>
      <c r="C54" s="11" t="s">
        <v>30</v>
      </c>
      <c r="D54" s="1" t="s">
        <v>68</v>
      </c>
      <c r="E54" s="11">
        <v>308</v>
      </c>
      <c r="F54" s="4"/>
      <c r="G54" s="4"/>
      <c r="H54" s="4"/>
      <c r="I54" s="4"/>
      <c r="J54" s="4"/>
      <c r="K54" s="4"/>
      <c r="L54" s="12"/>
      <c r="M54" s="12"/>
      <c r="N54" s="12"/>
      <c r="O54" s="12"/>
      <c r="P54" s="12"/>
      <c r="Q54" s="12"/>
      <c r="R54" s="4"/>
      <c r="S54" s="4"/>
      <c r="T54" s="1" t="s">
        <v>32</v>
      </c>
      <c r="U54" s="1">
        <f t="shared" si="1"/>
        <v>0</v>
      </c>
      <c r="V54" s="1">
        <f t="shared" si="2"/>
        <v>0</v>
      </c>
      <c r="W54" s="4" t="e">
        <f t="shared" si="3"/>
        <v>#DIV/0!</v>
      </c>
      <c r="X54" s="4" t="e">
        <f t="shared" si="4"/>
        <v>#DIV/0!</v>
      </c>
      <c r="Y54" s="4" t="e">
        <f t="shared" si="5"/>
        <v>#DIV/0!</v>
      </c>
      <c r="Z54" t="e">
        <f t="shared" si="6"/>
        <v>#DIV/0!</v>
      </c>
      <c r="AA54" t="s">
        <v>69</v>
      </c>
    </row>
    <row r="55" spans="1:27" x14ac:dyDescent="0.35">
      <c r="A55" s="11" t="s">
        <v>28</v>
      </c>
      <c r="B55" s="11" t="s">
        <v>67</v>
      </c>
      <c r="C55" s="11" t="s">
        <v>30</v>
      </c>
      <c r="D55" s="1" t="s">
        <v>70</v>
      </c>
      <c r="E55" s="11">
        <v>433</v>
      </c>
      <c r="F55" s="4"/>
      <c r="G55" s="4"/>
      <c r="H55" s="4"/>
      <c r="I55" s="4"/>
      <c r="J55" s="4"/>
      <c r="K55" s="4"/>
      <c r="L55" s="12"/>
      <c r="M55" s="12"/>
      <c r="N55" s="12"/>
      <c r="O55" s="12"/>
      <c r="P55" s="12"/>
      <c r="Q55" s="12"/>
      <c r="R55" s="4"/>
      <c r="S55" s="4"/>
      <c r="T55" s="1" t="s">
        <v>36</v>
      </c>
      <c r="U55" s="1">
        <f t="shared" si="1"/>
        <v>0</v>
      </c>
      <c r="V55" s="1">
        <f t="shared" si="2"/>
        <v>0</v>
      </c>
      <c r="W55" s="4" t="e">
        <f t="shared" si="3"/>
        <v>#DIV/0!</v>
      </c>
      <c r="X55" s="4" t="e">
        <f t="shared" si="4"/>
        <v>#DIV/0!</v>
      </c>
      <c r="Y55" s="4" t="e">
        <f t="shared" si="5"/>
        <v>#DIV/0!</v>
      </c>
      <c r="Z55" t="e">
        <f t="shared" si="6"/>
        <v>#DIV/0!</v>
      </c>
      <c r="AA55" t="s">
        <v>71</v>
      </c>
    </row>
    <row r="56" spans="1:27" x14ac:dyDescent="0.35">
      <c r="A56" s="11" t="s">
        <v>28</v>
      </c>
      <c r="B56" s="11" t="s">
        <v>67</v>
      </c>
      <c r="C56" s="11" t="s">
        <v>30</v>
      </c>
      <c r="D56" s="1" t="s">
        <v>72</v>
      </c>
      <c r="E56" s="11">
        <v>192</v>
      </c>
      <c r="F56" s="4"/>
      <c r="G56" s="4"/>
      <c r="H56" s="4"/>
      <c r="I56" s="4"/>
      <c r="J56" s="4"/>
      <c r="K56" s="4"/>
      <c r="L56" s="12">
        <v>11134.52</v>
      </c>
      <c r="M56" s="12">
        <v>6586.47</v>
      </c>
      <c r="N56" s="12"/>
      <c r="O56" s="12"/>
      <c r="P56" s="12"/>
      <c r="Q56" s="12"/>
      <c r="R56" s="4"/>
      <c r="S56" s="4">
        <v>17720.990000000002</v>
      </c>
      <c r="T56" s="1" t="s">
        <v>32</v>
      </c>
      <c r="U56" s="1">
        <f t="shared" si="1"/>
        <v>0</v>
      </c>
      <c r="V56" s="1">
        <f t="shared" si="2"/>
        <v>2</v>
      </c>
      <c r="W56" s="4" t="e">
        <f t="shared" si="3"/>
        <v>#DIV/0!</v>
      </c>
      <c r="X56" s="4">
        <f t="shared" si="4"/>
        <v>8860.4950000000008</v>
      </c>
      <c r="Y56" s="4" t="str">
        <f t="shared" si="5"/>
        <v>50K</v>
      </c>
      <c r="Z56" t="e">
        <f t="shared" si="6"/>
        <v>#DIV/0!</v>
      </c>
      <c r="AA56" t="s">
        <v>69</v>
      </c>
    </row>
    <row r="57" spans="1:27" x14ac:dyDescent="0.35">
      <c r="A57" s="11" t="s">
        <v>28</v>
      </c>
      <c r="B57" s="11" t="s">
        <v>67</v>
      </c>
      <c r="C57" s="11" t="s">
        <v>30</v>
      </c>
      <c r="D57" s="1" t="s">
        <v>72</v>
      </c>
      <c r="E57" s="11">
        <v>207</v>
      </c>
      <c r="F57" s="4"/>
      <c r="G57" s="4"/>
      <c r="H57" s="4"/>
      <c r="I57" s="4"/>
      <c r="J57" s="4"/>
      <c r="K57" s="4"/>
      <c r="L57" s="12"/>
      <c r="M57" s="12"/>
      <c r="N57" s="12"/>
      <c r="O57" s="12"/>
      <c r="P57" s="12"/>
      <c r="Q57" s="12"/>
      <c r="R57" s="4"/>
      <c r="S57" s="4"/>
      <c r="T57" s="1" t="s">
        <v>32</v>
      </c>
      <c r="U57" s="1">
        <f t="shared" si="1"/>
        <v>0</v>
      </c>
      <c r="V57" s="1">
        <f t="shared" si="2"/>
        <v>0</v>
      </c>
      <c r="W57" s="4" t="e">
        <f t="shared" si="3"/>
        <v>#DIV/0!</v>
      </c>
      <c r="X57" s="4" t="e">
        <f t="shared" si="4"/>
        <v>#DIV/0!</v>
      </c>
      <c r="Y57" s="4" t="e">
        <f t="shared" si="5"/>
        <v>#DIV/0!</v>
      </c>
      <c r="Z57" t="e">
        <f t="shared" si="6"/>
        <v>#DIV/0!</v>
      </c>
      <c r="AA57" t="s">
        <v>69</v>
      </c>
    </row>
    <row r="58" spans="1:27" x14ac:dyDescent="0.35">
      <c r="A58" s="11" t="s">
        <v>28</v>
      </c>
      <c r="B58" s="11" t="s">
        <v>67</v>
      </c>
      <c r="C58" s="11" t="s">
        <v>30</v>
      </c>
      <c r="D58" s="1" t="s">
        <v>72</v>
      </c>
      <c r="E58" s="11">
        <v>305</v>
      </c>
      <c r="F58" s="4"/>
      <c r="G58" s="4"/>
      <c r="H58" s="4"/>
      <c r="I58" s="4"/>
      <c r="J58" s="4"/>
      <c r="K58" s="4"/>
      <c r="L58" s="12"/>
      <c r="M58" s="12"/>
      <c r="N58" s="12"/>
      <c r="O58" s="12"/>
      <c r="P58" s="12"/>
      <c r="Q58" s="12"/>
      <c r="R58" s="4"/>
      <c r="S58" s="4"/>
      <c r="T58" s="1" t="s">
        <v>32</v>
      </c>
      <c r="U58" s="1">
        <f t="shared" si="1"/>
        <v>0</v>
      </c>
      <c r="V58" s="1">
        <f t="shared" si="2"/>
        <v>0</v>
      </c>
      <c r="W58" s="4" t="e">
        <f t="shared" si="3"/>
        <v>#DIV/0!</v>
      </c>
      <c r="X58" s="4" t="e">
        <f t="shared" si="4"/>
        <v>#DIV/0!</v>
      </c>
      <c r="Y58" s="4" t="e">
        <f t="shared" si="5"/>
        <v>#DIV/0!</v>
      </c>
      <c r="Z58" t="e">
        <f t="shared" si="6"/>
        <v>#DIV/0!</v>
      </c>
      <c r="AA58" t="s">
        <v>69</v>
      </c>
    </row>
    <row r="59" spans="1:27" x14ac:dyDescent="0.35">
      <c r="A59" s="11" t="s">
        <v>28</v>
      </c>
      <c r="B59" s="11" t="s">
        <v>67</v>
      </c>
      <c r="C59" s="11" t="s">
        <v>30</v>
      </c>
      <c r="D59" s="1" t="s">
        <v>72</v>
      </c>
      <c r="E59" s="11">
        <v>569</v>
      </c>
      <c r="F59" s="4"/>
      <c r="G59" s="4"/>
      <c r="H59" s="4"/>
      <c r="I59" s="4"/>
      <c r="J59" s="4"/>
      <c r="K59" s="4"/>
      <c r="L59" s="12">
        <v>9485.0499999999993</v>
      </c>
      <c r="M59" s="12"/>
      <c r="N59" s="12"/>
      <c r="O59" s="12"/>
      <c r="P59" s="12"/>
      <c r="Q59" s="12"/>
      <c r="R59" s="4"/>
      <c r="S59" s="4">
        <v>9485.0499999999993</v>
      </c>
      <c r="T59" s="1" t="s">
        <v>36</v>
      </c>
      <c r="U59" s="1">
        <f t="shared" si="1"/>
        <v>0</v>
      </c>
      <c r="V59" s="1">
        <f t="shared" si="2"/>
        <v>1</v>
      </c>
      <c r="W59" s="4" t="e">
        <f t="shared" si="3"/>
        <v>#DIV/0!</v>
      </c>
      <c r="X59" s="4">
        <f t="shared" si="4"/>
        <v>9485.0499999999993</v>
      </c>
      <c r="Y59" s="4" t="str">
        <f t="shared" si="5"/>
        <v>50K</v>
      </c>
      <c r="Z59" t="e">
        <f t="shared" si="6"/>
        <v>#DIV/0!</v>
      </c>
      <c r="AA59" t="s">
        <v>74</v>
      </c>
    </row>
    <row r="60" spans="1:27" x14ac:dyDescent="0.35">
      <c r="A60" s="11" t="s">
        <v>28</v>
      </c>
      <c r="B60" s="11" t="s">
        <v>67</v>
      </c>
      <c r="C60" s="11" t="s">
        <v>30</v>
      </c>
      <c r="D60" s="1" t="s">
        <v>72</v>
      </c>
      <c r="E60" s="11">
        <v>313</v>
      </c>
      <c r="F60" s="4">
        <v>30686.322033898301</v>
      </c>
      <c r="G60" s="4"/>
      <c r="H60" s="4"/>
      <c r="I60" s="4"/>
      <c r="J60" s="4"/>
      <c r="K60" s="4"/>
      <c r="L60" s="12">
        <v>43895.33</v>
      </c>
      <c r="M60" s="12">
        <v>31999.41</v>
      </c>
      <c r="N60" s="12"/>
      <c r="O60" s="12"/>
      <c r="P60" s="12"/>
      <c r="Q60" s="12"/>
      <c r="R60" s="4">
        <v>30686.322033898301</v>
      </c>
      <c r="S60" s="4">
        <v>75894.740000000005</v>
      </c>
      <c r="T60" s="1" t="s">
        <v>36</v>
      </c>
      <c r="U60" s="1">
        <f t="shared" si="1"/>
        <v>1</v>
      </c>
      <c r="V60" s="1">
        <f t="shared" si="2"/>
        <v>2</v>
      </c>
      <c r="W60" s="4">
        <f t="shared" si="3"/>
        <v>30686.322033898301</v>
      </c>
      <c r="X60" s="4">
        <f t="shared" si="4"/>
        <v>37947.370000000003</v>
      </c>
      <c r="Y60" s="4" t="str">
        <f t="shared" si="5"/>
        <v>50K</v>
      </c>
      <c r="Z60" t="str">
        <f t="shared" si="6"/>
        <v>50K</v>
      </c>
      <c r="AA60" t="s">
        <v>73</v>
      </c>
    </row>
    <row r="61" spans="1:27" x14ac:dyDescent="0.35">
      <c r="A61" s="11" t="s">
        <v>28</v>
      </c>
      <c r="B61" s="11" t="s">
        <v>67</v>
      </c>
      <c r="C61" s="11" t="s">
        <v>30</v>
      </c>
      <c r="D61" s="1" t="s">
        <v>72</v>
      </c>
      <c r="E61" s="11">
        <v>601</v>
      </c>
      <c r="F61" s="4">
        <v>243511.73559321999</v>
      </c>
      <c r="G61" s="4">
        <v>96386.203389830494</v>
      </c>
      <c r="H61" s="4">
        <v>184732.93220339</v>
      </c>
      <c r="I61" s="4">
        <v>36682.237288135599</v>
      </c>
      <c r="J61" s="4"/>
      <c r="K61" s="4"/>
      <c r="L61" s="12">
        <v>413616.77</v>
      </c>
      <c r="M61" s="12">
        <v>159079.21</v>
      </c>
      <c r="N61" s="12">
        <v>316385</v>
      </c>
      <c r="O61" s="12">
        <v>174348.64</v>
      </c>
      <c r="P61" s="12"/>
      <c r="Q61" s="12"/>
      <c r="R61" s="4">
        <v>561313.10847457603</v>
      </c>
      <c r="S61" s="4">
        <v>1063429.6200000001</v>
      </c>
      <c r="T61" s="1" t="s">
        <v>32</v>
      </c>
      <c r="U61" s="1">
        <f t="shared" si="1"/>
        <v>4</v>
      </c>
      <c r="V61" s="1">
        <f t="shared" si="2"/>
        <v>4</v>
      </c>
      <c r="W61" s="4">
        <f t="shared" si="3"/>
        <v>140328.27711864401</v>
      </c>
      <c r="X61" s="4">
        <f t="shared" si="4"/>
        <v>265857.40500000003</v>
      </c>
      <c r="Y61" s="4" t="str">
        <f t="shared" si="5"/>
        <v>2-4L</v>
      </c>
      <c r="Z61" t="str">
        <f t="shared" si="6"/>
        <v>1-2L</v>
      </c>
      <c r="AA61" t="s">
        <v>74</v>
      </c>
    </row>
    <row r="62" spans="1:27" x14ac:dyDescent="0.35">
      <c r="A62" s="11" t="s">
        <v>28</v>
      </c>
      <c r="B62" s="11" t="s">
        <v>67</v>
      </c>
      <c r="C62" s="11" t="s">
        <v>30</v>
      </c>
      <c r="D62" s="1" t="s">
        <v>72</v>
      </c>
      <c r="E62" s="11">
        <v>620</v>
      </c>
      <c r="F62" s="4">
        <v>109439.788135593</v>
      </c>
      <c r="G62" s="4">
        <v>111686.93220339</v>
      </c>
      <c r="H62" s="4">
        <v>99126.381355932201</v>
      </c>
      <c r="I62" s="4"/>
      <c r="J62" s="4">
        <v>19770.7118644068</v>
      </c>
      <c r="K62" s="4"/>
      <c r="L62" s="12"/>
      <c r="M62" s="12">
        <v>113479.64</v>
      </c>
      <c r="N62" s="12">
        <v>173906.91</v>
      </c>
      <c r="O62" s="12">
        <v>145619.46</v>
      </c>
      <c r="P62" s="12">
        <v>14115.78</v>
      </c>
      <c r="Q62" s="12">
        <v>35130.910000000003</v>
      </c>
      <c r="R62" s="4">
        <v>340023.81355932198</v>
      </c>
      <c r="S62" s="4">
        <v>482252.69999999698</v>
      </c>
      <c r="T62" s="1" t="s">
        <v>32</v>
      </c>
      <c r="U62" s="1">
        <f t="shared" si="1"/>
        <v>4</v>
      </c>
      <c r="V62" s="1">
        <f t="shared" si="2"/>
        <v>5</v>
      </c>
      <c r="W62" s="4">
        <f t="shared" si="3"/>
        <v>85005.953389830509</v>
      </c>
      <c r="X62" s="4">
        <f t="shared" si="4"/>
        <v>96450.540000000008</v>
      </c>
      <c r="Y62" s="4" t="str">
        <f t="shared" si="5"/>
        <v>50-1L</v>
      </c>
      <c r="Z62" t="str">
        <f t="shared" si="6"/>
        <v>50-1L</v>
      </c>
      <c r="AA62" t="s">
        <v>74</v>
      </c>
    </row>
    <row r="63" spans="1:27" x14ac:dyDescent="0.35">
      <c r="A63" s="11" t="s">
        <v>28</v>
      </c>
      <c r="B63" s="11" t="s">
        <v>67</v>
      </c>
      <c r="C63" s="11" t="s">
        <v>30</v>
      </c>
      <c r="D63" s="1" t="s">
        <v>72</v>
      </c>
      <c r="E63" s="11">
        <v>718</v>
      </c>
      <c r="F63" s="4"/>
      <c r="G63" s="4"/>
      <c r="H63" s="4"/>
      <c r="I63" s="4"/>
      <c r="J63" s="4">
        <v>74548.177966101706</v>
      </c>
      <c r="K63" s="4">
        <v>109795.52542372882</v>
      </c>
      <c r="L63" s="12"/>
      <c r="M63" s="12"/>
      <c r="N63" s="12"/>
      <c r="O63" s="12"/>
      <c r="P63" s="12">
        <v>54640.87</v>
      </c>
      <c r="Q63" s="12">
        <v>140523.57999999999</v>
      </c>
      <c r="R63" s="4">
        <v>184343.703389831</v>
      </c>
      <c r="S63" s="4">
        <v>195164.45</v>
      </c>
      <c r="T63" s="1" t="s">
        <v>32</v>
      </c>
      <c r="U63" s="1">
        <f t="shared" si="1"/>
        <v>2</v>
      </c>
      <c r="V63" s="1">
        <f t="shared" si="2"/>
        <v>2</v>
      </c>
      <c r="W63" s="4">
        <f t="shared" si="3"/>
        <v>92171.851694915269</v>
      </c>
      <c r="X63" s="4">
        <f t="shared" si="4"/>
        <v>97582.224999999991</v>
      </c>
      <c r="Y63" s="4" t="str">
        <f t="shared" si="5"/>
        <v>50-1L</v>
      </c>
      <c r="Z63" t="str">
        <f t="shared" si="6"/>
        <v>50-1L</v>
      </c>
      <c r="AA63" t="s">
        <v>74</v>
      </c>
    </row>
    <row r="64" spans="1:27" x14ac:dyDescent="0.35">
      <c r="A64" s="11" t="s">
        <v>28</v>
      </c>
      <c r="B64" s="11" t="s">
        <v>67</v>
      </c>
      <c r="C64" s="11" t="s">
        <v>30</v>
      </c>
      <c r="D64" s="1" t="s">
        <v>75</v>
      </c>
      <c r="E64" s="11">
        <v>434</v>
      </c>
      <c r="F64" s="4"/>
      <c r="G64" s="4"/>
      <c r="H64" s="4"/>
      <c r="I64" s="4"/>
      <c r="J64" s="4"/>
      <c r="K64" s="4"/>
      <c r="L64" s="12"/>
      <c r="M64" s="12"/>
      <c r="N64" s="12"/>
      <c r="O64" s="12"/>
      <c r="P64" s="12"/>
      <c r="Q64" s="12"/>
      <c r="R64" s="4"/>
      <c r="S64" s="4"/>
      <c r="T64" s="1" t="s">
        <v>36</v>
      </c>
      <c r="U64" s="1">
        <f t="shared" si="1"/>
        <v>0</v>
      </c>
      <c r="V64" s="1">
        <f t="shared" si="2"/>
        <v>0</v>
      </c>
      <c r="W64" s="4" t="e">
        <f t="shared" si="3"/>
        <v>#DIV/0!</v>
      </c>
      <c r="X64" s="4" t="e">
        <f t="shared" si="4"/>
        <v>#DIV/0!</v>
      </c>
      <c r="Y64" s="4" t="e">
        <f t="shared" si="5"/>
        <v>#DIV/0!</v>
      </c>
      <c r="Z64" t="e">
        <f t="shared" si="6"/>
        <v>#DIV/0!</v>
      </c>
      <c r="AA64" t="s">
        <v>73</v>
      </c>
    </row>
    <row r="65" spans="1:27" x14ac:dyDescent="0.35">
      <c r="A65" s="11" t="s">
        <v>28</v>
      </c>
      <c r="B65" s="11" t="s">
        <v>67</v>
      </c>
      <c r="C65" s="11" t="s">
        <v>30</v>
      </c>
      <c r="D65" s="1" t="s">
        <v>76</v>
      </c>
      <c r="E65" s="11">
        <v>306</v>
      </c>
      <c r="F65" s="4"/>
      <c r="G65" s="4"/>
      <c r="H65" s="4"/>
      <c r="I65" s="4"/>
      <c r="J65" s="4"/>
      <c r="K65" s="4"/>
      <c r="L65" s="12"/>
      <c r="M65" s="12"/>
      <c r="N65" s="12"/>
      <c r="O65" s="12"/>
      <c r="P65" s="12"/>
      <c r="Q65" s="12"/>
      <c r="R65" s="4"/>
      <c r="S65" s="4"/>
      <c r="T65" s="1" t="s">
        <v>32</v>
      </c>
      <c r="U65" s="1">
        <f t="shared" si="1"/>
        <v>0</v>
      </c>
      <c r="V65" s="1">
        <f t="shared" si="2"/>
        <v>0</v>
      </c>
      <c r="W65" s="4" t="e">
        <f t="shared" si="3"/>
        <v>#DIV/0!</v>
      </c>
      <c r="X65" s="4" t="e">
        <f t="shared" si="4"/>
        <v>#DIV/0!</v>
      </c>
      <c r="Y65" s="4" t="e">
        <f t="shared" si="5"/>
        <v>#DIV/0!</v>
      </c>
      <c r="Z65" t="e">
        <f t="shared" si="6"/>
        <v>#DIV/0!</v>
      </c>
      <c r="AA65" t="s">
        <v>69</v>
      </c>
    </row>
    <row r="66" spans="1:27" x14ac:dyDescent="0.35">
      <c r="A66" s="11" t="s">
        <v>28</v>
      </c>
      <c r="B66" s="11" t="s">
        <v>67</v>
      </c>
      <c r="C66" s="11" t="s">
        <v>30</v>
      </c>
      <c r="D66" s="1" t="s">
        <v>76</v>
      </c>
      <c r="E66" s="11">
        <v>381</v>
      </c>
      <c r="F66" s="4"/>
      <c r="G66" s="4"/>
      <c r="H66" s="4"/>
      <c r="I66" s="4"/>
      <c r="J66" s="4"/>
      <c r="K66" s="4"/>
      <c r="L66" s="12"/>
      <c r="M66" s="12"/>
      <c r="N66" s="12"/>
      <c r="O66" s="12"/>
      <c r="P66" s="12"/>
      <c r="Q66" s="12"/>
      <c r="R66" s="4"/>
      <c r="S66" s="4"/>
      <c r="T66" s="1" t="s">
        <v>32</v>
      </c>
      <c r="U66" s="1">
        <f t="shared" si="1"/>
        <v>0</v>
      </c>
      <c r="V66" s="1">
        <f t="shared" si="2"/>
        <v>0</v>
      </c>
      <c r="W66" s="4" t="e">
        <f t="shared" si="3"/>
        <v>#DIV/0!</v>
      </c>
      <c r="X66" s="4" t="e">
        <f t="shared" si="4"/>
        <v>#DIV/0!</v>
      </c>
      <c r="Y66" s="4" t="e">
        <f t="shared" si="5"/>
        <v>#DIV/0!</v>
      </c>
      <c r="Z66" t="e">
        <f t="shared" si="6"/>
        <v>#DIV/0!</v>
      </c>
      <c r="AA66" t="s">
        <v>69</v>
      </c>
    </row>
    <row r="67" spans="1:27" x14ac:dyDescent="0.35">
      <c r="A67" s="11" t="s">
        <v>28</v>
      </c>
      <c r="B67" s="11" t="s">
        <v>67</v>
      </c>
      <c r="C67" s="11" t="s">
        <v>30</v>
      </c>
      <c r="D67" s="1" t="s">
        <v>77</v>
      </c>
      <c r="E67" s="11">
        <v>311</v>
      </c>
      <c r="F67" s="4"/>
      <c r="G67" s="4"/>
      <c r="H67" s="4"/>
      <c r="I67" s="4"/>
      <c r="J67" s="4"/>
      <c r="K67" s="4"/>
      <c r="L67" s="12"/>
      <c r="M67" s="12"/>
      <c r="N67" s="12"/>
      <c r="O67" s="12"/>
      <c r="P67" s="12"/>
      <c r="Q67" s="12"/>
      <c r="R67" s="4"/>
      <c r="S67" s="4"/>
      <c r="T67" s="1" t="s">
        <v>36</v>
      </c>
      <c r="U67" s="1">
        <f t="shared" si="1"/>
        <v>0</v>
      </c>
      <c r="V67" s="1">
        <f t="shared" si="2"/>
        <v>0</v>
      </c>
      <c r="W67" s="4" t="e">
        <f t="shared" si="3"/>
        <v>#DIV/0!</v>
      </c>
      <c r="X67" s="4" t="e">
        <f t="shared" si="4"/>
        <v>#DIV/0!</v>
      </c>
      <c r="Y67" s="4" t="e">
        <f t="shared" si="5"/>
        <v>#DIV/0!</v>
      </c>
      <c r="Z67" t="e">
        <f t="shared" si="6"/>
        <v>#DIV/0!</v>
      </c>
      <c r="AA67" t="s">
        <v>78</v>
      </c>
    </row>
    <row r="68" spans="1:27" x14ac:dyDescent="0.35">
      <c r="A68" s="11" t="s">
        <v>28</v>
      </c>
      <c r="B68" s="11" t="s">
        <v>67</v>
      </c>
      <c r="C68" s="11" t="s">
        <v>30</v>
      </c>
      <c r="D68" s="1" t="s">
        <v>77</v>
      </c>
      <c r="E68" s="11">
        <v>640</v>
      </c>
      <c r="F68" s="4"/>
      <c r="G68" s="4">
        <v>28584.656779661</v>
      </c>
      <c r="H68" s="4">
        <v>27152.282203389801</v>
      </c>
      <c r="I68" s="4"/>
      <c r="J68" s="4"/>
      <c r="K68" s="4"/>
      <c r="L68" s="12"/>
      <c r="M68" s="12"/>
      <c r="N68" s="12">
        <v>58126.37</v>
      </c>
      <c r="O68" s="12"/>
      <c r="P68" s="12"/>
      <c r="Q68" s="12">
        <v>12600.69</v>
      </c>
      <c r="R68" s="4">
        <v>55736.938983050801</v>
      </c>
      <c r="S68" s="4">
        <v>70727.06</v>
      </c>
      <c r="T68" s="1" t="s">
        <v>32</v>
      </c>
      <c r="U68" s="1">
        <f t="shared" ref="U68:U131" si="7">COUNTA(F68:K68)</f>
        <v>2</v>
      </c>
      <c r="V68" s="1">
        <f t="shared" ref="V68:V131" si="8">COUNTA(L68:Q68)</f>
        <v>2</v>
      </c>
      <c r="W68" s="4">
        <f t="shared" ref="W68:W131" si="9">SUM(F68:K68)/U68</f>
        <v>27868.4694915254</v>
      </c>
      <c r="X68" s="4">
        <f t="shared" ref="X68:X131" si="10">SUM(L68:Q68)/V68</f>
        <v>35363.53</v>
      </c>
      <c r="Y68" s="4" t="str">
        <f t="shared" ref="Y68:Y131" si="11">IF(X68&gt;=1000000,"10L",IF(X68&gt;=400000,"4L-10L",IF(X68&gt;=200000,"2-4L",IF(X68&gt;=100000,"1-2L",IF(X68&gt;=50000,"50-1L",IF(X68&lt;50000,"50K"))))))</f>
        <v>50K</v>
      </c>
      <c r="Z68" t="str">
        <f t="shared" si="6"/>
        <v>50K</v>
      </c>
      <c r="AA68" t="s">
        <v>78</v>
      </c>
    </row>
    <row r="69" spans="1:27" x14ac:dyDescent="0.35">
      <c r="A69" s="11" t="s">
        <v>28</v>
      </c>
      <c r="B69" s="11" t="s">
        <v>67</v>
      </c>
      <c r="C69" s="11" t="s">
        <v>30</v>
      </c>
      <c r="D69" s="1" t="s">
        <v>79</v>
      </c>
      <c r="E69" s="11">
        <v>437</v>
      </c>
      <c r="F69" s="4">
        <v>27110.491525423698</v>
      </c>
      <c r="G69" s="4">
        <v>28216.474576271201</v>
      </c>
      <c r="H69" s="4">
        <v>9363.6610169491505</v>
      </c>
      <c r="I69" s="4">
        <v>11199.5593220339</v>
      </c>
      <c r="J69" s="4">
        <v>14122.5508474576</v>
      </c>
      <c r="K69" s="4">
        <v>8569.6016949152545</v>
      </c>
      <c r="L69" s="12">
        <v>25692.25</v>
      </c>
      <c r="M69" s="12">
        <v>22080.05</v>
      </c>
      <c r="N69" s="12">
        <v>11777.94</v>
      </c>
      <c r="O69" s="12">
        <v>25077.23</v>
      </c>
      <c r="P69" s="12">
        <v>17755.02</v>
      </c>
      <c r="Q69" s="12">
        <v>7357.16</v>
      </c>
      <c r="R69" s="4">
        <v>98582.338983050897</v>
      </c>
      <c r="S69" s="4">
        <v>109739.65</v>
      </c>
      <c r="T69" s="1" t="s">
        <v>32</v>
      </c>
      <c r="U69" s="1">
        <f t="shared" si="7"/>
        <v>6</v>
      </c>
      <c r="V69" s="1">
        <f t="shared" si="8"/>
        <v>6</v>
      </c>
      <c r="W69" s="4">
        <f t="shared" si="9"/>
        <v>16430.389830508466</v>
      </c>
      <c r="X69" s="4">
        <f t="shared" si="10"/>
        <v>18289.941666666669</v>
      </c>
      <c r="Y69" s="4" t="str">
        <f t="shared" si="11"/>
        <v>50K</v>
      </c>
      <c r="Z69" t="str">
        <f t="shared" ref="Z69:Z132" si="12">IF(W69&gt;=1000000,"10L",IF(4&gt;=400000,"4L-10L",IF(W69&gt;=200000,"2-4L",IF(W69&gt;=100000,"1-2L",IF(W69&gt;=50000,"50-1L",IF(W69&lt;50000,"50K"))))))</f>
        <v>50K</v>
      </c>
      <c r="AA69" t="s">
        <v>69</v>
      </c>
    </row>
    <row r="70" spans="1:27" x14ac:dyDescent="0.35">
      <c r="A70" s="11" t="s">
        <v>28</v>
      </c>
      <c r="B70" s="11" t="s">
        <v>67</v>
      </c>
      <c r="C70" s="11" t="s">
        <v>30</v>
      </c>
      <c r="D70" s="1" t="s">
        <v>80</v>
      </c>
      <c r="E70" s="11">
        <v>304</v>
      </c>
      <c r="F70" s="4">
        <v>56231.857627118698</v>
      </c>
      <c r="G70" s="4">
        <v>12766.415254237299</v>
      </c>
      <c r="H70" s="4">
        <v>25931.720338983101</v>
      </c>
      <c r="I70" s="4">
        <v>8287.4033898305097</v>
      </c>
      <c r="J70" s="4">
        <v>42443.644067796602</v>
      </c>
      <c r="K70" s="4">
        <v>53783.411864406786</v>
      </c>
      <c r="L70" s="12">
        <v>53014.43</v>
      </c>
      <c r="M70" s="12">
        <v>46512.959999999999</v>
      </c>
      <c r="N70" s="12">
        <v>40065.86</v>
      </c>
      <c r="O70" s="12"/>
      <c r="P70" s="12">
        <v>38675.160000000003</v>
      </c>
      <c r="Q70" s="12">
        <v>41369.61</v>
      </c>
      <c r="R70" s="4">
        <v>199444.45254237301</v>
      </c>
      <c r="S70" s="4">
        <v>219638.02</v>
      </c>
      <c r="T70" s="1" t="s">
        <v>32</v>
      </c>
      <c r="U70" s="1">
        <f t="shared" si="7"/>
        <v>6</v>
      </c>
      <c r="V70" s="1">
        <f t="shared" si="8"/>
        <v>5</v>
      </c>
      <c r="W70" s="4">
        <f t="shared" si="9"/>
        <v>33240.742090395499</v>
      </c>
      <c r="X70" s="4">
        <f t="shared" si="10"/>
        <v>43927.604000000007</v>
      </c>
      <c r="Y70" s="4" t="str">
        <f t="shared" si="11"/>
        <v>50K</v>
      </c>
      <c r="Z70" t="str">
        <f t="shared" si="12"/>
        <v>50K</v>
      </c>
      <c r="AA70" t="s">
        <v>69</v>
      </c>
    </row>
    <row r="71" spans="1:27" x14ac:dyDescent="0.35">
      <c r="A71" s="11" t="s">
        <v>28</v>
      </c>
      <c r="B71" s="11" t="s">
        <v>67</v>
      </c>
      <c r="C71" s="11" t="s">
        <v>30</v>
      </c>
      <c r="D71" s="1" t="s">
        <v>81</v>
      </c>
      <c r="E71" s="11">
        <v>314</v>
      </c>
      <c r="F71" s="4"/>
      <c r="G71" s="4"/>
      <c r="H71" s="4"/>
      <c r="I71" s="4"/>
      <c r="J71" s="4"/>
      <c r="K71" s="4"/>
      <c r="L71" s="12"/>
      <c r="M71" s="12"/>
      <c r="N71" s="12"/>
      <c r="O71" s="12"/>
      <c r="P71" s="12"/>
      <c r="Q71" s="12"/>
      <c r="R71" s="4"/>
      <c r="S71" s="4"/>
      <c r="T71" s="1" t="s">
        <v>32</v>
      </c>
      <c r="U71" s="1">
        <f t="shared" si="7"/>
        <v>0</v>
      </c>
      <c r="V71" s="1">
        <f t="shared" si="8"/>
        <v>0</v>
      </c>
      <c r="W71" s="4" t="e">
        <f t="shared" si="9"/>
        <v>#DIV/0!</v>
      </c>
      <c r="X71" s="4" t="e">
        <f t="shared" si="10"/>
        <v>#DIV/0!</v>
      </c>
      <c r="Y71" s="4" t="e">
        <f t="shared" si="11"/>
        <v>#DIV/0!</v>
      </c>
      <c r="Z71" t="e">
        <f t="shared" si="12"/>
        <v>#DIV/0!</v>
      </c>
      <c r="AA71" t="s">
        <v>69</v>
      </c>
    </row>
    <row r="72" spans="1:27" x14ac:dyDescent="0.35">
      <c r="A72" s="11" t="s">
        <v>28</v>
      </c>
      <c r="B72" s="11" t="s">
        <v>67</v>
      </c>
      <c r="C72" s="11" t="s">
        <v>30</v>
      </c>
      <c r="D72" s="1" t="s">
        <v>82</v>
      </c>
      <c r="E72" s="11">
        <v>681</v>
      </c>
      <c r="F72" s="4"/>
      <c r="G72" s="4"/>
      <c r="H72" s="4"/>
      <c r="I72" s="4">
        <v>62292.161016949198</v>
      </c>
      <c r="J72" s="4">
        <v>23350.415254237301</v>
      </c>
      <c r="K72" s="4">
        <v>23528.135593220337</v>
      </c>
      <c r="L72" s="12"/>
      <c r="M72" s="12"/>
      <c r="N72" s="12"/>
      <c r="O72" s="12">
        <v>17712.93</v>
      </c>
      <c r="P72" s="12">
        <v>51780.890000000101</v>
      </c>
      <c r="Q72" s="12">
        <v>139682.72</v>
      </c>
      <c r="R72" s="4">
        <v>109170.711864407</v>
      </c>
      <c r="S72" s="4">
        <v>209176.54</v>
      </c>
      <c r="T72" s="1" t="s">
        <v>32</v>
      </c>
      <c r="U72" s="1">
        <f t="shared" si="7"/>
        <v>3</v>
      </c>
      <c r="V72" s="1">
        <f t="shared" si="8"/>
        <v>3</v>
      </c>
      <c r="W72" s="4">
        <f t="shared" si="9"/>
        <v>36390.237288135606</v>
      </c>
      <c r="X72" s="4">
        <f t="shared" si="10"/>
        <v>69725.513333333365</v>
      </c>
      <c r="Y72" s="4" t="str">
        <f t="shared" si="11"/>
        <v>50-1L</v>
      </c>
      <c r="Z72" t="str">
        <f t="shared" si="12"/>
        <v>50K</v>
      </c>
      <c r="AA72" t="s">
        <v>74</v>
      </c>
    </row>
    <row r="73" spans="1:27" x14ac:dyDescent="0.35">
      <c r="A73" s="11" t="s">
        <v>28</v>
      </c>
      <c r="B73" s="11" t="s">
        <v>67</v>
      </c>
      <c r="C73" s="11" t="s">
        <v>30</v>
      </c>
      <c r="D73" s="1" t="s">
        <v>83</v>
      </c>
      <c r="E73" s="11">
        <v>204</v>
      </c>
      <c r="F73" s="4">
        <v>100711.542372881</v>
      </c>
      <c r="G73" s="4">
        <v>33761.008474576302</v>
      </c>
      <c r="H73" s="4">
        <v>93652.177966101706</v>
      </c>
      <c r="I73" s="4"/>
      <c r="J73" s="4">
        <v>325196.11864406802</v>
      </c>
      <c r="K73" s="4">
        <v>215112.00847457626</v>
      </c>
      <c r="L73" s="12"/>
      <c r="M73" s="12">
        <v>31945.03</v>
      </c>
      <c r="N73" s="12">
        <v>55064.57</v>
      </c>
      <c r="O73" s="12">
        <v>98019.999999999898</v>
      </c>
      <c r="P73" s="12">
        <v>275204.81</v>
      </c>
      <c r="Q73" s="12">
        <v>348111.22</v>
      </c>
      <c r="R73" s="4">
        <v>768432.85593220301</v>
      </c>
      <c r="S73" s="4">
        <v>808345.63000000198</v>
      </c>
      <c r="T73" s="1" t="s">
        <v>32</v>
      </c>
      <c r="U73" s="1">
        <f t="shared" si="7"/>
        <v>5</v>
      </c>
      <c r="V73" s="1">
        <f t="shared" si="8"/>
        <v>5</v>
      </c>
      <c r="W73" s="4">
        <f t="shared" si="9"/>
        <v>153686.57118644068</v>
      </c>
      <c r="X73" s="4">
        <f t="shared" si="10"/>
        <v>161669.12599999999</v>
      </c>
      <c r="Y73" s="4" t="str">
        <f t="shared" si="11"/>
        <v>1-2L</v>
      </c>
      <c r="Z73" t="str">
        <f t="shared" si="12"/>
        <v>1-2L</v>
      </c>
      <c r="AA73" t="s">
        <v>69</v>
      </c>
    </row>
    <row r="74" spans="1:27" x14ac:dyDescent="0.35">
      <c r="A74" s="11" t="s">
        <v>28</v>
      </c>
      <c r="B74" s="11" t="s">
        <v>67</v>
      </c>
      <c r="C74" s="11" t="s">
        <v>30</v>
      </c>
      <c r="D74" s="1" t="s">
        <v>83</v>
      </c>
      <c r="E74" s="11">
        <v>219</v>
      </c>
      <c r="F74" s="4"/>
      <c r="G74" s="4"/>
      <c r="H74" s="4"/>
      <c r="I74" s="4"/>
      <c r="J74" s="4"/>
      <c r="K74" s="4"/>
      <c r="L74" s="12"/>
      <c r="M74" s="12"/>
      <c r="N74" s="12"/>
      <c r="O74" s="12"/>
      <c r="P74" s="12"/>
      <c r="Q74" s="12"/>
      <c r="R74" s="4"/>
      <c r="S74" s="4"/>
      <c r="T74" s="1" t="s">
        <v>32</v>
      </c>
      <c r="U74" s="1">
        <f t="shared" si="7"/>
        <v>0</v>
      </c>
      <c r="V74" s="1">
        <f t="shared" si="8"/>
        <v>0</v>
      </c>
      <c r="W74" s="4" t="e">
        <f t="shared" si="9"/>
        <v>#DIV/0!</v>
      </c>
      <c r="X74" s="4" t="e">
        <f t="shared" si="10"/>
        <v>#DIV/0!</v>
      </c>
      <c r="Y74" s="4" t="e">
        <f t="shared" si="11"/>
        <v>#DIV/0!</v>
      </c>
      <c r="Z74" t="e">
        <f t="shared" si="12"/>
        <v>#DIV/0!</v>
      </c>
      <c r="AA74" t="s">
        <v>69</v>
      </c>
    </row>
    <row r="75" spans="1:27" x14ac:dyDescent="0.35">
      <c r="A75" s="11" t="s">
        <v>28</v>
      </c>
      <c r="B75" s="11" t="s">
        <v>67</v>
      </c>
      <c r="C75" s="11" t="s">
        <v>30</v>
      </c>
      <c r="D75" s="1" t="s">
        <v>83</v>
      </c>
      <c r="E75" s="11">
        <v>589</v>
      </c>
      <c r="F75" s="4">
        <v>366562.91525423701</v>
      </c>
      <c r="G75" s="4">
        <v>311274.63559322001</v>
      </c>
      <c r="H75" s="4">
        <v>272677.16949152498</v>
      </c>
      <c r="I75" s="4">
        <v>132889.77118644101</v>
      </c>
      <c r="J75" s="4"/>
      <c r="K75" s="4">
        <v>165461.35593220341</v>
      </c>
      <c r="L75" s="12">
        <v>679509.14999999898</v>
      </c>
      <c r="M75" s="12">
        <v>337132.16999999899</v>
      </c>
      <c r="N75" s="12">
        <v>432416.13</v>
      </c>
      <c r="O75" s="12">
        <v>540151.80000000005</v>
      </c>
      <c r="P75" s="12">
        <v>281689.52</v>
      </c>
      <c r="Q75" s="12">
        <v>96855.24</v>
      </c>
      <c r="R75" s="4">
        <v>1248865.8474576301</v>
      </c>
      <c r="S75" s="4">
        <v>2367754.0100000198</v>
      </c>
      <c r="T75" s="1" t="s">
        <v>32</v>
      </c>
      <c r="U75" s="1">
        <f t="shared" si="7"/>
        <v>5</v>
      </c>
      <c r="V75" s="1">
        <f t="shared" si="8"/>
        <v>6</v>
      </c>
      <c r="W75" s="4">
        <f t="shared" si="9"/>
        <v>249773.16949152527</v>
      </c>
      <c r="X75" s="4">
        <f t="shared" si="10"/>
        <v>394625.66833333299</v>
      </c>
      <c r="Y75" s="4" t="str">
        <f t="shared" si="11"/>
        <v>2-4L</v>
      </c>
      <c r="Z75" t="str">
        <f t="shared" si="12"/>
        <v>2-4L</v>
      </c>
      <c r="AA75" t="s">
        <v>69</v>
      </c>
    </row>
    <row r="76" spans="1:27" x14ac:dyDescent="0.35">
      <c r="A76" s="11" t="s">
        <v>28</v>
      </c>
      <c r="B76" s="11" t="s">
        <v>67</v>
      </c>
      <c r="C76" s="11" t="s">
        <v>30</v>
      </c>
      <c r="D76" s="1" t="s">
        <v>83</v>
      </c>
      <c r="E76" s="11">
        <v>591</v>
      </c>
      <c r="F76" s="4">
        <v>293675.74576271197</v>
      </c>
      <c r="G76" s="4">
        <v>83349.050847457605</v>
      </c>
      <c r="H76" s="4">
        <v>90428.183050847496</v>
      </c>
      <c r="I76" s="4">
        <v>105517.02542372901</v>
      </c>
      <c r="J76" s="4">
        <v>36025.022033898298</v>
      </c>
      <c r="K76" s="4">
        <v>81235.830508474595</v>
      </c>
      <c r="L76" s="12">
        <v>363764.01999999897</v>
      </c>
      <c r="M76" s="12">
        <v>226669.33999999901</v>
      </c>
      <c r="N76" s="12">
        <v>263665.86</v>
      </c>
      <c r="O76" s="12">
        <v>197400.99</v>
      </c>
      <c r="P76" s="12">
        <v>134023.79</v>
      </c>
      <c r="Q76" s="12">
        <v>166193.49</v>
      </c>
      <c r="R76" s="4">
        <v>690230.85762711905</v>
      </c>
      <c r="S76" s="4">
        <v>1351717.49000001</v>
      </c>
      <c r="T76" s="1" t="s">
        <v>32</v>
      </c>
      <c r="U76" s="1">
        <f t="shared" si="7"/>
        <v>6</v>
      </c>
      <c r="V76" s="1">
        <f t="shared" si="8"/>
        <v>6</v>
      </c>
      <c r="W76" s="4">
        <f t="shared" si="9"/>
        <v>115038.47627118649</v>
      </c>
      <c r="X76" s="4">
        <f t="shared" si="10"/>
        <v>225286.24833333303</v>
      </c>
      <c r="Y76" s="4" t="str">
        <f t="shared" si="11"/>
        <v>2-4L</v>
      </c>
      <c r="Z76" t="str">
        <f t="shared" si="12"/>
        <v>1-2L</v>
      </c>
      <c r="AA76" t="s">
        <v>69</v>
      </c>
    </row>
    <row r="77" spans="1:27" x14ac:dyDescent="0.35">
      <c r="A77" s="11" t="s">
        <v>28</v>
      </c>
      <c r="B77" s="11" t="s">
        <v>67</v>
      </c>
      <c r="C77" s="11" t="s">
        <v>30</v>
      </c>
      <c r="D77" s="1" t="s">
        <v>84</v>
      </c>
      <c r="E77" s="11">
        <v>360</v>
      </c>
      <c r="F77" s="4"/>
      <c r="G77" s="4"/>
      <c r="H77" s="4"/>
      <c r="I77" s="4"/>
      <c r="J77" s="4"/>
      <c r="K77" s="4"/>
      <c r="L77" s="12"/>
      <c r="M77" s="12"/>
      <c r="N77" s="12"/>
      <c r="O77" s="12"/>
      <c r="P77" s="12"/>
      <c r="Q77" s="12"/>
      <c r="R77" s="4"/>
      <c r="S77" s="4"/>
      <c r="T77" s="1" t="s">
        <v>32</v>
      </c>
      <c r="U77" s="1">
        <f t="shared" si="7"/>
        <v>0</v>
      </c>
      <c r="V77" s="1">
        <f t="shared" si="8"/>
        <v>0</v>
      </c>
      <c r="W77" s="4" t="e">
        <f t="shared" si="9"/>
        <v>#DIV/0!</v>
      </c>
      <c r="X77" s="4" t="e">
        <f t="shared" si="10"/>
        <v>#DIV/0!</v>
      </c>
      <c r="Y77" s="4" t="e">
        <f t="shared" si="11"/>
        <v>#DIV/0!</v>
      </c>
      <c r="Z77" t="e">
        <f t="shared" si="12"/>
        <v>#DIV/0!</v>
      </c>
      <c r="AA77" t="s">
        <v>69</v>
      </c>
    </row>
    <row r="78" spans="1:27" x14ac:dyDescent="0.35">
      <c r="A78" s="11" t="s">
        <v>28</v>
      </c>
      <c r="B78" s="11" t="s">
        <v>67</v>
      </c>
      <c r="C78" s="11" t="s">
        <v>30</v>
      </c>
      <c r="D78" s="1" t="s">
        <v>84</v>
      </c>
      <c r="E78" s="11">
        <v>600</v>
      </c>
      <c r="F78" s="4">
        <v>210606.37288135599</v>
      </c>
      <c r="G78" s="4">
        <v>60323.118644067799</v>
      </c>
      <c r="H78" s="4">
        <v>168674.39830508499</v>
      </c>
      <c r="I78" s="4">
        <v>82913.508474576302</v>
      </c>
      <c r="J78" s="4"/>
      <c r="K78" s="4"/>
      <c r="L78" s="12">
        <v>200251.83999999901</v>
      </c>
      <c r="M78" s="12">
        <v>133600.799999999</v>
      </c>
      <c r="N78" s="12">
        <v>270228.57999999903</v>
      </c>
      <c r="O78" s="12">
        <v>215611.84</v>
      </c>
      <c r="P78" s="12">
        <v>35918.76</v>
      </c>
      <c r="Q78" s="12">
        <v>2495.0100000000002</v>
      </c>
      <c r="R78" s="4">
        <v>522517.39830508502</v>
      </c>
      <c r="S78" s="4">
        <v>858106.83000000298</v>
      </c>
      <c r="T78" s="1" t="s">
        <v>32</v>
      </c>
      <c r="U78" s="1">
        <f t="shared" si="7"/>
        <v>4</v>
      </c>
      <c r="V78" s="1">
        <f t="shared" si="8"/>
        <v>6</v>
      </c>
      <c r="W78" s="4">
        <f t="shared" si="9"/>
        <v>130629.34957627126</v>
      </c>
      <c r="X78" s="4">
        <f t="shared" si="10"/>
        <v>143017.8049999995</v>
      </c>
      <c r="Y78" s="4" t="str">
        <f t="shared" si="11"/>
        <v>1-2L</v>
      </c>
      <c r="Z78" t="str">
        <f t="shared" si="12"/>
        <v>1-2L</v>
      </c>
      <c r="AA78" t="s">
        <v>78</v>
      </c>
    </row>
    <row r="79" spans="1:27" x14ac:dyDescent="0.35">
      <c r="A79" s="11" t="s">
        <v>28</v>
      </c>
      <c r="B79" s="11" t="s">
        <v>67</v>
      </c>
      <c r="C79" s="11" t="s">
        <v>30</v>
      </c>
      <c r="D79" s="1" t="s">
        <v>84</v>
      </c>
      <c r="E79" s="11">
        <v>728</v>
      </c>
      <c r="F79" s="4"/>
      <c r="G79" s="4"/>
      <c r="H79" s="4"/>
      <c r="I79" s="4"/>
      <c r="J79" s="4"/>
      <c r="K79" s="4"/>
      <c r="L79" s="12"/>
      <c r="M79" s="12"/>
      <c r="N79" s="12"/>
      <c r="O79" s="12"/>
      <c r="P79" s="12"/>
      <c r="Q79" s="12"/>
      <c r="R79" s="4"/>
      <c r="S79" s="4"/>
      <c r="T79" s="1" t="s">
        <v>32</v>
      </c>
      <c r="U79" s="1">
        <f t="shared" si="7"/>
        <v>0</v>
      </c>
      <c r="V79" s="1">
        <f t="shared" si="8"/>
        <v>0</v>
      </c>
      <c r="W79" s="4" t="e">
        <f t="shared" si="9"/>
        <v>#DIV/0!</v>
      </c>
      <c r="X79" s="4" t="e">
        <f t="shared" si="10"/>
        <v>#DIV/0!</v>
      </c>
      <c r="Y79" s="4" t="e">
        <f t="shared" si="11"/>
        <v>#DIV/0!</v>
      </c>
      <c r="Z79" t="e">
        <f t="shared" si="12"/>
        <v>#DIV/0!</v>
      </c>
      <c r="AA79" t="s">
        <v>78</v>
      </c>
    </row>
    <row r="80" spans="1:27" x14ac:dyDescent="0.35">
      <c r="A80" s="11" t="s">
        <v>28</v>
      </c>
      <c r="B80" s="11" t="s">
        <v>67</v>
      </c>
      <c r="C80" s="11" t="s">
        <v>30</v>
      </c>
      <c r="D80" s="1" t="s">
        <v>85</v>
      </c>
      <c r="E80" s="11">
        <v>310</v>
      </c>
      <c r="F80" s="4"/>
      <c r="G80" s="4"/>
      <c r="H80" s="4"/>
      <c r="I80" s="4"/>
      <c r="J80" s="4"/>
      <c r="K80" s="4"/>
      <c r="L80" s="12"/>
      <c r="M80" s="12"/>
      <c r="N80" s="12"/>
      <c r="O80" s="12"/>
      <c r="P80" s="12"/>
      <c r="Q80" s="12"/>
      <c r="R80" s="4"/>
      <c r="S80" s="4"/>
      <c r="T80" s="1" t="s">
        <v>32</v>
      </c>
      <c r="U80" s="1">
        <f t="shared" si="7"/>
        <v>0</v>
      </c>
      <c r="V80" s="1">
        <f t="shared" si="8"/>
        <v>0</v>
      </c>
      <c r="W80" s="4" t="e">
        <f t="shared" si="9"/>
        <v>#DIV/0!</v>
      </c>
      <c r="X80" s="4" t="e">
        <f t="shared" si="10"/>
        <v>#DIV/0!</v>
      </c>
      <c r="Y80" s="4" t="e">
        <f t="shared" si="11"/>
        <v>#DIV/0!</v>
      </c>
      <c r="Z80" t="e">
        <f t="shared" si="12"/>
        <v>#DIV/0!</v>
      </c>
      <c r="AA80" t="s">
        <v>69</v>
      </c>
    </row>
    <row r="81" spans="1:27" x14ac:dyDescent="0.35">
      <c r="A81" s="11" t="s">
        <v>28</v>
      </c>
      <c r="B81" s="11" t="s">
        <v>67</v>
      </c>
      <c r="C81" s="11" t="s">
        <v>30</v>
      </c>
      <c r="D81" s="1" t="s">
        <v>85</v>
      </c>
      <c r="E81" s="11">
        <v>301</v>
      </c>
      <c r="F81" s="4"/>
      <c r="G81" s="4"/>
      <c r="H81" s="4">
        <v>42800.1949152542</v>
      </c>
      <c r="I81" s="4"/>
      <c r="J81" s="4"/>
      <c r="K81" s="4"/>
      <c r="L81" s="12"/>
      <c r="M81" s="12"/>
      <c r="N81" s="12">
        <v>45642.52</v>
      </c>
      <c r="O81" s="12"/>
      <c r="P81" s="12"/>
      <c r="Q81" s="12">
        <v>15478.51</v>
      </c>
      <c r="R81" s="4">
        <v>42800.1949152542</v>
      </c>
      <c r="S81" s="4">
        <v>61121.03</v>
      </c>
      <c r="T81" s="1" t="s">
        <v>32</v>
      </c>
      <c r="U81" s="1">
        <f t="shared" si="7"/>
        <v>1</v>
      </c>
      <c r="V81" s="1">
        <f t="shared" si="8"/>
        <v>2</v>
      </c>
      <c r="W81" s="4">
        <f t="shared" si="9"/>
        <v>42800.1949152542</v>
      </c>
      <c r="X81" s="4">
        <f t="shared" si="10"/>
        <v>30560.514999999999</v>
      </c>
      <c r="Y81" s="4" t="str">
        <f t="shared" si="11"/>
        <v>50K</v>
      </c>
      <c r="Z81" t="str">
        <f t="shared" si="12"/>
        <v>50K</v>
      </c>
      <c r="AA81" t="s">
        <v>78</v>
      </c>
    </row>
    <row r="82" spans="1:27" x14ac:dyDescent="0.35">
      <c r="A82" s="11" t="s">
        <v>28</v>
      </c>
      <c r="B82" s="11" t="s">
        <v>67</v>
      </c>
      <c r="C82" s="11" t="s">
        <v>30</v>
      </c>
      <c r="D82" s="1" t="s">
        <v>86</v>
      </c>
      <c r="E82" s="11">
        <v>590</v>
      </c>
      <c r="F82" s="4">
        <v>27782.884745762702</v>
      </c>
      <c r="G82" s="4"/>
      <c r="H82" s="4">
        <v>18737.271186440699</v>
      </c>
      <c r="I82" s="4">
        <v>15024.5084745763</v>
      </c>
      <c r="J82" s="4">
        <v>4108.9915254237303</v>
      </c>
      <c r="K82" s="4">
        <v>7109.6949152542365</v>
      </c>
      <c r="L82" s="12">
        <v>14370.85</v>
      </c>
      <c r="M82" s="12"/>
      <c r="N82" s="12"/>
      <c r="O82" s="12"/>
      <c r="P82" s="12"/>
      <c r="Q82" s="12"/>
      <c r="R82" s="4">
        <v>72763.350847457594</v>
      </c>
      <c r="S82" s="4">
        <v>14370.85</v>
      </c>
      <c r="T82" s="1" t="s">
        <v>32</v>
      </c>
      <c r="U82" s="1">
        <f t="shared" si="7"/>
        <v>5</v>
      </c>
      <c r="V82" s="1">
        <f t="shared" si="8"/>
        <v>1</v>
      </c>
      <c r="W82" s="4">
        <f t="shared" si="9"/>
        <v>14552.670169491534</v>
      </c>
      <c r="X82" s="4">
        <f t="shared" si="10"/>
        <v>14370.85</v>
      </c>
      <c r="Y82" s="4" t="str">
        <f t="shared" si="11"/>
        <v>50K</v>
      </c>
      <c r="Z82" t="str">
        <f t="shared" si="12"/>
        <v>50K</v>
      </c>
      <c r="AA82" t="s">
        <v>69</v>
      </c>
    </row>
    <row r="83" spans="1:27" x14ac:dyDescent="0.35">
      <c r="A83" s="11" t="s">
        <v>28</v>
      </c>
      <c r="B83" s="11" t="s">
        <v>67</v>
      </c>
      <c r="C83" s="11" t="s">
        <v>30</v>
      </c>
      <c r="D83" s="1" t="s">
        <v>88</v>
      </c>
      <c r="E83" s="11">
        <v>312</v>
      </c>
      <c r="F83" s="4"/>
      <c r="G83" s="4"/>
      <c r="H83" s="4"/>
      <c r="I83" s="4"/>
      <c r="J83" s="4"/>
      <c r="K83" s="4"/>
      <c r="L83" s="12"/>
      <c r="M83" s="12"/>
      <c r="N83" s="12"/>
      <c r="O83" s="12"/>
      <c r="P83" s="12"/>
      <c r="Q83" s="12"/>
      <c r="R83" s="4"/>
      <c r="S83" s="4"/>
      <c r="T83" s="1" t="s">
        <v>32</v>
      </c>
      <c r="U83" s="1">
        <f t="shared" si="7"/>
        <v>0</v>
      </c>
      <c r="V83" s="1">
        <f t="shared" si="8"/>
        <v>0</v>
      </c>
      <c r="W83" s="4" t="e">
        <f t="shared" si="9"/>
        <v>#DIV/0!</v>
      </c>
      <c r="X83" s="4" t="e">
        <f t="shared" si="10"/>
        <v>#DIV/0!</v>
      </c>
      <c r="Y83" s="4" t="e">
        <f t="shared" si="11"/>
        <v>#DIV/0!</v>
      </c>
      <c r="Z83" t="e">
        <f t="shared" si="12"/>
        <v>#DIV/0!</v>
      </c>
      <c r="AA83" t="s">
        <v>74</v>
      </c>
    </row>
    <row r="84" spans="1:27" x14ac:dyDescent="0.35">
      <c r="A84" s="11" t="s">
        <v>28</v>
      </c>
      <c r="B84" s="11" t="s">
        <v>67</v>
      </c>
      <c r="C84" s="11" t="s">
        <v>30</v>
      </c>
      <c r="D84" s="1" t="s">
        <v>89</v>
      </c>
      <c r="E84" s="11">
        <v>302</v>
      </c>
      <c r="F84" s="4">
        <v>45279.864406779699</v>
      </c>
      <c r="G84" s="4">
        <v>28605.033898305101</v>
      </c>
      <c r="H84" s="4">
        <v>13180.474576271199</v>
      </c>
      <c r="I84" s="4">
        <v>10872.6101694915</v>
      </c>
      <c r="J84" s="4">
        <v>13180.474576271199</v>
      </c>
      <c r="K84" s="4">
        <v>74298.737288135599</v>
      </c>
      <c r="L84" s="12">
        <v>17219.349999999999</v>
      </c>
      <c r="M84" s="12">
        <v>100864.62</v>
      </c>
      <c r="N84" s="12">
        <v>34809.39</v>
      </c>
      <c r="O84" s="12">
        <v>5496.45</v>
      </c>
      <c r="P84" s="12">
        <v>51438.25</v>
      </c>
      <c r="Q84" s="12">
        <v>60066.47</v>
      </c>
      <c r="R84" s="4">
        <v>185417.19491525399</v>
      </c>
      <c r="S84" s="4">
        <v>269894.53000000003</v>
      </c>
      <c r="T84" s="1" t="s">
        <v>32</v>
      </c>
      <c r="U84" s="1">
        <f t="shared" si="7"/>
        <v>6</v>
      </c>
      <c r="V84" s="1">
        <f t="shared" si="8"/>
        <v>6</v>
      </c>
      <c r="W84" s="4">
        <f t="shared" si="9"/>
        <v>30902.865819209052</v>
      </c>
      <c r="X84" s="4">
        <f t="shared" si="10"/>
        <v>44982.421666666669</v>
      </c>
      <c r="Y84" s="4" t="str">
        <f t="shared" si="11"/>
        <v>50K</v>
      </c>
      <c r="Z84" t="str">
        <f t="shared" si="12"/>
        <v>50K</v>
      </c>
      <c r="AA84" t="s">
        <v>69</v>
      </c>
    </row>
    <row r="85" spans="1:27" x14ac:dyDescent="0.35">
      <c r="A85" s="11" t="s">
        <v>28</v>
      </c>
      <c r="B85" s="11" t="s">
        <v>67</v>
      </c>
      <c r="C85" s="11" t="s">
        <v>30</v>
      </c>
      <c r="D85" s="1" t="s">
        <v>90</v>
      </c>
      <c r="E85" s="11">
        <v>303</v>
      </c>
      <c r="F85" s="4"/>
      <c r="G85" s="4"/>
      <c r="H85" s="4"/>
      <c r="I85" s="4"/>
      <c r="J85" s="4"/>
      <c r="K85" s="4"/>
      <c r="L85" s="12"/>
      <c r="M85" s="12"/>
      <c r="N85" s="12"/>
      <c r="O85" s="12"/>
      <c r="P85" s="12"/>
      <c r="Q85" s="12"/>
      <c r="R85" s="4"/>
      <c r="S85" s="4"/>
      <c r="T85" s="1" t="s">
        <v>32</v>
      </c>
      <c r="U85" s="1">
        <f t="shared" si="7"/>
        <v>0</v>
      </c>
      <c r="V85" s="1">
        <f t="shared" si="8"/>
        <v>0</v>
      </c>
      <c r="W85" s="4" t="e">
        <f t="shared" si="9"/>
        <v>#DIV/0!</v>
      </c>
      <c r="X85" s="4" t="e">
        <f t="shared" si="10"/>
        <v>#DIV/0!</v>
      </c>
      <c r="Y85" s="4" t="e">
        <f t="shared" si="11"/>
        <v>#DIV/0!</v>
      </c>
      <c r="Z85" t="e">
        <f t="shared" si="12"/>
        <v>#DIV/0!</v>
      </c>
      <c r="AA85" t="s">
        <v>69</v>
      </c>
    </row>
    <row r="86" spans="1:27" x14ac:dyDescent="0.35">
      <c r="A86" s="11" t="s">
        <v>28</v>
      </c>
      <c r="B86" s="11" t="s">
        <v>67</v>
      </c>
      <c r="C86" s="11" t="s">
        <v>30</v>
      </c>
      <c r="D86" s="1" t="s">
        <v>91</v>
      </c>
      <c r="E86" s="11">
        <v>300</v>
      </c>
      <c r="F86" s="4"/>
      <c r="G86" s="4"/>
      <c r="H86" s="4">
        <v>22685.3389830509</v>
      </c>
      <c r="I86" s="4"/>
      <c r="J86" s="4"/>
      <c r="K86" s="4"/>
      <c r="L86" s="12"/>
      <c r="M86" s="12"/>
      <c r="N86" s="12">
        <v>18230.810000000001</v>
      </c>
      <c r="O86" s="12"/>
      <c r="P86" s="12"/>
      <c r="Q86" s="12">
        <v>10102.15</v>
      </c>
      <c r="R86" s="4">
        <v>22685.3389830509</v>
      </c>
      <c r="S86" s="4">
        <v>28332.959999999999</v>
      </c>
      <c r="T86" s="1" t="s">
        <v>32</v>
      </c>
      <c r="U86" s="1">
        <f t="shared" si="7"/>
        <v>1</v>
      </c>
      <c r="V86" s="1">
        <f t="shared" si="8"/>
        <v>2</v>
      </c>
      <c r="W86" s="4">
        <f t="shared" si="9"/>
        <v>22685.3389830509</v>
      </c>
      <c r="X86" s="4">
        <f t="shared" si="10"/>
        <v>14166.48</v>
      </c>
      <c r="Y86" s="4" t="str">
        <f t="shared" si="11"/>
        <v>50K</v>
      </c>
      <c r="Z86" t="str">
        <f t="shared" si="12"/>
        <v>50K</v>
      </c>
      <c r="AA86" t="s">
        <v>78</v>
      </c>
    </row>
    <row r="87" spans="1:27" x14ac:dyDescent="0.35">
      <c r="A87" s="11" t="s">
        <v>28</v>
      </c>
      <c r="B87" s="11" t="s">
        <v>67</v>
      </c>
      <c r="C87" s="11" t="s">
        <v>30</v>
      </c>
      <c r="D87" s="1" t="s">
        <v>92</v>
      </c>
      <c r="E87" s="11">
        <v>309</v>
      </c>
      <c r="F87" s="4"/>
      <c r="G87" s="4"/>
      <c r="H87" s="4"/>
      <c r="I87" s="4"/>
      <c r="J87" s="4"/>
      <c r="K87" s="4"/>
      <c r="L87" s="12"/>
      <c r="M87" s="12"/>
      <c r="N87" s="12"/>
      <c r="O87" s="12"/>
      <c r="P87" s="12"/>
      <c r="Q87" s="12"/>
      <c r="R87" s="4"/>
      <c r="S87" s="4"/>
      <c r="T87" s="1" t="s">
        <v>32</v>
      </c>
      <c r="U87" s="1">
        <f t="shared" si="7"/>
        <v>0</v>
      </c>
      <c r="V87" s="1">
        <f t="shared" si="8"/>
        <v>0</v>
      </c>
      <c r="W87" s="4" t="e">
        <f t="shared" si="9"/>
        <v>#DIV/0!</v>
      </c>
      <c r="X87" s="4" t="e">
        <f t="shared" si="10"/>
        <v>#DIV/0!</v>
      </c>
      <c r="Y87" s="4" t="e">
        <f t="shared" si="11"/>
        <v>#DIV/0!</v>
      </c>
      <c r="Z87" t="e">
        <f t="shared" si="12"/>
        <v>#DIV/0!</v>
      </c>
      <c r="AA87" t="s">
        <v>69</v>
      </c>
    </row>
    <row r="88" spans="1:27" x14ac:dyDescent="0.35">
      <c r="A88" s="11" t="s">
        <v>28</v>
      </c>
      <c r="B88" s="11" t="s">
        <v>67</v>
      </c>
      <c r="C88" s="11" t="s">
        <v>30</v>
      </c>
      <c r="D88" s="1" t="s">
        <v>92</v>
      </c>
      <c r="E88" s="11">
        <v>432</v>
      </c>
      <c r="F88" s="4">
        <v>25040.338983050799</v>
      </c>
      <c r="G88" s="4">
        <v>17591.6949152542</v>
      </c>
      <c r="H88" s="4">
        <v>17022.110169491501</v>
      </c>
      <c r="I88" s="4">
        <v>34044.220338983097</v>
      </c>
      <c r="J88" s="4"/>
      <c r="K88" s="4"/>
      <c r="L88" s="12"/>
      <c r="M88" s="12"/>
      <c r="N88" s="12"/>
      <c r="O88" s="12">
        <v>22680.76</v>
      </c>
      <c r="P88" s="12">
        <v>66083.73</v>
      </c>
      <c r="Q88" s="12">
        <v>10322.18</v>
      </c>
      <c r="R88" s="4">
        <v>93698.364406779699</v>
      </c>
      <c r="S88" s="4">
        <v>99086.669999999896</v>
      </c>
      <c r="T88" s="1" t="s">
        <v>32</v>
      </c>
      <c r="U88" s="1">
        <f t="shared" si="7"/>
        <v>4</v>
      </c>
      <c r="V88" s="1">
        <f t="shared" si="8"/>
        <v>3</v>
      </c>
      <c r="W88" s="4">
        <f t="shared" si="9"/>
        <v>23424.591101694899</v>
      </c>
      <c r="X88" s="4">
        <f t="shared" si="10"/>
        <v>33028.889999999992</v>
      </c>
      <c r="Y88" s="4" t="str">
        <f t="shared" si="11"/>
        <v>50K</v>
      </c>
      <c r="Z88" t="str">
        <f t="shared" si="12"/>
        <v>50K</v>
      </c>
      <c r="AA88" t="s">
        <v>74</v>
      </c>
    </row>
    <row r="89" spans="1:27" x14ac:dyDescent="0.35">
      <c r="A89" s="11" t="s">
        <v>28</v>
      </c>
      <c r="B89" s="11" t="s">
        <v>67</v>
      </c>
      <c r="C89" s="11" t="s">
        <v>30</v>
      </c>
      <c r="D89" s="1" t="s">
        <v>93</v>
      </c>
      <c r="E89" s="11">
        <v>326</v>
      </c>
      <c r="F89" s="4"/>
      <c r="G89" s="4"/>
      <c r="H89" s="4"/>
      <c r="I89" s="4"/>
      <c r="J89" s="4"/>
      <c r="K89" s="4"/>
      <c r="L89" s="12"/>
      <c r="M89" s="12"/>
      <c r="N89" s="12"/>
      <c r="O89" s="12"/>
      <c r="P89" s="12"/>
      <c r="Q89" s="12"/>
      <c r="R89" s="4"/>
      <c r="S89" s="4"/>
      <c r="T89" s="1" t="s">
        <v>32</v>
      </c>
      <c r="U89" s="1">
        <f t="shared" si="7"/>
        <v>0</v>
      </c>
      <c r="V89" s="1">
        <f t="shared" si="8"/>
        <v>0</v>
      </c>
      <c r="W89" s="4" t="e">
        <f t="shared" si="9"/>
        <v>#DIV/0!</v>
      </c>
      <c r="X89" s="4" t="e">
        <f t="shared" si="10"/>
        <v>#DIV/0!</v>
      </c>
      <c r="Y89" s="4" t="e">
        <f t="shared" si="11"/>
        <v>#DIV/0!</v>
      </c>
      <c r="Z89" t="e">
        <f t="shared" si="12"/>
        <v>#DIV/0!</v>
      </c>
      <c r="AA89" t="s">
        <v>69</v>
      </c>
    </row>
    <row r="90" spans="1:27" x14ac:dyDescent="0.35">
      <c r="A90" s="11" t="s">
        <v>28</v>
      </c>
      <c r="B90" s="11" t="s">
        <v>67</v>
      </c>
      <c r="C90" s="11" t="s">
        <v>30</v>
      </c>
      <c r="D90" s="1" t="s">
        <v>94</v>
      </c>
      <c r="E90" s="11">
        <v>372</v>
      </c>
      <c r="F90" s="4"/>
      <c r="G90" s="4"/>
      <c r="H90" s="4"/>
      <c r="I90" s="4"/>
      <c r="J90" s="4"/>
      <c r="K90" s="4"/>
      <c r="L90" s="12"/>
      <c r="M90" s="12"/>
      <c r="N90" s="12"/>
      <c r="O90" s="12"/>
      <c r="P90" s="12"/>
      <c r="Q90" s="12"/>
      <c r="R90" s="4"/>
      <c r="S90" s="4"/>
      <c r="T90" s="1" t="s">
        <v>32</v>
      </c>
      <c r="U90" s="1">
        <f t="shared" si="7"/>
        <v>0</v>
      </c>
      <c r="V90" s="1">
        <f t="shared" si="8"/>
        <v>0</v>
      </c>
      <c r="W90" s="4" t="e">
        <f t="shared" si="9"/>
        <v>#DIV/0!</v>
      </c>
      <c r="X90" s="4" t="e">
        <f t="shared" si="10"/>
        <v>#DIV/0!</v>
      </c>
      <c r="Y90" s="4" t="e">
        <f t="shared" si="11"/>
        <v>#DIV/0!</v>
      </c>
      <c r="Z90" t="e">
        <f t="shared" si="12"/>
        <v>#DIV/0!</v>
      </c>
      <c r="AA90" t="s">
        <v>69</v>
      </c>
    </row>
    <row r="91" spans="1:27" x14ac:dyDescent="0.35">
      <c r="A91" s="11" t="s">
        <v>28</v>
      </c>
      <c r="B91" s="11" t="s">
        <v>67</v>
      </c>
      <c r="C91" s="11" t="s">
        <v>30</v>
      </c>
      <c r="D91" s="1" t="s">
        <v>94</v>
      </c>
      <c r="E91" s="11">
        <v>436</v>
      </c>
      <c r="F91" s="4">
        <v>29454.813559321999</v>
      </c>
      <c r="G91" s="4"/>
      <c r="H91" s="4"/>
      <c r="I91" s="4"/>
      <c r="J91" s="4"/>
      <c r="K91" s="4"/>
      <c r="L91" s="12">
        <v>5203.59</v>
      </c>
      <c r="M91" s="12">
        <v>257.13</v>
      </c>
      <c r="N91" s="12">
        <v>1924.29</v>
      </c>
      <c r="O91" s="12"/>
      <c r="P91" s="12"/>
      <c r="Q91" s="12"/>
      <c r="R91" s="4">
        <v>29454.813559321999</v>
      </c>
      <c r="S91" s="4">
        <v>7385.01</v>
      </c>
      <c r="T91" s="1" t="s">
        <v>32</v>
      </c>
      <c r="U91" s="1">
        <f t="shared" si="7"/>
        <v>1</v>
      </c>
      <c r="V91" s="1">
        <f t="shared" si="8"/>
        <v>3</v>
      </c>
      <c r="W91" s="4">
        <f t="shared" si="9"/>
        <v>29454.813559321999</v>
      </c>
      <c r="X91" s="4">
        <f t="shared" si="10"/>
        <v>2461.67</v>
      </c>
      <c r="Y91" s="4" t="str">
        <f t="shared" si="11"/>
        <v>50K</v>
      </c>
      <c r="Z91" t="str">
        <f t="shared" si="12"/>
        <v>50K</v>
      </c>
      <c r="AA91" t="s">
        <v>69</v>
      </c>
    </row>
    <row r="92" spans="1:27" x14ac:dyDescent="0.35">
      <c r="A92" s="11" t="s">
        <v>28</v>
      </c>
      <c r="B92" s="11" t="s">
        <v>67</v>
      </c>
      <c r="C92" s="11" t="s">
        <v>30</v>
      </c>
      <c r="D92" s="1" t="s">
        <v>94</v>
      </c>
      <c r="E92" s="11">
        <v>621</v>
      </c>
      <c r="F92" s="4">
        <v>26354.4406779661</v>
      </c>
      <c r="G92" s="4">
        <v>53078.542372881398</v>
      </c>
      <c r="H92" s="4">
        <v>36944.8050847458</v>
      </c>
      <c r="I92" s="4"/>
      <c r="J92" s="4">
        <v>84544.067796610194</v>
      </c>
      <c r="K92" s="4">
        <v>29745.355932203391</v>
      </c>
      <c r="L92" s="12"/>
      <c r="M92" s="12"/>
      <c r="N92" s="12">
        <v>36099.43</v>
      </c>
      <c r="O92" s="12">
        <v>38011.589999999997</v>
      </c>
      <c r="P92" s="12">
        <v>88612.55</v>
      </c>
      <c r="Q92" s="12">
        <v>24479.31</v>
      </c>
      <c r="R92" s="4">
        <v>230667.211864407</v>
      </c>
      <c r="S92" s="4">
        <v>187202.88</v>
      </c>
      <c r="T92" s="1" t="s">
        <v>32</v>
      </c>
      <c r="U92" s="1">
        <f t="shared" si="7"/>
        <v>5</v>
      </c>
      <c r="V92" s="1">
        <f t="shared" si="8"/>
        <v>4</v>
      </c>
      <c r="W92" s="4">
        <f t="shared" si="9"/>
        <v>46133.442372881371</v>
      </c>
      <c r="X92" s="4">
        <f t="shared" si="10"/>
        <v>46800.72</v>
      </c>
      <c r="Y92" s="4" t="str">
        <f t="shared" si="11"/>
        <v>50K</v>
      </c>
      <c r="Z92" t="str">
        <f t="shared" si="12"/>
        <v>50K</v>
      </c>
      <c r="AA92" t="s">
        <v>69</v>
      </c>
    </row>
    <row r="93" spans="1:27" x14ac:dyDescent="0.35">
      <c r="A93" s="11" t="s">
        <v>28</v>
      </c>
      <c r="B93" s="11" t="s">
        <v>67</v>
      </c>
      <c r="C93" s="11" t="s">
        <v>30</v>
      </c>
      <c r="D93" s="1" t="s">
        <v>95</v>
      </c>
      <c r="E93" s="11">
        <v>208</v>
      </c>
      <c r="F93" s="4"/>
      <c r="G93" s="4"/>
      <c r="H93" s="4"/>
      <c r="I93" s="4"/>
      <c r="J93" s="4"/>
      <c r="K93" s="4"/>
      <c r="L93" s="12"/>
      <c r="M93" s="12"/>
      <c r="N93" s="12"/>
      <c r="O93" s="12"/>
      <c r="P93" s="12"/>
      <c r="Q93" s="12"/>
      <c r="R93" s="4"/>
      <c r="S93" s="4"/>
      <c r="T93" s="1" t="s">
        <v>32</v>
      </c>
      <c r="U93" s="1">
        <f t="shared" si="7"/>
        <v>0</v>
      </c>
      <c r="V93" s="1">
        <f t="shared" si="8"/>
        <v>0</v>
      </c>
      <c r="W93" s="4" t="e">
        <f t="shared" si="9"/>
        <v>#DIV/0!</v>
      </c>
      <c r="X93" s="4" t="e">
        <f t="shared" si="10"/>
        <v>#DIV/0!</v>
      </c>
      <c r="Y93" s="4" t="e">
        <f t="shared" si="11"/>
        <v>#DIV/0!</v>
      </c>
      <c r="Z93" t="e">
        <f t="shared" si="12"/>
        <v>#DIV/0!</v>
      </c>
      <c r="AA93" t="s">
        <v>69</v>
      </c>
    </row>
    <row r="94" spans="1:27" x14ac:dyDescent="0.35">
      <c r="A94" s="11" t="s">
        <v>28</v>
      </c>
      <c r="B94" s="11" t="s">
        <v>67</v>
      </c>
      <c r="C94" s="11" t="s">
        <v>30</v>
      </c>
      <c r="D94" s="1" t="s">
        <v>95</v>
      </c>
      <c r="E94" s="11">
        <v>435</v>
      </c>
      <c r="F94" s="4">
        <v>30970.220338983101</v>
      </c>
      <c r="G94" s="4">
        <v>9025.2966101694892</v>
      </c>
      <c r="H94" s="4">
        <v>17028.2881355932</v>
      </c>
      <c r="I94" s="4"/>
      <c r="J94" s="4"/>
      <c r="K94" s="4">
        <v>14318.491525423728</v>
      </c>
      <c r="L94" s="12">
        <v>41828.67</v>
      </c>
      <c r="M94" s="12">
        <v>8273.59</v>
      </c>
      <c r="N94" s="12">
        <v>3420</v>
      </c>
      <c r="O94" s="12">
        <v>13995.72</v>
      </c>
      <c r="P94" s="12"/>
      <c r="Q94" s="12">
        <v>13257.17</v>
      </c>
      <c r="R94" s="4">
        <v>71342.296610169506</v>
      </c>
      <c r="S94" s="4">
        <v>80775.149999999994</v>
      </c>
      <c r="T94" s="1" t="s">
        <v>32</v>
      </c>
      <c r="U94" s="1">
        <f t="shared" si="7"/>
        <v>4</v>
      </c>
      <c r="V94" s="1">
        <f t="shared" si="8"/>
        <v>5</v>
      </c>
      <c r="W94" s="4">
        <f t="shared" si="9"/>
        <v>17835.57415254238</v>
      </c>
      <c r="X94" s="4">
        <f t="shared" si="10"/>
        <v>16155.029999999999</v>
      </c>
      <c r="Y94" s="4" t="str">
        <f t="shared" si="11"/>
        <v>50K</v>
      </c>
      <c r="Z94" t="str">
        <f t="shared" si="12"/>
        <v>50K</v>
      </c>
      <c r="AA94" t="s">
        <v>74</v>
      </c>
    </row>
    <row r="95" spans="1:27" x14ac:dyDescent="0.35">
      <c r="A95" s="11" t="s">
        <v>28</v>
      </c>
      <c r="B95" s="11" t="s">
        <v>67</v>
      </c>
      <c r="C95" s="11" t="s">
        <v>30</v>
      </c>
      <c r="D95" s="1" t="s">
        <v>84</v>
      </c>
      <c r="E95" s="11">
        <v>750</v>
      </c>
      <c r="F95" s="4"/>
      <c r="G95" s="4"/>
      <c r="H95" s="4"/>
      <c r="I95" s="4"/>
      <c r="J95" s="4"/>
      <c r="K95" s="4"/>
      <c r="L95" s="12"/>
      <c r="M95" s="12"/>
      <c r="N95" s="12"/>
      <c r="O95" s="12"/>
      <c r="P95" s="12"/>
      <c r="Q95" s="12"/>
      <c r="R95" s="4"/>
      <c r="S95" s="4"/>
      <c r="T95" s="1" t="s">
        <v>32</v>
      </c>
      <c r="U95" s="1">
        <f t="shared" si="7"/>
        <v>0</v>
      </c>
      <c r="V95" s="1">
        <f t="shared" si="8"/>
        <v>0</v>
      </c>
      <c r="W95" s="4" t="e">
        <f t="shared" si="9"/>
        <v>#DIV/0!</v>
      </c>
      <c r="X95" s="4" t="e">
        <f t="shared" si="10"/>
        <v>#DIV/0!</v>
      </c>
      <c r="Y95" s="4" t="e">
        <f t="shared" si="11"/>
        <v>#DIV/0!</v>
      </c>
      <c r="Z95" t="e">
        <f t="shared" si="12"/>
        <v>#DIV/0!</v>
      </c>
      <c r="AA95" t="s">
        <v>78</v>
      </c>
    </row>
    <row r="96" spans="1:27" x14ac:dyDescent="0.35">
      <c r="A96" s="11" t="s">
        <v>28</v>
      </c>
      <c r="B96" s="11" t="s">
        <v>96</v>
      </c>
      <c r="C96" s="11" t="s">
        <v>30</v>
      </c>
      <c r="D96" s="1" t="s">
        <v>97</v>
      </c>
      <c r="E96" s="11">
        <v>256</v>
      </c>
      <c r="F96" s="4"/>
      <c r="G96" s="4">
        <v>16459.271186440699</v>
      </c>
      <c r="H96" s="4">
        <v>81656.603389830503</v>
      </c>
      <c r="I96" s="4">
        <v>104658.338983051</v>
      </c>
      <c r="J96" s="4">
        <v>77393.906779661003</v>
      </c>
      <c r="K96" s="4">
        <v>32875.322033898308</v>
      </c>
      <c r="L96" s="12">
        <v>177483.7</v>
      </c>
      <c r="M96" s="12">
        <v>20551.509999999998</v>
      </c>
      <c r="N96" s="12">
        <v>56635.92</v>
      </c>
      <c r="O96" s="12">
        <v>55828.1</v>
      </c>
      <c r="P96" s="12">
        <v>42747.41</v>
      </c>
      <c r="Q96" s="12">
        <v>44315.13</v>
      </c>
      <c r="R96" s="4">
        <v>313043.44237288099</v>
      </c>
      <c r="S96" s="4">
        <v>397561.76999999897</v>
      </c>
      <c r="T96" s="1" t="s">
        <v>32</v>
      </c>
      <c r="U96" s="1">
        <f t="shared" si="7"/>
        <v>5</v>
      </c>
      <c r="V96" s="1">
        <f t="shared" si="8"/>
        <v>6</v>
      </c>
      <c r="W96" s="4">
        <f t="shared" si="9"/>
        <v>62608.688474576302</v>
      </c>
      <c r="X96" s="4">
        <f t="shared" si="10"/>
        <v>66260.294999999998</v>
      </c>
      <c r="Y96" s="4" t="str">
        <f t="shared" si="11"/>
        <v>50-1L</v>
      </c>
      <c r="Z96" t="str">
        <f t="shared" si="12"/>
        <v>50-1L</v>
      </c>
      <c r="AA96" t="s">
        <v>98</v>
      </c>
    </row>
    <row r="97" spans="1:27" x14ac:dyDescent="0.35">
      <c r="A97" s="11" t="s">
        <v>28</v>
      </c>
      <c r="B97" s="11" t="s">
        <v>96</v>
      </c>
      <c r="C97" s="11" t="s">
        <v>30</v>
      </c>
      <c r="D97" s="1" t="s">
        <v>99</v>
      </c>
      <c r="E97" s="11">
        <v>413</v>
      </c>
      <c r="F97" s="4"/>
      <c r="G97" s="4"/>
      <c r="H97" s="4"/>
      <c r="I97" s="4"/>
      <c r="J97" s="4"/>
      <c r="K97" s="4"/>
      <c r="L97" s="12"/>
      <c r="M97" s="12"/>
      <c r="N97" s="12"/>
      <c r="O97" s="12"/>
      <c r="P97" s="12">
        <v>20172.21</v>
      </c>
      <c r="Q97" s="12"/>
      <c r="R97" s="4"/>
      <c r="S97" s="4">
        <v>20172.21</v>
      </c>
      <c r="T97" s="1" t="s">
        <v>32</v>
      </c>
      <c r="U97" s="1">
        <f t="shared" si="7"/>
        <v>0</v>
      </c>
      <c r="V97" s="1">
        <f t="shared" si="8"/>
        <v>1</v>
      </c>
      <c r="W97" s="4" t="e">
        <f t="shared" si="9"/>
        <v>#DIV/0!</v>
      </c>
      <c r="X97" s="4">
        <f t="shared" si="10"/>
        <v>20172.21</v>
      </c>
      <c r="Y97" s="4" t="str">
        <f t="shared" si="11"/>
        <v>50K</v>
      </c>
      <c r="Z97" t="e">
        <f t="shared" si="12"/>
        <v>#DIV/0!</v>
      </c>
      <c r="AA97" t="s">
        <v>98</v>
      </c>
    </row>
    <row r="98" spans="1:27" x14ac:dyDescent="0.35">
      <c r="A98" s="11" t="s">
        <v>28</v>
      </c>
      <c r="B98" s="11" t="s">
        <v>96</v>
      </c>
      <c r="C98" s="11" t="s">
        <v>30</v>
      </c>
      <c r="D98" s="1" t="s">
        <v>99</v>
      </c>
      <c r="E98" s="11">
        <v>708</v>
      </c>
      <c r="F98" s="4"/>
      <c r="G98" s="4"/>
      <c r="H98" s="4"/>
      <c r="I98" s="4"/>
      <c r="J98" s="4">
        <v>32941.423728813599</v>
      </c>
      <c r="K98" s="4">
        <v>18040.576271186441</v>
      </c>
      <c r="L98" s="12"/>
      <c r="M98" s="12"/>
      <c r="N98" s="12"/>
      <c r="O98" s="12"/>
      <c r="P98" s="12"/>
      <c r="Q98" s="12">
        <v>16801.59</v>
      </c>
      <c r="R98" s="4">
        <v>50982</v>
      </c>
      <c r="S98" s="4">
        <v>16801.59</v>
      </c>
      <c r="T98" s="1" t="s">
        <v>32</v>
      </c>
      <c r="U98" s="1">
        <f t="shared" si="7"/>
        <v>2</v>
      </c>
      <c r="V98" s="1">
        <f t="shared" si="8"/>
        <v>1</v>
      </c>
      <c r="W98" s="4">
        <f t="shared" si="9"/>
        <v>25491.000000000022</v>
      </c>
      <c r="X98" s="4">
        <f t="shared" si="10"/>
        <v>16801.59</v>
      </c>
      <c r="Y98" s="4" t="str">
        <f t="shared" si="11"/>
        <v>50K</v>
      </c>
      <c r="Z98" t="str">
        <f t="shared" si="12"/>
        <v>50K</v>
      </c>
      <c r="AA98" t="s">
        <v>98</v>
      </c>
    </row>
    <row r="99" spans="1:27" x14ac:dyDescent="0.35">
      <c r="A99" s="11" t="s">
        <v>28</v>
      </c>
      <c r="B99" s="11" t="s">
        <v>96</v>
      </c>
      <c r="C99" s="11" t="s">
        <v>30</v>
      </c>
      <c r="D99" s="1" t="s">
        <v>100</v>
      </c>
      <c r="E99" s="11">
        <v>428</v>
      </c>
      <c r="F99" s="4"/>
      <c r="G99" s="4"/>
      <c r="H99" s="4"/>
      <c r="I99" s="4">
        <v>32079.7118644068</v>
      </c>
      <c r="J99" s="4">
        <v>23280.533898305101</v>
      </c>
      <c r="K99" s="4">
        <v>16576.245762711864</v>
      </c>
      <c r="L99" s="12">
        <v>26597.14</v>
      </c>
      <c r="M99" s="12">
        <v>6030</v>
      </c>
      <c r="N99" s="12"/>
      <c r="O99" s="12">
        <v>24412.14</v>
      </c>
      <c r="P99" s="12">
        <v>21611.16</v>
      </c>
      <c r="Q99" s="12">
        <v>22120.3</v>
      </c>
      <c r="R99" s="4">
        <v>71936.491525423698</v>
      </c>
      <c r="S99" s="4">
        <v>100770.74</v>
      </c>
      <c r="T99" s="1" t="s">
        <v>32</v>
      </c>
      <c r="U99" s="1">
        <f t="shared" si="7"/>
        <v>3</v>
      </c>
      <c r="V99" s="1">
        <f t="shared" si="8"/>
        <v>5</v>
      </c>
      <c r="W99" s="4">
        <f t="shared" si="9"/>
        <v>23978.830508474592</v>
      </c>
      <c r="X99" s="4">
        <f t="shared" si="10"/>
        <v>20154.148000000001</v>
      </c>
      <c r="Y99" s="4" t="str">
        <f t="shared" si="11"/>
        <v>50K</v>
      </c>
      <c r="Z99" t="str">
        <f t="shared" si="12"/>
        <v>50K</v>
      </c>
      <c r="AA99" t="s">
        <v>98</v>
      </c>
    </row>
    <row r="100" spans="1:27" x14ac:dyDescent="0.35">
      <c r="A100" s="11" t="s">
        <v>28</v>
      </c>
      <c r="B100" s="11" t="s">
        <v>96</v>
      </c>
      <c r="C100" s="11" t="s">
        <v>30</v>
      </c>
      <c r="D100" s="1" t="s">
        <v>101</v>
      </c>
      <c r="E100" s="11">
        <v>579</v>
      </c>
      <c r="F100" s="4"/>
      <c r="G100" s="4">
        <v>24205.067796610201</v>
      </c>
      <c r="H100" s="4"/>
      <c r="I100" s="4">
        <v>15374.5508474576</v>
      </c>
      <c r="J100" s="4"/>
      <c r="K100" s="4">
        <v>15815.28813559322</v>
      </c>
      <c r="L100" s="12">
        <v>7883.71</v>
      </c>
      <c r="M100" s="12">
        <v>18837.96</v>
      </c>
      <c r="N100" s="12">
        <v>4895.78</v>
      </c>
      <c r="O100" s="12"/>
      <c r="P100" s="12"/>
      <c r="Q100" s="12">
        <v>1069.29</v>
      </c>
      <c r="R100" s="4">
        <v>55394.906779661003</v>
      </c>
      <c r="S100" s="4">
        <v>32686.74</v>
      </c>
      <c r="T100" s="1" t="s">
        <v>32</v>
      </c>
      <c r="U100" s="1">
        <f t="shared" si="7"/>
        <v>3</v>
      </c>
      <c r="V100" s="1">
        <f t="shared" si="8"/>
        <v>4</v>
      </c>
      <c r="W100" s="4">
        <f t="shared" si="9"/>
        <v>18464.968926553673</v>
      </c>
      <c r="X100" s="4">
        <f t="shared" si="10"/>
        <v>8171.6849999999995</v>
      </c>
      <c r="Y100" s="4" t="str">
        <f t="shared" si="11"/>
        <v>50K</v>
      </c>
      <c r="Z100" t="str">
        <f t="shared" si="12"/>
        <v>50K</v>
      </c>
      <c r="AA100" t="s">
        <v>98</v>
      </c>
    </row>
    <row r="101" spans="1:27" x14ac:dyDescent="0.35">
      <c r="A101" s="11" t="s">
        <v>28</v>
      </c>
      <c r="B101" s="11" t="s">
        <v>96</v>
      </c>
      <c r="C101" s="11" t="s">
        <v>30</v>
      </c>
      <c r="D101" s="1" t="s">
        <v>102</v>
      </c>
      <c r="E101" s="11">
        <v>251</v>
      </c>
      <c r="F101" s="4"/>
      <c r="G101" s="4"/>
      <c r="H101" s="4"/>
      <c r="I101" s="4"/>
      <c r="J101" s="4"/>
      <c r="K101" s="4"/>
      <c r="L101" s="12"/>
      <c r="M101" s="12"/>
      <c r="N101" s="12"/>
      <c r="O101" s="12"/>
      <c r="P101" s="12"/>
      <c r="Q101" s="12"/>
      <c r="R101" s="4"/>
      <c r="S101" s="4"/>
      <c r="T101" s="1" t="s">
        <v>36</v>
      </c>
      <c r="U101" s="1">
        <f t="shared" si="7"/>
        <v>0</v>
      </c>
      <c r="V101" s="1">
        <f t="shared" si="8"/>
        <v>0</v>
      </c>
      <c r="W101" s="4" t="e">
        <f t="shared" si="9"/>
        <v>#DIV/0!</v>
      </c>
      <c r="X101" s="4" t="e">
        <f t="shared" si="10"/>
        <v>#DIV/0!</v>
      </c>
      <c r="Y101" s="4" t="e">
        <f t="shared" si="11"/>
        <v>#DIV/0!</v>
      </c>
      <c r="Z101" t="e">
        <f t="shared" si="12"/>
        <v>#DIV/0!</v>
      </c>
      <c r="AA101" t="s">
        <v>103</v>
      </c>
    </row>
    <row r="102" spans="1:27" x14ac:dyDescent="0.35">
      <c r="A102" s="11" t="s">
        <v>28</v>
      </c>
      <c r="B102" s="11" t="s">
        <v>96</v>
      </c>
      <c r="C102" s="11" t="s">
        <v>30</v>
      </c>
      <c r="D102" s="1" t="s">
        <v>104</v>
      </c>
      <c r="E102" s="11">
        <v>429</v>
      </c>
      <c r="F102" s="4"/>
      <c r="G102" s="4"/>
      <c r="H102" s="4">
        <v>13180.474576271199</v>
      </c>
      <c r="I102" s="4">
        <v>45120.135593220301</v>
      </c>
      <c r="J102" s="4">
        <v>36759.864406779699</v>
      </c>
      <c r="K102" s="4">
        <v>21812.618644067796</v>
      </c>
      <c r="L102" s="12">
        <v>10987.2</v>
      </c>
      <c r="M102" s="12"/>
      <c r="N102" s="12">
        <v>15598.21</v>
      </c>
      <c r="O102" s="12">
        <v>52118.16</v>
      </c>
      <c r="P102" s="12">
        <v>19342.990000000002</v>
      </c>
      <c r="Q102" s="12">
        <v>20587.34</v>
      </c>
      <c r="R102" s="4">
        <v>116873.093220339</v>
      </c>
      <c r="S102" s="4">
        <v>118633.9</v>
      </c>
      <c r="T102" s="1" t="s">
        <v>32</v>
      </c>
      <c r="U102" s="1">
        <f t="shared" si="7"/>
        <v>4</v>
      </c>
      <c r="V102" s="1">
        <f t="shared" si="8"/>
        <v>5</v>
      </c>
      <c r="W102" s="4">
        <f t="shared" si="9"/>
        <v>29218.273305084749</v>
      </c>
      <c r="X102" s="4">
        <f t="shared" si="10"/>
        <v>23726.780000000002</v>
      </c>
      <c r="Y102" s="4" t="str">
        <f t="shared" si="11"/>
        <v>50K</v>
      </c>
      <c r="Z102" t="str">
        <f t="shared" si="12"/>
        <v>50K</v>
      </c>
      <c r="AA102" t="s">
        <v>98</v>
      </c>
    </row>
    <row r="103" spans="1:27" x14ac:dyDescent="0.35">
      <c r="A103" s="11" t="s">
        <v>28</v>
      </c>
      <c r="B103" s="11" t="s">
        <v>96</v>
      </c>
      <c r="C103" s="11" t="s">
        <v>30</v>
      </c>
      <c r="D103" s="1" t="s">
        <v>105</v>
      </c>
      <c r="E103" s="11">
        <v>430</v>
      </c>
      <c r="F103" s="4"/>
      <c r="G103" s="4"/>
      <c r="H103" s="4"/>
      <c r="I103" s="4">
        <v>31993.7542372881</v>
      </c>
      <c r="J103" s="4">
        <v>87694.067796610194</v>
      </c>
      <c r="K103" s="4"/>
      <c r="L103" s="12">
        <v>23477.22</v>
      </c>
      <c r="M103" s="12"/>
      <c r="N103" s="12"/>
      <c r="O103" s="12">
        <v>16037.19</v>
      </c>
      <c r="P103" s="12">
        <v>68961.66</v>
      </c>
      <c r="Q103" s="12"/>
      <c r="R103" s="4">
        <v>119687.822033898</v>
      </c>
      <c r="S103" s="4">
        <v>108476.07</v>
      </c>
      <c r="T103" s="1" t="s">
        <v>32</v>
      </c>
      <c r="U103" s="1">
        <f t="shared" si="7"/>
        <v>2</v>
      </c>
      <c r="V103" s="1">
        <f t="shared" si="8"/>
        <v>3</v>
      </c>
      <c r="W103" s="4">
        <f t="shared" si="9"/>
        <v>59843.911016949147</v>
      </c>
      <c r="X103" s="4">
        <f t="shared" si="10"/>
        <v>36158.69</v>
      </c>
      <c r="Y103" s="4" t="str">
        <f t="shared" si="11"/>
        <v>50K</v>
      </c>
      <c r="Z103" t="str">
        <f t="shared" si="12"/>
        <v>50-1L</v>
      </c>
      <c r="AA103" t="s">
        <v>98</v>
      </c>
    </row>
    <row r="104" spans="1:27" x14ac:dyDescent="0.35">
      <c r="A104" s="11" t="s">
        <v>28</v>
      </c>
      <c r="B104" s="11" t="s">
        <v>96</v>
      </c>
      <c r="C104" s="11" t="s">
        <v>30</v>
      </c>
      <c r="D104" s="1" t="s">
        <v>106</v>
      </c>
      <c r="E104" s="11">
        <v>412</v>
      </c>
      <c r="F104" s="4">
        <v>19107.1525423729</v>
      </c>
      <c r="G104" s="4"/>
      <c r="H104" s="4">
        <v>13449.635593220301</v>
      </c>
      <c r="I104" s="4">
        <v>13246.6949152542</v>
      </c>
      <c r="J104" s="4">
        <v>16183.406779661</v>
      </c>
      <c r="K104" s="4">
        <v>12814.016949152543</v>
      </c>
      <c r="L104" s="12"/>
      <c r="M104" s="12"/>
      <c r="N104" s="12">
        <v>6476.41</v>
      </c>
      <c r="O104" s="12">
        <v>9103.6</v>
      </c>
      <c r="P104" s="12">
        <v>8220.2999999999993</v>
      </c>
      <c r="Q104" s="12">
        <v>12475.15</v>
      </c>
      <c r="R104" s="4">
        <v>74800.906779661003</v>
      </c>
      <c r="S104" s="4">
        <v>36275.46</v>
      </c>
      <c r="T104" s="1" t="s">
        <v>32</v>
      </c>
      <c r="U104" s="1">
        <f t="shared" si="7"/>
        <v>5</v>
      </c>
      <c r="V104" s="1">
        <f t="shared" si="8"/>
        <v>4</v>
      </c>
      <c r="W104" s="4">
        <f t="shared" si="9"/>
        <v>14960.181355932189</v>
      </c>
      <c r="X104" s="4">
        <f t="shared" si="10"/>
        <v>9068.8649999999998</v>
      </c>
      <c r="Y104" s="4" t="str">
        <f t="shared" si="11"/>
        <v>50K</v>
      </c>
      <c r="Z104" t="str">
        <f t="shared" si="12"/>
        <v>50K</v>
      </c>
      <c r="AA104" t="s">
        <v>98</v>
      </c>
    </row>
    <row r="105" spans="1:27" x14ac:dyDescent="0.35">
      <c r="A105" s="11" t="s">
        <v>28</v>
      </c>
      <c r="B105" s="11" t="s">
        <v>96</v>
      </c>
      <c r="C105" s="11" t="s">
        <v>30</v>
      </c>
      <c r="D105" s="1" t="s">
        <v>107</v>
      </c>
      <c r="E105" s="11">
        <v>250</v>
      </c>
      <c r="F105" s="4"/>
      <c r="G105" s="4"/>
      <c r="H105" s="4"/>
      <c r="I105" s="4"/>
      <c r="J105" s="4"/>
      <c r="K105" s="4"/>
      <c r="L105" s="12"/>
      <c r="M105" s="12"/>
      <c r="N105" s="12"/>
      <c r="O105" s="12"/>
      <c r="P105" s="12"/>
      <c r="Q105" s="12"/>
      <c r="R105" s="4"/>
      <c r="S105" s="4"/>
      <c r="T105" s="1" t="s">
        <v>36</v>
      </c>
      <c r="U105" s="1">
        <f t="shared" si="7"/>
        <v>0</v>
      </c>
      <c r="V105" s="1">
        <f t="shared" si="8"/>
        <v>0</v>
      </c>
      <c r="W105" s="4" t="e">
        <f t="shared" si="9"/>
        <v>#DIV/0!</v>
      </c>
      <c r="X105" s="4" t="e">
        <f t="shared" si="10"/>
        <v>#DIV/0!</v>
      </c>
      <c r="Y105" s="4" t="e">
        <f t="shared" si="11"/>
        <v>#DIV/0!</v>
      </c>
      <c r="Z105" t="e">
        <f t="shared" si="12"/>
        <v>#DIV/0!</v>
      </c>
      <c r="AA105" t="s">
        <v>103</v>
      </c>
    </row>
    <row r="106" spans="1:27" x14ac:dyDescent="0.35">
      <c r="A106" s="11" t="s">
        <v>28</v>
      </c>
      <c r="B106" s="11" t="s">
        <v>96</v>
      </c>
      <c r="C106" s="11" t="s">
        <v>30</v>
      </c>
      <c r="D106" s="1" t="s">
        <v>107</v>
      </c>
      <c r="E106" s="11">
        <v>252</v>
      </c>
      <c r="F106" s="4">
        <v>52721.898305084702</v>
      </c>
      <c r="G106" s="4"/>
      <c r="H106" s="4">
        <v>22993.322033898301</v>
      </c>
      <c r="I106" s="4">
        <v>57616.838983050897</v>
      </c>
      <c r="J106" s="4">
        <v>199473.66101694899</v>
      </c>
      <c r="K106" s="4">
        <v>119462.79661016952</v>
      </c>
      <c r="L106" s="12"/>
      <c r="M106" s="12"/>
      <c r="N106" s="12">
        <v>21632.25</v>
      </c>
      <c r="O106" s="12">
        <v>34289.360000000001</v>
      </c>
      <c r="P106" s="12">
        <v>137716.26</v>
      </c>
      <c r="Q106" s="12">
        <v>62820.959999999999</v>
      </c>
      <c r="R106" s="4">
        <v>452268.51694915298</v>
      </c>
      <c r="S106" s="4">
        <v>256458.83</v>
      </c>
      <c r="T106" s="1" t="s">
        <v>32</v>
      </c>
      <c r="U106" s="1">
        <f t="shared" si="7"/>
        <v>5</v>
      </c>
      <c r="V106" s="1">
        <f t="shared" si="8"/>
        <v>4</v>
      </c>
      <c r="W106" s="4">
        <f t="shared" si="9"/>
        <v>90453.70338983048</v>
      </c>
      <c r="X106" s="4">
        <f t="shared" si="10"/>
        <v>64114.707499999997</v>
      </c>
      <c r="Y106" s="4" t="str">
        <f t="shared" si="11"/>
        <v>50-1L</v>
      </c>
      <c r="Z106" t="str">
        <f t="shared" si="12"/>
        <v>50-1L</v>
      </c>
      <c r="AA106" t="s">
        <v>98</v>
      </c>
    </row>
    <row r="107" spans="1:27" x14ac:dyDescent="0.35">
      <c r="A107" s="11" t="s">
        <v>28</v>
      </c>
      <c r="B107" s="11" t="s">
        <v>96</v>
      </c>
      <c r="C107" s="11" t="s">
        <v>30</v>
      </c>
      <c r="D107" s="1" t="s">
        <v>107</v>
      </c>
      <c r="E107" s="11">
        <v>335</v>
      </c>
      <c r="F107" s="4"/>
      <c r="G107" s="4"/>
      <c r="H107" s="4"/>
      <c r="I107" s="4"/>
      <c r="J107" s="4">
        <v>19653.508474576302</v>
      </c>
      <c r="K107" s="4">
        <v>19440.610169491527</v>
      </c>
      <c r="L107" s="12">
        <v>13250.05</v>
      </c>
      <c r="M107" s="12"/>
      <c r="N107" s="12"/>
      <c r="O107" s="12"/>
      <c r="P107" s="12">
        <v>17453.669999999998</v>
      </c>
      <c r="Q107" s="12">
        <v>8609.36</v>
      </c>
      <c r="R107" s="4">
        <v>39094.118644067799</v>
      </c>
      <c r="S107" s="4">
        <v>39313.08</v>
      </c>
      <c r="T107" s="1" t="s">
        <v>32</v>
      </c>
      <c r="U107" s="1">
        <f t="shared" si="7"/>
        <v>2</v>
      </c>
      <c r="V107" s="1">
        <f t="shared" si="8"/>
        <v>3</v>
      </c>
      <c r="W107" s="4">
        <f t="shared" si="9"/>
        <v>19547.059322033914</v>
      </c>
      <c r="X107" s="4">
        <f t="shared" si="10"/>
        <v>13104.36</v>
      </c>
      <c r="Y107" s="4" t="str">
        <f t="shared" si="11"/>
        <v>50K</v>
      </c>
      <c r="Z107" t="str">
        <f t="shared" si="12"/>
        <v>50K</v>
      </c>
      <c r="AA107" t="s">
        <v>98</v>
      </c>
    </row>
    <row r="108" spans="1:27" x14ac:dyDescent="0.35">
      <c r="A108" s="11" t="s">
        <v>28</v>
      </c>
      <c r="B108" s="11" t="s">
        <v>96</v>
      </c>
      <c r="C108" s="11" t="s">
        <v>30</v>
      </c>
      <c r="D108" s="1" t="s">
        <v>108</v>
      </c>
      <c r="E108" s="11">
        <v>422</v>
      </c>
      <c r="F108" s="4"/>
      <c r="G108" s="4"/>
      <c r="H108" s="4"/>
      <c r="I108" s="4"/>
      <c r="J108" s="4"/>
      <c r="K108" s="4"/>
      <c r="L108" s="12">
        <v>4702.17</v>
      </c>
      <c r="M108" s="12"/>
      <c r="N108" s="12"/>
      <c r="O108" s="12"/>
      <c r="P108" s="12"/>
      <c r="Q108" s="12"/>
      <c r="R108" s="4"/>
      <c r="S108" s="4">
        <v>4702.17</v>
      </c>
      <c r="T108" s="1" t="s">
        <v>36</v>
      </c>
      <c r="U108" s="1">
        <f t="shared" si="7"/>
        <v>0</v>
      </c>
      <c r="V108" s="1">
        <f t="shared" si="8"/>
        <v>1</v>
      </c>
      <c r="W108" s="4" t="e">
        <f t="shared" si="9"/>
        <v>#DIV/0!</v>
      </c>
      <c r="X108" s="4">
        <f t="shared" si="10"/>
        <v>4702.17</v>
      </c>
      <c r="Y108" s="4" t="str">
        <f t="shared" si="11"/>
        <v>50K</v>
      </c>
      <c r="Z108" t="e">
        <f t="shared" si="12"/>
        <v>#DIV/0!</v>
      </c>
      <c r="AA108" t="s">
        <v>98</v>
      </c>
    </row>
    <row r="109" spans="1:27" x14ac:dyDescent="0.35">
      <c r="A109" s="11" t="s">
        <v>28</v>
      </c>
      <c r="B109" s="11" t="s">
        <v>96</v>
      </c>
      <c r="C109" s="11" t="s">
        <v>30</v>
      </c>
      <c r="D109" s="1" t="s">
        <v>109</v>
      </c>
      <c r="E109" s="11">
        <v>338</v>
      </c>
      <c r="F109" s="4">
        <v>53571.101694915298</v>
      </c>
      <c r="G109" s="4">
        <v>86173.101694915298</v>
      </c>
      <c r="H109" s="4">
        <v>91664.694915254295</v>
      </c>
      <c r="I109" s="4">
        <v>228106.12711864401</v>
      </c>
      <c r="J109" s="4">
        <v>133624.26271186399</v>
      </c>
      <c r="K109" s="4">
        <v>165868.93220338988</v>
      </c>
      <c r="L109" s="12">
        <v>146340.85999999999</v>
      </c>
      <c r="M109" s="12">
        <v>120878.83</v>
      </c>
      <c r="N109" s="12">
        <v>145883.03</v>
      </c>
      <c r="O109" s="12">
        <v>204876.97999999899</v>
      </c>
      <c r="P109" s="12">
        <v>179506.47999999899</v>
      </c>
      <c r="Q109" s="12">
        <v>210112.019999999</v>
      </c>
      <c r="R109" s="4">
        <v>759008.220338983</v>
      </c>
      <c r="S109" s="4">
        <v>1007598.20000001</v>
      </c>
      <c r="T109" s="1" t="s">
        <v>32</v>
      </c>
      <c r="U109" s="1">
        <f t="shared" si="7"/>
        <v>6</v>
      </c>
      <c r="V109" s="1">
        <f t="shared" si="8"/>
        <v>6</v>
      </c>
      <c r="W109" s="4">
        <f t="shared" si="9"/>
        <v>126501.37005649712</v>
      </c>
      <c r="X109" s="4">
        <f t="shared" si="10"/>
        <v>167933.03333333283</v>
      </c>
      <c r="Y109" s="4" t="str">
        <f t="shared" si="11"/>
        <v>1-2L</v>
      </c>
      <c r="Z109" t="str">
        <f t="shared" si="12"/>
        <v>1-2L</v>
      </c>
      <c r="AA109" t="s">
        <v>98</v>
      </c>
    </row>
    <row r="110" spans="1:27" x14ac:dyDescent="0.35">
      <c r="A110" s="11" t="s">
        <v>28</v>
      </c>
      <c r="B110" s="11" t="s">
        <v>96</v>
      </c>
      <c r="C110" s="11" t="s">
        <v>30</v>
      </c>
      <c r="D110" s="1" t="s">
        <v>109</v>
      </c>
      <c r="E110" s="11">
        <v>585</v>
      </c>
      <c r="F110" s="4">
        <v>12847.067796610199</v>
      </c>
      <c r="G110" s="4"/>
      <c r="H110" s="4">
        <v>15871.576271186401</v>
      </c>
      <c r="I110" s="4"/>
      <c r="J110" s="4"/>
      <c r="K110" s="4"/>
      <c r="L110" s="12"/>
      <c r="M110" s="12"/>
      <c r="N110" s="12"/>
      <c r="O110" s="12"/>
      <c r="P110" s="12"/>
      <c r="Q110" s="12"/>
      <c r="R110" s="4">
        <v>28718.644067796598</v>
      </c>
      <c r="S110" s="4"/>
      <c r="T110" s="1" t="s">
        <v>32</v>
      </c>
      <c r="U110" s="1">
        <f t="shared" si="7"/>
        <v>2</v>
      </c>
      <c r="V110" s="1">
        <f t="shared" si="8"/>
        <v>0</v>
      </c>
      <c r="W110" s="4">
        <f t="shared" si="9"/>
        <v>14359.322033898301</v>
      </c>
      <c r="X110" s="4" t="e">
        <f t="shared" si="10"/>
        <v>#DIV/0!</v>
      </c>
      <c r="Y110" s="4" t="e">
        <f t="shared" si="11"/>
        <v>#DIV/0!</v>
      </c>
      <c r="Z110" t="str">
        <f t="shared" si="12"/>
        <v>50K</v>
      </c>
      <c r="AA110" t="s">
        <v>98</v>
      </c>
    </row>
    <row r="111" spans="1:27" x14ac:dyDescent="0.35">
      <c r="A111" s="11" t="s">
        <v>28</v>
      </c>
      <c r="B111" s="11" t="s">
        <v>96</v>
      </c>
      <c r="C111" s="11" t="s">
        <v>30</v>
      </c>
      <c r="D111" s="1" t="s">
        <v>110</v>
      </c>
      <c r="E111" s="11">
        <v>705</v>
      </c>
      <c r="F111" s="4"/>
      <c r="G111" s="4"/>
      <c r="H111" s="4"/>
      <c r="I111" s="4">
        <v>15615.567796610199</v>
      </c>
      <c r="J111" s="4">
        <v>17228.516949152501</v>
      </c>
      <c r="K111" s="4"/>
      <c r="L111" s="12"/>
      <c r="M111" s="12"/>
      <c r="N111" s="12"/>
      <c r="O111" s="12"/>
      <c r="P111" s="12">
        <v>3165.75</v>
      </c>
      <c r="Q111" s="12">
        <v>5160.7299999999996</v>
      </c>
      <c r="R111" s="4">
        <v>32844.084745762702</v>
      </c>
      <c r="S111" s="4">
        <v>8326.48</v>
      </c>
      <c r="T111" s="1" t="s">
        <v>32</v>
      </c>
      <c r="U111" s="1">
        <f t="shared" si="7"/>
        <v>2</v>
      </c>
      <c r="V111" s="1">
        <f t="shared" si="8"/>
        <v>2</v>
      </c>
      <c r="W111" s="4">
        <f t="shared" si="9"/>
        <v>16422.042372881351</v>
      </c>
      <c r="X111" s="4">
        <f t="shared" si="10"/>
        <v>4163.24</v>
      </c>
      <c r="Y111" s="4" t="str">
        <f t="shared" si="11"/>
        <v>50K</v>
      </c>
      <c r="Z111" t="str">
        <f t="shared" si="12"/>
        <v>50K</v>
      </c>
      <c r="AA111" t="s">
        <v>98</v>
      </c>
    </row>
    <row r="112" spans="1:27" x14ac:dyDescent="0.35">
      <c r="A112" s="11" t="s">
        <v>28</v>
      </c>
      <c r="B112" s="11" t="s">
        <v>96</v>
      </c>
      <c r="C112" s="11" t="s">
        <v>30</v>
      </c>
      <c r="D112" s="1" t="s">
        <v>111</v>
      </c>
      <c r="E112" s="11">
        <v>254</v>
      </c>
      <c r="F112" s="4"/>
      <c r="G112" s="4"/>
      <c r="H112" s="4"/>
      <c r="I112" s="4"/>
      <c r="J112" s="4"/>
      <c r="K112" s="4"/>
      <c r="L112" s="12">
        <v>5196.5</v>
      </c>
      <c r="M112" s="12"/>
      <c r="N112" s="12"/>
      <c r="O112" s="12"/>
      <c r="P112" s="12"/>
      <c r="Q112" s="12"/>
      <c r="R112" s="4"/>
      <c r="S112" s="4">
        <v>5196.5</v>
      </c>
      <c r="T112" s="1" t="s">
        <v>36</v>
      </c>
      <c r="U112" s="1">
        <f t="shared" si="7"/>
        <v>0</v>
      </c>
      <c r="V112" s="1">
        <f t="shared" si="8"/>
        <v>1</v>
      </c>
      <c r="W112" s="4" t="e">
        <f t="shared" si="9"/>
        <v>#DIV/0!</v>
      </c>
      <c r="X112" s="4">
        <f t="shared" si="10"/>
        <v>5196.5</v>
      </c>
      <c r="Y112" s="4" t="str">
        <f t="shared" si="11"/>
        <v>50K</v>
      </c>
      <c r="Z112" t="e">
        <f t="shared" si="12"/>
        <v>#DIV/0!</v>
      </c>
      <c r="AA112" t="s">
        <v>98</v>
      </c>
    </row>
    <row r="113" spans="1:27" x14ac:dyDescent="0.35">
      <c r="A113" s="11" t="s">
        <v>28</v>
      </c>
      <c r="B113" s="11" t="s">
        <v>96</v>
      </c>
      <c r="C113" s="11" t="s">
        <v>30</v>
      </c>
      <c r="D113" s="1" t="s">
        <v>111</v>
      </c>
      <c r="E113" s="11">
        <v>255</v>
      </c>
      <c r="F113" s="4">
        <v>12513.6610169492</v>
      </c>
      <c r="G113" s="4"/>
      <c r="H113" s="4"/>
      <c r="I113" s="4"/>
      <c r="J113" s="4"/>
      <c r="K113" s="4"/>
      <c r="L113" s="12">
        <v>16887.87</v>
      </c>
      <c r="M113" s="12">
        <v>3337.14</v>
      </c>
      <c r="N113" s="12"/>
      <c r="O113" s="12"/>
      <c r="P113" s="12"/>
      <c r="Q113" s="12"/>
      <c r="R113" s="4">
        <v>12513.6610169492</v>
      </c>
      <c r="S113" s="4">
        <v>20225.009999999998</v>
      </c>
      <c r="T113" s="1" t="s">
        <v>32</v>
      </c>
      <c r="U113" s="1">
        <f t="shared" si="7"/>
        <v>1</v>
      </c>
      <c r="V113" s="1">
        <f t="shared" si="8"/>
        <v>2</v>
      </c>
      <c r="W113" s="4">
        <f t="shared" si="9"/>
        <v>12513.6610169492</v>
      </c>
      <c r="X113" s="4">
        <f t="shared" si="10"/>
        <v>10112.504999999999</v>
      </c>
      <c r="Y113" s="4" t="str">
        <f t="shared" si="11"/>
        <v>50K</v>
      </c>
      <c r="Z113" t="str">
        <f t="shared" si="12"/>
        <v>50K</v>
      </c>
      <c r="AA113" t="s">
        <v>98</v>
      </c>
    </row>
    <row r="114" spans="1:27" x14ac:dyDescent="0.35">
      <c r="A114" s="11" t="s">
        <v>28</v>
      </c>
      <c r="B114" s="11" t="s">
        <v>96</v>
      </c>
      <c r="C114" s="11" t="s">
        <v>30</v>
      </c>
      <c r="D114" s="1" t="s">
        <v>112</v>
      </c>
      <c r="E114" s="11">
        <v>500</v>
      </c>
      <c r="F114" s="4"/>
      <c r="G114" s="4"/>
      <c r="H114" s="4"/>
      <c r="I114" s="4"/>
      <c r="J114" s="4"/>
      <c r="K114" s="4"/>
      <c r="L114" s="12"/>
      <c r="M114" s="12"/>
      <c r="N114" s="12"/>
      <c r="O114" s="12"/>
      <c r="P114" s="12"/>
      <c r="Q114" s="12"/>
      <c r="R114" s="4"/>
      <c r="S114" s="4"/>
      <c r="T114" s="1" t="s">
        <v>36</v>
      </c>
      <c r="U114" s="1">
        <f t="shared" si="7"/>
        <v>0</v>
      </c>
      <c r="V114" s="1">
        <f t="shared" si="8"/>
        <v>0</v>
      </c>
      <c r="W114" s="4" t="e">
        <f t="shared" si="9"/>
        <v>#DIV/0!</v>
      </c>
      <c r="X114" s="4" t="e">
        <f t="shared" si="10"/>
        <v>#DIV/0!</v>
      </c>
      <c r="Y114" s="4" t="e">
        <f t="shared" si="11"/>
        <v>#DIV/0!</v>
      </c>
      <c r="Z114" t="e">
        <f t="shared" si="12"/>
        <v>#DIV/0!</v>
      </c>
      <c r="AA114" t="s">
        <v>98</v>
      </c>
    </row>
    <row r="115" spans="1:27" x14ac:dyDescent="0.35">
      <c r="A115" s="11" t="s">
        <v>28</v>
      </c>
      <c r="B115" s="11" t="s">
        <v>96</v>
      </c>
      <c r="C115" s="11" t="s">
        <v>30</v>
      </c>
      <c r="D115" s="1" t="s">
        <v>113</v>
      </c>
      <c r="E115" s="11">
        <v>341</v>
      </c>
      <c r="F115" s="4"/>
      <c r="G115" s="4">
        <v>22683.025423728799</v>
      </c>
      <c r="H115" s="4"/>
      <c r="I115" s="4"/>
      <c r="J115" s="4">
        <v>40629.567796610201</v>
      </c>
      <c r="K115" s="4">
        <v>28401.508474576265</v>
      </c>
      <c r="L115" s="12"/>
      <c r="M115" s="12">
        <v>10512.17</v>
      </c>
      <c r="N115" s="12">
        <v>28547.82</v>
      </c>
      <c r="O115" s="12"/>
      <c r="P115" s="12">
        <v>19171.46</v>
      </c>
      <c r="Q115" s="12">
        <v>27267.87</v>
      </c>
      <c r="R115" s="4">
        <v>91714.101694915196</v>
      </c>
      <c r="S115" s="4">
        <v>85499.319999999905</v>
      </c>
      <c r="T115" s="1" t="s">
        <v>32</v>
      </c>
      <c r="U115" s="1">
        <f t="shared" si="7"/>
        <v>3</v>
      </c>
      <c r="V115" s="1">
        <f t="shared" si="8"/>
        <v>4</v>
      </c>
      <c r="W115" s="4">
        <f t="shared" si="9"/>
        <v>30571.367231638422</v>
      </c>
      <c r="X115" s="4">
        <f t="shared" si="10"/>
        <v>21374.829999999998</v>
      </c>
      <c r="Y115" s="4" t="str">
        <f t="shared" si="11"/>
        <v>50K</v>
      </c>
      <c r="Z115" t="str">
        <f t="shared" si="12"/>
        <v>50K</v>
      </c>
      <c r="AA115" t="s">
        <v>98</v>
      </c>
    </row>
    <row r="116" spans="1:27" x14ac:dyDescent="0.35">
      <c r="A116" s="11" t="s">
        <v>28</v>
      </c>
      <c r="B116" s="11" t="s">
        <v>96</v>
      </c>
      <c r="C116" s="11" t="s">
        <v>30</v>
      </c>
      <c r="D116" s="1" t="s">
        <v>114</v>
      </c>
      <c r="E116" s="11">
        <v>583</v>
      </c>
      <c r="F116" s="4"/>
      <c r="G116" s="4">
        <v>8795.7966101694892</v>
      </c>
      <c r="H116" s="4"/>
      <c r="I116" s="4"/>
      <c r="J116" s="4">
        <v>7896.2288135593199</v>
      </c>
      <c r="K116" s="4">
        <v>14734.025423728814</v>
      </c>
      <c r="L116" s="12"/>
      <c r="M116" s="12"/>
      <c r="N116" s="12"/>
      <c r="O116" s="12"/>
      <c r="P116" s="12"/>
      <c r="Q116" s="12">
        <v>15839.31</v>
      </c>
      <c r="R116" s="4">
        <v>16692.025423728799</v>
      </c>
      <c r="S116" s="4">
        <v>15839.31</v>
      </c>
      <c r="T116" s="1" t="s">
        <v>32</v>
      </c>
      <c r="U116" s="1">
        <f t="shared" si="7"/>
        <v>3</v>
      </c>
      <c r="V116" s="1">
        <f t="shared" si="8"/>
        <v>1</v>
      </c>
      <c r="W116" s="4">
        <f t="shared" si="9"/>
        <v>10475.350282485875</v>
      </c>
      <c r="X116" s="4">
        <f t="shared" si="10"/>
        <v>15839.31</v>
      </c>
      <c r="Y116" s="4" t="str">
        <f t="shared" si="11"/>
        <v>50K</v>
      </c>
      <c r="Z116" t="str">
        <f t="shared" si="12"/>
        <v>50K</v>
      </c>
      <c r="AA116" t="s">
        <v>98</v>
      </c>
    </row>
    <row r="117" spans="1:27" x14ac:dyDescent="0.35">
      <c r="A117" s="11" t="s">
        <v>28</v>
      </c>
      <c r="B117" s="11" t="s">
        <v>96</v>
      </c>
      <c r="C117" s="11" t="s">
        <v>30</v>
      </c>
      <c r="D117" s="1" t="s">
        <v>115</v>
      </c>
      <c r="E117" s="11">
        <v>704</v>
      </c>
      <c r="F117" s="4"/>
      <c r="G117" s="4"/>
      <c r="H117" s="4"/>
      <c r="I117" s="4">
        <v>21990.381355932201</v>
      </c>
      <c r="J117" s="4"/>
      <c r="K117" s="4">
        <v>13500.661016949151</v>
      </c>
      <c r="L117" s="12"/>
      <c r="M117" s="12"/>
      <c r="N117" s="12"/>
      <c r="O117" s="12"/>
      <c r="P117" s="12"/>
      <c r="Q117" s="12">
        <v>10149.06</v>
      </c>
      <c r="R117" s="4">
        <v>35491.042372881398</v>
      </c>
      <c r="S117" s="4">
        <v>10149.06</v>
      </c>
      <c r="T117" s="1" t="s">
        <v>32</v>
      </c>
      <c r="U117" s="1">
        <f t="shared" si="7"/>
        <v>2</v>
      </c>
      <c r="V117" s="1">
        <f t="shared" si="8"/>
        <v>1</v>
      </c>
      <c r="W117" s="4">
        <f t="shared" si="9"/>
        <v>17745.521186440674</v>
      </c>
      <c r="X117" s="4">
        <f t="shared" si="10"/>
        <v>10149.06</v>
      </c>
      <c r="Y117" s="4" t="str">
        <f t="shared" si="11"/>
        <v>50K</v>
      </c>
      <c r="Z117" t="str">
        <f t="shared" si="12"/>
        <v>50K</v>
      </c>
      <c r="AA117" t="s">
        <v>98</v>
      </c>
    </row>
    <row r="118" spans="1:27" x14ac:dyDescent="0.35">
      <c r="A118" s="11" t="s">
        <v>28</v>
      </c>
      <c r="B118" s="11" t="s">
        <v>96</v>
      </c>
      <c r="C118" s="11" t="s">
        <v>30</v>
      </c>
      <c r="D118" s="1" t="s">
        <v>116</v>
      </c>
      <c r="E118" s="11">
        <v>258</v>
      </c>
      <c r="F118" s="4">
        <v>11859.864406779699</v>
      </c>
      <c r="G118" s="4"/>
      <c r="H118" s="4"/>
      <c r="I118" s="4">
        <v>13840.881355932201</v>
      </c>
      <c r="J118" s="4">
        <v>16959.355932203402</v>
      </c>
      <c r="K118" s="4">
        <v>14428.576271186441</v>
      </c>
      <c r="L118" s="12">
        <v>6962.18</v>
      </c>
      <c r="M118" s="12">
        <v>3229.3</v>
      </c>
      <c r="N118" s="12">
        <v>5196.4799999999996</v>
      </c>
      <c r="O118" s="12"/>
      <c r="P118" s="12"/>
      <c r="Q118" s="12">
        <v>16204.32</v>
      </c>
      <c r="R118" s="4">
        <v>57088.677966101699</v>
      </c>
      <c r="S118" s="4">
        <v>31592.28</v>
      </c>
      <c r="T118" s="1" t="s">
        <v>32</v>
      </c>
      <c r="U118" s="1">
        <f t="shared" si="7"/>
        <v>4</v>
      </c>
      <c r="V118" s="1">
        <f t="shared" si="8"/>
        <v>4</v>
      </c>
      <c r="W118" s="4">
        <f t="shared" si="9"/>
        <v>14272.169491525434</v>
      </c>
      <c r="X118" s="4">
        <f t="shared" si="10"/>
        <v>7898.07</v>
      </c>
      <c r="Y118" s="4" t="str">
        <f t="shared" si="11"/>
        <v>50K</v>
      </c>
      <c r="Z118" t="str">
        <f t="shared" si="12"/>
        <v>50K</v>
      </c>
      <c r="AA118" t="s">
        <v>98</v>
      </c>
    </row>
    <row r="119" spans="1:27" x14ac:dyDescent="0.35">
      <c r="A119" s="11" t="s">
        <v>28</v>
      </c>
      <c r="B119" s="11" t="s">
        <v>96</v>
      </c>
      <c r="C119" s="11" t="s">
        <v>30</v>
      </c>
      <c r="D119" s="1" t="s">
        <v>116</v>
      </c>
      <c r="E119" s="11">
        <v>586</v>
      </c>
      <c r="F119" s="4"/>
      <c r="G119" s="4"/>
      <c r="H119" s="4">
        <v>9545.3389830508495</v>
      </c>
      <c r="I119" s="4"/>
      <c r="J119" s="4"/>
      <c r="K119" s="4"/>
      <c r="L119" s="12">
        <v>4489.29</v>
      </c>
      <c r="M119" s="12"/>
      <c r="N119" s="12"/>
      <c r="O119" s="12"/>
      <c r="P119" s="12"/>
      <c r="Q119" s="12"/>
      <c r="R119" s="4">
        <v>9545.3389830508495</v>
      </c>
      <c r="S119" s="4">
        <v>4489.29</v>
      </c>
      <c r="T119" s="1" t="s">
        <v>32</v>
      </c>
      <c r="U119" s="1">
        <f t="shared" si="7"/>
        <v>1</v>
      </c>
      <c r="V119" s="1">
        <f t="shared" si="8"/>
        <v>1</v>
      </c>
      <c r="W119" s="4">
        <f t="shared" si="9"/>
        <v>9545.3389830508495</v>
      </c>
      <c r="X119" s="4">
        <f t="shared" si="10"/>
        <v>4489.29</v>
      </c>
      <c r="Y119" s="4" t="str">
        <f t="shared" si="11"/>
        <v>50K</v>
      </c>
      <c r="Z119" t="str">
        <f t="shared" si="12"/>
        <v>50K</v>
      </c>
      <c r="AA119" t="s">
        <v>98</v>
      </c>
    </row>
    <row r="120" spans="1:27" x14ac:dyDescent="0.35">
      <c r="A120" s="11" t="s">
        <v>28</v>
      </c>
      <c r="B120" s="11" t="s">
        <v>96</v>
      </c>
      <c r="C120" s="11" t="s">
        <v>30</v>
      </c>
      <c r="D120" s="1" t="s">
        <v>117</v>
      </c>
      <c r="E120" s="11">
        <v>265</v>
      </c>
      <c r="F120" s="4"/>
      <c r="G120" s="4"/>
      <c r="H120" s="4"/>
      <c r="I120" s="4"/>
      <c r="J120" s="4"/>
      <c r="K120" s="4"/>
      <c r="L120" s="12"/>
      <c r="M120" s="12"/>
      <c r="N120" s="12"/>
      <c r="O120" s="12"/>
      <c r="P120" s="12"/>
      <c r="Q120" s="12"/>
      <c r="R120" s="4"/>
      <c r="S120" s="4"/>
      <c r="T120" s="1" t="s">
        <v>36</v>
      </c>
      <c r="U120" s="1">
        <f t="shared" si="7"/>
        <v>0</v>
      </c>
      <c r="V120" s="1">
        <f t="shared" si="8"/>
        <v>0</v>
      </c>
      <c r="W120" s="4" t="e">
        <f t="shared" si="9"/>
        <v>#DIV/0!</v>
      </c>
      <c r="X120" s="4" t="e">
        <f t="shared" si="10"/>
        <v>#DIV/0!</v>
      </c>
      <c r="Y120" s="4" t="e">
        <f t="shared" si="11"/>
        <v>#DIV/0!</v>
      </c>
      <c r="Z120" t="e">
        <f t="shared" si="12"/>
        <v>#DIV/0!</v>
      </c>
      <c r="AA120" t="s">
        <v>103</v>
      </c>
    </row>
    <row r="121" spans="1:27" x14ac:dyDescent="0.35">
      <c r="A121" s="11" t="s">
        <v>28</v>
      </c>
      <c r="B121" s="11" t="s">
        <v>96</v>
      </c>
      <c r="C121" s="11" t="s">
        <v>30</v>
      </c>
      <c r="D121" s="1" t="s">
        <v>117</v>
      </c>
      <c r="E121" s="11">
        <v>261</v>
      </c>
      <c r="F121" s="4">
        <v>58764.610169491498</v>
      </c>
      <c r="G121" s="4">
        <v>109907.89830508499</v>
      </c>
      <c r="H121" s="4">
        <v>155583.966101695</v>
      </c>
      <c r="I121" s="4">
        <v>111912.18644067799</v>
      </c>
      <c r="J121" s="4">
        <v>169119.38135593201</v>
      </c>
      <c r="K121" s="4">
        <v>168427.62711864407</v>
      </c>
      <c r="L121" s="12">
        <v>231771.54</v>
      </c>
      <c r="M121" s="12">
        <v>64893.3</v>
      </c>
      <c r="N121" s="12">
        <v>153654.63</v>
      </c>
      <c r="O121" s="12">
        <v>87874.629999999903</v>
      </c>
      <c r="P121" s="12">
        <v>179284.85</v>
      </c>
      <c r="Q121" s="12">
        <v>170564.82</v>
      </c>
      <c r="R121" s="4">
        <v>773715.66949152597</v>
      </c>
      <c r="S121" s="4">
        <v>888043.77000000095</v>
      </c>
      <c r="T121" s="1" t="s">
        <v>32</v>
      </c>
      <c r="U121" s="1">
        <f t="shared" si="7"/>
        <v>6</v>
      </c>
      <c r="V121" s="1">
        <f t="shared" si="8"/>
        <v>6</v>
      </c>
      <c r="W121" s="4">
        <f t="shared" si="9"/>
        <v>128952.61158192092</v>
      </c>
      <c r="X121" s="4">
        <f t="shared" si="10"/>
        <v>148007.29500000001</v>
      </c>
      <c r="Y121" s="4" t="str">
        <f t="shared" si="11"/>
        <v>1-2L</v>
      </c>
      <c r="Z121" t="str">
        <f t="shared" si="12"/>
        <v>1-2L</v>
      </c>
      <c r="AA121" t="s">
        <v>98</v>
      </c>
    </row>
    <row r="122" spans="1:27" x14ac:dyDescent="0.35">
      <c r="A122" s="11" t="s">
        <v>28</v>
      </c>
      <c r="B122" s="11" t="s">
        <v>96</v>
      </c>
      <c r="C122" s="11" t="s">
        <v>30</v>
      </c>
      <c r="D122" s="1" t="s">
        <v>117</v>
      </c>
      <c r="E122" s="11">
        <v>262</v>
      </c>
      <c r="F122" s="4">
        <v>17393.593220339</v>
      </c>
      <c r="G122" s="4">
        <v>15475.271186440699</v>
      </c>
      <c r="H122" s="4">
        <v>31840.432203389799</v>
      </c>
      <c r="I122" s="4">
        <v>33426.813559321999</v>
      </c>
      <c r="J122" s="4">
        <v>15435.7627118644</v>
      </c>
      <c r="K122" s="4"/>
      <c r="L122" s="12">
        <v>50856.53</v>
      </c>
      <c r="M122" s="12">
        <v>22896.6</v>
      </c>
      <c r="N122" s="12">
        <v>31941.37</v>
      </c>
      <c r="O122" s="12">
        <v>26929.75</v>
      </c>
      <c r="P122" s="12">
        <v>37470.42</v>
      </c>
      <c r="Q122" s="12">
        <v>36448.620000000003</v>
      </c>
      <c r="R122" s="4">
        <v>113571.872881356</v>
      </c>
      <c r="S122" s="4">
        <v>206543.28999999899</v>
      </c>
      <c r="T122" s="1" t="s">
        <v>32</v>
      </c>
      <c r="U122" s="1">
        <f t="shared" si="7"/>
        <v>5</v>
      </c>
      <c r="V122" s="1">
        <f t="shared" si="8"/>
        <v>6</v>
      </c>
      <c r="W122" s="4">
        <f t="shared" si="9"/>
        <v>22714.374576271181</v>
      </c>
      <c r="X122" s="4">
        <f t="shared" si="10"/>
        <v>34423.881666666661</v>
      </c>
      <c r="Y122" s="4" t="str">
        <f t="shared" si="11"/>
        <v>50K</v>
      </c>
      <c r="Z122" t="str">
        <f t="shared" si="12"/>
        <v>50K</v>
      </c>
      <c r="AA122" t="s">
        <v>98</v>
      </c>
    </row>
    <row r="123" spans="1:27" x14ac:dyDescent="0.35">
      <c r="A123" s="11" t="s">
        <v>28</v>
      </c>
      <c r="B123" s="11" t="s">
        <v>96</v>
      </c>
      <c r="C123" s="11" t="s">
        <v>30</v>
      </c>
      <c r="D123" s="1" t="s">
        <v>117</v>
      </c>
      <c r="E123" s="11">
        <v>578</v>
      </c>
      <c r="F123" s="4"/>
      <c r="G123" s="4"/>
      <c r="H123" s="4"/>
      <c r="I123" s="4"/>
      <c r="J123" s="4"/>
      <c r="K123" s="4"/>
      <c r="L123" s="12">
        <v>103557.62</v>
      </c>
      <c r="M123" s="12">
        <v>65166.59</v>
      </c>
      <c r="N123" s="12">
        <v>33665.839999999997</v>
      </c>
      <c r="O123" s="12"/>
      <c r="P123" s="12"/>
      <c r="Q123" s="12"/>
      <c r="R123" s="4"/>
      <c r="S123" s="4">
        <v>202390.05</v>
      </c>
      <c r="T123" s="1" t="s">
        <v>36</v>
      </c>
      <c r="U123" s="1">
        <f t="shared" si="7"/>
        <v>0</v>
      </c>
      <c r="V123" s="1">
        <f t="shared" si="8"/>
        <v>3</v>
      </c>
      <c r="W123" s="4" t="e">
        <f t="shared" si="9"/>
        <v>#DIV/0!</v>
      </c>
      <c r="X123" s="4">
        <f t="shared" si="10"/>
        <v>67463.349999999991</v>
      </c>
      <c r="Y123" s="4" t="str">
        <f t="shared" si="11"/>
        <v>50-1L</v>
      </c>
      <c r="Z123" t="e">
        <f t="shared" si="12"/>
        <v>#DIV/0!</v>
      </c>
      <c r="AA123" t="s">
        <v>98</v>
      </c>
    </row>
    <row r="124" spans="1:27" x14ac:dyDescent="0.35">
      <c r="A124" s="11" t="s">
        <v>28</v>
      </c>
      <c r="B124" s="11" t="s">
        <v>96</v>
      </c>
      <c r="C124" s="11" t="s">
        <v>30</v>
      </c>
      <c r="D124" s="1" t="s">
        <v>117</v>
      </c>
      <c r="E124" s="11">
        <v>663</v>
      </c>
      <c r="F124" s="4"/>
      <c r="G124" s="4"/>
      <c r="H124" s="4">
        <v>51946.369491525402</v>
      </c>
      <c r="I124" s="4">
        <v>50651.854237288098</v>
      </c>
      <c r="J124" s="4"/>
      <c r="K124" s="4"/>
      <c r="L124" s="12"/>
      <c r="M124" s="12"/>
      <c r="N124" s="12">
        <v>19614.02</v>
      </c>
      <c r="O124" s="12">
        <v>67079.179999999993</v>
      </c>
      <c r="P124" s="12">
        <v>59867.94</v>
      </c>
      <c r="Q124" s="12">
        <v>28376.53</v>
      </c>
      <c r="R124" s="4">
        <v>102598.223728814</v>
      </c>
      <c r="S124" s="4">
        <v>174937.67</v>
      </c>
      <c r="T124" s="1" t="s">
        <v>32</v>
      </c>
      <c r="U124" s="1">
        <f t="shared" si="7"/>
        <v>2</v>
      </c>
      <c r="V124" s="1">
        <f t="shared" si="8"/>
        <v>4</v>
      </c>
      <c r="W124" s="4">
        <f t="shared" si="9"/>
        <v>51299.111864406746</v>
      </c>
      <c r="X124" s="4">
        <f t="shared" si="10"/>
        <v>43734.417500000003</v>
      </c>
      <c r="Y124" s="4" t="str">
        <f t="shared" si="11"/>
        <v>50K</v>
      </c>
      <c r="Z124" t="str">
        <f t="shared" si="12"/>
        <v>50-1L</v>
      </c>
      <c r="AA124" t="s">
        <v>98</v>
      </c>
    </row>
    <row r="125" spans="1:27" x14ac:dyDescent="0.35">
      <c r="A125" s="11" t="s">
        <v>28</v>
      </c>
      <c r="B125" s="11" t="s">
        <v>96</v>
      </c>
      <c r="C125" s="11" t="s">
        <v>30</v>
      </c>
      <c r="D125" s="1" t="s">
        <v>118</v>
      </c>
      <c r="E125" s="11">
        <v>225</v>
      </c>
      <c r="F125" s="4"/>
      <c r="G125" s="4"/>
      <c r="H125" s="4"/>
      <c r="I125" s="4"/>
      <c r="J125" s="4"/>
      <c r="K125" s="4"/>
      <c r="L125" s="12"/>
      <c r="M125" s="12"/>
      <c r="N125" s="12"/>
      <c r="O125" s="12"/>
      <c r="P125" s="12"/>
      <c r="Q125" s="12"/>
      <c r="R125" s="4"/>
      <c r="S125" s="4"/>
      <c r="T125" s="1" t="s">
        <v>36</v>
      </c>
      <c r="U125" s="1">
        <f t="shared" si="7"/>
        <v>0</v>
      </c>
      <c r="V125" s="1">
        <f t="shared" si="8"/>
        <v>0</v>
      </c>
      <c r="W125" s="4" t="e">
        <f t="shared" si="9"/>
        <v>#DIV/0!</v>
      </c>
      <c r="X125" s="4" t="e">
        <f t="shared" si="10"/>
        <v>#DIV/0!</v>
      </c>
      <c r="Y125" s="4" t="e">
        <f t="shared" si="11"/>
        <v>#DIV/0!</v>
      </c>
      <c r="Z125" t="e">
        <f t="shared" si="12"/>
        <v>#DIV/0!</v>
      </c>
      <c r="AA125">
        <v>0</v>
      </c>
    </row>
    <row r="126" spans="1:27" x14ac:dyDescent="0.35">
      <c r="A126" s="11" t="s">
        <v>28</v>
      </c>
      <c r="B126" s="11" t="s">
        <v>96</v>
      </c>
      <c r="C126" s="11" t="s">
        <v>30</v>
      </c>
      <c r="D126" s="1" t="s">
        <v>119</v>
      </c>
      <c r="E126" s="11">
        <v>339</v>
      </c>
      <c r="F126" s="4"/>
      <c r="G126" s="4"/>
      <c r="H126" s="4"/>
      <c r="I126" s="4"/>
      <c r="J126" s="4"/>
      <c r="K126" s="4"/>
      <c r="L126" s="12"/>
      <c r="M126" s="12"/>
      <c r="N126" s="12"/>
      <c r="O126" s="12"/>
      <c r="P126" s="12"/>
      <c r="Q126" s="12"/>
      <c r="R126" s="4"/>
      <c r="S126" s="4"/>
      <c r="T126" s="1" t="s">
        <v>36</v>
      </c>
      <c r="U126" s="1">
        <f t="shared" si="7"/>
        <v>0</v>
      </c>
      <c r="V126" s="1">
        <f t="shared" si="8"/>
        <v>0</v>
      </c>
      <c r="W126" s="4" t="e">
        <f t="shared" si="9"/>
        <v>#DIV/0!</v>
      </c>
      <c r="X126" s="4" t="e">
        <f t="shared" si="10"/>
        <v>#DIV/0!</v>
      </c>
      <c r="Y126" s="4" t="e">
        <f t="shared" si="11"/>
        <v>#DIV/0!</v>
      </c>
      <c r="Z126" t="e">
        <f t="shared" si="12"/>
        <v>#DIV/0!</v>
      </c>
      <c r="AA126" t="s">
        <v>103</v>
      </c>
    </row>
    <row r="127" spans="1:27" x14ac:dyDescent="0.35">
      <c r="A127" s="11" t="s">
        <v>28</v>
      </c>
      <c r="B127" s="11" t="s">
        <v>96</v>
      </c>
      <c r="C127" s="11" t="s">
        <v>30</v>
      </c>
      <c r="D127" s="1" t="s">
        <v>120</v>
      </c>
      <c r="E127" s="11">
        <v>263</v>
      </c>
      <c r="F127" s="4">
        <v>18020.872881355899</v>
      </c>
      <c r="G127" s="4">
        <v>25786.550847457602</v>
      </c>
      <c r="H127" s="4">
        <v>21103.076271186401</v>
      </c>
      <c r="I127" s="4">
        <v>36015.381355932201</v>
      </c>
      <c r="J127" s="4">
        <v>37501.372881355899</v>
      </c>
      <c r="K127" s="4">
        <v>29180.542372881355</v>
      </c>
      <c r="L127" s="12">
        <v>49256.28</v>
      </c>
      <c r="M127" s="12">
        <v>14336.07</v>
      </c>
      <c r="N127" s="12">
        <v>17533.71</v>
      </c>
      <c r="O127" s="12">
        <v>32964.870000000003</v>
      </c>
      <c r="P127" s="12">
        <v>37222.910000000003</v>
      </c>
      <c r="Q127" s="12">
        <v>29492.85</v>
      </c>
      <c r="R127" s="4">
        <v>167607.796610169</v>
      </c>
      <c r="S127" s="4">
        <v>180806.68999999901</v>
      </c>
      <c r="T127" s="1" t="s">
        <v>32</v>
      </c>
      <c r="U127" s="1">
        <f t="shared" si="7"/>
        <v>6</v>
      </c>
      <c r="V127" s="1">
        <f t="shared" si="8"/>
        <v>6</v>
      </c>
      <c r="W127" s="4">
        <f t="shared" si="9"/>
        <v>27934.632768361556</v>
      </c>
      <c r="X127" s="4">
        <f t="shared" si="10"/>
        <v>30134.448333333334</v>
      </c>
      <c r="Y127" s="4" t="str">
        <f t="shared" si="11"/>
        <v>50K</v>
      </c>
      <c r="Z127" t="str">
        <f t="shared" si="12"/>
        <v>50K</v>
      </c>
      <c r="AA127" t="s">
        <v>98</v>
      </c>
    </row>
    <row r="128" spans="1:27" x14ac:dyDescent="0.35">
      <c r="A128" s="11" t="s">
        <v>28</v>
      </c>
      <c r="B128" s="11" t="s">
        <v>96</v>
      </c>
      <c r="C128" s="11" t="s">
        <v>30</v>
      </c>
      <c r="D128" s="1" t="s">
        <v>120</v>
      </c>
      <c r="E128" s="11">
        <v>719</v>
      </c>
      <c r="F128" s="4"/>
      <c r="G128" s="4"/>
      <c r="H128" s="4"/>
      <c r="I128" s="4"/>
      <c r="J128" s="4">
        <v>61347.974576271197</v>
      </c>
      <c r="K128" s="4">
        <v>106543.77966101698</v>
      </c>
      <c r="L128" s="12"/>
      <c r="M128" s="12"/>
      <c r="N128" s="12"/>
      <c r="O128" s="12"/>
      <c r="P128" s="12"/>
      <c r="Q128" s="12">
        <v>48883.69</v>
      </c>
      <c r="R128" s="4">
        <v>167891.754237288</v>
      </c>
      <c r="S128" s="4">
        <v>48883.69</v>
      </c>
      <c r="T128" s="1" t="s">
        <v>32</v>
      </c>
      <c r="U128" s="1">
        <f t="shared" si="7"/>
        <v>2</v>
      </c>
      <c r="V128" s="1">
        <f t="shared" si="8"/>
        <v>1</v>
      </c>
      <c r="W128" s="4">
        <f t="shared" si="9"/>
        <v>83945.877118644086</v>
      </c>
      <c r="X128" s="4">
        <f t="shared" si="10"/>
        <v>48883.69</v>
      </c>
      <c r="Y128" s="4" t="str">
        <f t="shared" si="11"/>
        <v>50K</v>
      </c>
      <c r="Z128" t="str">
        <f t="shared" si="12"/>
        <v>50-1L</v>
      </c>
      <c r="AA128" t="s">
        <v>98</v>
      </c>
    </row>
    <row r="129" spans="1:27" x14ac:dyDescent="0.35">
      <c r="A129" s="11" t="s">
        <v>28</v>
      </c>
      <c r="B129" s="11" t="s">
        <v>96</v>
      </c>
      <c r="C129" s="11" t="s">
        <v>30</v>
      </c>
      <c r="D129" s="1" t="s">
        <v>121</v>
      </c>
      <c r="E129" s="11">
        <v>191</v>
      </c>
      <c r="F129" s="4"/>
      <c r="G129" s="4"/>
      <c r="H129" s="4"/>
      <c r="I129" s="4"/>
      <c r="J129" s="4"/>
      <c r="K129" s="4"/>
      <c r="L129" s="12"/>
      <c r="M129" s="12"/>
      <c r="N129" s="12"/>
      <c r="O129" s="12"/>
      <c r="P129" s="12"/>
      <c r="Q129" s="12"/>
      <c r="R129" s="4"/>
      <c r="S129" s="4"/>
      <c r="T129" s="1" t="s">
        <v>36</v>
      </c>
      <c r="U129" s="1">
        <f t="shared" si="7"/>
        <v>0</v>
      </c>
      <c r="V129" s="1">
        <f t="shared" si="8"/>
        <v>0</v>
      </c>
      <c r="W129" s="4" t="e">
        <f t="shared" si="9"/>
        <v>#DIV/0!</v>
      </c>
      <c r="X129" s="4" t="e">
        <f t="shared" si="10"/>
        <v>#DIV/0!</v>
      </c>
      <c r="Y129" s="4" t="e">
        <f t="shared" si="11"/>
        <v>#DIV/0!</v>
      </c>
      <c r="Z129" t="e">
        <f t="shared" si="12"/>
        <v>#DIV/0!</v>
      </c>
      <c r="AA129" t="s">
        <v>98</v>
      </c>
    </row>
    <row r="130" spans="1:27" x14ac:dyDescent="0.35">
      <c r="A130" s="11" t="s">
        <v>28</v>
      </c>
      <c r="B130" s="11" t="s">
        <v>96</v>
      </c>
      <c r="C130" s="11" t="s">
        <v>30</v>
      </c>
      <c r="D130" s="1" t="s">
        <v>121</v>
      </c>
      <c r="E130" s="11">
        <v>226</v>
      </c>
      <c r="F130" s="4">
        <v>84314.033898305104</v>
      </c>
      <c r="G130" s="4">
        <v>90976.779661017004</v>
      </c>
      <c r="H130" s="4">
        <v>73823.949152542395</v>
      </c>
      <c r="I130" s="4">
        <v>42267.398305084702</v>
      </c>
      <c r="J130" s="4">
        <v>49190.652542372904</v>
      </c>
      <c r="K130" s="4"/>
      <c r="L130" s="12">
        <v>260021.36</v>
      </c>
      <c r="M130" s="12">
        <v>60069.54</v>
      </c>
      <c r="N130" s="12">
        <v>127353.02</v>
      </c>
      <c r="O130" s="12">
        <v>149300.39000000001</v>
      </c>
      <c r="P130" s="12">
        <v>96527.9399999999</v>
      </c>
      <c r="Q130" s="12">
        <v>34604.33</v>
      </c>
      <c r="R130" s="4">
        <v>340572.81355932198</v>
      </c>
      <c r="S130" s="4">
        <v>727876.58000000101</v>
      </c>
      <c r="T130" s="1" t="s">
        <v>32</v>
      </c>
      <c r="U130" s="1">
        <f t="shared" si="7"/>
        <v>5</v>
      </c>
      <c r="V130" s="1">
        <f t="shared" si="8"/>
        <v>6</v>
      </c>
      <c r="W130" s="4">
        <f t="shared" si="9"/>
        <v>68114.562711864433</v>
      </c>
      <c r="X130" s="4">
        <f t="shared" si="10"/>
        <v>121312.76333333332</v>
      </c>
      <c r="Y130" s="4" t="str">
        <f t="shared" si="11"/>
        <v>1-2L</v>
      </c>
      <c r="Z130" t="str">
        <f t="shared" si="12"/>
        <v>50-1L</v>
      </c>
      <c r="AA130" t="s">
        <v>98</v>
      </c>
    </row>
    <row r="131" spans="1:27" x14ac:dyDescent="0.35">
      <c r="A131" s="11" t="s">
        <v>28</v>
      </c>
      <c r="B131" s="11" t="s">
        <v>96</v>
      </c>
      <c r="C131" s="11" t="s">
        <v>30</v>
      </c>
      <c r="D131" s="1" t="s">
        <v>121</v>
      </c>
      <c r="E131" s="11">
        <v>227</v>
      </c>
      <c r="F131" s="4">
        <v>50728.067796610201</v>
      </c>
      <c r="G131" s="4">
        <v>338717.491525424</v>
      </c>
      <c r="H131" s="4">
        <v>126498.27118644099</v>
      </c>
      <c r="I131" s="4">
        <v>243632.11864406799</v>
      </c>
      <c r="J131" s="4">
        <v>110358.169491525</v>
      </c>
      <c r="K131" s="4"/>
      <c r="L131" s="12">
        <v>422450.45999999897</v>
      </c>
      <c r="M131" s="12">
        <v>325405.929999999</v>
      </c>
      <c r="N131" s="12">
        <v>351694.95999999798</v>
      </c>
      <c r="O131" s="12">
        <v>362749.50999999902</v>
      </c>
      <c r="P131" s="12">
        <v>417976.179999999</v>
      </c>
      <c r="Q131" s="12">
        <v>269606.5</v>
      </c>
      <c r="R131" s="4">
        <v>869934.11864406802</v>
      </c>
      <c r="S131" s="4">
        <v>2149883.5400000201</v>
      </c>
      <c r="T131" s="1" t="s">
        <v>32</v>
      </c>
      <c r="U131" s="1">
        <f t="shared" si="7"/>
        <v>5</v>
      </c>
      <c r="V131" s="1">
        <f t="shared" si="8"/>
        <v>6</v>
      </c>
      <c r="W131" s="4">
        <f t="shared" si="9"/>
        <v>173986.82372881364</v>
      </c>
      <c r="X131" s="4">
        <f t="shared" si="10"/>
        <v>358313.92333333235</v>
      </c>
      <c r="Y131" s="4" t="str">
        <f t="shared" si="11"/>
        <v>2-4L</v>
      </c>
      <c r="Z131" t="str">
        <f t="shared" si="12"/>
        <v>1-2L</v>
      </c>
      <c r="AA131" t="s">
        <v>98</v>
      </c>
    </row>
    <row r="132" spans="1:27" x14ac:dyDescent="0.35">
      <c r="A132" s="11" t="s">
        <v>28</v>
      </c>
      <c r="B132" s="11" t="s">
        <v>96</v>
      </c>
      <c r="C132" s="11" t="s">
        <v>30</v>
      </c>
      <c r="D132" s="1" t="s">
        <v>121</v>
      </c>
      <c r="E132" s="11">
        <v>334</v>
      </c>
      <c r="F132" s="4">
        <v>26360.949152542398</v>
      </c>
      <c r="G132" s="4">
        <v>202802.542372881</v>
      </c>
      <c r="H132" s="4">
        <v>230204.33898305101</v>
      </c>
      <c r="I132" s="4">
        <v>275636.79661016999</v>
      </c>
      <c r="J132" s="4">
        <v>278517.67796610203</v>
      </c>
      <c r="K132" s="4"/>
      <c r="L132" s="12"/>
      <c r="M132" s="12">
        <v>221955.24</v>
      </c>
      <c r="N132" s="12">
        <v>247742.82</v>
      </c>
      <c r="O132" s="12">
        <v>278180.87</v>
      </c>
      <c r="P132" s="12">
        <v>305741.82</v>
      </c>
      <c r="Q132" s="12">
        <v>110683.16</v>
      </c>
      <c r="R132" s="4">
        <v>1013522.3050847501</v>
      </c>
      <c r="S132" s="4">
        <v>1164303.9099999999</v>
      </c>
      <c r="T132" s="1" t="s">
        <v>32</v>
      </c>
      <c r="U132" s="1">
        <f t="shared" ref="U132:U195" si="13">COUNTA(F132:K132)</f>
        <v>5</v>
      </c>
      <c r="V132" s="1">
        <f t="shared" ref="V132:V195" si="14">COUNTA(L132:Q132)</f>
        <v>5</v>
      </c>
      <c r="W132" s="4">
        <f t="shared" ref="W132:W195" si="15">SUM(F132:K132)/U132</f>
        <v>202704.46101694927</v>
      </c>
      <c r="X132" s="4">
        <f t="shared" ref="X132:X195" si="16">SUM(L132:Q132)/V132</f>
        <v>232860.78199999998</v>
      </c>
      <c r="Y132" s="4" t="str">
        <f t="shared" ref="Y132:Y195" si="17">IF(X132&gt;=1000000,"10L",IF(X132&gt;=400000,"4L-10L",IF(X132&gt;=200000,"2-4L",IF(X132&gt;=100000,"1-2L",IF(X132&gt;=50000,"50-1L",IF(X132&lt;50000,"50K"))))))</f>
        <v>2-4L</v>
      </c>
      <c r="Z132" t="str">
        <f t="shared" si="12"/>
        <v>2-4L</v>
      </c>
      <c r="AA132" t="s">
        <v>98</v>
      </c>
    </row>
    <row r="133" spans="1:27" x14ac:dyDescent="0.35">
      <c r="A133" s="11" t="s">
        <v>28</v>
      </c>
      <c r="B133" s="11" t="s">
        <v>96</v>
      </c>
      <c r="C133" s="11" t="s">
        <v>30</v>
      </c>
      <c r="D133" s="1" t="s">
        <v>121</v>
      </c>
      <c r="E133" s="11">
        <v>501</v>
      </c>
      <c r="F133" s="4">
        <v>21078.508474576302</v>
      </c>
      <c r="G133" s="4">
        <v>102386.47118644101</v>
      </c>
      <c r="H133" s="4">
        <v>132286.203389831</v>
      </c>
      <c r="I133" s="4">
        <v>120797.322033898</v>
      </c>
      <c r="J133" s="4">
        <v>110022.13559321999</v>
      </c>
      <c r="K133" s="4">
        <v>165820.96610169485</v>
      </c>
      <c r="L133" s="12">
        <v>192833.08</v>
      </c>
      <c r="M133" s="12">
        <v>193526.67</v>
      </c>
      <c r="N133" s="12">
        <v>150832.69</v>
      </c>
      <c r="O133" s="12">
        <v>195119.63</v>
      </c>
      <c r="P133" s="12">
        <v>153671.29999999999</v>
      </c>
      <c r="Q133" s="12">
        <v>136682.96</v>
      </c>
      <c r="R133" s="4">
        <v>652391.60677966103</v>
      </c>
      <c r="S133" s="4">
        <v>1022666.33000001</v>
      </c>
      <c r="T133" s="1" t="s">
        <v>32</v>
      </c>
      <c r="U133" s="1">
        <f t="shared" si="13"/>
        <v>6</v>
      </c>
      <c r="V133" s="1">
        <f t="shared" si="14"/>
        <v>6</v>
      </c>
      <c r="W133" s="4">
        <f t="shared" si="15"/>
        <v>108731.93446327686</v>
      </c>
      <c r="X133" s="4">
        <f t="shared" si="16"/>
        <v>170444.38833333331</v>
      </c>
      <c r="Y133" s="4" t="str">
        <f t="shared" si="17"/>
        <v>1-2L</v>
      </c>
      <c r="Z133" t="str">
        <f t="shared" ref="Z133:Z196" si="18">IF(W133&gt;=1000000,"10L",IF(4&gt;=400000,"4L-10L",IF(W133&gt;=200000,"2-4L",IF(W133&gt;=100000,"1-2L",IF(W133&gt;=50000,"50-1L",IF(W133&lt;50000,"50K"))))))</f>
        <v>1-2L</v>
      </c>
      <c r="AA133" t="s">
        <v>98</v>
      </c>
    </row>
    <row r="134" spans="1:27" x14ac:dyDescent="0.35">
      <c r="A134" s="11" t="s">
        <v>28</v>
      </c>
      <c r="B134" s="11" t="s">
        <v>96</v>
      </c>
      <c r="C134" s="11" t="s">
        <v>30</v>
      </c>
      <c r="D134" s="1" t="s">
        <v>121</v>
      </c>
      <c r="E134" s="11">
        <v>659</v>
      </c>
      <c r="F134" s="4"/>
      <c r="G134" s="4"/>
      <c r="H134" s="4">
        <v>157662.93220339</v>
      </c>
      <c r="I134" s="4">
        <v>150466.40677966099</v>
      </c>
      <c r="J134" s="4">
        <v>50067.5593220339</v>
      </c>
      <c r="K134" s="4"/>
      <c r="L134" s="12"/>
      <c r="M134" s="12"/>
      <c r="N134" s="12">
        <v>86796.879999999903</v>
      </c>
      <c r="O134" s="12">
        <v>189401.81</v>
      </c>
      <c r="P134" s="12">
        <v>147162.63</v>
      </c>
      <c r="Q134" s="12">
        <v>41005.53</v>
      </c>
      <c r="R134" s="4">
        <v>358196.89830508502</v>
      </c>
      <c r="S134" s="4">
        <v>464366.849999998</v>
      </c>
      <c r="T134" s="1" t="s">
        <v>32</v>
      </c>
      <c r="U134" s="1">
        <f t="shared" si="13"/>
        <v>3</v>
      </c>
      <c r="V134" s="1">
        <f t="shared" si="14"/>
        <v>4</v>
      </c>
      <c r="W134" s="4">
        <f t="shared" si="15"/>
        <v>119398.96610169497</v>
      </c>
      <c r="X134" s="4">
        <f t="shared" si="16"/>
        <v>116091.71249999997</v>
      </c>
      <c r="Y134" s="4" t="str">
        <f t="shared" si="17"/>
        <v>1-2L</v>
      </c>
      <c r="Z134" t="str">
        <f t="shared" si="18"/>
        <v>1-2L</v>
      </c>
      <c r="AA134" t="s">
        <v>98</v>
      </c>
    </row>
    <row r="135" spans="1:27" x14ac:dyDescent="0.35">
      <c r="A135" s="11" t="s">
        <v>28</v>
      </c>
      <c r="B135" s="11" t="s">
        <v>96</v>
      </c>
      <c r="C135" s="11" t="s">
        <v>30</v>
      </c>
      <c r="D135" s="1" t="s">
        <v>121</v>
      </c>
      <c r="E135" s="11">
        <v>737</v>
      </c>
      <c r="F135" s="4"/>
      <c r="G135" s="4"/>
      <c r="H135" s="4"/>
      <c r="I135" s="4"/>
      <c r="J135" s="4"/>
      <c r="K135" s="4">
        <v>370014.05932203395</v>
      </c>
      <c r="L135" s="12"/>
      <c r="M135" s="12"/>
      <c r="N135" s="12"/>
      <c r="O135" s="12"/>
      <c r="P135" s="12"/>
      <c r="Q135" s="12">
        <v>453789.51999999897</v>
      </c>
      <c r="R135" s="4">
        <v>370014.05932203401</v>
      </c>
      <c r="S135" s="4">
        <v>453789.51999999897</v>
      </c>
      <c r="T135" s="1" t="s">
        <v>32</v>
      </c>
      <c r="U135" s="1">
        <f t="shared" si="13"/>
        <v>1</v>
      </c>
      <c r="V135" s="1">
        <f t="shared" si="14"/>
        <v>1</v>
      </c>
      <c r="W135" s="4">
        <f t="shared" si="15"/>
        <v>370014.05932203395</v>
      </c>
      <c r="X135" s="4">
        <f t="shared" si="16"/>
        <v>453789.51999999897</v>
      </c>
      <c r="Y135" s="4" t="str">
        <f t="shared" si="17"/>
        <v>4L-10L</v>
      </c>
      <c r="Z135" t="str">
        <f t="shared" si="18"/>
        <v>2-4L</v>
      </c>
      <c r="AA135" t="s">
        <v>98</v>
      </c>
    </row>
    <row r="136" spans="1:27" x14ac:dyDescent="0.35">
      <c r="A136" s="11" t="s">
        <v>28</v>
      </c>
      <c r="B136" s="11" t="s">
        <v>96</v>
      </c>
      <c r="C136" s="11" t="s">
        <v>30</v>
      </c>
      <c r="D136" s="1" t="s">
        <v>121</v>
      </c>
      <c r="E136" s="11">
        <v>738</v>
      </c>
      <c r="F136" s="4"/>
      <c r="G136" s="4"/>
      <c r="H136" s="4"/>
      <c r="I136" s="4"/>
      <c r="J136" s="4"/>
      <c r="K136" s="4">
        <v>173039.58474576275</v>
      </c>
      <c r="L136" s="12"/>
      <c r="M136" s="12"/>
      <c r="N136" s="12"/>
      <c r="O136" s="12"/>
      <c r="P136" s="12"/>
      <c r="Q136" s="12">
        <v>134062.49</v>
      </c>
      <c r="R136" s="4">
        <v>173039.58474576299</v>
      </c>
      <c r="S136" s="4">
        <v>134062.49</v>
      </c>
      <c r="T136" s="1" t="s">
        <v>32</v>
      </c>
      <c r="U136" s="1">
        <f t="shared" si="13"/>
        <v>1</v>
      </c>
      <c r="V136" s="1">
        <f t="shared" si="14"/>
        <v>1</v>
      </c>
      <c r="W136" s="4">
        <f t="shared" si="15"/>
        <v>173039.58474576275</v>
      </c>
      <c r="X136" s="4">
        <f t="shared" si="16"/>
        <v>134062.49</v>
      </c>
      <c r="Y136" s="4" t="str">
        <f t="shared" si="17"/>
        <v>1-2L</v>
      </c>
      <c r="Z136" t="str">
        <f t="shared" si="18"/>
        <v>1-2L</v>
      </c>
      <c r="AA136" t="s">
        <v>98</v>
      </c>
    </row>
    <row r="137" spans="1:27" x14ac:dyDescent="0.35">
      <c r="A137" s="11" t="s">
        <v>28</v>
      </c>
      <c r="B137" s="11" t="s">
        <v>96</v>
      </c>
      <c r="C137" s="11" t="s">
        <v>30</v>
      </c>
      <c r="D137" s="1" t="s">
        <v>122</v>
      </c>
      <c r="E137" s="11">
        <v>574</v>
      </c>
      <c r="F137" s="4"/>
      <c r="G137" s="4"/>
      <c r="H137" s="4">
        <v>22440.279661017001</v>
      </c>
      <c r="I137" s="4">
        <v>23365.669491525401</v>
      </c>
      <c r="J137" s="4">
        <v>21169.330508474599</v>
      </c>
      <c r="K137" s="4">
        <v>12226.372881355932</v>
      </c>
      <c r="L137" s="12"/>
      <c r="M137" s="12"/>
      <c r="N137" s="12">
        <v>14058.59</v>
      </c>
      <c r="O137" s="12">
        <v>15234.54</v>
      </c>
      <c r="P137" s="12">
        <v>13361.46</v>
      </c>
      <c r="Q137" s="12">
        <v>16675.560000000001</v>
      </c>
      <c r="R137" s="4">
        <v>79201.652542372904</v>
      </c>
      <c r="S137" s="4">
        <v>59330.15</v>
      </c>
      <c r="T137" s="1" t="s">
        <v>32</v>
      </c>
      <c r="U137" s="1">
        <f t="shared" si="13"/>
        <v>4</v>
      </c>
      <c r="V137" s="1">
        <f t="shared" si="14"/>
        <v>4</v>
      </c>
      <c r="W137" s="4">
        <f t="shared" si="15"/>
        <v>19800.413135593233</v>
      </c>
      <c r="X137" s="4">
        <f t="shared" si="16"/>
        <v>14832.537499999999</v>
      </c>
      <c r="Y137" s="4" t="str">
        <f t="shared" si="17"/>
        <v>50K</v>
      </c>
      <c r="Z137" t="str">
        <f t="shared" si="18"/>
        <v>50K</v>
      </c>
      <c r="AA137" t="s">
        <v>98</v>
      </c>
    </row>
    <row r="138" spans="1:27" x14ac:dyDescent="0.35">
      <c r="A138" s="11" t="s">
        <v>28</v>
      </c>
      <c r="B138" s="11" t="s">
        <v>96</v>
      </c>
      <c r="C138" s="11" t="s">
        <v>30</v>
      </c>
      <c r="D138" s="1" t="s">
        <v>123</v>
      </c>
      <c r="E138" s="11">
        <v>425</v>
      </c>
      <c r="F138" s="4"/>
      <c r="G138" s="4"/>
      <c r="H138" s="4"/>
      <c r="I138" s="4"/>
      <c r="J138" s="4"/>
      <c r="K138" s="4"/>
      <c r="L138" s="12"/>
      <c r="M138" s="12"/>
      <c r="N138" s="12"/>
      <c r="O138" s="12"/>
      <c r="P138" s="12"/>
      <c r="Q138" s="12"/>
      <c r="R138" s="4"/>
      <c r="S138" s="4"/>
      <c r="T138" s="1" t="s">
        <v>36</v>
      </c>
      <c r="U138" s="1">
        <f t="shared" si="13"/>
        <v>0</v>
      </c>
      <c r="V138" s="1">
        <f t="shared" si="14"/>
        <v>0</v>
      </c>
      <c r="W138" s="4" t="e">
        <f t="shared" si="15"/>
        <v>#DIV/0!</v>
      </c>
      <c r="X138" s="4" t="e">
        <f t="shared" si="16"/>
        <v>#DIV/0!</v>
      </c>
      <c r="Y138" s="4" t="e">
        <f t="shared" si="17"/>
        <v>#DIV/0!</v>
      </c>
      <c r="Z138" t="e">
        <f t="shared" si="18"/>
        <v>#DIV/0!</v>
      </c>
      <c r="AA138" t="s">
        <v>98</v>
      </c>
    </row>
    <row r="139" spans="1:27" x14ac:dyDescent="0.35">
      <c r="A139" s="11" t="s">
        <v>28</v>
      </c>
      <c r="B139" s="11" t="s">
        <v>96</v>
      </c>
      <c r="C139" s="11" t="s">
        <v>30</v>
      </c>
      <c r="D139" s="1" t="s">
        <v>124</v>
      </c>
      <c r="E139" s="11">
        <v>404</v>
      </c>
      <c r="F139" s="4"/>
      <c r="G139" s="4">
        <v>34242.457627118602</v>
      </c>
      <c r="H139" s="4">
        <v>34906.067796610201</v>
      </c>
      <c r="I139" s="4">
        <v>57746.0305084746</v>
      </c>
      <c r="J139" s="4"/>
      <c r="K139" s="4">
        <v>53349.661016949147</v>
      </c>
      <c r="L139" s="12"/>
      <c r="M139" s="12"/>
      <c r="N139" s="12">
        <v>33151.35</v>
      </c>
      <c r="O139" s="12">
        <v>35551.410000000003</v>
      </c>
      <c r="P139" s="12">
        <v>20227.05</v>
      </c>
      <c r="Q139" s="12">
        <v>32637.88</v>
      </c>
      <c r="R139" s="4">
        <v>180244.21694915299</v>
      </c>
      <c r="S139" s="4">
        <v>121567.69</v>
      </c>
      <c r="T139" s="1" t="s">
        <v>32</v>
      </c>
      <c r="U139" s="1">
        <f t="shared" si="13"/>
        <v>4</v>
      </c>
      <c r="V139" s="1">
        <f t="shared" si="14"/>
        <v>4</v>
      </c>
      <c r="W139" s="4">
        <f t="shared" si="15"/>
        <v>45061.054237288132</v>
      </c>
      <c r="X139" s="4">
        <f t="shared" si="16"/>
        <v>30391.922500000004</v>
      </c>
      <c r="Y139" s="4" t="str">
        <f t="shared" si="17"/>
        <v>50K</v>
      </c>
      <c r="Z139" t="str">
        <f t="shared" si="18"/>
        <v>50K</v>
      </c>
      <c r="AA139" t="s">
        <v>98</v>
      </c>
    </row>
    <row r="140" spans="1:27" x14ac:dyDescent="0.35">
      <c r="A140" s="11" t="s">
        <v>28</v>
      </c>
      <c r="B140" s="11" t="s">
        <v>96</v>
      </c>
      <c r="C140" s="11" t="s">
        <v>30</v>
      </c>
      <c r="D140" s="1" t="s">
        <v>125</v>
      </c>
      <c r="E140" s="11">
        <v>368</v>
      </c>
      <c r="F140" s="4">
        <v>18410.8474576271</v>
      </c>
      <c r="G140" s="4">
        <v>28976.135593220301</v>
      </c>
      <c r="H140" s="4">
        <v>136003.423728814</v>
      </c>
      <c r="I140" s="4">
        <v>148272.33050847499</v>
      </c>
      <c r="J140" s="4">
        <v>223849.56779661</v>
      </c>
      <c r="K140" s="4">
        <v>110984.03389830509</v>
      </c>
      <c r="L140" s="12">
        <v>352714.599999998</v>
      </c>
      <c r="M140" s="12">
        <v>52988.74</v>
      </c>
      <c r="N140" s="12">
        <v>86479.809999999896</v>
      </c>
      <c r="O140" s="12">
        <v>218674.81</v>
      </c>
      <c r="P140" s="12">
        <v>253431.93</v>
      </c>
      <c r="Q140" s="12">
        <v>177693.79</v>
      </c>
      <c r="R140" s="4">
        <v>666496.33898305101</v>
      </c>
      <c r="S140" s="4">
        <v>1141983.68</v>
      </c>
      <c r="T140" s="1" t="s">
        <v>32</v>
      </c>
      <c r="U140" s="1">
        <f t="shared" si="13"/>
        <v>6</v>
      </c>
      <c r="V140" s="1">
        <f t="shared" si="14"/>
        <v>6</v>
      </c>
      <c r="W140" s="4">
        <f t="shared" si="15"/>
        <v>111082.72316384192</v>
      </c>
      <c r="X140" s="4">
        <f t="shared" si="16"/>
        <v>190330.61333333296</v>
      </c>
      <c r="Y140" s="4" t="str">
        <f t="shared" si="17"/>
        <v>1-2L</v>
      </c>
      <c r="Z140" t="str">
        <f t="shared" si="18"/>
        <v>1-2L</v>
      </c>
      <c r="AA140" t="s">
        <v>98</v>
      </c>
    </row>
    <row r="141" spans="1:27" x14ac:dyDescent="0.35">
      <c r="A141" s="11" t="s">
        <v>28</v>
      </c>
      <c r="B141" s="11" t="s">
        <v>96</v>
      </c>
      <c r="C141" s="11" t="s">
        <v>30</v>
      </c>
      <c r="D141" s="1" t="s">
        <v>125</v>
      </c>
      <c r="E141" s="11">
        <v>576</v>
      </c>
      <c r="F141" s="4"/>
      <c r="G141" s="4"/>
      <c r="H141" s="4">
        <v>13180.474576271199</v>
      </c>
      <c r="I141" s="4"/>
      <c r="J141" s="4"/>
      <c r="K141" s="4"/>
      <c r="L141" s="12"/>
      <c r="M141" s="12"/>
      <c r="N141" s="12"/>
      <c r="O141" s="12"/>
      <c r="P141" s="12"/>
      <c r="Q141" s="12"/>
      <c r="R141" s="4">
        <v>13180.474576271199</v>
      </c>
      <c r="S141" s="4"/>
      <c r="T141" s="1" t="s">
        <v>32</v>
      </c>
      <c r="U141" s="1">
        <f t="shared" si="13"/>
        <v>1</v>
      </c>
      <c r="V141" s="1">
        <f t="shared" si="14"/>
        <v>0</v>
      </c>
      <c r="W141" s="4">
        <f t="shared" si="15"/>
        <v>13180.474576271199</v>
      </c>
      <c r="X141" s="4" t="e">
        <f t="shared" si="16"/>
        <v>#DIV/0!</v>
      </c>
      <c r="Y141" s="4" t="e">
        <f t="shared" si="17"/>
        <v>#DIV/0!</v>
      </c>
      <c r="Z141" t="str">
        <f t="shared" si="18"/>
        <v>50K</v>
      </c>
      <c r="AA141" t="s">
        <v>98</v>
      </c>
    </row>
    <row r="142" spans="1:27" x14ac:dyDescent="0.35">
      <c r="A142" s="11" t="s">
        <v>28</v>
      </c>
      <c r="B142" s="11" t="s">
        <v>96</v>
      </c>
      <c r="C142" s="11" t="s">
        <v>30</v>
      </c>
      <c r="D142" s="1" t="s">
        <v>126</v>
      </c>
      <c r="E142" s="11">
        <v>431</v>
      </c>
      <c r="F142" s="4"/>
      <c r="G142" s="4"/>
      <c r="H142" s="4"/>
      <c r="I142" s="4"/>
      <c r="J142" s="4"/>
      <c r="K142" s="4"/>
      <c r="L142" s="12"/>
      <c r="M142" s="12"/>
      <c r="N142" s="12"/>
      <c r="O142" s="12"/>
      <c r="P142" s="12"/>
      <c r="Q142" s="12"/>
      <c r="R142" s="4"/>
      <c r="S142" s="4"/>
      <c r="T142" s="1" t="s">
        <v>36</v>
      </c>
      <c r="U142" s="1">
        <f t="shared" si="13"/>
        <v>0</v>
      </c>
      <c r="V142" s="1">
        <f t="shared" si="14"/>
        <v>0</v>
      </c>
      <c r="W142" s="4" t="e">
        <f t="shared" si="15"/>
        <v>#DIV/0!</v>
      </c>
      <c r="X142" s="4" t="e">
        <f t="shared" si="16"/>
        <v>#DIV/0!</v>
      </c>
      <c r="Y142" s="4" t="e">
        <f t="shared" si="17"/>
        <v>#DIV/0!</v>
      </c>
      <c r="Z142" t="e">
        <f t="shared" si="18"/>
        <v>#DIV/0!</v>
      </c>
      <c r="AA142" t="s">
        <v>98</v>
      </c>
    </row>
    <row r="143" spans="1:27" x14ac:dyDescent="0.35">
      <c r="A143" s="11" t="s">
        <v>28</v>
      </c>
      <c r="B143" s="11" t="s">
        <v>96</v>
      </c>
      <c r="C143" s="11" t="s">
        <v>30</v>
      </c>
      <c r="D143" s="1" t="s">
        <v>126</v>
      </c>
      <c r="E143" s="11">
        <v>577</v>
      </c>
      <c r="F143" s="4"/>
      <c r="G143" s="4"/>
      <c r="H143" s="4"/>
      <c r="I143" s="4">
        <v>26235.5288135593</v>
      </c>
      <c r="J143" s="4"/>
      <c r="K143" s="4"/>
      <c r="L143" s="12">
        <v>8539.32</v>
      </c>
      <c r="M143" s="12"/>
      <c r="N143" s="12"/>
      <c r="O143" s="12"/>
      <c r="P143" s="12"/>
      <c r="Q143" s="12"/>
      <c r="R143" s="4">
        <v>26235.5288135593</v>
      </c>
      <c r="S143" s="4">
        <v>8539.32</v>
      </c>
      <c r="T143" s="1" t="s">
        <v>32</v>
      </c>
      <c r="U143" s="1">
        <f t="shared" si="13"/>
        <v>1</v>
      </c>
      <c r="V143" s="1">
        <f t="shared" si="14"/>
        <v>1</v>
      </c>
      <c r="W143" s="4">
        <f t="shared" si="15"/>
        <v>26235.5288135593</v>
      </c>
      <c r="X143" s="4">
        <f t="shared" si="16"/>
        <v>8539.32</v>
      </c>
      <c r="Y143" s="4" t="str">
        <f t="shared" si="17"/>
        <v>50K</v>
      </c>
      <c r="Z143" t="str">
        <f t="shared" si="18"/>
        <v>50K</v>
      </c>
      <c r="AA143" t="s">
        <v>98</v>
      </c>
    </row>
    <row r="144" spans="1:27" x14ac:dyDescent="0.35">
      <c r="A144" s="11" t="s">
        <v>28</v>
      </c>
      <c r="B144" s="11" t="s">
        <v>96</v>
      </c>
      <c r="C144" s="11" t="s">
        <v>30</v>
      </c>
      <c r="D144" s="1" t="s">
        <v>127</v>
      </c>
      <c r="E144" s="11">
        <v>502</v>
      </c>
      <c r="F144" s="4">
        <v>22386.101694915302</v>
      </c>
      <c r="G144" s="4">
        <v>27668.542372881398</v>
      </c>
      <c r="H144" s="4">
        <v>114679.115254237</v>
      </c>
      <c r="I144" s="4">
        <v>125759.818644068</v>
      </c>
      <c r="J144" s="4">
        <v>79048.635593220402</v>
      </c>
      <c r="K144" s="4">
        <v>92381.776271186449</v>
      </c>
      <c r="L144" s="12"/>
      <c r="M144" s="12"/>
      <c r="N144" s="12">
        <v>89440.599999999904</v>
      </c>
      <c r="O144" s="12">
        <v>141176.06</v>
      </c>
      <c r="P144" s="12">
        <v>108550.46</v>
      </c>
      <c r="Q144" s="12">
        <v>115249.44</v>
      </c>
      <c r="R144" s="4">
        <v>461923.989830509</v>
      </c>
      <c r="S144" s="4">
        <v>454416.55999999598</v>
      </c>
      <c r="T144" s="1" t="s">
        <v>32</v>
      </c>
      <c r="U144" s="1">
        <f t="shared" si="13"/>
        <v>6</v>
      </c>
      <c r="V144" s="1">
        <f t="shared" si="14"/>
        <v>4</v>
      </c>
      <c r="W144" s="4">
        <f t="shared" si="15"/>
        <v>76987.331638418094</v>
      </c>
      <c r="X144" s="4">
        <f t="shared" si="16"/>
        <v>113604.13999999998</v>
      </c>
      <c r="Y144" s="4" t="str">
        <f t="shared" si="17"/>
        <v>1-2L</v>
      </c>
      <c r="Z144" t="str">
        <f t="shared" si="18"/>
        <v>50-1L</v>
      </c>
      <c r="AA144" t="s">
        <v>98</v>
      </c>
    </row>
    <row r="145" spans="1:27" x14ac:dyDescent="0.35">
      <c r="A145" s="11" t="s">
        <v>28</v>
      </c>
      <c r="B145" s="11" t="s">
        <v>96</v>
      </c>
      <c r="C145" s="11" t="s">
        <v>30</v>
      </c>
      <c r="D145" s="1" t="s">
        <v>128</v>
      </c>
      <c r="E145" s="11">
        <v>573</v>
      </c>
      <c r="F145" s="4"/>
      <c r="G145" s="4"/>
      <c r="H145" s="4"/>
      <c r="I145" s="4"/>
      <c r="J145" s="4"/>
      <c r="K145" s="4"/>
      <c r="L145" s="12"/>
      <c r="M145" s="12"/>
      <c r="N145" s="12"/>
      <c r="O145" s="12"/>
      <c r="P145" s="12"/>
      <c r="Q145" s="12"/>
      <c r="R145" s="4"/>
      <c r="S145" s="4"/>
      <c r="T145" s="1" t="s">
        <v>36</v>
      </c>
      <c r="U145" s="1">
        <f t="shared" si="13"/>
        <v>0</v>
      </c>
      <c r="V145" s="1">
        <f t="shared" si="14"/>
        <v>0</v>
      </c>
      <c r="W145" s="4" t="e">
        <f t="shared" si="15"/>
        <v>#DIV/0!</v>
      </c>
      <c r="X145" s="4" t="e">
        <f t="shared" si="16"/>
        <v>#DIV/0!</v>
      </c>
      <c r="Y145" s="4" t="e">
        <f t="shared" si="17"/>
        <v>#DIV/0!</v>
      </c>
      <c r="Z145" t="e">
        <f t="shared" si="18"/>
        <v>#DIV/0!</v>
      </c>
      <c r="AA145" t="s">
        <v>98</v>
      </c>
    </row>
    <row r="146" spans="1:27" x14ac:dyDescent="0.35">
      <c r="A146" s="11" t="s">
        <v>28</v>
      </c>
      <c r="B146" s="11" t="s">
        <v>96</v>
      </c>
      <c r="C146" s="11" t="s">
        <v>30</v>
      </c>
      <c r="D146" s="1" t="s">
        <v>129</v>
      </c>
      <c r="E146" s="11">
        <v>337</v>
      </c>
      <c r="F146" s="4">
        <v>15049.3474576271</v>
      </c>
      <c r="G146" s="4">
        <v>18450.101694915302</v>
      </c>
      <c r="H146" s="4">
        <v>28216.610169491501</v>
      </c>
      <c r="I146" s="4">
        <v>45378.822033898301</v>
      </c>
      <c r="J146" s="4"/>
      <c r="K146" s="4">
        <v>15617.288135593222</v>
      </c>
      <c r="L146" s="12">
        <v>12148.63</v>
      </c>
      <c r="M146" s="12"/>
      <c r="N146" s="12">
        <v>33701.43</v>
      </c>
      <c r="O146" s="12">
        <v>27650.81</v>
      </c>
      <c r="P146" s="12">
        <v>28237.26</v>
      </c>
      <c r="Q146" s="12">
        <v>44455.72</v>
      </c>
      <c r="R146" s="4">
        <v>122712.169491525</v>
      </c>
      <c r="S146" s="4">
        <v>146193.85</v>
      </c>
      <c r="T146" s="1" t="s">
        <v>32</v>
      </c>
      <c r="U146" s="1">
        <f t="shared" si="13"/>
        <v>5</v>
      </c>
      <c r="V146" s="1">
        <f t="shared" si="14"/>
        <v>5</v>
      </c>
      <c r="W146" s="4">
        <f t="shared" si="15"/>
        <v>24542.433898305087</v>
      </c>
      <c r="X146" s="4">
        <f t="shared" si="16"/>
        <v>29238.769999999997</v>
      </c>
      <c r="Y146" s="4" t="str">
        <f t="shared" si="17"/>
        <v>50K</v>
      </c>
      <c r="Z146" t="str">
        <f t="shared" si="18"/>
        <v>50K</v>
      </c>
      <c r="AA146" t="s">
        <v>98</v>
      </c>
    </row>
    <row r="147" spans="1:27" x14ac:dyDescent="0.35">
      <c r="A147" s="11" t="s">
        <v>28</v>
      </c>
      <c r="B147" s="11" t="s">
        <v>96</v>
      </c>
      <c r="C147" s="11" t="s">
        <v>30</v>
      </c>
      <c r="D147" s="1" t="s">
        <v>130</v>
      </c>
      <c r="E147" s="11">
        <v>584</v>
      </c>
      <c r="F147" s="4">
        <v>15082.372881355899</v>
      </c>
      <c r="G147" s="4"/>
      <c r="H147" s="4"/>
      <c r="I147" s="4"/>
      <c r="J147" s="4"/>
      <c r="K147" s="4"/>
      <c r="L147" s="12">
        <v>4867.17</v>
      </c>
      <c r="M147" s="12">
        <v>7038.61</v>
      </c>
      <c r="N147" s="12">
        <v>4519.96</v>
      </c>
      <c r="O147" s="12"/>
      <c r="P147" s="12"/>
      <c r="Q147" s="12"/>
      <c r="R147" s="4">
        <v>15082.372881355899</v>
      </c>
      <c r="S147" s="4">
        <v>16425.740000000002</v>
      </c>
      <c r="T147" s="1" t="s">
        <v>32</v>
      </c>
      <c r="U147" s="1">
        <f t="shared" si="13"/>
        <v>1</v>
      </c>
      <c r="V147" s="1">
        <f t="shared" si="14"/>
        <v>3</v>
      </c>
      <c r="W147" s="4">
        <f t="shared" si="15"/>
        <v>15082.372881355899</v>
      </c>
      <c r="X147" s="4">
        <f t="shared" si="16"/>
        <v>5475.246666666666</v>
      </c>
      <c r="Y147" s="4" t="str">
        <f t="shared" si="17"/>
        <v>50K</v>
      </c>
      <c r="Z147" t="str">
        <f t="shared" si="18"/>
        <v>50K</v>
      </c>
      <c r="AA147" t="s">
        <v>98</v>
      </c>
    </row>
    <row r="148" spans="1:27" x14ac:dyDescent="0.35">
      <c r="A148" s="11" t="s">
        <v>28</v>
      </c>
      <c r="B148" s="11" t="s">
        <v>96</v>
      </c>
      <c r="C148" s="11" t="s">
        <v>30</v>
      </c>
      <c r="D148" s="1" t="s">
        <v>130</v>
      </c>
      <c r="E148" s="11">
        <v>706</v>
      </c>
      <c r="F148" s="4"/>
      <c r="G148" s="4"/>
      <c r="H148" s="4"/>
      <c r="I148" s="4">
        <v>12579.6610169492</v>
      </c>
      <c r="J148" s="4"/>
      <c r="K148" s="4">
        <v>12761.338983050849</v>
      </c>
      <c r="L148" s="12"/>
      <c r="M148" s="12"/>
      <c r="N148" s="12"/>
      <c r="O148" s="12"/>
      <c r="P148" s="12"/>
      <c r="Q148" s="12">
        <v>23328.48</v>
      </c>
      <c r="R148" s="4">
        <v>25341</v>
      </c>
      <c r="S148" s="4">
        <v>23328.48</v>
      </c>
      <c r="T148" s="1" t="s">
        <v>32</v>
      </c>
      <c r="U148" s="1">
        <f t="shared" si="13"/>
        <v>2</v>
      </c>
      <c r="V148" s="1">
        <f t="shared" si="14"/>
        <v>1</v>
      </c>
      <c r="W148" s="4">
        <f t="shared" si="15"/>
        <v>12670.500000000025</v>
      </c>
      <c r="X148" s="4">
        <f t="shared" si="16"/>
        <v>23328.48</v>
      </c>
      <c r="Y148" s="4" t="str">
        <f t="shared" si="17"/>
        <v>50K</v>
      </c>
      <c r="Z148" t="str">
        <f t="shared" si="18"/>
        <v>50K</v>
      </c>
      <c r="AA148" t="s">
        <v>98</v>
      </c>
    </row>
    <row r="149" spans="1:27" x14ac:dyDescent="0.35">
      <c r="A149" s="11" t="s">
        <v>28</v>
      </c>
      <c r="B149" s="11" t="s">
        <v>96</v>
      </c>
      <c r="C149" s="11" t="s">
        <v>30</v>
      </c>
      <c r="D149" s="1" t="s">
        <v>131</v>
      </c>
      <c r="E149" s="11">
        <v>685</v>
      </c>
      <c r="F149" s="4"/>
      <c r="G149" s="4"/>
      <c r="H149" s="4"/>
      <c r="I149" s="4">
        <v>23939.296610169498</v>
      </c>
      <c r="J149" s="4"/>
      <c r="K149" s="4">
        <v>13180.474576271186</v>
      </c>
      <c r="L149" s="12"/>
      <c r="M149" s="12"/>
      <c r="N149" s="12"/>
      <c r="O149" s="12"/>
      <c r="P149" s="12"/>
      <c r="Q149" s="12"/>
      <c r="R149" s="4">
        <v>37119.771186440703</v>
      </c>
      <c r="S149" s="4"/>
      <c r="T149" s="1" t="s">
        <v>32</v>
      </c>
      <c r="U149" s="1">
        <f t="shared" si="13"/>
        <v>2</v>
      </c>
      <c r="V149" s="1">
        <f t="shared" si="14"/>
        <v>0</v>
      </c>
      <c r="W149" s="4">
        <f t="shared" si="15"/>
        <v>18559.885593220344</v>
      </c>
      <c r="X149" s="4" t="e">
        <f t="shared" si="16"/>
        <v>#DIV/0!</v>
      </c>
      <c r="Y149" s="4" t="e">
        <f t="shared" si="17"/>
        <v>#DIV/0!</v>
      </c>
      <c r="Z149" t="str">
        <f t="shared" si="18"/>
        <v>50K</v>
      </c>
      <c r="AA149" t="s">
        <v>98</v>
      </c>
    </row>
    <row r="150" spans="1:27" x14ac:dyDescent="0.35">
      <c r="A150" s="11" t="s">
        <v>28</v>
      </c>
      <c r="B150" s="11" t="s">
        <v>96</v>
      </c>
      <c r="C150" s="11" t="s">
        <v>30</v>
      </c>
      <c r="D150" s="1" t="s">
        <v>132</v>
      </c>
      <c r="E150" s="11">
        <v>253</v>
      </c>
      <c r="F150" s="4"/>
      <c r="G150" s="4"/>
      <c r="H150" s="4"/>
      <c r="I150" s="4"/>
      <c r="J150" s="4"/>
      <c r="K150" s="4"/>
      <c r="L150" s="12"/>
      <c r="M150" s="12"/>
      <c r="N150" s="12"/>
      <c r="O150" s="12"/>
      <c r="P150" s="12"/>
      <c r="Q150" s="12"/>
      <c r="R150" s="4"/>
      <c r="S150" s="4"/>
      <c r="T150" s="1" t="s">
        <v>36</v>
      </c>
      <c r="U150" s="1">
        <f t="shared" si="13"/>
        <v>0</v>
      </c>
      <c r="V150" s="1">
        <f t="shared" si="14"/>
        <v>0</v>
      </c>
      <c r="W150" s="4" t="e">
        <f t="shared" si="15"/>
        <v>#DIV/0!</v>
      </c>
      <c r="X150" s="4" t="e">
        <f t="shared" si="16"/>
        <v>#DIV/0!</v>
      </c>
      <c r="Y150" s="4" t="e">
        <f t="shared" si="17"/>
        <v>#DIV/0!</v>
      </c>
      <c r="Z150" t="e">
        <f t="shared" si="18"/>
        <v>#DIV/0!</v>
      </c>
      <c r="AA150" t="s">
        <v>98</v>
      </c>
    </row>
    <row r="151" spans="1:27" x14ac:dyDescent="0.35">
      <c r="A151" s="11" t="s">
        <v>28</v>
      </c>
      <c r="B151" s="11" t="s">
        <v>96</v>
      </c>
      <c r="C151" s="11" t="s">
        <v>30</v>
      </c>
      <c r="D151" s="1" t="s">
        <v>133</v>
      </c>
      <c r="E151" s="11">
        <v>660</v>
      </c>
      <c r="F151" s="4"/>
      <c r="G151" s="4"/>
      <c r="H151" s="4">
        <v>26360.949152542398</v>
      </c>
      <c r="I151" s="4"/>
      <c r="J151" s="4">
        <v>13963.2457627119</v>
      </c>
      <c r="K151" s="4">
        <v>18885.966101694918</v>
      </c>
      <c r="L151" s="12"/>
      <c r="M151" s="12"/>
      <c r="N151" s="12"/>
      <c r="O151" s="12"/>
      <c r="P151" s="12"/>
      <c r="Q151" s="12"/>
      <c r="R151" s="4">
        <v>59210.161016949198</v>
      </c>
      <c r="S151" s="4"/>
      <c r="T151" s="1" t="s">
        <v>32</v>
      </c>
      <c r="U151" s="1">
        <f t="shared" si="13"/>
        <v>3</v>
      </c>
      <c r="V151" s="1">
        <f t="shared" si="14"/>
        <v>0</v>
      </c>
      <c r="W151" s="4">
        <f t="shared" si="15"/>
        <v>19736.720338983072</v>
      </c>
      <c r="X151" s="4" t="e">
        <f t="shared" si="16"/>
        <v>#DIV/0!</v>
      </c>
      <c r="Y151" s="4" t="e">
        <f t="shared" si="17"/>
        <v>#DIV/0!</v>
      </c>
      <c r="Z151" t="str">
        <f t="shared" si="18"/>
        <v>50K</v>
      </c>
      <c r="AA151" t="s">
        <v>98</v>
      </c>
    </row>
    <row r="152" spans="1:27" x14ac:dyDescent="0.35">
      <c r="A152" s="11" t="s">
        <v>28</v>
      </c>
      <c r="B152" s="11" t="s">
        <v>96</v>
      </c>
      <c r="C152" s="11" t="s">
        <v>30</v>
      </c>
      <c r="D152" s="1" t="s">
        <v>134</v>
      </c>
      <c r="E152" s="11">
        <v>370</v>
      </c>
      <c r="F152" s="4"/>
      <c r="G152" s="4"/>
      <c r="H152" s="4"/>
      <c r="I152" s="4"/>
      <c r="J152" s="4"/>
      <c r="K152" s="4"/>
      <c r="L152" s="12"/>
      <c r="M152" s="12"/>
      <c r="N152" s="12"/>
      <c r="O152" s="12"/>
      <c r="P152" s="12"/>
      <c r="Q152" s="12"/>
      <c r="R152" s="4"/>
      <c r="S152" s="4"/>
      <c r="T152" s="1" t="s">
        <v>36</v>
      </c>
      <c r="U152" s="1">
        <f t="shared" si="13"/>
        <v>0</v>
      </c>
      <c r="V152" s="1">
        <f t="shared" si="14"/>
        <v>0</v>
      </c>
      <c r="W152" s="4" t="e">
        <f t="shared" si="15"/>
        <v>#DIV/0!</v>
      </c>
      <c r="X152" s="4" t="e">
        <f t="shared" si="16"/>
        <v>#DIV/0!</v>
      </c>
      <c r="Y152" s="4" t="e">
        <f t="shared" si="17"/>
        <v>#DIV/0!</v>
      </c>
      <c r="Z152" t="e">
        <f t="shared" si="18"/>
        <v>#DIV/0!</v>
      </c>
      <c r="AA152" t="s">
        <v>98</v>
      </c>
    </row>
    <row r="153" spans="1:27" x14ac:dyDescent="0.35">
      <c r="A153" s="11" t="s">
        <v>28</v>
      </c>
      <c r="B153" s="11" t="s">
        <v>96</v>
      </c>
      <c r="C153" s="11" t="s">
        <v>30</v>
      </c>
      <c r="D153" s="1" t="s">
        <v>135</v>
      </c>
      <c r="E153" s="11">
        <v>575</v>
      </c>
      <c r="F153" s="4"/>
      <c r="G153" s="4">
        <v>12285.7627118644</v>
      </c>
      <c r="H153" s="4">
        <v>24386.6949152542</v>
      </c>
      <c r="I153" s="4">
        <v>14839.6525423729</v>
      </c>
      <c r="J153" s="4">
        <v>13941.635593220301</v>
      </c>
      <c r="K153" s="4">
        <v>18585.381355932201</v>
      </c>
      <c r="L153" s="12">
        <v>1666.42</v>
      </c>
      <c r="M153" s="12"/>
      <c r="N153" s="12"/>
      <c r="O153" s="12"/>
      <c r="P153" s="12"/>
      <c r="Q153" s="12">
        <v>17681.52</v>
      </c>
      <c r="R153" s="4">
        <v>84039.127118644101</v>
      </c>
      <c r="S153" s="4">
        <v>19347.939999999999</v>
      </c>
      <c r="T153" s="1" t="s">
        <v>32</v>
      </c>
      <c r="U153" s="1">
        <f t="shared" si="13"/>
        <v>5</v>
      </c>
      <c r="V153" s="1">
        <f t="shared" si="14"/>
        <v>2</v>
      </c>
      <c r="W153" s="4">
        <f t="shared" si="15"/>
        <v>16807.825423728798</v>
      </c>
      <c r="X153" s="4">
        <f t="shared" si="16"/>
        <v>9673.9700000000012</v>
      </c>
      <c r="Y153" s="4" t="str">
        <f t="shared" si="17"/>
        <v>50K</v>
      </c>
      <c r="Z153" t="str">
        <f t="shared" si="18"/>
        <v>50K</v>
      </c>
      <c r="AA153" t="s">
        <v>98</v>
      </c>
    </row>
    <row r="154" spans="1:27" x14ac:dyDescent="0.35">
      <c r="A154" s="11" t="s">
        <v>28</v>
      </c>
      <c r="B154" s="11" t="s">
        <v>96</v>
      </c>
      <c r="C154" s="11" t="s">
        <v>30</v>
      </c>
      <c r="D154" s="1" t="s">
        <v>136</v>
      </c>
      <c r="E154" s="11">
        <v>345</v>
      </c>
      <c r="F154" s="4"/>
      <c r="G154" s="4"/>
      <c r="H154" s="4">
        <v>13015.423728813599</v>
      </c>
      <c r="I154" s="4"/>
      <c r="J154" s="4"/>
      <c r="K154" s="4">
        <v>32944.677966101692</v>
      </c>
      <c r="L154" s="12"/>
      <c r="M154" s="12">
        <v>7289.31</v>
      </c>
      <c r="N154" s="12"/>
      <c r="O154" s="12"/>
      <c r="P154" s="12"/>
      <c r="Q154" s="12">
        <v>32130.93</v>
      </c>
      <c r="R154" s="4">
        <v>45960.101694915298</v>
      </c>
      <c r="S154" s="4">
        <v>39420.239999999998</v>
      </c>
      <c r="T154" s="1" t="s">
        <v>32</v>
      </c>
      <c r="U154" s="1">
        <f t="shared" si="13"/>
        <v>2</v>
      </c>
      <c r="V154" s="1">
        <f t="shared" si="14"/>
        <v>2</v>
      </c>
      <c r="W154" s="4">
        <f t="shared" si="15"/>
        <v>22980.050847457645</v>
      </c>
      <c r="X154" s="4">
        <f t="shared" si="16"/>
        <v>19710.12</v>
      </c>
      <c r="Y154" s="4" t="str">
        <f t="shared" si="17"/>
        <v>50K</v>
      </c>
      <c r="Z154" t="str">
        <f t="shared" si="18"/>
        <v>50K</v>
      </c>
      <c r="AA154" t="s">
        <v>98</v>
      </c>
    </row>
    <row r="155" spans="1:27" x14ac:dyDescent="0.35">
      <c r="A155" s="11" t="s">
        <v>28</v>
      </c>
      <c r="B155" s="11" t="s">
        <v>96</v>
      </c>
      <c r="C155" s="11" t="s">
        <v>30</v>
      </c>
      <c r="D155" s="1" t="s">
        <v>137</v>
      </c>
      <c r="E155" s="11">
        <v>426</v>
      </c>
      <c r="F155" s="4"/>
      <c r="G155" s="4"/>
      <c r="H155" s="4"/>
      <c r="I155" s="4"/>
      <c r="J155" s="4"/>
      <c r="K155" s="4"/>
      <c r="L155" s="12">
        <v>8397.82</v>
      </c>
      <c r="M155" s="12"/>
      <c r="N155" s="12"/>
      <c r="O155" s="12">
        <v>3522.11</v>
      </c>
      <c r="P155" s="12">
        <v>11029.23</v>
      </c>
      <c r="Q155" s="12"/>
      <c r="R155" s="4"/>
      <c r="S155" s="4">
        <v>22949.16</v>
      </c>
      <c r="T155" s="1" t="s">
        <v>32</v>
      </c>
      <c r="U155" s="1">
        <f t="shared" si="13"/>
        <v>0</v>
      </c>
      <c r="V155" s="1">
        <f t="shared" si="14"/>
        <v>3</v>
      </c>
      <c r="W155" s="4" t="e">
        <f t="shared" si="15"/>
        <v>#DIV/0!</v>
      </c>
      <c r="X155" s="4">
        <f t="shared" si="16"/>
        <v>7649.72</v>
      </c>
      <c r="Y155" s="4" t="str">
        <f t="shared" si="17"/>
        <v>50K</v>
      </c>
      <c r="Z155" t="e">
        <f t="shared" si="18"/>
        <v>#DIV/0!</v>
      </c>
      <c r="AA155" t="s">
        <v>98</v>
      </c>
    </row>
    <row r="156" spans="1:27" x14ac:dyDescent="0.35">
      <c r="A156" s="11" t="s">
        <v>28</v>
      </c>
      <c r="B156" s="11" t="s">
        <v>96</v>
      </c>
      <c r="C156" s="11" t="s">
        <v>30</v>
      </c>
      <c r="D156" s="1" t="s">
        <v>137</v>
      </c>
      <c r="E156" s="11">
        <v>709</v>
      </c>
      <c r="F156" s="4"/>
      <c r="G156" s="4"/>
      <c r="H156" s="4"/>
      <c r="I156" s="4"/>
      <c r="J156" s="4">
        <v>20411.2881355932</v>
      </c>
      <c r="K156" s="4"/>
      <c r="L156" s="12"/>
      <c r="M156" s="12"/>
      <c r="N156" s="12"/>
      <c r="O156" s="12"/>
      <c r="P156" s="12"/>
      <c r="Q156" s="12">
        <v>10086.15</v>
      </c>
      <c r="R156" s="4">
        <v>20411.2881355932</v>
      </c>
      <c r="S156" s="4">
        <v>10086.15</v>
      </c>
      <c r="T156" s="1" t="s">
        <v>32</v>
      </c>
      <c r="U156" s="1">
        <f t="shared" si="13"/>
        <v>1</v>
      </c>
      <c r="V156" s="1">
        <f t="shared" si="14"/>
        <v>1</v>
      </c>
      <c r="W156" s="4">
        <f t="shared" si="15"/>
        <v>20411.2881355932</v>
      </c>
      <c r="X156" s="4">
        <f t="shared" si="16"/>
        <v>10086.15</v>
      </c>
      <c r="Y156" s="4" t="str">
        <f t="shared" si="17"/>
        <v>50K</v>
      </c>
      <c r="Z156" t="str">
        <f t="shared" si="18"/>
        <v>50K</v>
      </c>
      <c r="AA156" t="s">
        <v>98</v>
      </c>
    </row>
    <row r="157" spans="1:27" x14ac:dyDescent="0.35">
      <c r="A157" s="11" t="s">
        <v>28</v>
      </c>
      <c r="B157" s="11" t="s">
        <v>96</v>
      </c>
      <c r="C157" s="11" t="s">
        <v>30</v>
      </c>
      <c r="D157" s="1" t="s">
        <v>138</v>
      </c>
      <c r="E157" s="11">
        <v>333</v>
      </c>
      <c r="F157" s="4"/>
      <c r="G157" s="4"/>
      <c r="H157" s="4">
        <v>41408.618644067799</v>
      </c>
      <c r="I157" s="4">
        <v>67168.991525423698</v>
      </c>
      <c r="J157" s="4">
        <v>48573.466101694903</v>
      </c>
      <c r="K157" s="4">
        <v>13774.77966101695</v>
      </c>
      <c r="L157" s="12"/>
      <c r="M157" s="12"/>
      <c r="N157" s="12">
        <v>36954.42</v>
      </c>
      <c r="O157" s="12">
        <v>57892.26</v>
      </c>
      <c r="P157" s="12">
        <v>86059.59</v>
      </c>
      <c r="Q157" s="12">
        <v>44967.99</v>
      </c>
      <c r="R157" s="4">
        <v>170925.85593220301</v>
      </c>
      <c r="S157" s="4">
        <v>225874.26</v>
      </c>
      <c r="T157" s="1" t="s">
        <v>32</v>
      </c>
      <c r="U157" s="1">
        <f t="shared" si="13"/>
        <v>4</v>
      </c>
      <c r="V157" s="1">
        <f t="shared" si="14"/>
        <v>4</v>
      </c>
      <c r="W157" s="4">
        <f t="shared" si="15"/>
        <v>42731.463983050839</v>
      </c>
      <c r="X157" s="4">
        <f t="shared" si="16"/>
        <v>56468.564999999995</v>
      </c>
      <c r="Y157" s="4" t="str">
        <f t="shared" si="17"/>
        <v>50-1L</v>
      </c>
      <c r="Z157" t="str">
        <f t="shared" si="18"/>
        <v>50K</v>
      </c>
      <c r="AA157" t="s">
        <v>98</v>
      </c>
    </row>
    <row r="158" spans="1:27" x14ac:dyDescent="0.35">
      <c r="A158" s="11" t="s">
        <v>28</v>
      </c>
      <c r="B158" s="11" t="s">
        <v>96</v>
      </c>
      <c r="C158" s="11" t="s">
        <v>30</v>
      </c>
      <c r="D158" s="1" t="s">
        <v>139</v>
      </c>
      <c r="E158" s="11">
        <v>343</v>
      </c>
      <c r="F158" s="4"/>
      <c r="G158" s="4"/>
      <c r="H158" s="4"/>
      <c r="I158" s="4"/>
      <c r="J158" s="4"/>
      <c r="K158" s="4"/>
      <c r="L158" s="12"/>
      <c r="M158" s="12"/>
      <c r="N158" s="12"/>
      <c r="O158" s="12"/>
      <c r="P158" s="12"/>
      <c r="Q158" s="12"/>
      <c r="R158" s="4"/>
      <c r="S158" s="4"/>
      <c r="T158" s="1" t="s">
        <v>36</v>
      </c>
      <c r="U158" s="1">
        <f t="shared" si="13"/>
        <v>0</v>
      </c>
      <c r="V158" s="1">
        <f t="shared" si="14"/>
        <v>0</v>
      </c>
      <c r="W158" s="4" t="e">
        <f t="shared" si="15"/>
        <v>#DIV/0!</v>
      </c>
      <c r="X158" s="4" t="e">
        <f t="shared" si="16"/>
        <v>#DIV/0!</v>
      </c>
      <c r="Y158" s="4" t="e">
        <f t="shared" si="17"/>
        <v>#DIV/0!</v>
      </c>
      <c r="Z158" t="e">
        <f t="shared" si="18"/>
        <v>#DIV/0!</v>
      </c>
      <c r="AA158" t="s">
        <v>98</v>
      </c>
    </row>
    <row r="159" spans="1:27" x14ac:dyDescent="0.35">
      <c r="A159" s="11" t="s">
        <v>28</v>
      </c>
      <c r="B159" s="11" t="s">
        <v>96</v>
      </c>
      <c r="C159" s="11" t="s">
        <v>30</v>
      </c>
      <c r="D159" s="1" t="s">
        <v>140</v>
      </c>
      <c r="E159" s="11">
        <v>259</v>
      </c>
      <c r="F159" s="4"/>
      <c r="G159" s="4"/>
      <c r="H159" s="4">
        <v>29643.050847457602</v>
      </c>
      <c r="I159" s="4"/>
      <c r="J159" s="4">
        <v>13180.474576271199</v>
      </c>
      <c r="K159" s="4">
        <v>28995.762711864409</v>
      </c>
      <c r="L159" s="12">
        <v>20951.48</v>
      </c>
      <c r="M159" s="12">
        <v>9761.44</v>
      </c>
      <c r="N159" s="12">
        <v>8405.09</v>
      </c>
      <c r="O159" s="12"/>
      <c r="P159" s="12"/>
      <c r="Q159" s="12">
        <v>11830.02</v>
      </c>
      <c r="R159" s="4">
        <v>71819.288135593204</v>
      </c>
      <c r="S159" s="4">
        <v>50948.03</v>
      </c>
      <c r="T159" s="1" t="s">
        <v>32</v>
      </c>
      <c r="U159" s="1">
        <f t="shared" si="13"/>
        <v>3</v>
      </c>
      <c r="V159" s="1">
        <f t="shared" si="14"/>
        <v>4</v>
      </c>
      <c r="W159" s="4">
        <f t="shared" si="15"/>
        <v>23939.762711864401</v>
      </c>
      <c r="X159" s="4">
        <f t="shared" si="16"/>
        <v>12737.0075</v>
      </c>
      <c r="Y159" s="4" t="str">
        <f t="shared" si="17"/>
        <v>50K</v>
      </c>
      <c r="Z159" t="str">
        <f t="shared" si="18"/>
        <v>50K</v>
      </c>
      <c r="AA159" t="s">
        <v>98</v>
      </c>
    </row>
    <row r="160" spans="1:27" x14ac:dyDescent="0.35">
      <c r="A160" s="11" t="s">
        <v>28</v>
      </c>
      <c r="B160" s="11" t="s">
        <v>96</v>
      </c>
      <c r="C160" s="11" t="s">
        <v>30</v>
      </c>
      <c r="D160" s="1" t="s">
        <v>141</v>
      </c>
      <c r="E160" s="11">
        <v>344</v>
      </c>
      <c r="F160" s="4"/>
      <c r="G160" s="4"/>
      <c r="H160" s="4"/>
      <c r="I160" s="4"/>
      <c r="J160" s="4"/>
      <c r="K160" s="4"/>
      <c r="L160" s="12"/>
      <c r="M160" s="12">
        <v>7727.15</v>
      </c>
      <c r="N160" s="12"/>
      <c r="O160" s="12"/>
      <c r="P160" s="12"/>
      <c r="Q160" s="12"/>
      <c r="R160" s="4"/>
      <c r="S160" s="4">
        <v>7727.15</v>
      </c>
      <c r="T160" s="1" t="s">
        <v>36</v>
      </c>
      <c r="U160" s="1">
        <f t="shared" si="13"/>
        <v>0</v>
      </c>
      <c r="V160" s="1">
        <f t="shared" si="14"/>
        <v>1</v>
      </c>
      <c r="W160" s="4" t="e">
        <f t="shared" si="15"/>
        <v>#DIV/0!</v>
      </c>
      <c r="X160" s="4">
        <f t="shared" si="16"/>
        <v>7727.15</v>
      </c>
      <c r="Y160" s="4" t="str">
        <f t="shared" si="17"/>
        <v>50K</v>
      </c>
      <c r="Z160" t="e">
        <f t="shared" si="18"/>
        <v>#DIV/0!</v>
      </c>
      <c r="AA160" t="s">
        <v>98</v>
      </c>
    </row>
    <row r="161" spans="1:27" x14ac:dyDescent="0.35">
      <c r="A161" s="11" t="s">
        <v>28</v>
      </c>
      <c r="B161" s="11" t="s">
        <v>96</v>
      </c>
      <c r="C161" s="11" t="s">
        <v>30</v>
      </c>
      <c r="D161" s="1" t="s">
        <v>142</v>
      </c>
      <c r="E161" s="11">
        <v>424</v>
      </c>
      <c r="F161" s="4"/>
      <c r="G161" s="4"/>
      <c r="H161" s="4"/>
      <c r="I161" s="4"/>
      <c r="J161" s="4"/>
      <c r="K161" s="4"/>
      <c r="L161" s="12">
        <v>7152.1</v>
      </c>
      <c r="M161" s="12"/>
      <c r="N161" s="12"/>
      <c r="O161" s="12"/>
      <c r="P161" s="12"/>
      <c r="Q161" s="12"/>
      <c r="R161" s="4"/>
      <c r="S161" s="4">
        <v>7152.1</v>
      </c>
      <c r="T161" s="1" t="s">
        <v>36</v>
      </c>
      <c r="U161" s="1">
        <f t="shared" si="13"/>
        <v>0</v>
      </c>
      <c r="V161" s="1">
        <f t="shared" si="14"/>
        <v>1</v>
      </c>
      <c r="W161" s="4" t="e">
        <f t="shared" si="15"/>
        <v>#DIV/0!</v>
      </c>
      <c r="X161" s="4">
        <f t="shared" si="16"/>
        <v>7152.1</v>
      </c>
      <c r="Y161" s="4" t="str">
        <f t="shared" si="17"/>
        <v>50K</v>
      </c>
      <c r="Z161" t="e">
        <f t="shared" si="18"/>
        <v>#DIV/0!</v>
      </c>
      <c r="AA161" t="s">
        <v>98</v>
      </c>
    </row>
    <row r="162" spans="1:27" x14ac:dyDescent="0.35">
      <c r="A162" s="11" t="s">
        <v>28</v>
      </c>
      <c r="B162" s="11" t="s">
        <v>96</v>
      </c>
      <c r="C162" s="11" t="s">
        <v>30</v>
      </c>
      <c r="D162" s="1" t="s">
        <v>143</v>
      </c>
      <c r="E162" s="11">
        <v>342</v>
      </c>
      <c r="F162" s="4">
        <v>14819.974576271199</v>
      </c>
      <c r="G162" s="4">
        <v>13180.474576271199</v>
      </c>
      <c r="H162" s="4">
        <v>20094.406779661</v>
      </c>
      <c r="I162" s="4">
        <v>25243.584745762699</v>
      </c>
      <c r="J162" s="4">
        <v>21165.771186440699</v>
      </c>
      <c r="K162" s="4">
        <v>12173.644067796609</v>
      </c>
      <c r="L162" s="12">
        <v>31873.67</v>
      </c>
      <c r="M162" s="12">
        <v>12143.67</v>
      </c>
      <c r="N162" s="12">
        <v>13277.22</v>
      </c>
      <c r="O162" s="12">
        <v>11312.94</v>
      </c>
      <c r="P162" s="12">
        <v>9841.42</v>
      </c>
      <c r="Q162" s="12">
        <v>14850.04</v>
      </c>
      <c r="R162" s="4">
        <v>106677.85593220301</v>
      </c>
      <c r="S162" s="4">
        <v>93298.959999999905</v>
      </c>
      <c r="T162" s="1" t="s">
        <v>32</v>
      </c>
      <c r="U162" s="1">
        <f t="shared" si="13"/>
        <v>6</v>
      </c>
      <c r="V162" s="1">
        <f t="shared" si="14"/>
        <v>6</v>
      </c>
      <c r="W162" s="4">
        <f t="shared" si="15"/>
        <v>17779.642655367235</v>
      </c>
      <c r="X162" s="4">
        <f t="shared" si="16"/>
        <v>15549.826666666666</v>
      </c>
      <c r="Y162" s="4" t="str">
        <f t="shared" si="17"/>
        <v>50K</v>
      </c>
      <c r="Z162" t="str">
        <f t="shared" si="18"/>
        <v>50K</v>
      </c>
      <c r="AA162" t="s">
        <v>98</v>
      </c>
    </row>
    <row r="163" spans="1:27" x14ac:dyDescent="0.35">
      <c r="A163" s="11" t="s">
        <v>28</v>
      </c>
      <c r="B163" s="11" t="s">
        <v>96</v>
      </c>
      <c r="C163" s="11" t="s">
        <v>30</v>
      </c>
      <c r="D163" s="1" t="s">
        <v>144</v>
      </c>
      <c r="E163" s="11">
        <v>346</v>
      </c>
      <c r="F163" s="4">
        <v>47614.271186440703</v>
      </c>
      <c r="G163" s="4"/>
      <c r="H163" s="4"/>
      <c r="I163" s="4">
        <v>14354.6016949153</v>
      </c>
      <c r="J163" s="4">
        <v>15481.779661016901</v>
      </c>
      <c r="K163" s="4">
        <v>18255.406779661018</v>
      </c>
      <c r="L163" s="12">
        <v>19339.38</v>
      </c>
      <c r="M163" s="12"/>
      <c r="N163" s="12">
        <v>5409.96</v>
      </c>
      <c r="O163" s="12">
        <v>35651.57</v>
      </c>
      <c r="P163" s="12">
        <v>25665.79</v>
      </c>
      <c r="Q163" s="12">
        <v>23419.32</v>
      </c>
      <c r="R163" s="4">
        <v>95706.059322033907</v>
      </c>
      <c r="S163" s="4">
        <v>109486.02</v>
      </c>
      <c r="T163" s="1" t="s">
        <v>32</v>
      </c>
      <c r="U163" s="1">
        <f t="shared" si="13"/>
        <v>4</v>
      </c>
      <c r="V163" s="1">
        <f t="shared" si="14"/>
        <v>5</v>
      </c>
      <c r="W163" s="4">
        <f t="shared" si="15"/>
        <v>23926.51483050848</v>
      </c>
      <c r="X163" s="4">
        <f t="shared" si="16"/>
        <v>21897.204000000005</v>
      </c>
      <c r="Y163" s="4" t="str">
        <f t="shared" si="17"/>
        <v>50K</v>
      </c>
      <c r="Z163" t="str">
        <f t="shared" si="18"/>
        <v>50K</v>
      </c>
      <c r="AA163" t="s">
        <v>98</v>
      </c>
    </row>
    <row r="164" spans="1:27" x14ac:dyDescent="0.35">
      <c r="A164" s="11" t="s">
        <v>28</v>
      </c>
      <c r="B164" s="11" t="s">
        <v>96</v>
      </c>
      <c r="C164" s="11" t="s">
        <v>30</v>
      </c>
      <c r="D164" s="1" t="s">
        <v>145</v>
      </c>
      <c r="E164" s="11">
        <v>336</v>
      </c>
      <c r="F164" s="4">
        <v>91596.610169491498</v>
      </c>
      <c r="G164" s="4">
        <v>103498.72881355901</v>
      </c>
      <c r="H164" s="4"/>
      <c r="I164" s="4"/>
      <c r="J164" s="4"/>
      <c r="K164" s="4">
        <v>154002.45762711868</v>
      </c>
      <c r="L164" s="12">
        <v>52030.9</v>
      </c>
      <c r="M164" s="12">
        <v>71673.17</v>
      </c>
      <c r="N164" s="12">
        <v>192005.11</v>
      </c>
      <c r="O164" s="12">
        <v>205630.4</v>
      </c>
      <c r="P164" s="12">
        <v>207163.53</v>
      </c>
      <c r="Q164" s="12">
        <v>128335.92</v>
      </c>
      <c r="R164" s="4">
        <v>195095.33898305101</v>
      </c>
      <c r="S164" s="4">
        <v>856839.03000000096</v>
      </c>
      <c r="T164" s="1" t="s">
        <v>32</v>
      </c>
      <c r="U164" s="1">
        <f t="shared" si="13"/>
        <v>3</v>
      </c>
      <c r="V164" s="1">
        <f t="shared" si="14"/>
        <v>6</v>
      </c>
      <c r="W164" s="4">
        <f t="shared" si="15"/>
        <v>116365.93220338972</v>
      </c>
      <c r="X164" s="4">
        <f t="shared" si="16"/>
        <v>142806.505</v>
      </c>
      <c r="Y164" s="4" t="str">
        <f t="shared" si="17"/>
        <v>1-2L</v>
      </c>
      <c r="Z164" t="str">
        <f t="shared" si="18"/>
        <v>1-2L</v>
      </c>
      <c r="AA164" t="s">
        <v>98</v>
      </c>
    </row>
    <row r="165" spans="1:27" x14ac:dyDescent="0.35">
      <c r="A165" s="11" t="s">
        <v>28</v>
      </c>
      <c r="B165" s="11" t="s">
        <v>96</v>
      </c>
      <c r="C165" s="11" t="s">
        <v>30</v>
      </c>
      <c r="D165" s="1" t="s">
        <v>146</v>
      </c>
      <c r="E165" s="11">
        <v>427</v>
      </c>
      <c r="F165" s="4"/>
      <c r="G165" s="4"/>
      <c r="H165" s="4">
        <v>9621.2542372881398</v>
      </c>
      <c r="I165" s="4">
        <v>18252</v>
      </c>
      <c r="J165" s="4">
        <v>13797.966101694899</v>
      </c>
      <c r="K165" s="4"/>
      <c r="L165" s="12">
        <v>19546.5</v>
      </c>
      <c r="M165" s="12"/>
      <c r="N165" s="12"/>
      <c r="O165" s="12"/>
      <c r="P165" s="12">
        <v>8397.93</v>
      </c>
      <c r="Q165" s="12">
        <v>15527.25</v>
      </c>
      <c r="R165" s="4">
        <v>41671.220338983097</v>
      </c>
      <c r="S165" s="4">
        <v>43471.68</v>
      </c>
      <c r="T165" s="1" t="s">
        <v>32</v>
      </c>
      <c r="U165" s="1">
        <f t="shared" si="13"/>
        <v>3</v>
      </c>
      <c r="V165" s="1">
        <f t="shared" si="14"/>
        <v>3</v>
      </c>
      <c r="W165" s="4">
        <f t="shared" si="15"/>
        <v>13890.406779661012</v>
      </c>
      <c r="X165" s="4">
        <f t="shared" si="16"/>
        <v>14490.56</v>
      </c>
      <c r="Y165" s="4" t="str">
        <f t="shared" si="17"/>
        <v>50K</v>
      </c>
      <c r="Z165" t="str">
        <f t="shared" si="18"/>
        <v>50K</v>
      </c>
      <c r="AA165" t="s">
        <v>98</v>
      </c>
    </row>
    <row r="166" spans="1:27" x14ac:dyDescent="0.35">
      <c r="A166" s="11" t="s">
        <v>28</v>
      </c>
      <c r="B166" s="11" t="s">
        <v>96</v>
      </c>
      <c r="C166" s="11" t="s">
        <v>30</v>
      </c>
      <c r="D166" s="1" t="s">
        <v>147</v>
      </c>
      <c r="E166" s="11">
        <v>369</v>
      </c>
      <c r="F166" s="4">
        <v>11526.406779661</v>
      </c>
      <c r="G166" s="4">
        <v>8468.9084745762702</v>
      </c>
      <c r="H166" s="4">
        <v>11007.966101694899</v>
      </c>
      <c r="I166" s="4">
        <v>13167.3559322034</v>
      </c>
      <c r="J166" s="4"/>
      <c r="K166" s="4"/>
      <c r="L166" s="12">
        <v>18655.07</v>
      </c>
      <c r="M166" s="12">
        <v>4226.42</v>
      </c>
      <c r="N166" s="12">
        <v>7084.34</v>
      </c>
      <c r="O166" s="12">
        <v>6808.62</v>
      </c>
      <c r="P166" s="12">
        <v>7070.04</v>
      </c>
      <c r="Q166" s="12"/>
      <c r="R166" s="4">
        <v>44170.6372881356</v>
      </c>
      <c r="S166" s="4">
        <v>43844.49</v>
      </c>
      <c r="T166" s="1" t="s">
        <v>32</v>
      </c>
      <c r="U166" s="1">
        <f t="shared" si="13"/>
        <v>4</v>
      </c>
      <c r="V166" s="1">
        <f t="shared" si="14"/>
        <v>5</v>
      </c>
      <c r="W166" s="4">
        <f t="shared" si="15"/>
        <v>11042.659322033893</v>
      </c>
      <c r="X166" s="4">
        <f t="shared" si="16"/>
        <v>8768.8979999999992</v>
      </c>
      <c r="Y166" s="4" t="str">
        <f t="shared" si="17"/>
        <v>50K</v>
      </c>
      <c r="Z166" t="str">
        <f t="shared" si="18"/>
        <v>50K</v>
      </c>
      <c r="AA166" t="s">
        <v>98</v>
      </c>
    </row>
    <row r="167" spans="1:27" x14ac:dyDescent="0.35">
      <c r="A167" s="11" t="s">
        <v>28</v>
      </c>
      <c r="B167" s="11" t="s">
        <v>96</v>
      </c>
      <c r="C167" s="11" t="s">
        <v>30</v>
      </c>
      <c r="D167" s="1" t="s">
        <v>148</v>
      </c>
      <c r="E167" s="11">
        <v>340</v>
      </c>
      <c r="F167" s="4"/>
      <c r="G167" s="4"/>
      <c r="H167" s="4"/>
      <c r="I167" s="4"/>
      <c r="J167" s="4"/>
      <c r="K167" s="4"/>
      <c r="L167" s="12"/>
      <c r="M167" s="12"/>
      <c r="N167" s="12"/>
      <c r="O167" s="12"/>
      <c r="P167" s="12"/>
      <c r="Q167" s="12"/>
      <c r="R167" s="4"/>
      <c r="S167" s="4"/>
      <c r="T167" s="1" t="s">
        <v>36</v>
      </c>
      <c r="U167" s="1">
        <f t="shared" si="13"/>
        <v>0</v>
      </c>
      <c r="V167" s="1">
        <f t="shared" si="14"/>
        <v>0</v>
      </c>
      <c r="W167" s="4" t="e">
        <f t="shared" si="15"/>
        <v>#DIV/0!</v>
      </c>
      <c r="X167" s="4" t="e">
        <f t="shared" si="16"/>
        <v>#DIV/0!</v>
      </c>
      <c r="Y167" s="4" t="e">
        <f t="shared" si="17"/>
        <v>#DIV/0!</v>
      </c>
      <c r="Z167" t="e">
        <f t="shared" si="18"/>
        <v>#DIV/0!</v>
      </c>
      <c r="AA167" t="s">
        <v>98</v>
      </c>
    </row>
    <row r="168" spans="1:27" x14ac:dyDescent="0.35">
      <c r="A168" s="11" t="s">
        <v>28</v>
      </c>
      <c r="B168" s="11" t="s">
        <v>96</v>
      </c>
      <c r="C168" s="11" t="s">
        <v>30</v>
      </c>
      <c r="D168" s="1" t="s">
        <v>148</v>
      </c>
      <c r="E168" s="11">
        <v>580</v>
      </c>
      <c r="F168" s="4">
        <v>27046.3474576271</v>
      </c>
      <c r="G168" s="4">
        <v>21349.016949152501</v>
      </c>
      <c r="H168" s="4">
        <v>35428.110169491498</v>
      </c>
      <c r="I168" s="4">
        <v>12406.372881355899</v>
      </c>
      <c r="J168" s="4">
        <v>23015.0593220339</v>
      </c>
      <c r="K168" s="4">
        <v>18519.355932203387</v>
      </c>
      <c r="L168" s="12">
        <v>21860.05</v>
      </c>
      <c r="M168" s="12">
        <v>13273.56</v>
      </c>
      <c r="N168" s="12">
        <v>10584.25</v>
      </c>
      <c r="O168" s="12">
        <v>12144.31</v>
      </c>
      <c r="P168" s="12">
        <v>20120.03</v>
      </c>
      <c r="Q168" s="12">
        <v>17096.310000000001</v>
      </c>
      <c r="R168" s="4">
        <v>137764.26271186399</v>
      </c>
      <c r="S168" s="4">
        <v>95078.51</v>
      </c>
      <c r="T168" s="1" t="s">
        <v>32</v>
      </c>
      <c r="U168" s="1">
        <f t="shared" si="13"/>
        <v>6</v>
      </c>
      <c r="V168" s="1">
        <f t="shared" si="14"/>
        <v>6</v>
      </c>
      <c r="W168" s="4">
        <f t="shared" si="15"/>
        <v>22960.710451977382</v>
      </c>
      <c r="X168" s="4">
        <f t="shared" si="16"/>
        <v>15846.418333333333</v>
      </c>
      <c r="Y168" s="4" t="str">
        <f t="shared" si="17"/>
        <v>50K</v>
      </c>
      <c r="Z168" t="str">
        <f t="shared" si="18"/>
        <v>50K</v>
      </c>
      <c r="AA168" t="s">
        <v>98</v>
      </c>
    </row>
    <row r="169" spans="1:27" x14ac:dyDescent="0.35">
      <c r="A169" s="11" t="s">
        <v>28</v>
      </c>
      <c r="B169" s="11" t="s">
        <v>96</v>
      </c>
      <c r="C169" s="11" t="s">
        <v>30</v>
      </c>
      <c r="D169" s="1" t="s">
        <v>149</v>
      </c>
      <c r="E169" s="11">
        <v>423</v>
      </c>
      <c r="F169" s="4"/>
      <c r="G169" s="4"/>
      <c r="H169" s="4"/>
      <c r="I169" s="4">
        <v>45852.771186440703</v>
      </c>
      <c r="J169" s="4"/>
      <c r="K169" s="4"/>
      <c r="L169" s="12">
        <v>10338.719999999999</v>
      </c>
      <c r="M169" s="12"/>
      <c r="N169" s="12"/>
      <c r="O169" s="12">
        <v>8811.48</v>
      </c>
      <c r="P169" s="12">
        <v>20447.37</v>
      </c>
      <c r="Q169" s="12">
        <v>15684.41</v>
      </c>
      <c r="R169" s="4">
        <v>45852.771186440703</v>
      </c>
      <c r="S169" s="4">
        <v>55281.98</v>
      </c>
      <c r="T169" s="1" t="s">
        <v>32</v>
      </c>
      <c r="U169" s="1">
        <f t="shared" si="13"/>
        <v>1</v>
      </c>
      <c r="V169" s="1">
        <f t="shared" si="14"/>
        <v>4</v>
      </c>
      <c r="W169" s="4">
        <f t="shared" si="15"/>
        <v>45852.771186440703</v>
      </c>
      <c r="X169" s="4">
        <f t="shared" si="16"/>
        <v>13820.494999999999</v>
      </c>
      <c r="Y169" s="4" t="str">
        <f t="shared" si="17"/>
        <v>50K</v>
      </c>
      <c r="Z169" t="str">
        <f t="shared" si="18"/>
        <v>50K</v>
      </c>
      <c r="AA169" t="s">
        <v>98</v>
      </c>
    </row>
    <row r="170" spans="1:27" x14ac:dyDescent="0.35">
      <c r="A170" s="11" t="s">
        <v>28</v>
      </c>
      <c r="B170" s="11" t="s">
        <v>96</v>
      </c>
      <c r="C170" s="11" t="s">
        <v>30</v>
      </c>
      <c r="D170" s="1" t="s">
        <v>150</v>
      </c>
      <c r="E170" s="11">
        <v>581</v>
      </c>
      <c r="F170" s="4"/>
      <c r="G170" s="4"/>
      <c r="H170" s="4"/>
      <c r="I170" s="4"/>
      <c r="J170" s="4">
        <v>8564.7457627118602</v>
      </c>
      <c r="K170" s="4"/>
      <c r="L170" s="12"/>
      <c r="M170" s="12"/>
      <c r="N170" s="12"/>
      <c r="O170" s="12"/>
      <c r="P170" s="12"/>
      <c r="Q170" s="12"/>
      <c r="R170" s="4">
        <v>8564.7457627118602</v>
      </c>
      <c r="S170" s="4"/>
      <c r="T170" s="1" t="s">
        <v>32</v>
      </c>
      <c r="U170" s="1">
        <f t="shared" si="13"/>
        <v>1</v>
      </c>
      <c r="V170" s="1">
        <f t="shared" si="14"/>
        <v>0</v>
      </c>
      <c r="W170" s="4">
        <f t="shared" si="15"/>
        <v>8564.7457627118602</v>
      </c>
      <c r="X170" s="4" t="e">
        <f t="shared" si="16"/>
        <v>#DIV/0!</v>
      </c>
      <c r="Y170" s="4" t="e">
        <f t="shared" si="17"/>
        <v>#DIV/0!</v>
      </c>
      <c r="Z170" t="str">
        <f t="shared" si="18"/>
        <v>50K</v>
      </c>
      <c r="AA170" t="s">
        <v>98</v>
      </c>
    </row>
    <row r="171" spans="1:27" x14ac:dyDescent="0.35">
      <c r="A171" s="11" t="s">
        <v>28</v>
      </c>
      <c r="B171" s="11" t="s">
        <v>96</v>
      </c>
      <c r="C171" s="11" t="s">
        <v>30</v>
      </c>
      <c r="D171" s="1" t="s">
        <v>151</v>
      </c>
      <c r="E171" s="11">
        <v>499</v>
      </c>
      <c r="F171" s="4"/>
      <c r="G171" s="4"/>
      <c r="H171" s="4">
        <v>30463.533898305101</v>
      </c>
      <c r="I171" s="4"/>
      <c r="J171" s="4"/>
      <c r="K171" s="4"/>
      <c r="L171" s="12"/>
      <c r="M171" s="12">
        <v>5424.28</v>
      </c>
      <c r="N171" s="12">
        <v>11906.55</v>
      </c>
      <c r="O171" s="12"/>
      <c r="P171" s="12">
        <v>12918.69</v>
      </c>
      <c r="Q171" s="12">
        <v>11047.17</v>
      </c>
      <c r="R171" s="4">
        <v>30463.533898305101</v>
      </c>
      <c r="S171" s="4">
        <v>41296.69</v>
      </c>
      <c r="T171" s="1" t="s">
        <v>32</v>
      </c>
      <c r="U171" s="1">
        <f t="shared" si="13"/>
        <v>1</v>
      </c>
      <c r="V171" s="1">
        <f t="shared" si="14"/>
        <v>4</v>
      </c>
      <c r="W171" s="4">
        <f t="shared" si="15"/>
        <v>30463.533898305101</v>
      </c>
      <c r="X171" s="4">
        <f t="shared" si="16"/>
        <v>10324.172499999999</v>
      </c>
      <c r="Y171" s="4" t="str">
        <f t="shared" si="17"/>
        <v>50K</v>
      </c>
      <c r="Z171" t="str">
        <f t="shared" si="18"/>
        <v>50K</v>
      </c>
      <c r="AA171" t="s">
        <v>98</v>
      </c>
    </row>
    <row r="172" spans="1:27" x14ac:dyDescent="0.35">
      <c r="A172" s="11" t="s">
        <v>28</v>
      </c>
      <c r="B172" s="11" t="s">
        <v>96</v>
      </c>
      <c r="C172" s="11" t="s">
        <v>30</v>
      </c>
      <c r="D172" s="1" t="s">
        <v>152</v>
      </c>
      <c r="E172" s="11">
        <v>257</v>
      </c>
      <c r="F172" s="4"/>
      <c r="G172" s="4"/>
      <c r="H172" s="4"/>
      <c r="I172" s="4"/>
      <c r="J172" s="4"/>
      <c r="K172" s="4"/>
      <c r="L172" s="12"/>
      <c r="M172" s="12">
        <v>2095.7199999999998</v>
      </c>
      <c r="N172" s="12"/>
      <c r="O172" s="12"/>
      <c r="P172" s="12"/>
      <c r="Q172" s="12"/>
      <c r="R172" s="4"/>
      <c r="S172" s="4">
        <v>2095.7199999999998</v>
      </c>
      <c r="T172" s="1" t="s">
        <v>36</v>
      </c>
      <c r="U172" s="1">
        <f t="shared" si="13"/>
        <v>0</v>
      </c>
      <c r="V172" s="1">
        <f t="shared" si="14"/>
        <v>1</v>
      </c>
      <c r="W172" s="4" t="e">
        <f t="shared" si="15"/>
        <v>#DIV/0!</v>
      </c>
      <c r="X172" s="4">
        <f t="shared" si="16"/>
        <v>2095.7199999999998</v>
      </c>
      <c r="Y172" s="4" t="str">
        <f t="shared" si="17"/>
        <v>50K</v>
      </c>
      <c r="Z172" t="e">
        <f t="shared" si="18"/>
        <v>#DIV/0!</v>
      </c>
      <c r="AA172" t="s">
        <v>98</v>
      </c>
    </row>
    <row r="173" spans="1:27" x14ac:dyDescent="0.35">
      <c r="A173" s="11" t="s">
        <v>28</v>
      </c>
      <c r="B173" s="11" t="s">
        <v>96</v>
      </c>
      <c r="C173" s="11" t="s">
        <v>30</v>
      </c>
      <c r="D173" s="1" t="s">
        <v>152</v>
      </c>
      <c r="E173" s="11">
        <v>260</v>
      </c>
      <c r="F173" s="4"/>
      <c r="G173" s="4"/>
      <c r="H173" s="4"/>
      <c r="I173" s="4">
        <v>18467.796610169498</v>
      </c>
      <c r="J173" s="4"/>
      <c r="K173" s="4">
        <v>14369.084745762713</v>
      </c>
      <c r="L173" s="12"/>
      <c r="M173" s="12"/>
      <c r="N173" s="12"/>
      <c r="O173" s="12"/>
      <c r="P173" s="12"/>
      <c r="Q173" s="12"/>
      <c r="R173" s="4">
        <v>32836.881355932201</v>
      </c>
      <c r="S173" s="4"/>
      <c r="T173" s="1" t="s">
        <v>32</v>
      </c>
      <c r="U173" s="1">
        <f t="shared" si="13"/>
        <v>2</v>
      </c>
      <c r="V173" s="1">
        <f t="shared" si="14"/>
        <v>0</v>
      </c>
      <c r="W173" s="4">
        <f t="shared" si="15"/>
        <v>16418.440677966108</v>
      </c>
      <c r="X173" s="4" t="e">
        <f t="shared" si="16"/>
        <v>#DIV/0!</v>
      </c>
      <c r="Y173" s="4" t="e">
        <f t="shared" si="17"/>
        <v>#DIV/0!</v>
      </c>
      <c r="Z173" t="str">
        <f t="shared" si="18"/>
        <v>50K</v>
      </c>
      <c r="AA173" t="s">
        <v>98</v>
      </c>
    </row>
    <row r="174" spans="1:27" x14ac:dyDescent="0.35">
      <c r="A174" s="11" t="s">
        <v>28</v>
      </c>
      <c r="B174" s="11" t="s">
        <v>96</v>
      </c>
      <c r="C174" s="11" t="s">
        <v>30</v>
      </c>
      <c r="D174" s="1" t="s">
        <v>152</v>
      </c>
      <c r="E174" s="11">
        <v>582</v>
      </c>
      <c r="F174" s="4">
        <v>52289.542372881297</v>
      </c>
      <c r="G174" s="4">
        <v>53696.084745762702</v>
      </c>
      <c r="H174" s="4">
        <v>102185.31355932201</v>
      </c>
      <c r="I174" s="4">
        <v>79292.923728813606</v>
      </c>
      <c r="J174" s="4">
        <v>26360.949152542398</v>
      </c>
      <c r="K174" s="4">
        <v>98870.033898305148</v>
      </c>
      <c r="L174" s="12">
        <v>107821.92</v>
      </c>
      <c r="M174" s="12">
        <v>49166.02</v>
      </c>
      <c r="N174" s="12">
        <v>114535.02</v>
      </c>
      <c r="O174" s="12">
        <v>53699.48</v>
      </c>
      <c r="P174" s="12">
        <v>29587.35</v>
      </c>
      <c r="Q174" s="12">
        <v>176099.22</v>
      </c>
      <c r="R174" s="4">
        <v>412694.84745762701</v>
      </c>
      <c r="S174" s="4">
        <v>530909.00999999698</v>
      </c>
      <c r="T174" s="1" t="s">
        <v>32</v>
      </c>
      <c r="U174" s="1">
        <f t="shared" si="13"/>
        <v>6</v>
      </c>
      <c r="V174" s="1">
        <f t="shared" si="14"/>
        <v>6</v>
      </c>
      <c r="W174" s="4">
        <f t="shared" si="15"/>
        <v>68782.474576271183</v>
      </c>
      <c r="X174" s="4">
        <f t="shared" si="16"/>
        <v>88484.835000000006</v>
      </c>
      <c r="Y174" s="4" t="str">
        <f t="shared" si="17"/>
        <v>50-1L</v>
      </c>
      <c r="Z174" t="str">
        <f t="shared" si="18"/>
        <v>50-1L</v>
      </c>
      <c r="AA174" t="s">
        <v>98</v>
      </c>
    </row>
    <row r="175" spans="1:27" x14ac:dyDescent="0.35">
      <c r="A175" s="11" t="s">
        <v>28</v>
      </c>
      <c r="B175" s="11" t="s">
        <v>96</v>
      </c>
      <c r="C175" s="11" t="s">
        <v>30</v>
      </c>
      <c r="D175" s="1" t="s">
        <v>153</v>
      </c>
      <c r="E175" s="11">
        <v>745</v>
      </c>
      <c r="F175" s="4"/>
      <c r="G175" s="4"/>
      <c r="H175" s="4"/>
      <c r="I175" s="4"/>
      <c r="J175" s="4"/>
      <c r="K175" s="4">
        <v>10446.093220338982</v>
      </c>
      <c r="L175" s="12"/>
      <c r="M175" s="12"/>
      <c r="N175" s="12"/>
      <c r="O175" s="12"/>
      <c r="P175" s="12"/>
      <c r="Q175" s="12"/>
      <c r="R175" s="4">
        <v>10446.093220339</v>
      </c>
      <c r="S175" s="4"/>
      <c r="T175" s="1" t="s">
        <v>32</v>
      </c>
      <c r="U175" s="1">
        <f t="shared" si="13"/>
        <v>1</v>
      </c>
      <c r="V175" s="1">
        <f t="shared" si="14"/>
        <v>0</v>
      </c>
      <c r="W175" s="4">
        <f t="shared" si="15"/>
        <v>10446.093220338982</v>
      </c>
      <c r="X175" s="4" t="e">
        <f t="shared" si="16"/>
        <v>#DIV/0!</v>
      </c>
      <c r="Y175" s="4" t="e">
        <f t="shared" si="17"/>
        <v>#DIV/0!</v>
      </c>
      <c r="Z175" t="str">
        <f t="shared" si="18"/>
        <v>50K</v>
      </c>
      <c r="AA175" t="s">
        <v>98</v>
      </c>
    </row>
    <row r="176" spans="1:27" x14ac:dyDescent="0.35">
      <c r="A176" s="11" t="s">
        <v>28</v>
      </c>
      <c r="B176" s="11" t="s">
        <v>96</v>
      </c>
      <c r="C176" s="11" t="s">
        <v>30</v>
      </c>
      <c r="D176" s="1" t="s">
        <v>154</v>
      </c>
      <c r="E176" s="11">
        <v>751</v>
      </c>
      <c r="F176" s="4"/>
      <c r="G176" s="4"/>
      <c r="H176" s="4"/>
      <c r="I176" s="4"/>
      <c r="J176" s="4"/>
      <c r="K176" s="4">
        <v>26955.254237288136</v>
      </c>
      <c r="L176" s="12"/>
      <c r="M176" s="12"/>
      <c r="N176" s="12"/>
      <c r="O176" s="12"/>
      <c r="P176" s="12"/>
      <c r="Q176" s="12"/>
      <c r="R176" s="4">
        <v>26955.2542372881</v>
      </c>
      <c r="S176" s="4"/>
      <c r="T176" s="1" t="s">
        <v>32</v>
      </c>
      <c r="U176" s="1">
        <f t="shared" si="13"/>
        <v>1</v>
      </c>
      <c r="V176" s="1">
        <f t="shared" si="14"/>
        <v>0</v>
      </c>
      <c r="W176" s="4">
        <f t="shared" si="15"/>
        <v>26955.254237288136</v>
      </c>
      <c r="X176" s="4" t="e">
        <f t="shared" si="16"/>
        <v>#DIV/0!</v>
      </c>
      <c r="Y176" s="4" t="e">
        <f t="shared" si="17"/>
        <v>#DIV/0!</v>
      </c>
      <c r="Z176" t="str">
        <f t="shared" si="18"/>
        <v>50K</v>
      </c>
      <c r="AA176" t="s">
        <v>98</v>
      </c>
    </row>
    <row r="177" spans="1:27" x14ac:dyDescent="0.35">
      <c r="A177" s="11" t="s">
        <v>155</v>
      </c>
      <c r="B177" s="11" t="s">
        <v>156</v>
      </c>
      <c r="C177" s="11" t="s">
        <v>157</v>
      </c>
      <c r="D177" s="1" t="s">
        <v>158</v>
      </c>
      <c r="E177" s="11">
        <v>57</v>
      </c>
      <c r="F177" s="4"/>
      <c r="G177" s="4"/>
      <c r="H177" s="4"/>
      <c r="I177" s="4"/>
      <c r="J177" s="4"/>
      <c r="K177" s="4"/>
      <c r="L177" s="12"/>
      <c r="M177" s="12"/>
      <c r="N177" s="12"/>
      <c r="O177" s="12"/>
      <c r="P177" s="12"/>
      <c r="Q177" s="12"/>
      <c r="R177" s="4"/>
      <c r="S177" s="4"/>
      <c r="T177" s="1" t="s">
        <v>36</v>
      </c>
      <c r="U177" s="1">
        <f t="shared" si="13"/>
        <v>0</v>
      </c>
      <c r="V177" s="1">
        <f t="shared" si="14"/>
        <v>0</v>
      </c>
      <c r="W177" s="4" t="e">
        <f t="shared" si="15"/>
        <v>#DIV/0!</v>
      </c>
      <c r="X177" s="4" t="e">
        <f t="shared" si="16"/>
        <v>#DIV/0!</v>
      </c>
      <c r="Y177" s="4" t="e">
        <f t="shared" si="17"/>
        <v>#DIV/0!</v>
      </c>
      <c r="Z177" t="e">
        <f t="shared" si="18"/>
        <v>#DIV/0!</v>
      </c>
      <c r="AA177" t="s">
        <v>159</v>
      </c>
    </row>
    <row r="178" spans="1:27" x14ac:dyDescent="0.35">
      <c r="A178" s="11" t="s">
        <v>155</v>
      </c>
      <c r="B178" s="11" t="s">
        <v>156</v>
      </c>
      <c r="C178" s="11" t="s">
        <v>157</v>
      </c>
      <c r="D178" s="1" t="s">
        <v>158</v>
      </c>
      <c r="E178" s="11">
        <v>58</v>
      </c>
      <c r="F178" s="4"/>
      <c r="G178" s="4"/>
      <c r="H178" s="4"/>
      <c r="I178" s="4"/>
      <c r="J178" s="4"/>
      <c r="K178" s="4"/>
      <c r="L178" s="12"/>
      <c r="M178" s="12"/>
      <c r="N178" s="12"/>
      <c r="O178" s="12"/>
      <c r="P178" s="12"/>
      <c r="Q178" s="12"/>
      <c r="R178" s="4"/>
      <c r="S178" s="4"/>
      <c r="T178" s="1" t="s">
        <v>36</v>
      </c>
      <c r="U178" s="1">
        <f t="shared" si="13"/>
        <v>0</v>
      </c>
      <c r="V178" s="1">
        <f t="shared" si="14"/>
        <v>0</v>
      </c>
      <c r="W178" s="4" t="e">
        <f t="shared" si="15"/>
        <v>#DIV/0!</v>
      </c>
      <c r="X178" s="4" t="e">
        <f t="shared" si="16"/>
        <v>#DIV/0!</v>
      </c>
      <c r="Y178" s="4" t="e">
        <f t="shared" si="17"/>
        <v>#DIV/0!</v>
      </c>
      <c r="Z178" t="e">
        <f t="shared" si="18"/>
        <v>#DIV/0!</v>
      </c>
      <c r="AA178" t="s">
        <v>159</v>
      </c>
    </row>
    <row r="179" spans="1:27" x14ac:dyDescent="0.35">
      <c r="A179" s="11" t="s">
        <v>155</v>
      </c>
      <c r="B179" s="11" t="s">
        <v>156</v>
      </c>
      <c r="C179" s="11" t="s">
        <v>157</v>
      </c>
      <c r="D179" s="1" t="s">
        <v>160</v>
      </c>
      <c r="E179" s="11">
        <v>110</v>
      </c>
      <c r="F179" s="4"/>
      <c r="G179" s="4"/>
      <c r="H179" s="4"/>
      <c r="I179" s="4"/>
      <c r="J179" s="4"/>
      <c r="K179" s="4"/>
      <c r="L179" s="12"/>
      <c r="M179" s="12"/>
      <c r="N179" s="12"/>
      <c r="O179" s="12"/>
      <c r="P179" s="12"/>
      <c r="Q179" s="12"/>
      <c r="R179" s="4"/>
      <c r="S179" s="4"/>
      <c r="T179" s="1" t="s">
        <v>36</v>
      </c>
      <c r="U179" s="1">
        <f t="shared" si="13"/>
        <v>0</v>
      </c>
      <c r="V179" s="1">
        <f t="shared" si="14"/>
        <v>0</v>
      </c>
      <c r="W179" s="4" t="e">
        <f t="shared" si="15"/>
        <v>#DIV/0!</v>
      </c>
      <c r="X179" s="4" t="e">
        <f t="shared" si="16"/>
        <v>#DIV/0!</v>
      </c>
      <c r="Y179" s="4" t="e">
        <f t="shared" si="17"/>
        <v>#DIV/0!</v>
      </c>
      <c r="Z179" t="e">
        <f t="shared" si="18"/>
        <v>#DIV/0!</v>
      </c>
      <c r="AA179" t="s">
        <v>159</v>
      </c>
    </row>
    <row r="180" spans="1:27" x14ac:dyDescent="0.35">
      <c r="A180" s="11" t="s">
        <v>155</v>
      </c>
      <c r="B180" s="11" t="s">
        <v>156</v>
      </c>
      <c r="C180" s="11" t="s">
        <v>157</v>
      </c>
      <c r="D180" s="1" t="s">
        <v>160</v>
      </c>
      <c r="E180" s="11">
        <v>141</v>
      </c>
      <c r="F180" s="4"/>
      <c r="G180" s="4"/>
      <c r="H180" s="4"/>
      <c r="I180" s="4"/>
      <c r="J180" s="4"/>
      <c r="K180" s="4"/>
      <c r="L180" s="12"/>
      <c r="M180" s="12"/>
      <c r="N180" s="12"/>
      <c r="O180" s="12"/>
      <c r="P180" s="12"/>
      <c r="Q180" s="12"/>
      <c r="R180" s="4"/>
      <c r="S180" s="4"/>
      <c r="T180" s="1" t="s">
        <v>36</v>
      </c>
      <c r="U180" s="1">
        <f t="shared" si="13"/>
        <v>0</v>
      </c>
      <c r="V180" s="1">
        <f t="shared" si="14"/>
        <v>0</v>
      </c>
      <c r="W180" s="4" t="e">
        <f t="shared" si="15"/>
        <v>#DIV/0!</v>
      </c>
      <c r="X180" s="4" t="e">
        <f t="shared" si="16"/>
        <v>#DIV/0!</v>
      </c>
      <c r="Y180" s="4" t="e">
        <f t="shared" si="17"/>
        <v>#DIV/0!</v>
      </c>
      <c r="Z180" t="e">
        <f t="shared" si="18"/>
        <v>#DIV/0!</v>
      </c>
      <c r="AA180" t="s">
        <v>159</v>
      </c>
    </row>
    <row r="181" spans="1:27" x14ac:dyDescent="0.35">
      <c r="A181" s="11" t="s">
        <v>155</v>
      </c>
      <c r="B181" s="11" t="s">
        <v>156</v>
      </c>
      <c r="C181" s="11" t="s">
        <v>157</v>
      </c>
      <c r="D181" s="1" t="s">
        <v>160</v>
      </c>
      <c r="E181" s="11">
        <v>147</v>
      </c>
      <c r="F181" s="4"/>
      <c r="G181" s="4"/>
      <c r="H181" s="4"/>
      <c r="I181" s="4"/>
      <c r="J181" s="4"/>
      <c r="K181" s="4"/>
      <c r="L181" s="12"/>
      <c r="M181" s="12"/>
      <c r="N181" s="12"/>
      <c r="O181" s="12"/>
      <c r="P181" s="12"/>
      <c r="Q181" s="12"/>
      <c r="R181" s="4"/>
      <c r="S181" s="4"/>
      <c r="T181" s="1" t="s">
        <v>36</v>
      </c>
      <c r="U181" s="1">
        <f t="shared" si="13"/>
        <v>0</v>
      </c>
      <c r="V181" s="1">
        <f t="shared" si="14"/>
        <v>0</v>
      </c>
      <c r="W181" s="4" t="e">
        <f t="shared" si="15"/>
        <v>#DIV/0!</v>
      </c>
      <c r="X181" s="4" t="e">
        <f t="shared" si="16"/>
        <v>#DIV/0!</v>
      </c>
      <c r="Y181" s="4" t="e">
        <f t="shared" si="17"/>
        <v>#DIV/0!</v>
      </c>
      <c r="Z181" t="e">
        <f t="shared" si="18"/>
        <v>#DIV/0!</v>
      </c>
      <c r="AA181" t="s">
        <v>159</v>
      </c>
    </row>
    <row r="182" spans="1:27" x14ac:dyDescent="0.35">
      <c r="A182" s="11" t="s">
        <v>155</v>
      </c>
      <c r="B182" s="11" t="s">
        <v>156</v>
      </c>
      <c r="C182" s="11" t="s">
        <v>157</v>
      </c>
      <c r="D182" s="1" t="s">
        <v>160</v>
      </c>
      <c r="E182" s="11">
        <v>177</v>
      </c>
      <c r="F182" s="4"/>
      <c r="G182" s="4"/>
      <c r="H182" s="4"/>
      <c r="I182" s="4"/>
      <c r="J182" s="4"/>
      <c r="K182" s="4"/>
      <c r="L182" s="12"/>
      <c r="M182" s="12"/>
      <c r="N182" s="12"/>
      <c r="O182" s="12"/>
      <c r="P182" s="12"/>
      <c r="Q182" s="12"/>
      <c r="R182" s="4"/>
      <c r="S182" s="4"/>
      <c r="T182" s="1" t="s">
        <v>36</v>
      </c>
      <c r="U182" s="1">
        <f t="shared" si="13"/>
        <v>0</v>
      </c>
      <c r="V182" s="1">
        <f t="shared" si="14"/>
        <v>0</v>
      </c>
      <c r="W182" s="4" t="e">
        <f t="shared" si="15"/>
        <v>#DIV/0!</v>
      </c>
      <c r="X182" s="4" t="e">
        <f t="shared" si="16"/>
        <v>#DIV/0!</v>
      </c>
      <c r="Y182" s="4" t="e">
        <f t="shared" si="17"/>
        <v>#DIV/0!</v>
      </c>
      <c r="Z182" t="e">
        <f t="shared" si="18"/>
        <v>#DIV/0!</v>
      </c>
      <c r="AA182" t="s">
        <v>159</v>
      </c>
    </row>
    <row r="183" spans="1:27" x14ac:dyDescent="0.35">
      <c r="A183" s="11" t="s">
        <v>155</v>
      </c>
      <c r="B183" s="11" t="s">
        <v>156</v>
      </c>
      <c r="C183" s="11" t="s">
        <v>157</v>
      </c>
      <c r="D183" s="1" t="s">
        <v>160</v>
      </c>
      <c r="E183" s="11">
        <v>229</v>
      </c>
      <c r="F183" s="4"/>
      <c r="G183" s="4"/>
      <c r="H183" s="4"/>
      <c r="I183" s="4"/>
      <c r="J183" s="4"/>
      <c r="K183" s="4"/>
      <c r="L183" s="12"/>
      <c r="M183" s="12"/>
      <c r="N183" s="12"/>
      <c r="O183" s="12"/>
      <c r="P183" s="12"/>
      <c r="Q183" s="12"/>
      <c r="R183" s="4"/>
      <c r="S183" s="4"/>
      <c r="T183" s="1" t="s">
        <v>36</v>
      </c>
      <c r="U183" s="1">
        <f t="shared" si="13"/>
        <v>0</v>
      </c>
      <c r="V183" s="1">
        <f t="shared" si="14"/>
        <v>0</v>
      </c>
      <c r="W183" s="4" t="e">
        <f t="shared" si="15"/>
        <v>#DIV/0!</v>
      </c>
      <c r="X183" s="4" t="e">
        <f t="shared" si="16"/>
        <v>#DIV/0!</v>
      </c>
      <c r="Y183" s="4" t="e">
        <f t="shared" si="17"/>
        <v>#DIV/0!</v>
      </c>
      <c r="Z183" t="e">
        <f t="shared" si="18"/>
        <v>#DIV/0!</v>
      </c>
      <c r="AA183" t="s">
        <v>159</v>
      </c>
    </row>
    <row r="184" spans="1:27" x14ac:dyDescent="0.35">
      <c r="A184" s="11" t="s">
        <v>155</v>
      </c>
      <c r="B184" s="11" t="s">
        <v>156</v>
      </c>
      <c r="C184" s="11" t="s">
        <v>157</v>
      </c>
      <c r="D184" s="1" t="s">
        <v>160</v>
      </c>
      <c r="E184" s="11">
        <v>678</v>
      </c>
      <c r="F184" s="4"/>
      <c r="G184" s="4"/>
      <c r="H184" s="4"/>
      <c r="I184" s="4">
        <v>30008.9406779661</v>
      </c>
      <c r="J184" s="4"/>
      <c r="K184" s="4"/>
      <c r="L184" s="12"/>
      <c r="M184" s="12"/>
      <c r="N184" s="12"/>
      <c r="O184" s="12">
        <v>39621.379999999997</v>
      </c>
      <c r="P184" s="12"/>
      <c r="Q184" s="12">
        <v>1140</v>
      </c>
      <c r="R184" s="4">
        <v>30008.9406779661</v>
      </c>
      <c r="S184" s="4">
        <v>40761.379999999997</v>
      </c>
      <c r="T184" s="1" t="s">
        <v>32</v>
      </c>
      <c r="U184" s="1">
        <f t="shared" si="13"/>
        <v>1</v>
      </c>
      <c r="V184" s="1">
        <f t="shared" si="14"/>
        <v>2</v>
      </c>
      <c r="W184" s="4">
        <f t="shared" si="15"/>
        <v>30008.9406779661</v>
      </c>
      <c r="X184" s="4">
        <f t="shared" si="16"/>
        <v>20380.689999999999</v>
      </c>
      <c r="Y184" s="4" t="str">
        <f t="shared" si="17"/>
        <v>50K</v>
      </c>
      <c r="Z184" t="str">
        <f t="shared" si="18"/>
        <v>50K</v>
      </c>
      <c r="AA184" t="s">
        <v>161</v>
      </c>
    </row>
    <row r="185" spans="1:27" x14ac:dyDescent="0.35">
      <c r="A185" s="11" t="s">
        <v>155</v>
      </c>
      <c r="B185" s="11" t="s">
        <v>156</v>
      </c>
      <c r="C185" s="11" t="s">
        <v>157</v>
      </c>
      <c r="D185" s="1" t="s">
        <v>160</v>
      </c>
      <c r="E185" s="11">
        <v>679</v>
      </c>
      <c r="F185" s="4"/>
      <c r="G185" s="4"/>
      <c r="H185" s="4"/>
      <c r="I185" s="4">
        <v>172164.37288135599</v>
      </c>
      <c r="J185" s="4">
        <v>17328.610169491501</v>
      </c>
      <c r="K185" s="4">
        <v>49503.322033898316</v>
      </c>
      <c r="L185" s="12"/>
      <c r="M185" s="12"/>
      <c r="N185" s="12"/>
      <c r="O185" s="12">
        <v>150535.04999999999</v>
      </c>
      <c r="P185" s="12">
        <v>29874.880000000001</v>
      </c>
      <c r="Q185" s="12">
        <v>77552.72</v>
      </c>
      <c r="R185" s="4">
        <v>238996.30508474601</v>
      </c>
      <c r="S185" s="4">
        <v>257962.65</v>
      </c>
      <c r="T185" s="1" t="s">
        <v>32</v>
      </c>
      <c r="U185" s="1">
        <f t="shared" si="13"/>
        <v>3</v>
      </c>
      <c r="V185" s="1">
        <f t="shared" si="14"/>
        <v>3</v>
      </c>
      <c r="W185" s="4">
        <f t="shared" si="15"/>
        <v>79665.435028248598</v>
      </c>
      <c r="X185" s="4">
        <f t="shared" si="16"/>
        <v>85987.55</v>
      </c>
      <c r="Y185" s="4" t="str">
        <f t="shared" si="17"/>
        <v>50-1L</v>
      </c>
      <c r="Z185" t="str">
        <f t="shared" si="18"/>
        <v>50-1L</v>
      </c>
      <c r="AA185" t="s">
        <v>161</v>
      </c>
    </row>
    <row r="186" spans="1:27" x14ac:dyDescent="0.35">
      <c r="A186" s="11" t="s">
        <v>155</v>
      </c>
      <c r="B186" s="11" t="s">
        <v>156</v>
      </c>
      <c r="C186" s="11" t="s">
        <v>157</v>
      </c>
      <c r="D186" s="1" t="s">
        <v>160</v>
      </c>
      <c r="E186" s="11">
        <v>696</v>
      </c>
      <c r="F186" s="4"/>
      <c r="G186" s="4"/>
      <c r="H186" s="4"/>
      <c r="I186" s="4">
        <v>86932.754237288202</v>
      </c>
      <c r="J186" s="4"/>
      <c r="K186" s="4"/>
      <c r="L186" s="12"/>
      <c r="M186" s="12"/>
      <c r="N186" s="12"/>
      <c r="O186" s="12">
        <v>72311.75</v>
      </c>
      <c r="P186" s="12">
        <v>62217.839999999902</v>
      </c>
      <c r="Q186" s="12">
        <v>16871.419999999998</v>
      </c>
      <c r="R186" s="4">
        <v>86932.754237288202</v>
      </c>
      <c r="S186" s="4">
        <v>151401.01</v>
      </c>
      <c r="T186" s="1" t="s">
        <v>32</v>
      </c>
      <c r="U186" s="1">
        <f t="shared" si="13"/>
        <v>1</v>
      </c>
      <c r="V186" s="1">
        <f t="shared" si="14"/>
        <v>3</v>
      </c>
      <c r="W186" s="4">
        <f t="shared" si="15"/>
        <v>86932.754237288202</v>
      </c>
      <c r="X186" s="4">
        <f t="shared" si="16"/>
        <v>50467.003333333298</v>
      </c>
      <c r="Y186" s="4" t="str">
        <f t="shared" si="17"/>
        <v>50-1L</v>
      </c>
      <c r="Z186" t="str">
        <f t="shared" si="18"/>
        <v>50-1L</v>
      </c>
      <c r="AA186" t="s">
        <v>161</v>
      </c>
    </row>
    <row r="187" spans="1:27" x14ac:dyDescent="0.35">
      <c r="A187" s="11" t="s">
        <v>155</v>
      </c>
      <c r="B187" s="11" t="s">
        <v>156</v>
      </c>
      <c r="C187" s="11" t="s">
        <v>157</v>
      </c>
      <c r="D187" s="1" t="s">
        <v>160</v>
      </c>
      <c r="E187" s="11">
        <v>720</v>
      </c>
      <c r="F187" s="4"/>
      <c r="G187" s="4"/>
      <c r="H187" s="4"/>
      <c r="I187" s="4"/>
      <c r="J187" s="4">
        <v>73305.847457627096</v>
      </c>
      <c r="K187" s="4"/>
      <c r="L187" s="12"/>
      <c r="M187" s="12"/>
      <c r="N187" s="12"/>
      <c r="O187" s="12"/>
      <c r="P187" s="12"/>
      <c r="Q187" s="12">
        <v>47788.24</v>
      </c>
      <c r="R187" s="4">
        <v>73305.847457627096</v>
      </c>
      <c r="S187" s="4">
        <v>47788.24</v>
      </c>
      <c r="T187" s="1" t="s">
        <v>32</v>
      </c>
      <c r="U187" s="1">
        <f t="shared" si="13"/>
        <v>1</v>
      </c>
      <c r="V187" s="1">
        <f t="shared" si="14"/>
        <v>1</v>
      </c>
      <c r="W187" s="4">
        <f t="shared" si="15"/>
        <v>73305.847457627096</v>
      </c>
      <c r="X187" s="4">
        <f t="shared" si="16"/>
        <v>47788.24</v>
      </c>
      <c r="Y187" s="4" t="str">
        <f t="shared" si="17"/>
        <v>50K</v>
      </c>
      <c r="Z187" t="str">
        <f t="shared" si="18"/>
        <v>50-1L</v>
      </c>
      <c r="AA187" t="s">
        <v>161</v>
      </c>
    </row>
    <row r="188" spans="1:27" x14ac:dyDescent="0.35">
      <c r="A188" s="11" t="s">
        <v>155</v>
      </c>
      <c r="B188" s="11" t="s">
        <v>156</v>
      </c>
      <c r="C188" s="11" t="s">
        <v>157</v>
      </c>
      <c r="D188" s="1" t="s">
        <v>162</v>
      </c>
      <c r="E188" s="11">
        <v>712</v>
      </c>
      <c r="F188" s="4"/>
      <c r="G188" s="4"/>
      <c r="H188" s="4"/>
      <c r="I188" s="4"/>
      <c r="J188" s="4">
        <v>98396.466101694896</v>
      </c>
      <c r="K188" s="4">
        <v>28718.338983050846</v>
      </c>
      <c r="L188" s="12"/>
      <c r="M188" s="12"/>
      <c r="N188" s="12"/>
      <c r="O188" s="12"/>
      <c r="P188" s="12"/>
      <c r="Q188" s="12"/>
      <c r="R188" s="4">
        <v>127114.805084746</v>
      </c>
      <c r="S188" s="4"/>
      <c r="T188" s="1" t="s">
        <v>32</v>
      </c>
      <c r="U188" s="1">
        <f t="shared" si="13"/>
        <v>2</v>
      </c>
      <c r="V188" s="1">
        <f t="shared" si="14"/>
        <v>0</v>
      </c>
      <c r="W188" s="4">
        <f t="shared" si="15"/>
        <v>63557.402542372874</v>
      </c>
      <c r="X188" s="4" t="e">
        <f t="shared" si="16"/>
        <v>#DIV/0!</v>
      </c>
      <c r="Y188" s="4" t="e">
        <f t="shared" si="17"/>
        <v>#DIV/0!</v>
      </c>
      <c r="Z188" t="str">
        <f t="shared" si="18"/>
        <v>50-1L</v>
      </c>
      <c r="AA188" t="s">
        <v>161</v>
      </c>
    </row>
    <row r="189" spans="1:27" x14ac:dyDescent="0.35">
      <c r="A189" s="11" t="s">
        <v>155</v>
      </c>
      <c r="B189" s="11" t="s">
        <v>163</v>
      </c>
      <c r="C189" s="11" t="s">
        <v>157</v>
      </c>
      <c r="D189" s="1" t="s">
        <v>164</v>
      </c>
      <c r="E189" s="11">
        <v>713</v>
      </c>
      <c r="F189" s="4"/>
      <c r="G189" s="4"/>
      <c r="H189" s="4"/>
      <c r="I189" s="4"/>
      <c r="J189" s="4">
        <v>84751.305084745807</v>
      </c>
      <c r="K189" s="4">
        <v>65782.474576271212</v>
      </c>
      <c r="L189" s="12"/>
      <c r="M189" s="12"/>
      <c r="N189" s="12"/>
      <c r="O189" s="12"/>
      <c r="P189" s="12"/>
      <c r="Q189" s="12">
        <v>96593.489999999802</v>
      </c>
      <c r="R189" s="4">
        <v>150533.779661017</v>
      </c>
      <c r="S189" s="4">
        <v>96593.489999999802</v>
      </c>
      <c r="T189" s="1" t="s">
        <v>32</v>
      </c>
      <c r="U189" s="1">
        <f t="shared" si="13"/>
        <v>2</v>
      </c>
      <c r="V189" s="1">
        <f t="shared" si="14"/>
        <v>1</v>
      </c>
      <c r="W189" s="4">
        <f t="shared" si="15"/>
        <v>75266.889830508502</v>
      </c>
      <c r="X189" s="4">
        <f t="shared" si="16"/>
        <v>96593.489999999802</v>
      </c>
      <c r="Y189" s="4" t="str">
        <f t="shared" si="17"/>
        <v>50-1L</v>
      </c>
      <c r="Z189" t="str">
        <f t="shared" si="18"/>
        <v>50-1L</v>
      </c>
      <c r="AA189" t="s">
        <v>161</v>
      </c>
    </row>
    <row r="190" spans="1:27" x14ac:dyDescent="0.35">
      <c r="A190" s="11" t="s">
        <v>155</v>
      </c>
      <c r="B190" s="11" t="s">
        <v>165</v>
      </c>
      <c r="C190" s="11" t="s">
        <v>157</v>
      </c>
      <c r="D190" s="1" t="s">
        <v>166</v>
      </c>
      <c r="E190" s="11">
        <v>700</v>
      </c>
      <c r="F190" s="4"/>
      <c r="G190" s="4"/>
      <c r="H190" s="4"/>
      <c r="I190" s="4">
        <v>43405.661016949198</v>
      </c>
      <c r="J190" s="4">
        <v>140652.06779661</v>
      </c>
      <c r="K190" s="4">
        <v>84519.584745762739</v>
      </c>
      <c r="L190" s="12"/>
      <c r="M190" s="12"/>
      <c r="N190" s="12"/>
      <c r="O190" s="12"/>
      <c r="P190" s="12">
        <v>224678.79</v>
      </c>
      <c r="Q190" s="12">
        <v>100831.03999999999</v>
      </c>
      <c r="R190" s="4">
        <v>268577.31355932198</v>
      </c>
      <c r="S190" s="4">
        <v>325509.830000002</v>
      </c>
      <c r="T190" s="1" t="s">
        <v>32</v>
      </c>
      <c r="U190" s="1">
        <f t="shared" si="13"/>
        <v>3</v>
      </c>
      <c r="V190" s="1">
        <f t="shared" si="14"/>
        <v>2</v>
      </c>
      <c r="W190" s="4">
        <f t="shared" si="15"/>
        <v>89525.771186440645</v>
      </c>
      <c r="X190" s="4">
        <f t="shared" si="16"/>
        <v>162754.91500000001</v>
      </c>
      <c r="Y190" s="4" t="str">
        <f t="shared" si="17"/>
        <v>1-2L</v>
      </c>
      <c r="Z190" t="str">
        <f t="shared" si="18"/>
        <v>50-1L</v>
      </c>
      <c r="AA190" t="s">
        <v>161</v>
      </c>
    </row>
    <row r="191" spans="1:27" x14ac:dyDescent="0.35">
      <c r="A191" s="11" t="s">
        <v>155</v>
      </c>
      <c r="B191" s="11" t="s">
        <v>167</v>
      </c>
      <c r="C191" s="11" t="s">
        <v>30</v>
      </c>
      <c r="D191" s="1" t="s">
        <v>168</v>
      </c>
      <c r="E191" s="11">
        <v>133</v>
      </c>
      <c r="F191" s="4"/>
      <c r="G191" s="4"/>
      <c r="H191" s="4"/>
      <c r="I191" s="4"/>
      <c r="J191" s="4"/>
      <c r="K191" s="4"/>
      <c r="L191" s="12"/>
      <c r="M191" s="12"/>
      <c r="N191" s="12"/>
      <c r="O191" s="12"/>
      <c r="P191" s="12"/>
      <c r="Q191" s="12"/>
      <c r="R191" s="4"/>
      <c r="S191" s="4"/>
      <c r="T191" s="1" t="s">
        <v>36</v>
      </c>
      <c r="U191" s="1">
        <f t="shared" si="13"/>
        <v>0</v>
      </c>
      <c r="V191" s="1">
        <f t="shared" si="14"/>
        <v>0</v>
      </c>
      <c r="W191" s="4" t="e">
        <f t="shared" si="15"/>
        <v>#DIV/0!</v>
      </c>
      <c r="X191" s="4" t="e">
        <f t="shared" si="16"/>
        <v>#DIV/0!</v>
      </c>
      <c r="Y191" s="4" t="e">
        <f t="shared" si="17"/>
        <v>#DIV/0!</v>
      </c>
      <c r="Z191" t="e">
        <f t="shared" si="18"/>
        <v>#DIV/0!</v>
      </c>
      <c r="AA191" t="s">
        <v>169</v>
      </c>
    </row>
    <row r="192" spans="1:27" x14ac:dyDescent="0.35">
      <c r="A192" s="11" t="s">
        <v>155</v>
      </c>
      <c r="B192" s="11" t="s">
        <v>167</v>
      </c>
      <c r="C192" s="11" t="s">
        <v>30</v>
      </c>
      <c r="D192" s="1" t="s">
        <v>170</v>
      </c>
      <c r="E192" s="11">
        <v>135</v>
      </c>
      <c r="F192" s="4"/>
      <c r="G192" s="4"/>
      <c r="H192" s="4"/>
      <c r="I192" s="4"/>
      <c r="J192" s="4"/>
      <c r="K192" s="4"/>
      <c r="L192" s="12"/>
      <c r="M192" s="12"/>
      <c r="N192" s="12"/>
      <c r="O192" s="12"/>
      <c r="P192" s="12"/>
      <c r="Q192" s="12"/>
      <c r="R192" s="4"/>
      <c r="S192" s="4"/>
      <c r="T192" s="1" t="s">
        <v>36</v>
      </c>
      <c r="U192" s="1">
        <f t="shared" si="13"/>
        <v>0</v>
      </c>
      <c r="V192" s="1">
        <f t="shared" si="14"/>
        <v>0</v>
      </c>
      <c r="W192" s="4" t="e">
        <f t="shared" si="15"/>
        <v>#DIV/0!</v>
      </c>
      <c r="X192" s="4" t="e">
        <f t="shared" si="16"/>
        <v>#DIV/0!</v>
      </c>
      <c r="Y192" s="4" t="e">
        <f t="shared" si="17"/>
        <v>#DIV/0!</v>
      </c>
      <c r="Z192" t="e">
        <f t="shared" si="18"/>
        <v>#DIV/0!</v>
      </c>
      <c r="AA192" t="s">
        <v>171</v>
      </c>
    </row>
    <row r="193" spans="1:27" x14ac:dyDescent="0.35">
      <c r="A193" s="11" t="s">
        <v>155</v>
      </c>
      <c r="B193" s="11" t="s">
        <v>167</v>
      </c>
      <c r="C193" s="11" t="s">
        <v>30</v>
      </c>
      <c r="D193" s="1" t="s">
        <v>172</v>
      </c>
      <c r="E193" s="11">
        <v>88</v>
      </c>
      <c r="F193" s="4"/>
      <c r="G193" s="4"/>
      <c r="H193" s="4"/>
      <c r="I193" s="4"/>
      <c r="J193" s="4"/>
      <c r="K193" s="4"/>
      <c r="L193" s="12"/>
      <c r="M193" s="12"/>
      <c r="N193" s="12"/>
      <c r="O193" s="12"/>
      <c r="P193" s="12"/>
      <c r="Q193" s="12"/>
      <c r="R193" s="4"/>
      <c r="S193" s="4"/>
      <c r="T193" s="1" t="s">
        <v>36</v>
      </c>
      <c r="U193" s="1">
        <f t="shared" si="13"/>
        <v>0</v>
      </c>
      <c r="V193" s="1">
        <f t="shared" si="14"/>
        <v>0</v>
      </c>
      <c r="W193" s="4" t="e">
        <f t="shared" si="15"/>
        <v>#DIV/0!</v>
      </c>
      <c r="X193" s="4" t="e">
        <f t="shared" si="16"/>
        <v>#DIV/0!</v>
      </c>
      <c r="Y193" s="4" t="e">
        <f t="shared" si="17"/>
        <v>#DIV/0!</v>
      </c>
      <c r="Z193" t="e">
        <f t="shared" si="18"/>
        <v>#DIV/0!</v>
      </c>
      <c r="AA193" t="s">
        <v>171</v>
      </c>
    </row>
    <row r="194" spans="1:27" x14ac:dyDescent="0.35">
      <c r="A194" s="11" t="s">
        <v>155</v>
      </c>
      <c r="B194" s="11" t="s">
        <v>167</v>
      </c>
      <c r="C194" s="11" t="s">
        <v>30</v>
      </c>
      <c r="D194" s="1" t="s">
        <v>172</v>
      </c>
      <c r="E194" s="11">
        <v>129</v>
      </c>
      <c r="F194" s="4"/>
      <c r="G194" s="4"/>
      <c r="H194" s="4"/>
      <c r="I194" s="4"/>
      <c r="J194" s="4"/>
      <c r="K194" s="4"/>
      <c r="L194" s="12"/>
      <c r="M194" s="12"/>
      <c r="N194" s="12"/>
      <c r="O194" s="12"/>
      <c r="P194" s="12"/>
      <c r="Q194" s="12"/>
      <c r="R194" s="4"/>
      <c r="S194" s="4"/>
      <c r="T194" s="1" t="s">
        <v>36</v>
      </c>
      <c r="U194" s="1">
        <f t="shared" si="13"/>
        <v>0</v>
      </c>
      <c r="V194" s="1">
        <f t="shared" si="14"/>
        <v>0</v>
      </c>
      <c r="W194" s="4" t="e">
        <f t="shared" si="15"/>
        <v>#DIV/0!</v>
      </c>
      <c r="X194" s="4" t="e">
        <f t="shared" si="16"/>
        <v>#DIV/0!</v>
      </c>
      <c r="Y194" s="4" t="e">
        <f t="shared" si="17"/>
        <v>#DIV/0!</v>
      </c>
      <c r="Z194" t="e">
        <f t="shared" si="18"/>
        <v>#DIV/0!</v>
      </c>
      <c r="AA194" t="s">
        <v>171</v>
      </c>
    </row>
    <row r="195" spans="1:27" x14ac:dyDescent="0.35">
      <c r="A195" s="11" t="s">
        <v>155</v>
      </c>
      <c r="B195" s="11" t="s">
        <v>167</v>
      </c>
      <c r="C195" s="11" t="s">
        <v>30</v>
      </c>
      <c r="D195" s="1" t="s">
        <v>172</v>
      </c>
      <c r="E195" s="11">
        <v>130</v>
      </c>
      <c r="F195" s="4"/>
      <c r="G195" s="4"/>
      <c r="H195" s="4"/>
      <c r="I195" s="4"/>
      <c r="J195" s="4"/>
      <c r="K195" s="4"/>
      <c r="L195" s="12"/>
      <c r="M195" s="12"/>
      <c r="N195" s="12"/>
      <c r="O195" s="12"/>
      <c r="P195" s="12"/>
      <c r="Q195" s="12"/>
      <c r="R195" s="4"/>
      <c r="S195" s="4"/>
      <c r="T195" s="1" t="s">
        <v>36</v>
      </c>
      <c r="U195" s="1">
        <f t="shared" si="13"/>
        <v>0</v>
      </c>
      <c r="V195" s="1">
        <f t="shared" si="14"/>
        <v>0</v>
      </c>
      <c r="W195" s="4" t="e">
        <f t="shared" si="15"/>
        <v>#DIV/0!</v>
      </c>
      <c r="X195" s="4" t="e">
        <f t="shared" si="16"/>
        <v>#DIV/0!</v>
      </c>
      <c r="Y195" s="4" t="e">
        <f t="shared" si="17"/>
        <v>#DIV/0!</v>
      </c>
      <c r="Z195" t="e">
        <f t="shared" si="18"/>
        <v>#DIV/0!</v>
      </c>
      <c r="AA195" t="s">
        <v>171</v>
      </c>
    </row>
    <row r="196" spans="1:27" x14ac:dyDescent="0.35">
      <c r="A196" s="11" t="s">
        <v>155</v>
      </c>
      <c r="B196" s="11" t="s">
        <v>167</v>
      </c>
      <c r="C196" s="11" t="s">
        <v>30</v>
      </c>
      <c r="D196" s="1" t="s">
        <v>172</v>
      </c>
      <c r="E196" s="11">
        <v>131</v>
      </c>
      <c r="F196" s="4"/>
      <c r="G196" s="4"/>
      <c r="H196" s="4"/>
      <c r="I196" s="4"/>
      <c r="J196" s="4"/>
      <c r="K196" s="4"/>
      <c r="L196" s="12"/>
      <c r="M196" s="12"/>
      <c r="N196" s="12"/>
      <c r="O196" s="12"/>
      <c r="P196" s="12"/>
      <c r="Q196" s="12"/>
      <c r="R196" s="4"/>
      <c r="S196" s="4"/>
      <c r="T196" s="1" t="s">
        <v>36</v>
      </c>
      <c r="U196" s="1">
        <f t="shared" ref="U196:U259" si="19">COUNTA(F196:K196)</f>
        <v>0</v>
      </c>
      <c r="V196" s="1">
        <f t="shared" ref="V196:V259" si="20">COUNTA(L196:Q196)</f>
        <v>0</v>
      </c>
      <c r="W196" s="4" t="e">
        <f t="shared" ref="W196:W259" si="21">SUM(F196:K196)/U196</f>
        <v>#DIV/0!</v>
      </c>
      <c r="X196" s="4" t="e">
        <f t="shared" ref="X196:X259" si="22">SUM(L196:Q196)/V196</f>
        <v>#DIV/0!</v>
      </c>
      <c r="Y196" s="4" t="e">
        <f t="shared" ref="Y196:Y259" si="23">IF(X196&gt;=1000000,"10L",IF(X196&gt;=400000,"4L-10L",IF(X196&gt;=200000,"2-4L",IF(X196&gt;=100000,"1-2L",IF(X196&gt;=50000,"50-1L",IF(X196&lt;50000,"50K"))))))</f>
        <v>#DIV/0!</v>
      </c>
      <c r="Z196" t="e">
        <f t="shared" si="18"/>
        <v>#DIV/0!</v>
      </c>
      <c r="AA196" t="s">
        <v>171</v>
      </c>
    </row>
    <row r="197" spans="1:27" x14ac:dyDescent="0.35">
      <c r="A197" s="11" t="s">
        <v>155</v>
      </c>
      <c r="B197" s="11" t="s">
        <v>167</v>
      </c>
      <c r="C197" s="11" t="s">
        <v>30</v>
      </c>
      <c r="D197" s="1" t="s">
        <v>172</v>
      </c>
      <c r="E197" s="11">
        <v>132</v>
      </c>
      <c r="F197" s="4"/>
      <c r="G197" s="4"/>
      <c r="H197" s="4"/>
      <c r="I197" s="4"/>
      <c r="J197" s="4"/>
      <c r="K197" s="4"/>
      <c r="L197" s="12"/>
      <c r="M197" s="12"/>
      <c r="N197" s="12"/>
      <c r="O197" s="12"/>
      <c r="P197" s="12"/>
      <c r="Q197" s="12"/>
      <c r="R197" s="4"/>
      <c r="S197" s="4"/>
      <c r="T197" s="1" t="s">
        <v>36</v>
      </c>
      <c r="U197" s="1">
        <f t="shared" si="19"/>
        <v>0</v>
      </c>
      <c r="V197" s="1">
        <f t="shared" si="20"/>
        <v>0</v>
      </c>
      <c r="W197" s="4" t="e">
        <f t="shared" si="21"/>
        <v>#DIV/0!</v>
      </c>
      <c r="X197" s="4" t="e">
        <f t="shared" si="22"/>
        <v>#DIV/0!</v>
      </c>
      <c r="Y197" s="4" t="e">
        <f t="shared" si="23"/>
        <v>#DIV/0!</v>
      </c>
      <c r="Z197" t="e">
        <f t="shared" ref="Z197:Z260" si="24">IF(W197&gt;=1000000,"10L",IF(4&gt;=400000,"4L-10L",IF(W197&gt;=200000,"2-4L",IF(W197&gt;=100000,"1-2L",IF(W197&gt;=50000,"50-1L",IF(W197&lt;50000,"50K"))))))</f>
        <v>#DIV/0!</v>
      </c>
      <c r="AA197" t="s">
        <v>171</v>
      </c>
    </row>
    <row r="198" spans="1:27" x14ac:dyDescent="0.35">
      <c r="A198" s="11" t="s">
        <v>155</v>
      </c>
      <c r="B198" s="11" t="s">
        <v>167</v>
      </c>
      <c r="C198" s="11" t="s">
        <v>30</v>
      </c>
      <c r="D198" s="1" t="s">
        <v>172</v>
      </c>
      <c r="E198" s="11">
        <v>134</v>
      </c>
      <c r="F198" s="4"/>
      <c r="G198" s="4"/>
      <c r="H198" s="4"/>
      <c r="I198" s="4"/>
      <c r="J198" s="4"/>
      <c r="K198" s="4"/>
      <c r="L198" s="12"/>
      <c r="M198" s="12"/>
      <c r="N198" s="12"/>
      <c r="O198" s="12"/>
      <c r="P198" s="12"/>
      <c r="Q198" s="12"/>
      <c r="R198" s="4"/>
      <c r="S198" s="4"/>
      <c r="T198" s="1" t="s">
        <v>36</v>
      </c>
      <c r="U198" s="1">
        <f t="shared" si="19"/>
        <v>0</v>
      </c>
      <c r="V198" s="1">
        <f t="shared" si="20"/>
        <v>0</v>
      </c>
      <c r="W198" s="4" t="e">
        <f t="shared" si="21"/>
        <v>#DIV/0!</v>
      </c>
      <c r="X198" s="4" t="e">
        <f t="shared" si="22"/>
        <v>#DIV/0!</v>
      </c>
      <c r="Y198" s="4" t="e">
        <f t="shared" si="23"/>
        <v>#DIV/0!</v>
      </c>
      <c r="Z198" t="e">
        <f t="shared" si="24"/>
        <v>#DIV/0!</v>
      </c>
      <c r="AA198" t="s">
        <v>171</v>
      </c>
    </row>
    <row r="199" spans="1:27" x14ac:dyDescent="0.35">
      <c r="A199" s="11" t="s">
        <v>155</v>
      </c>
      <c r="B199" s="11" t="s">
        <v>167</v>
      </c>
      <c r="C199" s="11" t="s">
        <v>30</v>
      </c>
      <c r="D199" s="1" t="s">
        <v>172</v>
      </c>
      <c r="E199" s="11">
        <v>136</v>
      </c>
      <c r="F199" s="4"/>
      <c r="G199" s="4"/>
      <c r="H199" s="4"/>
      <c r="I199" s="4"/>
      <c r="J199" s="4"/>
      <c r="K199" s="4"/>
      <c r="L199" s="12"/>
      <c r="M199" s="12"/>
      <c r="N199" s="12"/>
      <c r="O199" s="12"/>
      <c r="P199" s="12"/>
      <c r="Q199" s="12"/>
      <c r="R199" s="4"/>
      <c r="S199" s="4"/>
      <c r="T199" s="1" t="s">
        <v>36</v>
      </c>
      <c r="U199" s="1">
        <f t="shared" si="19"/>
        <v>0</v>
      </c>
      <c r="V199" s="1">
        <f t="shared" si="20"/>
        <v>0</v>
      </c>
      <c r="W199" s="4" t="e">
        <f t="shared" si="21"/>
        <v>#DIV/0!</v>
      </c>
      <c r="X199" s="4" t="e">
        <f t="shared" si="22"/>
        <v>#DIV/0!</v>
      </c>
      <c r="Y199" s="4" t="e">
        <f t="shared" si="23"/>
        <v>#DIV/0!</v>
      </c>
      <c r="Z199" t="e">
        <f t="shared" si="24"/>
        <v>#DIV/0!</v>
      </c>
      <c r="AA199" t="s">
        <v>171</v>
      </c>
    </row>
    <row r="200" spans="1:27" x14ac:dyDescent="0.35">
      <c r="A200" s="11" t="s">
        <v>155</v>
      </c>
      <c r="B200" s="11" t="s">
        <v>167</v>
      </c>
      <c r="C200" s="11" t="s">
        <v>30</v>
      </c>
      <c r="D200" s="1" t="s">
        <v>173</v>
      </c>
      <c r="E200" s="11">
        <v>99</v>
      </c>
      <c r="F200" s="4"/>
      <c r="G200" s="4"/>
      <c r="H200" s="4"/>
      <c r="I200" s="4"/>
      <c r="J200" s="4"/>
      <c r="K200" s="4"/>
      <c r="L200" s="12"/>
      <c r="M200" s="12"/>
      <c r="N200" s="12"/>
      <c r="O200" s="12"/>
      <c r="P200" s="12"/>
      <c r="Q200" s="12"/>
      <c r="R200" s="4"/>
      <c r="S200" s="4"/>
      <c r="T200" s="1" t="s">
        <v>36</v>
      </c>
      <c r="U200" s="1">
        <f t="shared" si="19"/>
        <v>0</v>
      </c>
      <c r="V200" s="1">
        <f t="shared" si="20"/>
        <v>0</v>
      </c>
      <c r="W200" s="4" t="e">
        <f t="shared" si="21"/>
        <v>#DIV/0!</v>
      </c>
      <c r="X200" s="4" t="e">
        <f t="shared" si="22"/>
        <v>#DIV/0!</v>
      </c>
      <c r="Y200" s="4" t="e">
        <f t="shared" si="23"/>
        <v>#DIV/0!</v>
      </c>
      <c r="Z200" t="e">
        <f t="shared" si="24"/>
        <v>#DIV/0!</v>
      </c>
      <c r="AA200" t="s">
        <v>171</v>
      </c>
    </row>
    <row r="201" spans="1:27" x14ac:dyDescent="0.35">
      <c r="A201" s="11" t="s">
        <v>155</v>
      </c>
      <c r="B201" s="11" t="s">
        <v>167</v>
      </c>
      <c r="C201" s="11" t="s">
        <v>30</v>
      </c>
      <c r="D201" s="1" t="s">
        <v>174</v>
      </c>
      <c r="E201" s="11">
        <v>224</v>
      </c>
      <c r="F201" s="4"/>
      <c r="G201" s="4"/>
      <c r="H201" s="4"/>
      <c r="I201" s="4"/>
      <c r="J201" s="4"/>
      <c r="K201" s="4"/>
      <c r="L201" s="12"/>
      <c r="M201" s="12"/>
      <c r="N201" s="12"/>
      <c r="O201" s="12"/>
      <c r="P201" s="12"/>
      <c r="Q201" s="12"/>
      <c r="R201" s="4"/>
      <c r="S201" s="4"/>
      <c r="T201" s="1" t="s">
        <v>36</v>
      </c>
      <c r="U201" s="1">
        <f t="shared" si="19"/>
        <v>0</v>
      </c>
      <c r="V201" s="1">
        <f t="shared" si="20"/>
        <v>0</v>
      </c>
      <c r="W201" s="4" t="e">
        <f t="shared" si="21"/>
        <v>#DIV/0!</v>
      </c>
      <c r="X201" s="4" t="e">
        <f t="shared" si="22"/>
        <v>#DIV/0!</v>
      </c>
      <c r="Y201" s="4" t="e">
        <f t="shared" si="23"/>
        <v>#DIV/0!</v>
      </c>
      <c r="Z201" t="e">
        <f t="shared" si="24"/>
        <v>#DIV/0!</v>
      </c>
      <c r="AA201" t="s">
        <v>171</v>
      </c>
    </row>
    <row r="202" spans="1:27" x14ac:dyDescent="0.35">
      <c r="A202" s="11" t="s">
        <v>155</v>
      </c>
      <c r="B202" s="11" t="s">
        <v>167</v>
      </c>
      <c r="C202" s="11" t="s">
        <v>30</v>
      </c>
      <c r="D202" s="1" t="s">
        <v>174</v>
      </c>
      <c r="E202" s="11">
        <v>670</v>
      </c>
      <c r="F202" s="4"/>
      <c r="G202" s="4"/>
      <c r="H202" s="4"/>
      <c r="I202" s="4">
        <v>395617.87288135599</v>
      </c>
      <c r="J202" s="4">
        <v>175926.37288135599</v>
      </c>
      <c r="K202" s="4">
        <v>300097.28813559329</v>
      </c>
      <c r="L202" s="12"/>
      <c r="M202" s="12"/>
      <c r="N202" s="12"/>
      <c r="O202" s="12">
        <v>415811.43</v>
      </c>
      <c r="P202" s="12">
        <v>155269.9</v>
      </c>
      <c r="Q202" s="12">
        <v>212855.14</v>
      </c>
      <c r="R202" s="4">
        <v>871641.53389830503</v>
      </c>
      <c r="S202" s="4">
        <v>783936.47000000102</v>
      </c>
      <c r="T202" s="1" t="s">
        <v>32</v>
      </c>
      <c r="U202" s="1">
        <f t="shared" si="19"/>
        <v>3</v>
      </c>
      <c r="V202" s="1">
        <f t="shared" si="20"/>
        <v>3</v>
      </c>
      <c r="W202" s="4">
        <f t="shared" si="21"/>
        <v>290547.17796610174</v>
      </c>
      <c r="X202" s="4">
        <f t="shared" si="22"/>
        <v>261312.15666666665</v>
      </c>
      <c r="Y202" s="4" t="str">
        <f t="shared" si="23"/>
        <v>2-4L</v>
      </c>
      <c r="Z202" t="str">
        <f t="shared" si="24"/>
        <v>2-4L</v>
      </c>
      <c r="AA202" t="s">
        <v>175</v>
      </c>
    </row>
    <row r="203" spans="1:27" x14ac:dyDescent="0.35">
      <c r="A203" s="11" t="s">
        <v>155</v>
      </c>
      <c r="B203" s="11" t="s">
        <v>167</v>
      </c>
      <c r="C203" s="11" t="s">
        <v>30</v>
      </c>
      <c r="D203" s="1" t="s">
        <v>174</v>
      </c>
      <c r="E203" s="11">
        <v>671</v>
      </c>
      <c r="F203" s="4"/>
      <c r="G203" s="4"/>
      <c r="H203" s="4"/>
      <c r="I203" s="4">
        <v>196437.745762712</v>
      </c>
      <c r="J203" s="4">
        <v>238685.15254237299</v>
      </c>
      <c r="K203" s="4">
        <v>187578.33050847461</v>
      </c>
      <c r="L203" s="12"/>
      <c r="M203" s="12"/>
      <c r="N203" s="12"/>
      <c r="O203" s="12">
        <v>251796.72000000099</v>
      </c>
      <c r="P203" s="12">
        <v>285497.950000001</v>
      </c>
      <c r="Q203" s="12">
        <v>231273.18000000101</v>
      </c>
      <c r="R203" s="4">
        <v>622701.22881355905</v>
      </c>
      <c r="S203" s="4">
        <v>768567.85000000801</v>
      </c>
      <c r="T203" s="1" t="s">
        <v>32</v>
      </c>
      <c r="U203" s="1">
        <f t="shared" si="19"/>
        <v>3</v>
      </c>
      <c r="V203" s="1">
        <f t="shared" si="20"/>
        <v>3</v>
      </c>
      <c r="W203" s="4">
        <f t="shared" si="21"/>
        <v>207567.07627118655</v>
      </c>
      <c r="X203" s="4">
        <f t="shared" si="22"/>
        <v>256189.28333333434</v>
      </c>
      <c r="Y203" s="4" t="str">
        <f t="shared" si="23"/>
        <v>2-4L</v>
      </c>
      <c r="Z203" t="str">
        <f t="shared" si="24"/>
        <v>2-4L</v>
      </c>
      <c r="AA203" t="s">
        <v>175</v>
      </c>
    </row>
    <row r="204" spans="1:27" x14ac:dyDescent="0.35">
      <c r="A204" s="11" t="s">
        <v>155</v>
      </c>
      <c r="B204" s="11" t="s">
        <v>167</v>
      </c>
      <c r="C204" s="11" t="s">
        <v>30</v>
      </c>
      <c r="D204" s="1" t="s">
        <v>174</v>
      </c>
      <c r="E204" s="11">
        <v>686</v>
      </c>
      <c r="F204" s="4"/>
      <c r="G204" s="4"/>
      <c r="H204" s="4"/>
      <c r="I204" s="4">
        <v>25254.796610169498</v>
      </c>
      <c r="J204" s="4">
        <v>113858.415254237</v>
      </c>
      <c r="K204" s="4">
        <v>82718.491525423742</v>
      </c>
      <c r="L204" s="12"/>
      <c r="M204" s="12"/>
      <c r="N204" s="12"/>
      <c r="O204" s="12">
        <v>25136.85</v>
      </c>
      <c r="P204" s="12">
        <v>136008.13</v>
      </c>
      <c r="Q204" s="12">
        <v>87042.979999999894</v>
      </c>
      <c r="R204" s="4">
        <v>221831.703389831</v>
      </c>
      <c r="S204" s="4">
        <v>248187.960000002</v>
      </c>
      <c r="T204" s="1" t="s">
        <v>32</v>
      </c>
      <c r="U204" s="1">
        <f t="shared" si="19"/>
        <v>3</v>
      </c>
      <c r="V204" s="1">
        <f t="shared" si="20"/>
        <v>3</v>
      </c>
      <c r="W204" s="4">
        <f t="shared" si="21"/>
        <v>73943.901129943421</v>
      </c>
      <c r="X204" s="4">
        <f t="shared" si="22"/>
        <v>82729.319999999963</v>
      </c>
      <c r="Y204" s="4" t="str">
        <f t="shared" si="23"/>
        <v>50-1L</v>
      </c>
      <c r="Z204" t="str">
        <f t="shared" si="24"/>
        <v>50-1L</v>
      </c>
      <c r="AA204" t="s">
        <v>175</v>
      </c>
    </row>
    <row r="205" spans="1:27" x14ac:dyDescent="0.35">
      <c r="A205" s="11" t="s">
        <v>155</v>
      </c>
      <c r="B205" s="11" t="s">
        <v>167</v>
      </c>
      <c r="C205" s="11" t="s">
        <v>30</v>
      </c>
      <c r="D205" s="1" t="s">
        <v>174</v>
      </c>
      <c r="E205" s="11">
        <v>689</v>
      </c>
      <c r="F205" s="4"/>
      <c r="G205" s="4"/>
      <c r="H205" s="4"/>
      <c r="I205" s="4">
        <v>85240.576271186495</v>
      </c>
      <c r="J205" s="4">
        <v>88388.957627118696</v>
      </c>
      <c r="K205" s="4">
        <v>116238.13559322033</v>
      </c>
      <c r="L205" s="12"/>
      <c r="M205" s="12"/>
      <c r="N205" s="12"/>
      <c r="O205" s="12">
        <v>33462.370000000003</v>
      </c>
      <c r="P205" s="12">
        <v>106890.55</v>
      </c>
      <c r="Q205" s="12">
        <v>113035.45</v>
      </c>
      <c r="R205" s="4">
        <v>289867.66949152498</v>
      </c>
      <c r="S205" s="4">
        <v>253388.37000000299</v>
      </c>
      <c r="T205" s="1" t="s">
        <v>32</v>
      </c>
      <c r="U205" s="1">
        <f t="shared" si="19"/>
        <v>3</v>
      </c>
      <c r="V205" s="1">
        <f t="shared" si="20"/>
        <v>3</v>
      </c>
      <c r="W205" s="4">
        <f t="shared" si="21"/>
        <v>96622.556497175174</v>
      </c>
      <c r="X205" s="4">
        <f t="shared" si="22"/>
        <v>84462.79</v>
      </c>
      <c r="Y205" s="4" t="str">
        <f t="shared" si="23"/>
        <v>50-1L</v>
      </c>
      <c r="Z205" t="str">
        <f t="shared" si="24"/>
        <v>50-1L</v>
      </c>
      <c r="AA205" t="s">
        <v>175</v>
      </c>
    </row>
    <row r="206" spans="1:27" x14ac:dyDescent="0.35">
      <c r="A206" s="11" t="s">
        <v>155</v>
      </c>
      <c r="B206" s="11" t="s">
        <v>167</v>
      </c>
      <c r="C206" s="11" t="s">
        <v>30</v>
      </c>
      <c r="D206" s="1" t="s">
        <v>174</v>
      </c>
      <c r="E206" s="11">
        <v>710</v>
      </c>
      <c r="F206" s="4"/>
      <c r="G206" s="4"/>
      <c r="H206" s="4"/>
      <c r="I206" s="4"/>
      <c r="J206" s="4">
        <v>39980.576271186401</v>
      </c>
      <c r="K206" s="4">
        <v>28335.457627118645</v>
      </c>
      <c r="L206" s="12"/>
      <c r="M206" s="12"/>
      <c r="N206" s="12"/>
      <c r="O206" s="12"/>
      <c r="P206" s="12">
        <v>24469.01</v>
      </c>
      <c r="Q206" s="12">
        <v>31174.74</v>
      </c>
      <c r="R206" s="4">
        <v>68316.033898305104</v>
      </c>
      <c r="S206" s="4">
        <v>55643.749999999898</v>
      </c>
      <c r="T206" s="1" t="s">
        <v>32</v>
      </c>
      <c r="U206" s="1">
        <f t="shared" si="19"/>
        <v>2</v>
      </c>
      <c r="V206" s="1">
        <f t="shared" si="20"/>
        <v>2</v>
      </c>
      <c r="W206" s="4">
        <f t="shared" si="21"/>
        <v>34158.016949152523</v>
      </c>
      <c r="X206" s="4">
        <f t="shared" si="22"/>
        <v>27821.875</v>
      </c>
      <c r="Y206" s="4" t="str">
        <f t="shared" si="23"/>
        <v>50K</v>
      </c>
      <c r="Z206" t="str">
        <f t="shared" si="24"/>
        <v>50K</v>
      </c>
      <c r="AA206" t="s">
        <v>175</v>
      </c>
    </row>
    <row r="207" spans="1:27" x14ac:dyDescent="0.35">
      <c r="A207" s="11" t="s">
        <v>155</v>
      </c>
      <c r="B207" s="11" t="s">
        <v>167</v>
      </c>
      <c r="C207" s="11" t="s">
        <v>30</v>
      </c>
      <c r="D207" s="1" t="s">
        <v>174</v>
      </c>
      <c r="E207" s="11">
        <v>724</v>
      </c>
      <c r="F207" s="4"/>
      <c r="G207" s="4"/>
      <c r="H207" s="4"/>
      <c r="I207" s="4"/>
      <c r="J207" s="4">
        <v>43115.703389830502</v>
      </c>
      <c r="K207" s="4">
        <v>66757.576271186452</v>
      </c>
      <c r="L207" s="12"/>
      <c r="M207" s="12"/>
      <c r="N207" s="12"/>
      <c r="O207" s="12"/>
      <c r="P207" s="12"/>
      <c r="Q207" s="12">
        <v>65813.389999999898</v>
      </c>
      <c r="R207" s="4">
        <v>109873.279661017</v>
      </c>
      <c r="S207" s="4">
        <v>65813.389999999898</v>
      </c>
      <c r="T207" s="1" t="s">
        <v>32</v>
      </c>
      <c r="U207" s="1">
        <f t="shared" si="19"/>
        <v>2</v>
      </c>
      <c r="V207" s="1">
        <f t="shared" si="20"/>
        <v>1</v>
      </c>
      <c r="W207" s="4">
        <f t="shared" si="21"/>
        <v>54936.639830508473</v>
      </c>
      <c r="X207" s="4">
        <f t="shared" si="22"/>
        <v>65813.389999999898</v>
      </c>
      <c r="Y207" s="4" t="str">
        <f t="shared" si="23"/>
        <v>50-1L</v>
      </c>
      <c r="Z207" t="str">
        <f t="shared" si="24"/>
        <v>50-1L</v>
      </c>
      <c r="AA207" t="s">
        <v>175</v>
      </c>
    </row>
    <row r="208" spans="1:27" x14ac:dyDescent="0.35">
      <c r="A208" s="11" t="s">
        <v>155</v>
      </c>
      <c r="B208" s="11" t="s">
        <v>167</v>
      </c>
      <c r="C208" s="11" t="s">
        <v>30</v>
      </c>
      <c r="D208" s="1" t="s">
        <v>176</v>
      </c>
      <c r="E208" s="11">
        <v>100</v>
      </c>
      <c r="F208" s="4"/>
      <c r="G208" s="4"/>
      <c r="H208" s="4"/>
      <c r="I208" s="4"/>
      <c r="J208" s="4"/>
      <c r="K208" s="4"/>
      <c r="L208" s="12"/>
      <c r="M208" s="12"/>
      <c r="N208" s="12"/>
      <c r="O208" s="12"/>
      <c r="P208" s="12"/>
      <c r="Q208" s="12"/>
      <c r="R208" s="4"/>
      <c r="S208" s="4"/>
      <c r="T208" s="1" t="s">
        <v>36</v>
      </c>
      <c r="U208" s="1">
        <f t="shared" si="19"/>
        <v>0</v>
      </c>
      <c r="V208" s="1">
        <f t="shared" si="20"/>
        <v>0</v>
      </c>
      <c r="W208" s="4" t="e">
        <f t="shared" si="21"/>
        <v>#DIV/0!</v>
      </c>
      <c r="X208" s="4" t="e">
        <f t="shared" si="22"/>
        <v>#DIV/0!</v>
      </c>
      <c r="Y208" s="4" t="e">
        <f t="shared" si="23"/>
        <v>#DIV/0!</v>
      </c>
      <c r="Z208" t="e">
        <f t="shared" si="24"/>
        <v>#DIV/0!</v>
      </c>
      <c r="AA208" t="s">
        <v>171</v>
      </c>
    </row>
    <row r="209" spans="1:27" x14ac:dyDescent="0.35">
      <c r="A209" s="11" t="s">
        <v>155</v>
      </c>
      <c r="B209" s="11" t="s">
        <v>167</v>
      </c>
      <c r="C209" s="11" t="s">
        <v>30</v>
      </c>
      <c r="D209" s="1" t="s">
        <v>177</v>
      </c>
      <c r="E209" s="11">
        <v>218</v>
      </c>
      <c r="F209" s="4"/>
      <c r="G209" s="4"/>
      <c r="H209" s="4"/>
      <c r="I209" s="4"/>
      <c r="J209" s="4"/>
      <c r="K209" s="4"/>
      <c r="L209" s="12"/>
      <c r="M209" s="12"/>
      <c r="N209" s="12"/>
      <c r="O209" s="12"/>
      <c r="P209" s="12"/>
      <c r="Q209" s="12"/>
      <c r="R209" s="4"/>
      <c r="S209" s="4"/>
      <c r="T209" s="1" t="s">
        <v>36</v>
      </c>
      <c r="U209" s="1">
        <f t="shared" si="19"/>
        <v>0</v>
      </c>
      <c r="V209" s="1">
        <f t="shared" si="20"/>
        <v>0</v>
      </c>
      <c r="W209" s="4" t="e">
        <f t="shared" si="21"/>
        <v>#DIV/0!</v>
      </c>
      <c r="X209" s="4" t="e">
        <f t="shared" si="22"/>
        <v>#DIV/0!</v>
      </c>
      <c r="Y209" s="4" t="e">
        <f t="shared" si="23"/>
        <v>#DIV/0!</v>
      </c>
      <c r="Z209" t="e">
        <f t="shared" si="24"/>
        <v>#DIV/0!</v>
      </c>
      <c r="AA209" t="s">
        <v>171</v>
      </c>
    </row>
    <row r="210" spans="1:27" x14ac:dyDescent="0.35">
      <c r="A210" s="11" t="s">
        <v>155</v>
      </c>
      <c r="B210" s="11" t="s">
        <v>167</v>
      </c>
      <c r="C210" s="11" t="s">
        <v>30</v>
      </c>
      <c r="D210" s="1" t="s">
        <v>178</v>
      </c>
      <c r="E210" s="11">
        <v>97</v>
      </c>
      <c r="F210" s="4"/>
      <c r="G210" s="4"/>
      <c r="H210" s="4"/>
      <c r="I210" s="4"/>
      <c r="J210" s="4"/>
      <c r="K210" s="4"/>
      <c r="L210" s="12"/>
      <c r="M210" s="12"/>
      <c r="N210" s="12"/>
      <c r="O210" s="12"/>
      <c r="P210" s="12"/>
      <c r="Q210" s="12"/>
      <c r="R210" s="4"/>
      <c r="S210" s="4"/>
      <c r="T210" s="1" t="s">
        <v>36</v>
      </c>
      <c r="U210" s="1">
        <f t="shared" si="19"/>
        <v>0</v>
      </c>
      <c r="V210" s="1">
        <f t="shared" si="20"/>
        <v>0</v>
      </c>
      <c r="W210" s="4" t="e">
        <f t="shared" si="21"/>
        <v>#DIV/0!</v>
      </c>
      <c r="X210" s="4" t="e">
        <f t="shared" si="22"/>
        <v>#DIV/0!</v>
      </c>
      <c r="Y210" s="4" t="e">
        <f t="shared" si="23"/>
        <v>#DIV/0!</v>
      </c>
      <c r="Z210" t="e">
        <f t="shared" si="24"/>
        <v>#DIV/0!</v>
      </c>
      <c r="AA210" t="s">
        <v>171</v>
      </c>
    </row>
    <row r="211" spans="1:27" x14ac:dyDescent="0.35">
      <c r="A211" s="11" t="s">
        <v>155</v>
      </c>
      <c r="B211" s="11" t="s">
        <v>167</v>
      </c>
      <c r="C211" s="11" t="s">
        <v>30</v>
      </c>
      <c r="D211" s="1" t="s">
        <v>179</v>
      </c>
      <c r="E211" s="11">
        <v>156</v>
      </c>
      <c r="F211" s="4"/>
      <c r="G211" s="4"/>
      <c r="H211" s="4"/>
      <c r="I211" s="4"/>
      <c r="J211" s="4"/>
      <c r="K211" s="4"/>
      <c r="L211" s="12"/>
      <c r="M211" s="12"/>
      <c r="N211" s="12"/>
      <c r="O211" s="12"/>
      <c r="P211" s="12"/>
      <c r="Q211" s="12"/>
      <c r="R211" s="4"/>
      <c r="S211" s="4"/>
      <c r="T211" s="1" t="s">
        <v>36</v>
      </c>
      <c r="U211" s="1">
        <f t="shared" si="19"/>
        <v>0</v>
      </c>
      <c r="V211" s="1">
        <f t="shared" si="20"/>
        <v>0</v>
      </c>
      <c r="W211" s="4" t="e">
        <f t="shared" si="21"/>
        <v>#DIV/0!</v>
      </c>
      <c r="X211" s="4" t="e">
        <f t="shared" si="22"/>
        <v>#DIV/0!</v>
      </c>
      <c r="Y211" s="4" t="e">
        <f t="shared" si="23"/>
        <v>#DIV/0!</v>
      </c>
      <c r="Z211" t="e">
        <f t="shared" si="24"/>
        <v>#DIV/0!</v>
      </c>
      <c r="AA211" t="s">
        <v>180</v>
      </c>
    </row>
    <row r="212" spans="1:27" x14ac:dyDescent="0.35">
      <c r="A212" s="11" t="s">
        <v>155</v>
      </c>
      <c r="B212" s="11" t="s">
        <v>167</v>
      </c>
      <c r="C212" s="11" t="s">
        <v>30</v>
      </c>
      <c r="D212" s="1" t="s">
        <v>181</v>
      </c>
      <c r="E212" s="11">
        <v>90</v>
      </c>
      <c r="F212" s="4"/>
      <c r="G212" s="4"/>
      <c r="H212" s="4"/>
      <c r="I212" s="4"/>
      <c r="J212" s="4"/>
      <c r="K212" s="4"/>
      <c r="L212" s="12"/>
      <c r="M212" s="12"/>
      <c r="N212" s="12"/>
      <c r="O212" s="12"/>
      <c r="P212" s="12"/>
      <c r="Q212" s="12"/>
      <c r="R212" s="4"/>
      <c r="S212" s="4"/>
      <c r="T212" s="1" t="s">
        <v>36</v>
      </c>
      <c r="U212" s="1">
        <f t="shared" si="19"/>
        <v>0</v>
      </c>
      <c r="V212" s="1">
        <f t="shared" si="20"/>
        <v>0</v>
      </c>
      <c r="W212" s="4" t="e">
        <f t="shared" si="21"/>
        <v>#DIV/0!</v>
      </c>
      <c r="X212" s="4" t="e">
        <f t="shared" si="22"/>
        <v>#DIV/0!</v>
      </c>
      <c r="Y212" s="4" t="e">
        <f t="shared" si="23"/>
        <v>#DIV/0!</v>
      </c>
      <c r="Z212" t="e">
        <f t="shared" si="24"/>
        <v>#DIV/0!</v>
      </c>
      <c r="AA212" t="s">
        <v>171</v>
      </c>
    </row>
    <row r="213" spans="1:27" x14ac:dyDescent="0.35">
      <c r="A213" s="11" t="s">
        <v>155</v>
      </c>
      <c r="B213" s="11" t="s">
        <v>167</v>
      </c>
      <c r="C213" s="11" t="s">
        <v>30</v>
      </c>
      <c r="D213" s="1" t="s">
        <v>182</v>
      </c>
      <c r="E213" s="11">
        <v>98</v>
      </c>
      <c r="F213" s="4"/>
      <c r="G213" s="4"/>
      <c r="H213" s="4"/>
      <c r="I213" s="4"/>
      <c r="J213" s="4"/>
      <c r="K213" s="4"/>
      <c r="L213" s="12"/>
      <c r="M213" s="12"/>
      <c r="N213" s="12"/>
      <c r="O213" s="12"/>
      <c r="P213" s="12"/>
      <c r="Q213" s="12"/>
      <c r="R213" s="4"/>
      <c r="S213" s="4"/>
      <c r="T213" s="1" t="s">
        <v>36</v>
      </c>
      <c r="U213" s="1">
        <f t="shared" si="19"/>
        <v>0</v>
      </c>
      <c r="V213" s="1">
        <f t="shared" si="20"/>
        <v>0</v>
      </c>
      <c r="W213" s="4" t="e">
        <f t="shared" si="21"/>
        <v>#DIV/0!</v>
      </c>
      <c r="X213" s="4" t="e">
        <f t="shared" si="22"/>
        <v>#DIV/0!</v>
      </c>
      <c r="Y213" s="4" t="e">
        <f t="shared" si="23"/>
        <v>#DIV/0!</v>
      </c>
      <c r="Z213" t="e">
        <f t="shared" si="24"/>
        <v>#DIV/0!</v>
      </c>
      <c r="AA213" t="s">
        <v>171</v>
      </c>
    </row>
    <row r="214" spans="1:27" x14ac:dyDescent="0.35">
      <c r="A214" s="11" t="s">
        <v>155</v>
      </c>
      <c r="B214" s="11" t="s">
        <v>167</v>
      </c>
      <c r="C214" s="11" t="s">
        <v>30</v>
      </c>
      <c r="D214" s="1" t="s">
        <v>183</v>
      </c>
      <c r="E214" s="11">
        <v>193</v>
      </c>
      <c r="F214" s="4"/>
      <c r="G214" s="4"/>
      <c r="H214" s="4"/>
      <c r="I214" s="4"/>
      <c r="J214" s="4"/>
      <c r="K214" s="4"/>
      <c r="L214" s="12"/>
      <c r="M214" s="12"/>
      <c r="N214" s="12"/>
      <c r="O214" s="12"/>
      <c r="P214" s="12"/>
      <c r="Q214" s="12"/>
      <c r="R214" s="4"/>
      <c r="S214" s="4"/>
      <c r="T214" s="1" t="s">
        <v>36</v>
      </c>
      <c r="U214" s="1">
        <f t="shared" si="19"/>
        <v>0</v>
      </c>
      <c r="V214" s="1">
        <f t="shared" si="20"/>
        <v>0</v>
      </c>
      <c r="W214" s="4" t="e">
        <f t="shared" si="21"/>
        <v>#DIV/0!</v>
      </c>
      <c r="X214" s="4" t="e">
        <f t="shared" si="22"/>
        <v>#DIV/0!</v>
      </c>
      <c r="Y214" s="4" t="e">
        <f t="shared" si="23"/>
        <v>#DIV/0!</v>
      </c>
      <c r="Z214" t="e">
        <f t="shared" si="24"/>
        <v>#DIV/0!</v>
      </c>
      <c r="AA214" t="s">
        <v>159</v>
      </c>
    </row>
    <row r="215" spans="1:27" x14ac:dyDescent="0.35">
      <c r="A215" s="11" t="s">
        <v>155</v>
      </c>
      <c r="B215" s="11" t="s">
        <v>167</v>
      </c>
      <c r="C215" s="11" t="s">
        <v>30</v>
      </c>
      <c r="D215" s="1" t="s">
        <v>184</v>
      </c>
      <c r="E215" s="11">
        <v>89</v>
      </c>
      <c r="F215" s="4"/>
      <c r="G215" s="4"/>
      <c r="H215" s="4"/>
      <c r="I215" s="4"/>
      <c r="J215" s="4"/>
      <c r="K215" s="4"/>
      <c r="L215" s="12"/>
      <c r="M215" s="12"/>
      <c r="N215" s="12"/>
      <c r="O215" s="12"/>
      <c r="P215" s="12"/>
      <c r="Q215" s="12"/>
      <c r="R215" s="4"/>
      <c r="S215" s="4"/>
      <c r="T215" s="1" t="s">
        <v>36</v>
      </c>
      <c r="U215" s="1">
        <f t="shared" si="19"/>
        <v>0</v>
      </c>
      <c r="V215" s="1">
        <f t="shared" si="20"/>
        <v>0</v>
      </c>
      <c r="W215" s="4" t="e">
        <f t="shared" si="21"/>
        <v>#DIV/0!</v>
      </c>
      <c r="X215" s="4" t="e">
        <f t="shared" si="22"/>
        <v>#DIV/0!</v>
      </c>
      <c r="Y215" s="4" t="e">
        <f t="shared" si="23"/>
        <v>#DIV/0!</v>
      </c>
      <c r="Z215" t="e">
        <f t="shared" si="24"/>
        <v>#DIV/0!</v>
      </c>
      <c r="AA215" t="s">
        <v>171</v>
      </c>
    </row>
    <row r="216" spans="1:27" x14ac:dyDescent="0.35">
      <c r="A216" s="11" t="s">
        <v>185</v>
      </c>
      <c r="B216" s="11" t="s">
        <v>186</v>
      </c>
      <c r="C216" s="11" t="s">
        <v>30</v>
      </c>
      <c r="D216" s="1" t="s">
        <v>187</v>
      </c>
      <c r="E216" s="11">
        <v>492</v>
      </c>
      <c r="F216" s="4"/>
      <c r="G216" s="4"/>
      <c r="H216" s="4"/>
      <c r="I216" s="4"/>
      <c r="J216" s="4"/>
      <c r="K216" s="4"/>
      <c r="L216" s="12"/>
      <c r="M216" s="12"/>
      <c r="N216" s="12"/>
      <c r="O216" s="12"/>
      <c r="P216" s="12"/>
      <c r="Q216" s="12"/>
      <c r="R216" s="4"/>
      <c r="S216" s="4"/>
      <c r="T216" s="1" t="s">
        <v>36</v>
      </c>
      <c r="U216" s="1">
        <f t="shared" si="19"/>
        <v>0</v>
      </c>
      <c r="V216" s="1">
        <f t="shared" si="20"/>
        <v>0</v>
      </c>
      <c r="W216" s="4" t="e">
        <f t="shared" si="21"/>
        <v>#DIV/0!</v>
      </c>
      <c r="X216" s="4" t="e">
        <f t="shared" si="22"/>
        <v>#DIV/0!</v>
      </c>
      <c r="Y216" s="4" t="e">
        <f t="shared" si="23"/>
        <v>#DIV/0!</v>
      </c>
      <c r="Z216" t="e">
        <f t="shared" si="24"/>
        <v>#DIV/0!</v>
      </c>
      <c r="AA216" t="s">
        <v>103</v>
      </c>
    </row>
    <row r="217" spans="1:27" x14ac:dyDescent="0.35">
      <c r="A217" s="11" t="s">
        <v>185</v>
      </c>
      <c r="B217" s="11" t="s">
        <v>186</v>
      </c>
      <c r="C217" s="11" t="s">
        <v>30</v>
      </c>
      <c r="D217" s="1" t="s">
        <v>187</v>
      </c>
      <c r="E217" s="11">
        <v>494</v>
      </c>
      <c r="F217" s="4"/>
      <c r="G217" s="4"/>
      <c r="H217" s="4"/>
      <c r="I217" s="4"/>
      <c r="J217" s="4"/>
      <c r="K217" s="4"/>
      <c r="L217" s="12"/>
      <c r="M217" s="12"/>
      <c r="N217" s="12"/>
      <c r="O217" s="12"/>
      <c r="P217" s="12"/>
      <c r="Q217" s="12"/>
      <c r="R217" s="4"/>
      <c r="S217" s="4"/>
      <c r="T217" s="1" t="s">
        <v>36</v>
      </c>
      <c r="U217" s="1">
        <f t="shared" si="19"/>
        <v>0</v>
      </c>
      <c r="V217" s="1">
        <f t="shared" si="20"/>
        <v>0</v>
      </c>
      <c r="W217" s="4" t="e">
        <f t="shared" si="21"/>
        <v>#DIV/0!</v>
      </c>
      <c r="X217" s="4" t="e">
        <f t="shared" si="22"/>
        <v>#DIV/0!</v>
      </c>
      <c r="Y217" s="4" t="e">
        <f t="shared" si="23"/>
        <v>#DIV/0!</v>
      </c>
      <c r="Z217" t="e">
        <f t="shared" si="24"/>
        <v>#DIV/0!</v>
      </c>
      <c r="AA217" t="s">
        <v>103</v>
      </c>
    </row>
    <row r="218" spans="1:27" x14ac:dyDescent="0.35">
      <c r="A218" s="11" t="s">
        <v>185</v>
      </c>
      <c r="B218" s="11" t="s">
        <v>186</v>
      </c>
      <c r="C218" s="11" t="s">
        <v>30</v>
      </c>
      <c r="D218" s="1" t="s">
        <v>187</v>
      </c>
      <c r="E218" s="11">
        <v>506</v>
      </c>
      <c r="F218" s="4"/>
      <c r="G218" s="4"/>
      <c r="H218" s="4"/>
      <c r="I218" s="4"/>
      <c r="J218" s="4"/>
      <c r="K218" s="4"/>
      <c r="L218" s="12"/>
      <c r="M218" s="12"/>
      <c r="N218" s="12"/>
      <c r="O218" s="12"/>
      <c r="P218" s="12"/>
      <c r="Q218" s="12"/>
      <c r="R218" s="4"/>
      <c r="S218" s="4"/>
      <c r="T218" s="1" t="s">
        <v>36</v>
      </c>
      <c r="U218" s="1">
        <f t="shared" si="19"/>
        <v>0</v>
      </c>
      <c r="V218" s="1">
        <f t="shared" si="20"/>
        <v>0</v>
      </c>
      <c r="W218" s="4" t="e">
        <f t="shared" si="21"/>
        <v>#DIV/0!</v>
      </c>
      <c r="X218" s="4" t="e">
        <f t="shared" si="22"/>
        <v>#DIV/0!</v>
      </c>
      <c r="Y218" s="4" t="e">
        <f t="shared" si="23"/>
        <v>#DIV/0!</v>
      </c>
      <c r="Z218" t="e">
        <f t="shared" si="24"/>
        <v>#DIV/0!</v>
      </c>
      <c r="AA218" t="s">
        <v>103</v>
      </c>
    </row>
    <row r="219" spans="1:27" x14ac:dyDescent="0.35">
      <c r="A219" s="11" t="s">
        <v>185</v>
      </c>
      <c r="B219" s="11" t="s">
        <v>186</v>
      </c>
      <c r="C219" s="11" t="s">
        <v>30</v>
      </c>
      <c r="D219" s="1" t="s">
        <v>187</v>
      </c>
      <c r="E219" s="11">
        <v>561</v>
      </c>
      <c r="F219" s="4"/>
      <c r="G219" s="4"/>
      <c r="H219" s="4"/>
      <c r="I219" s="4"/>
      <c r="J219" s="4"/>
      <c r="K219" s="4"/>
      <c r="L219" s="12"/>
      <c r="M219" s="12"/>
      <c r="N219" s="12"/>
      <c r="O219" s="12"/>
      <c r="P219" s="12"/>
      <c r="Q219" s="12"/>
      <c r="R219" s="4"/>
      <c r="S219" s="4"/>
      <c r="T219" s="1" t="s">
        <v>36</v>
      </c>
      <c r="U219" s="1">
        <f t="shared" si="19"/>
        <v>0</v>
      </c>
      <c r="V219" s="1">
        <f t="shared" si="20"/>
        <v>0</v>
      </c>
      <c r="W219" s="4" t="e">
        <f t="shared" si="21"/>
        <v>#DIV/0!</v>
      </c>
      <c r="X219" s="4" t="e">
        <f t="shared" si="22"/>
        <v>#DIV/0!</v>
      </c>
      <c r="Y219" s="4" t="e">
        <f t="shared" si="23"/>
        <v>#DIV/0!</v>
      </c>
      <c r="Z219" t="e">
        <f t="shared" si="24"/>
        <v>#DIV/0!</v>
      </c>
      <c r="AA219" t="s">
        <v>103</v>
      </c>
    </row>
    <row r="220" spans="1:27" x14ac:dyDescent="0.35">
      <c r="A220" s="11" t="s">
        <v>185</v>
      </c>
      <c r="B220" s="11" t="s">
        <v>186</v>
      </c>
      <c r="C220" s="11" t="s">
        <v>30</v>
      </c>
      <c r="D220" s="1" t="s">
        <v>187</v>
      </c>
      <c r="E220" s="11">
        <v>151</v>
      </c>
      <c r="F220" s="4"/>
      <c r="G220" s="4"/>
      <c r="H220" s="4"/>
      <c r="I220" s="4"/>
      <c r="J220" s="4"/>
      <c r="K220" s="4"/>
      <c r="L220" s="12"/>
      <c r="M220" s="12"/>
      <c r="N220" s="12"/>
      <c r="O220" s="12"/>
      <c r="P220" s="12"/>
      <c r="Q220" s="12"/>
      <c r="R220" s="4"/>
      <c r="S220" s="4"/>
      <c r="T220" s="1" t="s">
        <v>36</v>
      </c>
      <c r="U220" s="1">
        <f t="shared" si="19"/>
        <v>0</v>
      </c>
      <c r="V220" s="1">
        <f t="shared" si="20"/>
        <v>0</v>
      </c>
      <c r="W220" s="4" t="e">
        <f t="shared" si="21"/>
        <v>#DIV/0!</v>
      </c>
      <c r="X220" s="4" t="e">
        <f t="shared" si="22"/>
        <v>#DIV/0!</v>
      </c>
      <c r="Y220" s="4" t="e">
        <f t="shared" si="23"/>
        <v>#DIV/0!</v>
      </c>
      <c r="Z220" t="e">
        <f t="shared" si="24"/>
        <v>#DIV/0!</v>
      </c>
      <c r="AA220" t="s">
        <v>169</v>
      </c>
    </row>
    <row r="221" spans="1:27" x14ac:dyDescent="0.35">
      <c r="A221" s="11" t="s">
        <v>185</v>
      </c>
      <c r="B221" s="11" t="s">
        <v>186</v>
      </c>
      <c r="C221" s="11" t="s">
        <v>30</v>
      </c>
      <c r="D221" s="1" t="s">
        <v>187</v>
      </c>
      <c r="E221" s="11">
        <v>154</v>
      </c>
      <c r="F221" s="4">
        <v>274883.18644067802</v>
      </c>
      <c r="G221" s="4">
        <v>152526.30508474601</v>
      </c>
      <c r="H221" s="4">
        <v>213614.36440677999</v>
      </c>
      <c r="I221" s="4">
        <v>466070.33898305101</v>
      </c>
      <c r="J221" s="4">
        <v>77021.364406779699</v>
      </c>
      <c r="K221" s="4">
        <v>111727.74576271186</v>
      </c>
      <c r="L221" s="12">
        <v>340008.11000000098</v>
      </c>
      <c r="M221" s="12">
        <v>211387.38</v>
      </c>
      <c r="N221" s="12">
        <v>304257.55000000098</v>
      </c>
      <c r="O221" s="12">
        <v>264054.18000000098</v>
      </c>
      <c r="P221" s="12"/>
      <c r="Q221" s="12">
        <v>133832.49</v>
      </c>
      <c r="R221" s="4">
        <v>1295843.3050847501</v>
      </c>
      <c r="S221" s="4">
        <v>1253539.71000001</v>
      </c>
      <c r="T221" s="1" t="s">
        <v>32</v>
      </c>
      <c r="U221" s="1">
        <f t="shared" si="19"/>
        <v>6</v>
      </c>
      <c r="V221" s="1">
        <f t="shared" si="20"/>
        <v>5</v>
      </c>
      <c r="W221" s="4">
        <f t="shared" si="21"/>
        <v>215973.88418079109</v>
      </c>
      <c r="X221" s="4">
        <f t="shared" si="22"/>
        <v>250707.94200000059</v>
      </c>
      <c r="Y221" s="4" t="str">
        <f t="shared" si="23"/>
        <v>2-4L</v>
      </c>
      <c r="Z221" t="str">
        <f t="shared" si="24"/>
        <v>2-4L</v>
      </c>
      <c r="AA221" t="s">
        <v>169</v>
      </c>
    </row>
    <row r="222" spans="1:27" x14ac:dyDescent="0.35">
      <c r="A222" s="11" t="s">
        <v>185</v>
      </c>
      <c r="B222" s="11" t="s">
        <v>186</v>
      </c>
      <c r="C222" s="11" t="s">
        <v>30</v>
      </c>
      <c r="D222" s="1" t="s">
        <v>187</v>
      </c>
      <c r="E222" s="11">
        <v>155</v>
      </c>
      <c r="F222" s="4"/>
      <c r="G222" s="4"/>
      <c r="H222" s="4"/>
      <c r="I222" s="4"/>
      <c r="J222" s="4"/>
      <c r="K222" s="4"/>
      <c r="L222" s="12"/>
      <c r="M222" s="12"/>
      <c r="N222" s="12"/>
      <c r="O222" s="12"/>
      <c r="P222" s="12"/>
      <c r="Q222" s="12"/>
      <c r="R222" s="4"/>
      <c r="S222" s="4"/>
      <c r="T222" s="1" t="s">
        <v>36</v>
      </c>
      <c r="U222" s="1">
        <f t="shared" si="19"/>
        <v>0</v>
      </c>
      <c r="V222" s="1">
        <f t="shared" si="20"/>
        <v>0</v>
      </c>
      <c r="W222" s="4" t="e">
        <f t="shared" si="21"/>
        <v>#DIV/0!</v>
      </c>
      <c r="X222" s="4" t="e">
        <f t="shared" si="22"/>
        <v>#DIV/0!</v>
      </c>
      <c r="Y222" s="4" t="e">
        <f t="shared" si="23"/>
        <v>#DIV/0!</v>
      </c>
      <c r="Z222" t="e">
        <f t="shared" si="24"/>
        <v>#DIV/0!</v>
      </c>
      <c r="AA222" t="s">
        <v>169</v>
      </c>
    </row>
    <row r="223" spans="1:27" x14ac:dyDescent="0.35">
      <c r="A223" s="11" t="s">
        <v>185</v>
      </c>
      <c r="B223" s="11" t="s">
        <v>186</v>
      </c>
      <c r="C223" s="11" t="s">
        <v>30</v>
      </c>
      <c r="D223" s="1" t="s">
        <v>187</v>
      </c>
      <c r="E223" s="11">
        <v>161</v>
      </c>
      <c r="F223" s="4"/>
      <c r="G223" s="4"/>
      <c r="H223" s="4"/>
      <c r="I223" s="4"/>
      <c r="J223" s="4"/>
      <c r="K223" s="4"/>
      <c r="L223" s="12"/>
      <c r="M223" s="12"/>
      <c r="N223" s="12"/>
      <c r="O223" s="12"/>
      <c r="P223" s="12"/>
      <c r="Q223" s="12"/>
      <c r="R223" s="4"/>
      <c r="S223" s="4"/>
      <c r="T223" s="1" t="s">
        <v>36</v>
      </c>
      <c r="U223" s="1">
        <f t="shared" si="19"/>
        <v>0</v>
      </c>
      <c r="V223" s="1">
        <f t="shared" si="20"/>
        <v>0</v>
      </c>
      <c r="W223" s="4" t="e">
        <f t="shared" si="21"/>
        <v>#DIV/0!</v>
      </c>
      <c r="X223" s="4" t="e">
        <f t="shared" si="22"/>
        <v>#DIV/0!</v>
      </c>
      <c r="Y223" s="4" t="e">
        <f t="shared" si="23"/>
        <v>#DIV/0!</v>
      </c>
      <c r="Z223" t="e">
        <f t="shared" si="24"/>
        <v>#DIV/0!</v>
      </c>
      <c r="AA223" t="s">
        <v>169</v>
      </c>
    </row>
    <row r="224" spans="1:27" x14ac:dyDescent="0.35">
      <c r="A224" s="11" t="s">
        <v>185</v>
      </c>
      <c r="B224" s="11" t="s">
        <v>186</v>
      </c>
      <c r="C224" s="11" t="s">
        <v>30</v>
      </c>
      <c r="D224" s="1" t="s">
        <v>187</v>
      </c>
      <c r="E224" s="11">
        <v>164</v>
      </c>
      <c r="F224" s="4"/>
      <c r="G224" s="4"/>
      <c r="H224" s="4"/>
      <c r="I224" s="4"/>
      <c r="J224" s="4"/>
      <c r="K224" s="4"/>
      <c r="L224" s="12"/>
      <c r="M224" s="12"/>
      <c r="N224" s="12"/>
      <c r="O224" s="12"/>
      <c r="P224" s="12"/>
      <c r="Q224" s="12"/>
      <c r="R224" s="4"/>
      <c r="S224" s="4"/>
      <c r="T224" s="1" t="s">
        <v>36</v>
      </c>
      <c r="U224" s="1">
        <f t="shared" si="19"/>
        <v>0</v>
      </c>
      <c r="V224" s="1">
        <f t="shared" si="20"/>
        <v>0</v>
      </c>
      <c r="W224" s="4" t="e">
        <f t="shared" si="21"/>
        <v>#DIV/0!</v>
      </c>
      <c r="X224" s="4" t="e">
        <f t="shared" si="22"/>
        <v>#DIV/0!</v>
      </c>
      <c r="Y224" s="4" t="e">
        <f t="shared" si="23"/>
        <v>#DIV/0!</v>
      </c>
      <c r="Z224" t="e">
        <f t="shared" si="24"/>
        <v>#DIV/0!</v>
      </c>
      <c r="AA224" t="s">
        <v>169</v>
      </c>
    </row>
    <row r="225" spans="1:27" x14ac:dyDescent="0.35">
      <c r="A225" s="11" t="s">
        <v>185</v>
      </c>
      <c r="B225" s="11" t="s">
        <v>186</v>
      </c>
      <c r="C225" s="11" t="s">
        <v>30</v>
      </c>
      <c r="D225" s="1" t="s">
        <v>187</v>
      </c>
      <c r="E225" s="11">
        <v>183</v>
      </c>
      <c r="F225" s="4"/>
      <c r="G225" s="4"/>
      <c r="H225" s="4"/>
      <c r="I225" s="4"/>
      <c r="J225" s="4"/>
      <c r="K225" s="4"/>
      <c r="L225" s="12"/>
      <c r="M225" s="12"/>
      <c r="N225" s="12"/>
      <c r="O225" s="12"/>
      <c r="P225" s="12"/>
      <c r="Q225" s="12"/>
      <c r="R225" s="4"/>
      <c r="S225" s="4"/>
      <c r="T225" s="1" t="s">
        <v>36</v>
      </c>
      <c r="U225" s="1">
        <f t="shared" si="19"/>
        <v>0</v>
      </c>
      <c r="V225" s="1">
        <f t="shared" si="20"/>
        <v>0</v>
      </c>
      <c r="W225" s="4" t="e">
        <f t="shared" si="21"/>
        <v>#DIV/0!</v>
      </c>
      <c r="X225" s="4" t="e">
        <f t="shared" si="22"/>
        <v>#DIV/0!</v>
      </c>
      <c r="Y225" s="4" t="e">
        <f t="shared" si="23"/>
        <v>#DIV/0!</v>
      </c>
      <c r="Z225" t="e">
        <f t="shared" si="24"/>
        <v>#DIV/0!</v>
      </c>
      <c r="AA225" t="s">
        <v>169</v>
      </c>
    </row>
    <row r="226" spans="1:27" x14ac:dyDescent="0.35">
      <c r="A226" s="11" t="s">
        <v>185</v>
      </c>
      <c r="B226" s="11" t="s">
        <v>186</v>
      </c>
      <c r="C226" s="11" t="s">
        <v>30</v>
      </c>
      <c r="D226" s="1" t="s">
        <v>187</v>
      </c>
      <c r="E226" s="11">
        <v>189</v>
      </c>
      <c r="F226" s="4"/>
      <c r="G226" s="4"/>
      <c r="H226" s="4"/>
      <c r="I226" s="4"/>
      <c r="J226" s="4"/>
      <c r="K226" s="4"/>
      <c r="L226" s="12"/>
      <c r="M226" s="12"/>
      <c r="N226" s="12"/>
      <c r="O226" s="12"/>
      <c r="P226" s="12"/>
      <c r="Q226" s="12"/>
      <c r="R226" s="4"/>
      <c r="S226" s="4"/>
      <c r="T226" s="1" t="s">
        <v>36</v>
      </c>
      <c r="U226" s="1">
        <f t="shared" si="19"/>
        <v>0</v>
      </c>
      <c r="V226" s="1">
        <f t="shared" si="20"/>
        <v>0</v>
      </c>
      <c r="W226" s="4" t="e">
        <f t="shared" si="21"/>
        <v>#DIV/0!</v>
      </c>
      <c r="X226" s="4" t="e">
        <f t="shared" si="22"/>
        <v>#DIV/0!</v>
      </c>
      <c r="Y226" s="4" t="e">
        <f t="shared" si="23"/>
        <v>#DIV/0!</v>
      </c>
      <c r="Z226" t="e">
        <f t="shared" si="24"/>
        <v>#DIV/0!</v>
      </c>
      <c r="AA226" t="s">
        <v>169</v>
      </c>
    </row>
    <row r="227" spans="1:27" x14ac:dyDescent="0.35">
      <c r="A227" s="11" t="s">
        <v>185</v>
      </c>
      <c r="B227" s="11" t="s">
        <v>186</v>
      </c>
      <c r="C227" s="11" t="s">
        <v>30</v>
      </c>
      <c r="D227" s="1" t="s">
        <v>187</v>
      </c>
      <c r="E227" s="11">
        <v>212</v>
      </c>
      <c r="F227" s="4"/>
      <c r="G227" s="4"/>
      <c r="H227" s="4"/>
      <c r="I227" s="4"/>
      <c r="J227" s="4"/>
      <c r="K227" s="4"/>
      <c r="L227" s="12"/>
      <c r="M227" s="12"/>
      <c r="N227" s="12"/>
      <c r="O227" s="12"/>
      <c r="P227" s="12"/>
      <c r="Q227" s="12"/>
      <c r="R227" s="4"/>
      <c r="S227" s="4"/>
      <c r="T227" s="1" t="s">
        <v>36</v>
      </c>
      <c r="U227" s="1">
        <f t="shared" si="19"/>
        <v>0</v>
      </c>
      <c r="V227" s="1">
        <f t="shared" si="20"/>
        <v>0</v>
      </c>
      <c r="W227" s="4" t="e">
        <f t="shared" si="21"/>
        <v>#DIV/0!</v>
      </c>
      <c r="X227" s="4" t="e">
        <f t="shared" si="22"/>
        <v>#DIV/0!</v>
      </c>
      <c r="Y227" s="4" t="e">
        <f t="shared" si="23"/>
        <v>#DIV/0!</v>
      </c>
      <c r="Z227" t="e">
        <f t="shared" si="24"/>
        <v>#DIV/0!</v>
      </c>
      <c r="AA227" t="s">
        <v>169</v>
      </c>
    </row>
    <row r="228" spans="1:27" x14ac:dyDescent="0.35">
      <c r="A228" s="11" t="s">
        <v>185</v>
      </c>
      <c r="B228" s="11" t="s">
        <v>186</v>
      </c>
      <c r="C228" s="11" t="s">
        <v>30</v>
      </c>
      <c r="D228" s="1" t="s">
        <v>187</v>
      </c>
      <c r="E228" s="11">
        <v>517</v>
      </c>
      <c r="F228" s="4">
        <v>188772.86440677999</v>
      </c>
      <c r="G228" s="4">
        <v>112133.288135593</v>
      </c>
      <c r="H228" s="4">
        <v>27675.1525423729</v>
      </c>
      <c r="I228" s="4"/>
      <c r="J228" s="4"/>
      <c r="K228" s="4"/>
      <c r="L228" s="12">
        <v>228544.41000000099</v>
      </c>
      <c r="M228" s="12">
        <v>182168.38</v>
      </c>
      <c r="N228" s="12">
        <v>107641.27</v>
      </c>
      <c r="O228" s="12"/>
      <c r="P228" s="12"/>
      <c r="Q228" s="12"/>
      <c r="R228" s="4">
        <v>328581.30508474598</v>
      </c>
      <c r="S228" s="4">
        <v>518354.06000000302</v>
      </c>
      <c r="T228" s="1" t="s">
        <v>32</v>
      </c>
      <c r="U228" s="1">
        <f t="shared" si="19"/>
        <v>3</v>
      </c>
      <c r="V228" s="1">
        <f t="shared" si="20"/>
        <v>3</v>
      </c>
      <c r="W228" s="4">
        <f t="shared" si="21"/>
        <v>109527.10169491528</v>
      </c>
      <c r="X228" s="4">
        <f t="shared" si="22"/>
        <v>172784.686666667</v>
      </c>
      <c r="Y228" s="4" t="str">
        <f t="shared" si="23"/>
        <v>1-2L</v>
      </c>
      <c r="Z228" t="str">
        <f t="shared" si="24"/>
        <v>1-2L</v>
      </c>
      <c r="AA228" t="s">
        <v>169</v>
      </c>
    </row>
    <row r="229" spans="1:27" x14ac:dyDescent="0.35">
      <c r="A229" s="11" t="s">
        <v>185</v>
      </c>
      <c r="B229" s="11" t="s">
        <v>186</v>
      </c>
      <c r="C229" s="11" t="s">
        <v>30</v>
      </c>
      <c r="D229" s="1" t="s">
        <v>187</v>
      </c>
      <c r="E229" s="11">
        <v>527</v>
      </c>
      <c r="F229" s="4">
        <v>148260.81355932201</v>
      </c>
      <c r="G229" s="4">
        <v>120470.44067796601</v>
      </c>
      <c r="H229" s="4">
        <v>170158</v>
      </c>
      <c r="I229" s="4">
        <v>191898.56779661</v>
      </c>
      <c r="J229" s="4">
        <v>205461.97457627099</v>
      </c>
      <c r="K229" s="4">
        <v>85204.271186440688</v>
      </c>
      <c r="L229" s="12">
        <v>157058.76999999999</v>
      </c>
      <c r="M229" s="12">
        <v>86550.04</v>
      </c>
      <c r="N229" s="12">
        <v>241450.16</v>
      </c>
      <c r="O229" s="12">
        <v>224985.43</v>
      </c>
      <c r="P229" s="12">
        <v>342482.43</v>
      </c>
      <c r="Q229" s="12">
        <v>137860.01</v>
      </c>
      <c r="R229" s="4">
        <v>921454.06779660995</v>
      </c>
      <c r="S229" s="4">
        <v>1190386.8400000101</v>
      </c>
      <c r="T229" s="1" t="s">
        <v>32</v>
      </c>
      <c r="U229" s="1">
        <f t="shared" si="19"/>
        <v>6</v>
      </c>
      <c r="V229" s="1">
        <f t="shared" si="20"/>
        <v>6</v>
      </c>
      <c r="W229" s="4">
        <f t="shared" si="21"/>
        <v>153575.67796610162</v>
      </c>
      <c r="X229" s="4">
        <f t="shared" si="22"/>
        <v>198397.80666666664</v>
      </c>
      <c r="Y229" s="4" t="str">
        <f t="shared" si="23"/>
        <v>1-2L</v>
      </c>
      <c r="Z229" t="str">
        <f t="shared" si="24"/>
        <v>1-2L</v>
      </c>
      <c r="AA229" t="s">
        <v>169</v>
      </c>
    </row>
    <row r="230" spans="1:27" x14ac:dyDescent="0.35">
      <c r="A230" s="11" t="s">
        <v>185</v>
      </c>
      <c r="B230" s="11" t="s">
        <v>186</v>
      </c>
      <c r="C230" s="11" t="s">
        <v>30</v>
      </c>
      <c r="D230" s="1" t="s">
        <v>187</v>
      </c>
      <c r="E230" s="11">
        <v>536</v>
      </c>
      <c r="F230" s="4"/>
      <c r="G230" s="4"/>
      <c r="H230" s="4"/>
      <c r="I230" s="4"/>
      <c r="J230" s="4"/>
      <c r="K230" s="4"/>
      <c r="L230" s="12"/>
      <c r="M230" s="12"/>
      <c r="N230" s="12"/>
      <c r="O230" s="12"/>
      <c r="P230" s="12"/>
      <c r="Q230" s="12"/>
      <c r="R230" s="4"/>
      <c r="S230" s="4"/>
      <c r="T230" s="1" t="s">
        <v>36</v>
      </c>
      <c r="U230" s="1">
        <f t="shared" si="19"/>
        <v>0</v>
      </c>
      <c r="V230" s="1">
        <f t="shared" si="20"/>
        <v>0</v>
      </c>
      <c r="W230" s="4" t="e">
        <f t="shared" si="21"/>
        <v>#DIV/0!</v>
      </c>
      <c r="X230" s="4" t="e">
        <f t="shared" si="22"/>
        <v>#DIV/0!</v>
      </c>
      <c r="Y230" s="4" t="e">
        <f t="shared" si="23"/>
        <v>#DIV/0!</v>
      </c>
      <c r="Z230" t="e">
        <f t="shared" si="24"/>
        <v>#DIV/0!</v>
      </c>
      <c r="AA230" t="s">
        <v>169</v>
      </c>
    </row>
    <row r="231" spans="1:27" x14ac:dyDescent="0.35">
      <c r="A231" s="11" t="s">
        <v>185</v>
      </c>
      <c r="B231" s="11" t="s">
        <v>186</v>
      </c>
      <c r="C231" s="11" t="s">
        <v>30</v>
      </c>
      <c r="D231" s="1" t="s">
        <v>187</v>
      </c>
      <c r="E231" s="11">
        <v>566</v>
      </c>
      <c r="F231" s="4"/>
      <c r="G231" s="4"/>
      <c r="H231" s="4"/>
      <c r="I231" s="4"/>
      <c r="J231" s="4"/>
      <c r="K231" s="4"/>
      <c r="L231" s="12"/>
      <c r="M231" s="12"/>
      <c r="N231" s="12"/>
      <c r="O231" s="12"/>
      <c r="P231" s="12"/>
      <c r="Q231" s="12"/>
      <c r="R231" s="4"/>
      <c r="S231" s="4"/>
      <c r="T231" s="1" t="s">
        <v>36</v>
      </c>
      <c r="U231" s="1">
        <f t="shared" si="19"/>
        <v>0</v>
      </c>
      <c r="V231" s="1">
        <f t="shared" si="20"/>
        <v>0</v>
      </c>
      <c r="W231" s="4" t="e">
        <f t="shared" si="21"/>
        <v>#DIV/0!</v>
      </c>
      <c r="X231" s="4" t="e">
        <f t="shared" si="22"/>
        <v>#DIV/0!</v>
      </c>
      <c r="Y231" s="4" t="e">
        <f t="shared" si="23"/>
        <v>#DIV/0!</v>
      </c>
      <c r="Z231" t="e">
        <f t="shared" si="24"/>
        <v>#DIV/0!</v>
      </c>
      <c r="AA231" t="s">
        <v>169</v>
      </c>
    </row>
    <row r="232" spans="1:27" x14ac:dyDescent="0.35">
      <c r="A232" s="11" t="s">
        <v>185</v>
      </c>
      <c r="B232" s="11" t="s">
        <v>186</v>
      </c>
      <c r="C232" s="11" t="s">
        <v>30</v>
      </c>
      <c r="D232" s="1" t="s">
        <v>187</v>
      </c>
      <c r="E232" s="11">
        <v>614</v>
      </c>
      <c r="F232" s="4">
        <v>85630.271186440703</v>
      </c>
      <c r="G232" s="4">
        <v>135369.211864407</v>
      </c>
      <c r="H232" s="4">
        <v>256229.02542372901</v>
      </c>
      <c r="I232" s="4">
        <v>214202.822033898</v>
      </c>
      <c r="J232" s="4">
        <v>255871.01694915301</v>
      </c>
      <c r="K232" s="4">
        <v>148438.85593220341</v>
      </c>
      <c r="L232" s="12"/>
      <c r="M232" s="12"/>
      <c r="N232" s="12">
        <v>333559.21000000002</v>
      </c>
      <c r="O232" s="12">
        <v>276409.26</v>
      </c>
      <c r="P232" s="12">
        <v>378817.65</v>
      </c>
      <c r="Q232" s="12">
        <v>168120.07</v>
      </c>
      <c r="R232" s="4">
        <v>1095741.20338983</v>
      </c>
      <c r="S232" s="4">
        <v>1156906.19000001</v>
      </c>
      <c r="T232" s="1" t="s">
        <v>32</v>
      </c>
      <c r="U232" s="1">
        <f t="shared" si="19"/>
        <v>6</v>
      </c>
      <c r="V232" s="1">
        <f t="shared" si="20"/>
        <v>4</v>
      </c>
      <c r="W232" s="4">
        <f t="shared" si="21"/>
        <v>182623.53389830518</v>
      </c>
      <c r="X232" s="4">
        <f t="shared" si="22"/>
        <v>289226.54749999999</v>
      </c>
      <c r="Y232" s="4" t="str">
        <f t="shared" si="23"/>
        <v>2-4L</v>
      </c>
      <c r="Z232" t="str">
        <f t="shared" si="24"/>
        <v>1-2L</v>
      </c>
      <c r="AA232" t="s">
        <v>169</v>
      </c>
    </row>
    <row r="233" spans="1:27" x14ac:dyDescent="0.35">
      <c r="A233" s="11" t="s">
        <v>185</v>
      </c>
      <c r="B233" s="11" t="s">
        <v>186</v>
      </c>
      <c r="C233" s="11" t="s">
        <v>30</v>
      </c>
      <c r="D233" s="1" t="s">
        <v>187</v>
      </c>
      <c r="E233" s="11">
        <v>628</v>
      </c>
      <c r="F233" s="4"/>
      <c r="G233" s="4">
        <v>51094.271186440703</v>
      </c>
      <c r="H233" s="4">
        <v>85853.398305084702</v>
      </c>
      <c r="I233" s="4">
        <v>85384.449152542395</v>
      </c>
      <c r="J233" s="4"/>
      <c r="K233" s="4"/>
      <c r="L233" s="12"/>
      <c r="M233" s="12"/>
      <c r="N233" s="12">
        <v>100890.33</v>
      </c>
      <c r="O233" s="12">
        <v>118389.04</v>
      </c>
      <c r="P233" s="12">
        <v>105991.36</v>
      </c>
      <c r="Q233" s="12">
        <v>33579.81</v>
      </c>
      <c r="R233" s="4">
        <v>222332.11864406799</v>
      </c>
      <c r="S233" s="4">
        <v>358850.54000000103</v>
      </c>
      <c r="T233" s="1" t="s">
        <v>32</v>
      </c>
      <c r="U233" s="1">
        <f t="shared" si="19"/>
        <v>3</v>
      </c>
      <c r="V233" s="1">
        <f t="shared" si="20"/>
        <v>4</v>
      </c>
      <c r="W233" s="4">
        <f t="shared" si="21"/>
        <v>74110.706214689257</v>
      </c>
      <c r="X233" s="4">
        <f t="shared" si="22"/>
        <v>89712.634999999995</v>
      </c>
      <c r="Y233" s="4" t="str">
        <f t="shared" si="23"/>
        <v>50-1L</v>
      </c>
      <c r="Z233" t="str">
        <f t="shared" si="24"/>
        <v>50-1L</v>
      </c>
      <c r="AA233" t="s">
        <v>169</v>
      </c>
    </row>
    <row r="234" spans="1:27" x14ac:dyDescent="0.35">
      <c r="A234" s="11" t="s">
        <v>185</v>
      </c>
      <c r="B234" s="11" t="s">
        <v>186</v>
      </c>
      <c r="C234" s="11" t="s">
        <v>30</v>
      </c>
      <c r="D234" s="1" t="s">
        <v>187</v>
      </c>
      <c r="E234" s="11">
        <v>658</v>
      </c>
      <c r="F234" s="4"/>
      <c r="G234" s="4"/>
      <c r="H234" s="4">
        <v>137982.86440677999</v>
      </c>
      <c r="I234" s="4">
        <v>29648.0593220339</v>
      </c>
      <c r="J234" s="4">
        <v>44226.610169491498</v>
      </c>
      <c r="K234" s="4"/>
      <c r="L234" s="12"/>
      <c r="M234" s="12"/>
      <c r="N234" s="12">
        <v>29438.639999999999</v>
      </c>
      <c r="O234" s="12">
        <v>15682.48</v>
      </c>
      <c r="P234" s="12">
        <v>103300.59</v>
      </c>
      <c r="Q234" s="12">
        <v>121990.75</v>
      </c>
      <c r="R234" s="4">
        <v>211857.533898305</v>
      </c>
      <c r="S234" s="4">
        <v>270412.460000002</v>
      </c>
      <c r="T234" s="1" t="s">
        <v>32</v>
      </c>
      <c r="U234" s="1">
        <f t="shared" si="19"/>
        <v>3</v>
      </c>
      <c r="V234" s="1">
        <f t="shared" si="20"/>
        <v>4</v>
      </c>
      <c r="W234" s="4">
        <f t="shared" si="21"/>
        <v>70619.177966101794</v>
      </c>
      <c r="X234" s="4">
        <f t="shared" si="22"/>
        <v>67603.114999999991</v>
      </c>
      <c r="Y234" s="4" t="str">
        <f t="shared" si="23"/>
        <v>50-1L</v>
      </c>
      <c r="Z234" t="str">
        <f t="shared" si="24"/>
        <v>50-1L</v>
      </c>
      <c r="AA234" t="s">
        <v>169</v>
      </c>
    </row>
    <row r="235" spans="1:27" x14ac:dyDescent="0.35">
      <c r="A235" s="11" t="s">
        <v>185</v>
      </c>
      <c r="B235" s="11" t="s">
        <v>186</v>
      </c>
      <c r="C235" s="11" t="s">
        <v>30</v>
      </c>
      <c r="D235" s="1" t="s">
        <v>187</v>
      </c>
      <c r="E235" s="11">
        <v>662</v>
      </c>
      <c r="F235" s="4"/>
      <c r="G235" s="4"/>
      <c r="H235" s="4">
        <v>102641</v>
      </c>
      <c r="I235" s="4">
        <v>230711.38135593201</v>
      </c>
      <c r="J235" s="4">
        <v>102066.55932203399</v>
      </c>
      <c r="K235" s="4">
        <v>148584.40677966108</v>
      </c>
      <c r="L235" s="12"/>
      <c r="M235" s="12"/>
      <c r="N235" s="12">
        <v>78476.769999999902</v>
      </c>
      <c r="O235" s="12">
        <v>314186.94000000099</v>
      </c>
      <c r="P235" s="12">
        <v>216806.58</v>
      </c>
      <c r="Q235" s="12">
        <v>241188.47000000099</v>
      </c>
      <c r="R235" s="4">
        <v>584003.34745762695</v>
      </c>
      <c r="S235" s="4">
        <v>850658.76000000804</v>
      </c>
      <c r="T235" s="1" t="s">
        <v>32</v>
      </c>
      <c r="U235" s="1">
        <f t="shared" si="19"/>
        <v>4</v>
      </c>
      <c r="V235" s="1">
        <f t="shared" si="20"/>
        <v>4</v>
      </c>
      <c r="W235" s="4">
        <f t="shared" si="21"/>
        <v>146000.83686440677</v>
      </c>
      <c r="X235" s="4">
        <f t="shared" si="22"/>
        <v>212664.69000000047</v>
      </c>
      <c r="Y235" s="4" t="str">
        <f t="shared" si="23"/>
        <v>2-4L</v>
      </c>
      <c r="Z235" t="str">
        <f t="shared" si="24"/>
        <v>1-2L</v>
      </c>
      <c r="AA235" t="s">
        <v>169</v>
      </c>
    </row>
    <row r="236" spans="1:27" x14ac:dyDescent="0.35">
      <c r="A236" s="11" t="s">
        <v>185</v>
      </c>
      <c r="B236" s="11" t="s">
        <v>186</v>
      </c>
      <c r="C236" s="11" t="s">
        <v>30</v>
      </c>
      <c r="D236" s="1" t="s">
        <v>188</v>
      </c>
      <c r="E236" s="11">
        <v>294</v>
      </c>
      <c r="F236" s="4"/>
      <c r="G236" s="4"/>
      <c r="H236" s="4"/>
      <c r="I236" s="4"/>
      <c r="J236" s="4"/>
      <c r="K236" s="4"/>
      <c r="L236" s="12"/>
      <c r="M236" s="12"/>
      <c r="N236" s="12"/>
      <c r="O236" s="12"/>
      <c r="P236" s="12"/>
      <c r="Q236" s="12"/>
      <c r="R236" s="4"/>
      <c r="S236" s="4"/>
      <c r="T236" s="1" t="s">
        <v>36</v>
      </c>
      <c r="U236" s="1">
        <f t="shared" si="19"/>
        <v>0</v>
      </c>
      <c r="V236" s="1">
        <f t="shared" si="20"/>
        <v>0</v>
      </c>
      <c r="W236" s="4" t="e">
        <f t="shared" si="21"/>
        <v>#DIV/0!</v>
      </c>
      <c r="X236" s="4" t="e">
        <f t="shared" si="22"/>
        <v>#DIV/0!</v>
      </c>
      <c r="Y236" s="4" t="e">
        <f t="shared" si="23"/>
        <v>#DIV/0!</v>
      </c>
      <c r="Z236" t="e">
        <f t="shared" si="24"/>
        <v>#DIV/0!</v>
      </c>
      <c r="AA236" t="s">
        <v>169</v>
      </c>
    </row>
    <row r="237" spans="1:27" x14ac:dyDescent="0.35">
      <c r="A237" s="11" t="s">
        <v>185</v>
      </c>
      <c r="B237" s="11" t="s">
        <v>186</v>
      </c>
      <c r="C237" s="11" t="s">
        <v>30</v>
      </c>
      <c r="D237" s="1" t="s">
        <v>189</v>
      </c>
      <c r="E237" s="11">
        <v>347</v>
      </c>
      <c r="F237" s="4"/>
      <c r="G237" s="4"/>
      <c r="H237" s="4"/>
      <c r="I237" s="4"/>
      <c r="J237" s="4"/>
      <c r="K237" s="4"/>
      <c r="L237" s="12">
        <v>1696.38</v>
      </c>
      <c r="M237" s="12"/>
      <c r="N237" s="12"/>
      <c r="O237" s="12"/>
      <c r="P237" s="12"/>
      <c r="Q237" s="12"/>
      <c r="R237" s="4"/>
      <c r="S237" s="4">
        <v>1696.38</v>
      </c>
      <c r="T237" s="1" t="s">
        <v>36</v>
      </c>
      <c r="U237" s="1">
        <f t="shared" si="19"/>
        <v>0</v>
      </c>
      <c r="V237" s="1">
        <f t="shared" si="20"/>
        <v>1</v>
      </c>
      <c r="W237" s="4" t="e">
        <f t="shared" si="21"/>
        <v>#DIV/0!</v>
      </c>
      <c r="X237" s="4">
        <f t="shared" si="22"/>
        <v>1696.38</v>
      </c>
      <c r="Y237" s="4" t="str">
        <f t="shared" si="23"/>
        <v>50K</v>
      </c>
      <c r="Z237" t="e">
        <f t="shared" si="24"/>
        <v>#DIV/0!</v>
      </c>
      <c r="AA237" t="s">
        <v>169</v>
      </c>
    </row>
    <row r="238" spans="1:27" x14ac:dyDescent="0.35">
      <c r="A238" s="11" t="s">
        <v>185</v>
      </c>
      <c r="B238" s="11" t="s">
        <v>186</v>
      </c>
      <c r="C238" s="11" t="s">
        <v>30</v>
      </c>
      <c r="D238" s="1" t="s">
        <v>190</v>
      </c>
      <c r="E238" s="11">
        <v>41</v>
      </c>
      <c r="F238" s="4"/>
      <c r="G238" s="4"/>
      <c r="H238" s="4"/>
      <c r="I238" s="4"/>
      <c r="J238" s="4"/>
      <c r="K238" s="4"/>
      <c r="L238" s="12"/>
      <c r="M238" s="12"/>
      <c r="N238" s="12"/>
      <c r="O238" s="12"/>
      <c r="P238" s="12"/>
      <c r="Q238" s="12"/>
      <c r="R238" s="4"/>
      <c r="S238" s="4"/>
      <c r="T238" s="1" t="s">
        <v>36</v>
      </c>
      <c r="U238" s="1">
        <f t="shared" si="19"/>
        <v>0</v>
      </c>
      <c r="V238" s="1">
        <f t="shared" si="20"/>
        <v>0</v>
      </c>
      <c r="W238" s="4" t="e">
        <f t="shared" si="21"/>
        <v>#DIV/0!</v>
      </c>
      <c r="X238" s="4" t="e">
        <f t="shared" si="22"/>
        <v>#DIV/0!</v>
      </c>
      <c r="Y238" s="4" t="e">
        <f t="shared" si="23"/>
        <v>#DIV/0!</v>
      </c>
      <c r="Z238" t="e">
        <f t="shared" si="24"/>
        <v>#DIV/0!</v>
      </c>
      <c r="AA238" t="s">
        <v>103</v>
      </c>
    </row>
    <row r="239" spans="1:27" x14ac:dyDescent="0.35">
      <c r="A239" s="11" t="s">
        <v>185</v>
      </c>
      <c r="B239" s="11" t="s">
        <v>186</v>
      </c>
      <c r="C239" s="11" t="s">
        <v>30</v>
      </c>
      <c r="D239" s="1" t="s">
        <v>190</v>
      </c>
      <c r="E239" s="11">
        <v>40</v>
      </c>
      <c r="F239" s="4"/>
      <c r="G239" s="4"/>
      <c r="H239" s="4"/>
      <c r="I239" s="4"/>
      <c r="J239" s="4"/>
      <c r="K239" s="4"/>
      <c r="L239" s="12"/>
      <c r="M239" s="12"/>
      <c r="N239" s="12"/>
      <c r="O239" s="12"/>
      <c r="P239" s="12"/>
      <c r="Q239" s="12"/>
      <c r="R239" s="4"/>
      <c r="S239" s="4"/>
      <c r="T239" s="1" t="s">
        <v>36</v>
      </c>
      <c r="U239" s="1">
        <f t="shared" si="19"/>
        <v>0</v>
      </c>
      <c r="V239" s="1">
        <f t="shared" si="20"/>
        <v>0</v>
      </c>
      <c r="W239" s="4" t="e">
        <f t="shared" si="21"/>
        <v>#DIV/0!</v>
      </c>
      <c r="X239" s="4" t="e">
        <f t="shared" si="22"/>
        <v>#DIV/0!</v>
      </c>
      <c r="Y239" s="4" t="e">
        <f t="shared" si="23"/>
        <v>#DIV/0!</v>
      </c>
      <c r="Z239" t="e">
        <f t="shared" si="24"/>
        <v>#DIV/0!</v>
      </c>
      <c r="AA239" t="s">
        <v>169</v>
      </c>
    </row>
    <row r="240" spans="1:27" x14ac:dyDescent="0.35">
      <c r="A240" s="11" t="s">
        <v>185</v>
      </c>
      <c r="B240" s="11" t="s">
        <v>186</v>
      </c>
      <c r="C240" s="11" t="s">
        <v>30</v>
      </c>
      <c r="D240" s="1" t="s">
        <v>190</v>
      </c>
      <c r="E240" s="11">
        <v>43</v>
      </c>
      <c r="F240" s="4"/>
      <c r="G240" s="4"/>
      <c r="H240" s="4"/>
      <c r="I240" s="4"/>
      <c r="J240" s="4"/>
      <c r="K240" s="4"/>
      <c r="L240" s="12"/>
      <c r="M240" s="12"/>
      <c r="N240" s="12"/>
      <c r="O240" s="12"/>
      <c r="P240" s="12"/>
      <c r="Q240" s="12"/>
      <c r="R240" s="4"/>
      <c r="S240" s="4"/>
      <c r="T240" s="1" t="s">
        <v>36</v>
      </c>
      <c r="U240" s="1">
        <f t="shared" si="19"/>
        <v>0</v>
      </c>
      <c r="V240" s="1">
        <f t="shared" si="20"/>
        <v>0</v>
      </c>
      <c r="W240" s="4" t="e">
        <f t="shared" si="21"/>
        <v>#DIV/0!</v>
      </c>
      <c r="X240" s="4" t="e">
        <f t="shared" si="22"/>
        <v>#DIV/0!</v>
      </c>
      <c r="Y240" s="4" t="e">
        <f t="shared" si="23"/>
        <v>#DIV/0!</v>
      </c>
      <c r="Z240" t="e">
        <f t="shared" si="24"/>
        <v>#DIV/0!</v>
      </c>
      <c r="AA240" t="s">
        <v>169</v>
      </c>
    </row>
    <row r="241" spans="1:27" x14ac:dyDescent="0.35">
      <c r="A241" s="11" t="s">
        <v>185</v>
      </c>
      <c r="B241" s="11" t="s">
        <v>186</v>
      </c>
      <c r="C241" s="11" t="s">
        <v>30</v>
      </c>
      <c r="D241" s="1" t="s">
        <v>190</v>
      </c>
      <c r="E241" s="11">
        <v>44</v>
      </c>
      <c r="F241" s="4"/>
      <c r="G241" s="4"/>
      <c r="H241" s="4"/>
      <c r="I241" s="4"/>
      <c r="J241" s="4"/>
      <c r="K241" s="4"/>
      <c r="L241" s="12"/>
      <c r="M241" s="12"/>
      <c r="N241" s="12"/>
      <c r="O241" s="12"/>
      <c r="P241" s="12"/>
      <c r="Q241" s="12"/>
      <c r="R241" s="4"/>
      <c r="S241" s="4"/>
      <c r="T241" s="1" t="s">
        <v>36</v>
      </c>
      <c r="U241" s="1">
        <f t="shared" si="19"/>
        <v>0</v>
      </c>
      <c r="V241" s="1">
        <f t="shared" si="20"/>
        <v>0</v>
      </c>
      <c r="W241" s="4" t="e">
        <f t="shared" si="21"/>
        <v>#DIV/0!</v>
      </c>
      <c r="X241" s="4" t="e">
        <f t="shared" si="22"/>
        <v>#DIV/0!</v>
      </c>
      <c r="Y241" s="4" t="e">
        <f t="shared" si="23"/>
        <v>#DIV/0!</v>
      </c>
      <c r="Z241" t="e">
        <f t="shared" si="24"/>
        <v>#DIV/0!</v>
      </c>
      <c r="AA241" t="s">
        <v>169</v>
      </c>
    </row>
    <row r="242" spans="1:27" x14ac:dyDescent="0.35">
      <c r="A242" s="11" t="s">
        <v>185</v>
      </c>
      <c r="B242" s="11" t="s">
        <v>186</v>
      </c>
      <c r="C242" s="11" t="s">
        <v>30</v>
      </c>
      <c r="D242" s="1" t="s">
        <v>190</v>
      </c>
      <c r="E242" s="11">
        <v>49</v>
      </c>
      <c r="F242" s="4">
        <v>676768.67796610203</v>
      </c>
      <c r="G242" s="4">
        <v>297868.06779661</v>
      </c>
      <c r="H242" s="4">
        <v>500338.81355932198</v>
      </c>
      <c r="I242" s="4">
        <v>427044.81355932198</v>
      </c>
      <c r="J242" s="4">
        <v>155511.254237288</v>
      </c>
      <c r="K242" s="4">
        <v>300503.28813559323</v>
      </c>
      <c r="L242" s="12">
        <v>495910</v>
      </c>
      <c r="M242" s="12">
        <v>248617.72</v>
      </c>
      <c r="N242" s="12">
        <v>414360.51</v>
      </c>
      <c r="O242" s="12">
        <v>876435.84</v>
      </c>
      <c r="P242" s="12">
        <v>51324.480000000003</v>
      </c>
      <c r="Q242" s="12">
        <v>320875.05</v>
      </c>
      <c r="R242" s="4">
        <v>2358034.9152542399</v>
      </c>
      <c r="S242" s="4">
        <v>2407523.6</v>
      </c>
      <c r="T242" s="1" t="s">
        <v>32</v>
      </c>
      <c r="U242" s="1">
        <f t="shared" si="19"/>
        <v>6</v>
      </c>
      <c r="V242" s="1">
        <f t="shared" si="20"/>
        <v>6</v>
      </c>
      <c r="W242" s="4">
        <f t="shared" si="21"/>
        <v>393005.8192090395</v>
      </c>
      <c r="X242" s="4">
        <f t="shared" si="22"/>
        <v>401253.93333333329</v>
      </c>
      <c r="Y242" s="4" t="str">
        <f t="shared" si="23"/>
        <v>4L-10L</v>
      </c>
      <c r="Z242" t="str">
        <f t="shared" si="24"/>
        <v>2-4L</v>
      </c>
      <c r="AA242" t="s">
        <v>169</v>
      </c>
    </row>
    <row r="243" spans="1:27" x14ac:dyDescent="0.35">
      <c r="A243" s="11" t="s">
        <v>185</v>
      </c>
      <c r="B243" s="11" t="s">
        <v>186</v>
      </c>
      <c r="C243" s="11" t="s">
        <v>30</v>
      </c>
      <c r="D243" s="1" t="s">
        <v>190</v>
      </c>
      <c r="E243" s="11">
        <v>400</v>
      </c>
      <c r="F243" s="4">
        <v>238782.14406779699</v>
      </c>
      <c r="G243" s="4">
        <v>176158.13559322001</v>
      </c>
      <c r="H243" s="4">
        <v>216421.542372881</v>
      </c>
      <c r="I243" s="4">
        <v>215205.08474576299</v>
      </c>
      <c r="J243" s="4">
        <v>127944.220338983</v>
      </c>
      <c r="K243" s="4">
        <v>172547.59322033901</v>
      </c>
      <c r="L243" s="12">
        <v>353769.74000000098</v>
      </c>
      <c r="M243" s="12">
        <v>223340.16</v>
      </c>
      <c r="N243" s="12">
        <v>256313.16000000099</v>
      </c>
      <c r="O243" s="12">
        <v>260214.71000000101</v>
      </c>
      <c r="P243" s="12">
        <v>197446.37</v>
      </c>
      <c r="Q243" s="12">
        <v>251882.08000000101</v>
      </c>
      <c r="R243" s="4">
        <v>1147058.72033898</v>
      </c>
      <c r="S243" s="4">
        <v>1542966.21999999</v>
      </c>
      <c r="T243" s="1" t="s">
        <v>32</v>
      </c>
      <c r="U243" s="1">
        <f t="shared" si="19"/>
        <v>6</v>
      </c>
      <c r="V243" s="1">
        <f t="shared" si="20"/>
        <v>6</v>
      </c>
      <c r="W243" s="4">
        <f t="shared" si="21"/>
        <v>191176.45338983051</v>
      </c>
      <c r="X243" s="4">
        <f t="shared" si="22"/>
        <v>257161.03666666732</v>
      </c>
      <c r="Y243" s="4" t="str">
        <f t="shared" si="23"/>
        <v>2-4L</v>
      </c>
      <c r="Z243" t="str">
        <f t="shared" si="24"/>
        <v>1-2L</v>
      </c>
      <c r="AA243" t="s">
        <v>169</v>
      </c>
    </row>
    <row r="244" spans="1:27" x14ac:dyDescent="0.35">
      <c r="A244" s="11" t="s">
        <v>185</v>
      </c>
      <c r="B244" s="11" t="s">
        <v>186</v>
      </c>
      <c r="C244" s="11" t="s">
        <v>30</v>
      </c>
      <c r="D244" s="1" t="s">
        <v>191</v>
      </c>
      <c r="E244" s="11">
        <v>327</v>
      </c>
      <c r="F244" s="4"/>
      <c r="G244" s="4"/>
      <c r="H244" s="4"/>
      <c r="I244" s="4"/>
      <c r="J244" s="4"/>
      <c r="K244" s="4"/>
      <c r="L244" s="12"/>
      <c r="M244" s="12"/>
      <c r="N244" s="12"/>
      <c r="O244" s="12"/>
      <c r="P244" s="12"/>
      <c r="Q244" s="12"/>
      <c r="R244" s="4"/>
      <c r="S244" s="4"/>
      <c r="T244" s="1" t="s">
        <v>36</v>
      </c>
      <c r="U244" s="1">
        <f t="shared" si="19"/>
        <v>0</v>
      </c>
      <c r="V244" s="1">
        <f t="shared" si="20"/>
        <v>0</v>
      </c>
      <c r="W244" s="4" t="e">
        <f t="shared" si="21"/>
        <v>#DIV/0!</v>
      </c>
      <c r="X244" s="4" t="e">
        <f t="shared" si="22"/>
        <v>#DIV/0!</v>
      </c>
      <c r="Y244" s="4" t="e">
        <f t="shared" si="23"/>
        <v>#DIV/0!</v>
      </c>
      <c r="Z244" t="e">
        <f t="shared" si="24"/>
        <v>#DIV/0!</v>
      </c>
      <c r="AA244" t="s">
        <v>103</v>
      </c>
    </row>
    <row r="245" spans="1:27" x14ac:dyDescent="0.35">
      <c r="A245" s="11" t="s">
        <v>185</v>
      </c>
      <c r="B245" s="11" t="s">
        <v>186</v>
      </c>
      <c r="C245" s="11" t="s">
        <v>30</v>
      </c>
      <c r="D245" s="1" t="s">
        <v>192</v>
      </c>
      <c r="E245" s="11">
        <v>293</v>
      </c>
      <c r="F245" s="4"/>
      <c r="G245" s="4"/>
      <c r="H245" s="4"/>
      <c r="I245" s="4"/>
      <c r="J245" s="4"/>
      <c r="K245" s="4"/>
      <c r="L245" s="12"/>
      <c r="M245" s="12"/>
      <c r="N245" s="12"/>
      <c r="O245" s="12"/>
      <c r="P245" s="12"/>
      <c r="Q245" s="12"/>
      <c r="R245" s="4"/>
      <c r="S245" s="4"/>
      <c r="T245" s="1" t="s">
        <v>36</v>
      </c>
      <c r="U245" s="1">
        <f t="shared" si="19"/>
        <v>0</v>
      </c>
      <c r="V245" s="1">
        <f t="shared" si="20"/>
        <v>0</v>
      </c>
      <c r="W245" s="4" t="e">
        <f t="shared" si="21"/>
        <v>#DIV/0!</v>
      </c>
      <c r="X245" s="4" t="e">
        <f t="shared" si="22"/>
        <v>#DIV/0!</v>
      </c>
      <c r="Y245" s="4" t="e">
        <f t="shared" si="23"/>
        <v>#DIV/0!</v>
      </c>
      <c r="Z245" t="e">
        <f t="shared" si="24"/>
        <v>#DIV/0!</v>
      </c>
      <c r="AA245" t="s">
        <v>169</v>
      </c>
    </row>
    <row r="246" spans="1:27" x14ac:dyDescent="0.35">
      <c r="A246" s="11" t="s">
        <v>185</v>
      </c>
      <c r="B246" s="11" t="s">
        <v>186</v>
      </c>
      <c r="C246" s="11" t="s">
        <v>30</v>
      </c>
      <c r="D246" s="1" t="s">
        <v>193</v>
      </c>
      <c r="E246" s="11">
        <v>692</v>
      </c>
      <c r="F246" s="4"/>
      <c r="G246" s="4"/>
      <c r="H246" s="4"/>
      <c r="I246" s="4">
        <v>169777.12711864401</v>
      </c>
      <c r="J246" s="4">
        <v>84418.779661017004</v>
      </c>
      <c r="K246" s="4">
        <v>220334.63559322045</v>
      </c>
      <c r="L246" s="12"/>
      <c r="M246" s="12"/>
      <c r="N246" s="12"/>
      <c r="O246" s="12"/>
      <c r="P246" s="12"/>
      <c r="Q246" s="12">
        <v>188485.390000001</v>
      </c>
      <c r="R246" s="4">
        <v>474530.54237288202</v>
      </c>
      <c r="S246" s="4">
        <v>188485.390000001</v>
      </c>
      <c r="T246" s="1" t="s">
        <v>32</v>
      </c>
      <c r="U246" s="1">
        <f t="shared" si="19"/>
        <v>3</v>
      </c>
      <c r="V246" s="1">
        <f t="shared" si="20"/>
        <v>1</v>
      </c>
      <c r="W246" s="4">
        <f t="shared" si="21"/>
        <v>158176.84745762715</v>
      </c>
      <c r="X246" s="4">
        <f t="shared" si="22"/>
        <v>188485.390000001</v>
      </c>
      <c r="Y246" s="4" t="str">
        <f t="shared" si="23"/>
        <v>1-2L</v>
      </c>
      <c r="Z246" t="str">
        <f t="shared" si="24"/>
        <v>1-2L</v>
      </c>
      <c r="AA246" t="s">
        <v>169</v>
      </c>
    </row>
    <row r="247" spans="1:27" x14ac:dyDescent="0.35">
      <c r="A247" s="11" t="s">
        <v>185</v>
      </c>
      <c r="B247" s="11" t="s">
        <v>186</v>
      </c>
      <c r="C247" s="11" t="s">
        <v>30</v>
      </c>
      <c r="D247" s="1" t="s">
        <v>187</v>
      </c>
      <c r="E247" s="11">
        <v>739</v>
      </c>
      <c r="F247" s="4"/>
      <c r="G247" s="4"/>
      <c r="H247" s="4"/>
      <c r="I247" s="4"/>
      <c r="J247" s="4"/>
      <c r="K247" s="4">
        <v>171726.42372881359</v>
      </c>
      <c r="L247" s="12"/>
      <c r="M247" s="12"/>
      <c r="N247" s="12"/>
      <c r="O247" s="12"/>
      <c r="P247" s="12"/>
      <c r="Q247" s="12">
        <v>25021.62</v>
      </c>
      <c r="R247" s="4">
        <v>171726.423728814</v>
      </c>
      <c r="S247" s="4">
        <v>25021.62</v>
      </c>
      <c r="T247" s="1" t="s">
        <v>32</v>
      </c>
      <c r="U247" s="1">
        <f t="shared" si="19"/>
        <v>1</v>
      </c>
      <c r="V247" s="1">
        <f t="shared" si="20"/>
        <v>1</v>
      </c>
      <c r="W247" s="4">
        <f t="shared" si="21"/>
        <v>171726.42372881359</v>
      </c>
      <c r="X247" s="4">
        <f t="shared" si="22"/>
        <v>25021.62</v>
      </c>
      <c r="Y247" s="4" t="str">
        <f t="shared" si="23"/>
        <v>50K</v>
      </c>
      <c r="Z247" t="str">
        <f t="shared" si="24"/>
        <v>1-2L</v>
      </c>
      <c r="AA247" t="s">
        <v>169</v>
      </c>
    </row>
    <row r="248" spans="1:27" x14ac:dyDescent="0.35">
      <c r="A248" s="11" t="s">
        <v>185</v>
      </c>
      <c r="B248" s="11" t="s">
        <v>186</v>
      </c>
      <c r="C248" s="11" t="s">
        <v>30</v>
      </c>
      <c r="D248" s="1" t="s">
        <v>187</v>
      </c>
      <c r="E248" s="11">
        <v>746</v>
      </c>
      <c r="F248" s="4"/>
      <c r="G248" s="4"/>
      <c r="H248" s="4"/>
      <c r="I248" s="4"/>
      <c r="J248" s="4"/>
      <c r="K248" s="4">
        <v>77313.254237288129</v>
      </c>
      <c r="L248" s="12"/>
      <c r="M248" s="12"/>
      <c r="N248" s="12"/>
      <c r="O248" s="12"/>
      <c r="P248" s="12"/>
      <c r="Q248" s="12">
        <v>24016</v>
      </c>
      <c r="R248" s="4">
        <v>77313.2542372881</v>
      </c>
      <c r="S248" s="4">
        <v>24016</v>
      </c>
      <c r="T248" s="1" t="s">
        <v>32</v>
      </c>
      <c r="U248" s="1">
        <f t="shared" si="19"/>
        <v>1</v>
      </c>
      <c r="V248" s="1">
        <f t="shared" si="20"/>
        <v>1</v>
      </c>
      <c r="W248" s="4">
        <f t="shared" si="21"/>
        <v>77313.254237288129</v>
      </c>
      <c r="X248" s="4">
        <f t="shared" si="22"/>
        <v>24016</v>
      </c>
      <c r="Y248" s="4" t="str">
        <f t="shared" si="23"/>
        <v>50K</v>
      </c>
      <c r="Z248" t="str">
        <f t="shared" si="24"/>
        <v>50-1L</v>
      </c>
      <c r="AA248" t="s">
        <v>169</v>
      </c>
    </row>
    <row r="249" spans="1:27" x14ac:dyDescent="0.35">
      <c r="A249" s="11" t="s">
        <v>185</v>
      </c>
      <c r="B249" s="11" t="s">
        <v>194</v>
      </c>
      <c r="C249" s="11" t="s">
        <v>30</v>
      </c>
      <c r="D249" s="1" t="s">
        <v>195</v>
      </c>
      <c r="E249" s="11">
        <v>108</v>
      </c>
      <c r="F249" s="4">
        <v>687949.01694915304</v>
      </c>
      <c r="G249" s="4">
        <v>46131.661016949198</v>
      </c>
      <c r="H249" s="4">
        <v>229089.29661016999</v>
      </c>
      <c r="I249" s="4">
        <v>372449.01694915298</v>
      </c>
      <c r="J249" s="4"/>
      <c r="K249" s="4">
        <v>289970.44067796611</v>
      </c>
      <c r="L249" s="12">
        <v>533212.02</v>
      </c>
      <c r="M249" s="12">
        <v>303720.88</v>
      </c>
      <c r="N249" s="12">
        <v>361906.88</v>
      </c>
      <c r="O249" s="12">
        <v>542901.59</v>
      </c>
      <c r="P249" s="12">
        <v>270674.02</v>
      </c>
      <c r="Q249" s="12">
        <v>326563.74</v>
      </c>
      <c r="R249" s="4">
        <v>1625589.4322033899</v>
      </c>
      <c r="S249" s="4">
        <v>2338979.13</v>
      </c>
      <c r="T249" s="1" t="s">
        <v>32</v>
      </c>
      <c r="U249" s="1">
        <f t="shared" si="19"/>
        <v>5</v>
      </c>
      <c r="V249" s="1">
        <f t="shared" si="20"/>
        <v>6</v>
      </c>
      <c r="W249" s="4">
        <f t="shared" si="21"/>
        <v>325117.88644067833</v>
      </c>
      <c r="X249" s="4">
        <f t="shared" si="22"/>
        <v>389829.85499999998</v>
      </c>
      <c r="Y249" s="4" t="str">
        <f t="shared" si="23"/>
        <v>2-4L</v>
      </c>
      <c r="Z249" t="str">
        <f t="shared" si="24"/>
        <v>2-4L</v>
      </c>
      <c r="AA249" t="s">
        <v>196</v>
      </c>
    </row>
    <row r="250" spans="1:27" x14ac:dyDescent="0.35">
      <c r="A250" s="11" t="s">
        <v>185</v>
      </c>
      <c r="B250" s="11" t="s">
        <v>194</v>
      </c>
      <c r="C250" s="11" t="s">
        <v>30</v>
      </c>
      <c r="D250" s="1" t="s">
        <v>195</v>
      </c>
      <c r="E250" s="11">
        <v>123</v>
      </c>
      <c r="F250" s="4">
        <v>94885.322033898294</v>
      </c>
      <c r="G250" s="4">
        <v>184501.01694915301</v>
      </c>
      <c r="H250" s="4">
        <v>119709.296610169</v>
      </c>
      <c r="I250" s="4"/>
      <c r="J250" s="4">
        <v>71172</v>
      </c>
      <c r="K250" s="4">
        <v>33543.91525423729</v>
      </c>
      <c r="L250" s="12">
        <v>103172.05</v>
      </c>
      <c r="M250" s="12">
        <v>45462</v>
      </c>
      <c r="N250" s="12">
        <v>17121.12</v>
      </c>
      <c r="O250" s="12">
        <v>72699.48</v>
      </c>
      <c r="P250" s="12"/>
      <c r="Q250" s="12">
        <v>58123.239999999903</v>
      </c>
      <c r="R250" s="4">
        <v>503811.55084745801</v>
      </c>
      <c r="S250" s="4">
        <v>296577.89</v>
      </c>
      <c r="T250" s="1" t="s">
        <v>32</v>
      </c>
      <c r="U250" s="1">
        <f t="shared" si="19"/>
        <v>5</v>
      </c>
      <c r="V250" s="1">
        <f t="shared" si="20"/>
        <v>5</v>
      </c>
      <c r="W250" s="4">
        <f t="shared" si="21"/>
        <v>100762.31016949152</v>
      </c>
      <c r="X250" s="4">
        <f t="shared" si="22"/>
        <v>59315.57799999998</v>
      </c>
      <c r="Y250" s="4" t="str">
        <f t="shared" si="23"/>
        <v>50-1L</v>
      </c>
      <c r="Z250" t="str">
        <f t="shared" si="24"/>
        <v>1-2L</v>
      </c>
      <c r="AA250" t="s">
        <v>196</v>
      </c>
    </row>
    <row r="251" spans="1:27" x14ac:dyDescent="0.35">
      <c r="A251" s="11" t="s">
        <v>185</v>
      </c>
      <c r="B251" s="11" t="s">
        <v>194</v>
      </c>
      <c r="C251" s="11" t="s">
        <v>30</v>
      </c>
      <c r="D251" s="1" t="s">
        <v>197</v>
      </c>
      <c r="E251" s="11">
        <v>163</v>
      </c>
      <c r="F251" s="4"/>
      <c r="G251" s="4">
        <v>54184.762711864401</v>
      </c>
      <c r="H251" s="4"/>
      <c r="I251" s="4"/>
      <c r="J251" s="4"/>
      <c r="K251" s="4"/>
      <c r="L251" s="12"/>
      <c r="M251" s="12">
        <v>82423.3</v>
      </c>
      <c r="N251" s="12"/>
      <c r="O251" s="12"/>
      <c r="P251" s="12"/>
      <c r="Q251" s="12"/>
      <c r="R251" s="4">
        <v>54184.762711864401</v>
      </c>
      <c r="S251" s="4">
        <v>82423.3</v>
      </c>
      <c r="T251" s="1" t="s">
        <v>32</v>
      </c>
      <c r="U251" s="1">
        <f t="shared" si="19"/>
        <v>1</v>
      </c>
      <c r="V251" s="1">
        <f t="shared" si="20"/>
        <v>1</v>
      </c>
      <c r="W251" s="4">
        <f t="shared" si="21"/>
        <v>54184.762711864401</v>
      </c>
      <c r="X251" s="4">
        <f t="shared" si="22"/>
        <v>82423.3</v>
      </c>
      <c r="Y251" s="4" t="str">
        <f t="shared" si="23"/>
        <v>50-1L</v>
      </c>
      <c r="Z251" t="str">
        <f t="shared" si="24"/>
        <v>50-1L</v>
      </c>
      <c r="AA251" t="s">
        <v>196</v>
      </c>
    </row>
    <row r="252" spans="1:27" x14ac:dyDescent="0.35">
      <c r="A252" s="11" t="s">
        <v>185</v>
      </c>
      <c r="B252" s="11" t="s">
        <v>194</v>
      </c>
      <c r="C252" s="11" t="s">
        <v>30</v>
      </c>
      <c r="D252" s="1" t="s">
        <v>198</v>
      </c>
      <c r="E252" s="11">
        <v>284</v>
      </c>
      <c r="F252" s="4">
        <v>31630.576271186401</v>
      </c>
      <c r="G252" s="4">
        <v>36246.3050847458</v>
      </c>
      <c r="H252" s="4">
        <v>26360.949152542398</v>
      </c>
      <c r="I252" s="4">
        <v>49852.898305084702</v>
      </c>
      <c r="J252" s="4"/>
      <c r="K252" s="4">
        <v>39541.423728813563</v>
      </c>
      <c r="L252" s="12">
        <v>13272.5</v>
      </c>
      <c r="M252" s="12">
        <v>1318.54</v>
      </c>
      <c r="N252" s="12">
        <v>30082.12</v>
      </c>
      <c r="O252" s="12">
        <v>32928.720000000001</v>
      </c>
      <c r="P252" s="12">
        <v>13614</v>
      </c>
      <c r="Q252" s="12">
        <v>5617.72</v>
      </c>
      <c r="R252" s="4">
        <v>183632.15254237299</v>
      </c>
      <c r="S252" s="4">
        <v>96833.599999999904</v>
      </c>
      <c r="T252" s="1" t="s">
        <v>32</v>
      </c>
      <c r="U252" s="1">
        <f t="shared" si="19"/>
        <v>5</v>
      </c>
      <c r="V252" s="1">
        <f t="shared" si="20"/>
        <v>6</v>
      </c>
      <c r="W252" s="4">
        <f t="shared" si="21"/>
        <v>36726.430508474572</v>
      </c>
      <c r="X252" s="4">
        <f t="shared" si="22"/>
        <v>16138.933333333334</v>
      </c>
      <c r="Y252" s="4" t="str">
        <f t="shared" si="23"/>
        <v>50K</v>
      </c>
      <c r="Z252" t="str">
        <f t="shared" si="24"/>
        <v>50K</v>
      </c>
      <c r="AA252" t="s">
        <v>196</v>
      </c>
    </row>
    <row r="253" spans="1:27" x14ac:dyDescent="0.35">
      <c r="A253" s="11" t="s">
        <v>185</v>
      </c>
      <c r="B253" s="11" t="s">
        <v>194</v>
      </c>
      <c r="C253" s="11" t="s">
        <v>30</v>
      </c>
      <c r="D253" s="1" t="s">
        <v>199</v>
      </c>
      <c r="E253" s="11">
        <v>321</v>
      </c>
      <c r="F253" s="4"/>
      <c r="G253" s="4"/>
      <c r="H253" s="4"/>
      <c r="I253" s="4"/>
      <c r="J253" s="4"/>
      <c r="K253" s="4"/>
      <c r="L253" s="12">
        <v>109798.46</v>
      </c>
      <c r="M253" s="12">
        <v>10611.12</v>
      </c>
      <c r="N253" s="12">
        <v>27241.68</v>
      </c>
      <c r="O253" s="12">
        <v>2097.7800000000002</v>
      </c>
      <c r="P253" s="12"/>
      <c r="Q253" s="12"/>
      <c r="R253" s="4"/>
      <c r="S253" s="4">
        <v>149749.04</v>
      </c>
      <c r="T253" s="1" t="s">
        <v>36</v>
      </c>
      <c r="U253" s="1">
        <f t="shared" si="19"/>
        <v>0</v>
      </c>
      <c r="V253" s="1">
        <f t="shared" si="20"/>
        <v>4</v>
      </c>
      <c r="W253" s="4" t="e">
        <f t="shared" si="21"/>
        <v>#DIV/0!</v>
      </c>
      <c r="X253" s="4">
        <f t="shared" si="22"/>
        <v>37437.26</v>
      </c>
      <c r="Y253" s="4" t="str">
        <f t="shared" si="23"/>
        <v>50K</v>
      </c>
      <c r="Z253" t="e">
        <f t="shared" si="24"/>
        <v>#DIV/0!</v>
      </c>
      <c r="AA253" t="s">
        <v>196</v>
      </c>
    </row>
    <row r="254" spans="1:27" x14ac:dyDescent="0.35">
      <c r="A254" s="11" t="s">
        <v>185</v>
      </c>
      <c r="B254" s="11" t="s">
        <v>194</v>
      </c>
      <c r="C254" s="11" t="s">
        <v>30</v>
      </c>
      <c r="D254" s="1" t="s">
        <v>200</v>
      </c>
      <c r="E254" s="11">
        <v>388</v>
      </c>
      <c r="F254" s="4">
        <v>23719.728813559301</v>
      </c>
      <c r="G254" s="4">
        <v>13180.474576271199</v>
      </c>
      <c r="H254" s="4">
        <v>15815.2881355932</v>
      </c>
      <c r="I254" s="4">
        <v>20479.025423728799</v>
      </c>
      <c r="J254" s="4"/>
      <c r="K254" s="4"/>
      <c r="L254" s="12">
        <v>29966.3</v>
      </c>
      <c r="M254" s="12">
        <v>22837.42</v>
      </c>
      <c r="N254" s="12">
        <v>21556.66</v>
      </c>
      <c r="O254" s="12">
        <v>36364.94</v>
      </c>
      <c r="P254" s="12"/>
      <c r="Q254" s="12"/>
      <c r="R254" s="4">
        <v>73194.516949152501</v>
      </c>
      <c r="S254" s="4">
        <v>110725.32</v>
      </c>
      <c r="T254" s="1" t="s">
        <v>32</v>
      </c>
      <c r="U254" s="1">
        <f t="shared" si="19"/>
        <v>4</v>
      </c>
      <c r="V254" s="1">
        <f t="shared" si="20"/>
        <v>4</v>
      </c>
      <c r="W254" s="4">
        <f t="shared" si="21"/>
        <v>18298.629237288125</v>
      </c>
      <c r="X254" s="4">
        <f t="shared" si="22"/>
        <v>27681.33</v>
      </c>
      <c r="Y254" s="4" t="str">
        <f t="shared" si="23"/>
        <v>50K</v>
      </c>
      <c r="Z254" t="str">
        <f t="shared" si="24"/>
        <v>50K</v>
      </c>
      <c r="AA254" t="s">
        <v>196</v>
      </c>
    </row>
    <row r="255" spans="1:27" x14ac:dyDescent="0.35">
      <c r="A255" s="11" t="s">
        <v>185</v>
      </c>
      <c r="B255" s="11" t="s">
        <v>194</v>
      </c>
      <c r="C255" s="11" t="s">
        <v>30</v>
      </c>
      <c r="D255" s="1" t="s">
        <v>201</v>
      </c>
      <c r="E255" s="11">
        <v>511</v>
      </c>
      <c r="F255" s="4">
        <v>79730.338983050897</v>
      </c>
      <c r="G255" s="4">
        <v>15808.881355932201</v>
      </c>
      <c r="H255" s="4">
        <v>10758.822033898299</v>
      </c>
      <c r="I255" s="4">
        <v>39430.889830508502</v>
      </c>
      <c r="J255" s="4"/>
      <c r="K255" s="4"/>
      <c r="L255" s="12">
        <v>89095.72</v>
      </c>
      <c r="M255" s="12">
        <v>21633.22</v>
      </c>
      <c r="N255" s="12">
        <v>21347.56</v>
      </c>
      <c r="O255" s="12">
        <v>51138.5</v>
      </c>
      <c r="P255" s="12"/>
      <c r="Q255" s="12"/>
      <c r="R255" s="4">
        <v>145728.93220339</v>
      </c>
      <c r="S255" s="4">
        <v>183215</v>
      </c>
      <c r="T255" s="1" t="s">
        <v>32</v>
      </c>
      <c r="U255" s="1">
        <f t="shared" si="19"/>
        <v>4</v>
      </c>
      <c r="V255" s="1">
        <f t="shared" si="20"/>
        <v>4</v>
      </c>
      <c r="W255" s="4">
        <f t="shared" si="21"/>
        <v>36432.23305084747</v>
      </c>
      <c r="X255" s="4">
        <f t="shared" si="22"/>
        <v>45803.75</v>
      </c>
      <c r="Y255" s="4" t="str">
        <f t="shared" si="23"/>
        <v>50K</v>
      </c>
      <c r="Z255" t="str">
        <f t="shared" si="24"/>
        <v>50K</v>
      </c>
      <c r="AA255" t="s">
        <v>196</v>
      </c>
    </row>
    <row r="256" spans="1:27" x14ac:dyDescent="0.35">
      <c r="A256" s="11" t="s">
        <v>185</v>
      </c>
      <c r="B256" s="11" t="s">
        <v>194</v>
      </c>
      <c r="C256" s="11" t="s">
        <v>30</v>
      </c>
      <c r="D256" s="1" t="s">
        <v>202</v>
      </c>
      <c r="E256" s="11">
        <v>625</v>
      </c>
      <c r="F256" s="4"/>
      <c r="G256" s="4"/>
      <c r="H256" s="4">
        <v>9056.6949152542402</v>
      </c>
      <c r="I256" s="4"/>
      <c r="J256" s="4">
        <v>11007.966101694899</v>
      </c>
      <c r="K256" s="4">
        <v>13180.474576271186</v>
      </c>
      <c r="L256" s="12"/>
      <c r="M256" s="12"/>
      <c r="N256" s="12"/>
      <c r="O256" s="12">
        <v>1069.26</v>
      </c>
      <c r="P256" s="12"/>
      <c r="Q256" s="12">
        <v>20448.84</v>
      </c>
      <c r="R256" s="4">
        <v>33245.135593220301</v>
      </c>
      <c r="S256" s="4">
        <v>21518.1</v>
      </c>
      <c r="T256" s="1" t="s">
        <v>32</v>
      </c>
      <c r="U256" s="1">
        <f t="shared" si="19"/>
        <v>3</v>
      </c>
      <c r="V256" s="1">
        <f t="shared" si="20"/>
        <v>2</v>
      </c>
      <c r="W256" s="4">
        <f t="shared" si="21"/>
        <v>11081.711864406776</v>
      </c>
      <c r="X256" s="4">
        <f t="shared" si="22"/>
        <v>10759.05</v>
      </c>
      <c r="Y256" s="4" t="str">
        <f t="shared" si="23"/>
        <v>50K</v>
      </c>
      <c r="Z256" t="str">
        <f t="shared" si="24"/>
        <v>50K</v>
      </c>
      <c r="AA256" t="s">
        <v>196</v>
      </c>
    </row>
    <row r="257" spans="1:27" x14ac:dyDescent="0.35">
      <c r="A257" s="11" t="s">
        <v>185</v>
      </c>
      <c r="B257" s="11" t="s">
        <v>194</v>
      </c>
      <c r="C257" s="11" t="s">
        <v>30</v>
      </c>
      <c r="D257" s="1" t="s">
        <v>203</v>
      </c>
      <c r="E257" s="11">
        <v>233</v>
      </c>
      <c r="F257" s="4">
        <v>13048.474576271199</v>
      </c>
      <c r="G257" s="4">
        <v>12520.169491525399</v>
      </c>
      <c r="H257" s="4">
        <v>18669.669491525401</v>
      </c>
      <c r="I257" s="4"/>
      <c r="J257" s="4">
        <v>13180.474576271199</v>
      </c>
      <c r="K257" s="4"/>
      <c r="L257" s="12">
        <v>3236.45</v>
      </c>
      <c r="M257" s="12"/>
      <c r="N257" s="12">
        <v>7840.56</v>
      </c>
      <c r="O257" s="12"/>
      <c r="P257" s="12"/>
      <c r="Q257" s="12"/>
      <c r="R257" s="4">
        <v>57418.788135593197</v>
      </c>
      <c r="S257" s="4">
        <v>11077.01</v>
      </c>
      <c r="T257" s="1" t="s">
        <v>32</v>
      </c>
      <c r="U257" s="1">
        <f t="shared" si="19"/>
        <v>4</v>
      </c>
      <c r="V257" s="1">
        <f t="shared" si="20"/>
        <v>2</v>
      </c>
      <c r="W257" s="4">
        <f t="shared" si="21"/>
        <v>14354.697033898299</v>
      </c>
      <c r="X257" s="4">
        <f t="shared" si="22"/>
        <v>5538.5050000000001</v>
      </c>
      <c r="Y257" s="4" t="str">
        <f t="shared" si="23"/>
        <v>50K</v>
      </c>
      <c r="Z257" t="str">
        <f t="shared" si="24"/>
        <v>50K</v>
      </c>
      <c r="AA257" t="s">
        <v>196</v>
      </c>
    </row>
    <row r="258" spans="1:27" x14ac:dyDescent="0.35">
      <c r="A258" s="11" t="s">
        <v>185</v>
      </c>
      <c r="B258" s="11" t="s">
        <v>194</v>
      </c>
      <c r="C258" s="11" t="s">
        <v>30</v>
      </c>
      <c r="D258" s="1" t="s">
        <v>204</v>
      </c>
      <c r="E258" s="11">
        <v>512</v>
      </c>
      <c r="F258" s="4"/>
      <c r="G258" s="4"/>
      <c r="H258" s="4"/>
      <c r="I258" s="4"/>
      <c r="J258" s="4"/>
      <c r="K258" s="4"/>
      <c r="L258" s="12">
        <v>191979.08</v>
      </c>
      <c r="M258" s="12"/>
      <c r="N258" s="12"/>
      <c r="O258" s="12"/>
      <c r="P258" s="12"/>
      <c r="Q258" s="12"/>
      <c r="R258" s="4"/>
      <c r="S258" s="4">
        <v>191979.08</v>
      </c>
      <c r="T258" s="1" t="s">
        <v>36</v>
      </c>
      <c r="U258" s="1">
        <f t="shared" si="19"/>
        <v>0</v>
      </c>
      <c r="V258" s="1">
        <f t="shared" si="20"/>
        <v>1</v>
      </c>
      <c r="W258" s="4" t="e">
        <f t="shared" si="21"/>
        <v>#DIV/0!</v>
      </c>
      <c r="X258" s="4">
        <f t="shared" si="22"/>
        <v>191979.08</v>
      </c>
      <c r="Y258" s="4" t="str">
        <f t="shared" si="23"/>
        <v>1-2L</v>
      </c>
      <c r="Z258" t="e">
        <f t="shared" si="24"/>
        <v>#DIV/0!</v>
      </c>
      <c r="AA258" t="s">
        <v>196</v>
      </c>
    </row>
    <row r="259" spans="1:27" x14ac:dyDescent="0.35">
      <c r="A259" s="11" t="s">
        <v>185</v>
      </c>
      <c r="B259" s="11" t="s">
        <v>194</v>
      </c>
      <c r="C259" s="11" t="s">
        <v>30</v>
      </c>
      <c r="D259" s="1" t="s">
        <v>204</v>
      </c>
      <c r="E259" s="11">
        <v>616</v>
      </c>
      <c r="F259" s="4">
        <v>83459.669491525405</v>
      </c>
      <c r="G259" s="4"/>
      <c r="H259" s="4"/>
      <c r="I259" s="4"/>
      <c r="J259" s="4"/>
      <c r="K259" s="4"/>
      <c r="L259" s="12"/>
      <c r="M259" s="12">
        <v>124275.08</v>
      </c>
      <c r="N259" s="12">
        <v>6689.88</v>
      </c>
      <c r="O259" s="12"/>
      <c r="P259" s="12"/>
      <c r="Q259" s="12"/>
      <c r="R259" s="4">
        <v>83459.669491525405</v>
      </c>
      <c r="S259" s="4">
        <v>130964.96</v>
      </c>
      <c r="T259" s="1" t="s">
        <v>32</v>
      </c>
      <c r="U259" s="1">
        <f t="shared" si="19"/>
        <v>1</v>
      </c>
      <c r="V259" s="1">
        <f t="shared" si="20"/>
        <v>2</v>
      </c>
      <c r="W259" s="4">
        <f t="shared" si="21"/>
        <v>83459.669491525405</v>
      </c>
      <c r="X259" s="4">
        <f t="shared" si="22"/>
        <v>65482.48</v>
      </c>
      <c r="Y259" s="4" t="str">
        <f t="shared" si="23"/>
        <v>50-1L</v>
      </c>
      <c r="Z259" t="str">
        <f t="shared" si="24"/>
        <v>50-1L</v>
      </c>
      <c r="AA259" t="s">
        <v>196</v>
      </c>
    </row>
    <row r="260" spans="1:27" x14ac:dyDescent="0.35">
      <c r="A260" s="11" t="s">
        <v>185</v>
      </c>
      <c r="B260" s="11" t="s">
        <v>194</v>
      </c>
      <c r="C260" s="11" t="s">
        <v>30</v>
      </c>
      <c r="D260" s="1" t="s">
        <v>205</v>
      </c>
      <c r="E260" s="11">
        <v>299</v>
      </c>
      <c r="F260" s="4">
        <v>19242.508474576302</v>
      </c>
      <c r="G260" s="4">
        <v>21949.830508474599</v>
      </c>
      <c r="H260" s="4">
        <v>21355.525423728799</v>
      </c>
      <c r="I260" s="4"/>
      <c r="J260" s="4">
        <v>11331.6610169492</v>
      </c>
      <c r="K260" s="4">
        <v>42909.254237288129</v>
      </c>
      <c r="L260" s="12">
        <v>29885.22</v>
      </c>
      <c r="M260" s="12">
        <v>7382.73</v>
      </c>
      <c r="N260" s="12">
        <v>12715.5</v>
      </c>
      <c r="O260" s="12">
        <v>6909.83</v>
      </c>
      <c r="P260" s="12">
        <v>7163.46</v>
      </c>
      <c r="Q260" s="12">
        <v>15296.18</v>
      </c>
      <c r="R260" s="4">
        <v>116788.779661017</v>
      </c>
      <c r="S260" s="4">
        <v>79352.919999999896</v>
      </c>
      <c r="T260" s="1" t="s">
        <v>32</v>
      </c>
      <c r="U260" s="1">
        <f t="shared" ref="U260:U323" si="25">COUNTA(F260:K260)</f>
        <v>5</v>
      </c>
      <c r="V260" s="1">
        <f t="shared" ref="V260:V323" si="26">COUNTA(L260:Q260)</f>
        <v>6</v>
      </c>
      <c r="W260" s="4">
        <f t="shared" ref="W260:W323" si="27">SUM(F260:K260)/U260</f>
        <v>23357.755932203407</v>
      </c>
      <c r="X260" s="4">
        <f t="shared" ref="X260:X323" si="28">SUM(L260:Q260)/V260</f>
        <v>13225.486666666666</v>
      </c>
      <c r="Y260" s="4" t="str">
        <f t="shared" ref="Y260:Y323" si="29">IF(X260&gt;=1000000,"10L",IF(X260&gt;=400000,"4L-10L",IF(X260&gt;=200000,"2-4L",IF(X260&gt;=100000,"1-2L",IF(X260&gt;=50000,"50-1L",IF(X260&lt;50000,"50K"))))))</f>
        <v>50K</v>
      </c>
      <c r="Z260" t="str">
        <f t="shared" si="24"/>
        <v>50K</v>
      </c>
      <c r="AA260" t="s">
        <v>196</v>
      </c>
    </row>
    <row r="261" spans="1:27" x14ac:dyDescent="0.35">
      <c r="A261" s="11" t="s">
        <v>185</v>
      </c>
      <c r="B261" s="11" t="s">
        <v>194</v>
      </c>
      <c r="C261" s="11" t="s">
        <v>30</v>
      </c>
      <c r="D261" s="1" t="s">
        <v>206</v>
      </c>
      <c r="E261" s="11">
        <v>395</v>
      </c>
      <c r="F261" s="4"/>
      <c r="G261" s="4"/>
      <c r="H261" s="4"/>
      <c r="I261" s="4"/>
      <c r="J261" s="4"/>
      <c r="K261" s="4"/>
      <c r="L261" s="12"/>
      <c r="M261" s="12"/>
      <c r="N261" s="12"/>
      <c r="O261" s="12"/>
      <c r="P261" s="12"/>
      <c r="Q261" s="12"/>
      <c r="R261" s="4"/>
      <c r="S261" s="4"/>
      <c r="T261" s="1" t="s">
        <v>36</v>
      </c>
      <c r="U261" s="1">
        <f t="shared" si="25"/>
        <v>0</v>
      </c>
      <c r="V261" s="1">
        <f t="shared" si="26"/>
        <v>0</v>
      </c>
      <c r="W261" s="4" t="e">
        <f t="shared" si="27"/>
        <v>#DIV/0!</v>
      </c>
      <c r="X261" s="4" t="e">
        <f t="shared" si="28"/>
        <v>#DIV/0!</v>
      </c>
      <c r="Y261" s="4" t="e">
        <f t="shared" si="29"/>
        <v>#DIV/0!</v>
      </c>
      <c r="Z261" t="e">
        <f t="shared" ref="Z261:Z324" si="30">IF(W261&gt;=1000000,"10L",IF(4&gt;=400000,"4L-10L",IF(W261&gt;=200000,"2-4L",IF(W261&gt;=100000,"1-2L",IF(W261&gt;=50000,"50-1L",IF(W261&lt;50000,"50K"))))))</f>
        <v>#DIV/0!</v>
      </c>
      <c r="AA261" t="s">
        <v>196</v>
      </c>
    </row>
    <row r="262" spans="1:27" x14ac:dyDescent="0.35">
      <c r="A262" s="11" t="s">
        <v>185</v>
      </c>
      <c r="B262" s="11" t="s">
        <v>194</v>
      </c>
      <c r="C262" s="11" t="s">
        <v>30</v>
      </c>
      <c r="D262" s="1" t="s">
        <v>207</v>
      </c>
      <c r="E262" s="11">
        <v>498</v>
      </c>
      <c r="F262" s="4">
        <v>74190.305084745807</v>
      </c>
      <c r="G262" s="4">
        <v>27807.1525423729</v>
      </c>
      <c r="H262" s="4">
        <v>29913.762711864401</v>
      </c>
      <c r="I262" s="4">
        <v>62807.296610169498</v>
      </c>
      <c r="J262" s="4">
        <v>31850.144067796598</v>
      </c>
      <c r="K262" s="4">
        <v>52721.898305084746</v>
      </c>
      <c r="L262" s="12">
        <v>117555.92</v>
      </c>
      <c r="M262" s="12">
        <v>82662.720000000001</v>
      </c>
      <c r="N262" s="12"/>
      <c r="O262" s="12">
        <v>50822.47</v>
      </c>
      <c r="P262" s="12">
        <v>15111.12</v>
      </c>
      <c r="Q262" s="12">
        <v>41148.33</v>
      </c>
      <c r="R262" s="4">
        <v>279290.55932203401</v>
      </c>
      <c r="S262" s="4">
        <v>307300.56000000099</v>
      </c>
      <c r="T262" s="1" t="s">
        <v>32</v>
      </c>
      <c r="U262" s="1">
        <f t="shared" si="25"/>
        <v>6</v>
      </c>
      <c r="V262" s="1">
        <f t="shared" si="26"/>
        <v>5</v>
      </c>
      <c r="W262" s="4">
        <f t="shared" si="27"/>
        <v>46548.426553672325</v>
      </c>
      <c r="X262" s="4">
        <f t="shared" si="28"/>
        <v>61460.112000000008</v>
      </c>
      <c r="Y262" s="4" t="str">
        <f t="shared" si="29"/>
        <v>50-1L</v>
      </c>
      <c r="Z262" t="str">
        <f t="shared" si="30"/>
        <v>50K</v>
      </c>
      <c r="AA262" t="s">
        <v>196</v>
      </c>
    </row>
    <row r="263" spans="1:27" x14ac:dyDescent="0.35">
      <c r="A263" s="11" t="s">
        <v>185</v>
      </c>
      <c r="B263" s="11" t="s">
        <v>194</v>
      </c>
      <c r="C263" s="11" t="s">
        <v>30</v>
      </c>
      <c r="D263" s="1" t="s">
        <v>208</v>
      </c>
      <c r="E263" s="11">
        <v>367</v>
      </c>
      <c r="F263" s="4"/>
      <c r="G263" s="4"/>
      <c r="H263" s="4">
        <v>26678.084745762699</v>
      </c>
      <c r="I263" s="4">
        <v>40054.9406779661</v>
      </c>
      <c r="J263" s="4">
        <v>46064.076271186401</v>
      </c>
      <c r="K263" s="4"/>
      <c r="L263" s="12">
        <v>47845.36</v>
      </c>
      <c r="M263" s="12">
        <v>33701.61</v>
      </c>
      <c r="N263" s="12">
        <v>33911.46</v>
      </c>
      <c r="O263" s="12">
        <v>81190.47</v>
      </c>
      <c r="P263" s="12">
        <v>73942.599999999904</v>
      </c>
      <c r="Q263" s="12">
        <v>49015.21</v>
      </c>
      <c r="R263" s="4">
        <v>112797.10169491501</v>
      </c>
      <c r="S263" s="4">
        <v>319606.71000000101</v>
      </c>
      <c r="T263" s="1" t="s">
        <v>32</v>
      </c>
      <c r="U263" s="1">
        <f t="shared" si="25"/>
        <v>3</v>
      </c>
      <c r="V263" s="1">
        <f t="shared" si="26"/>
        <v>6</v>
      </c>
      <c r="W263" s="4">
        <f t="shared" si="27"/>
        <v>37599.033898305068</v>
      </c>
      <c r="X263" s="4">
        <f t="shared" si="28"/>
        <v>53267.784999999982</v>
      </c>
      <c r="Y263" s="4" t="str">
        <f t="shared" si="29"/>
        <v>50-1L</v>
      </c>
      <c r="Z263" t="str">
        <f t="shared" si="30"/>
        <v>50K</v>
      </c>
      <c r="AA263" t="s">
        <v>196</v>
      </c>
    </row>
    <row r="264" spans="1:27" x14ac:dyDescent="0.35">
      <c r="A264" s="11" t="s">
        <v>185</v>
      </c>
      <c r="B264" s="11" t="s">
        <v>194</v>
      </c>
      <c r="C264" s="11" t="s">
        <v>30</v>
      </c>
      <c r="D264" s="1" t="s">
        <v>208</v>
      </c>
      <c r="E264" s="11">
        <v>734</v>
      </c>
      <c r="F264" s="4"/>
      <c r="G264" s="4"/>
      <c r="H264" s="4"/>
      <c r="I264" s="4"/>
      <c r="J264" s="4"/>
      <c r="K264" s="4">
        <v>125412.30508474578</v>
      </c>
      <c r="L264" s="12"/>
      <c r="M264" s="12"/>
      <c r="N264" s="12"/>
      <c r="O264" s="12"/>
      <c r="P264" s="12"/>
      <c r="Q264" s="12">
        <v>13793.22</v>
      </c>
      <c r="R264" s="4">
        <v>125412.305084746</v>
      </c>
      <c r="S264" s="4">
        <v>13793.22</v>
      </c>
      <c r="T264" s="1" t="s">
        <v>32</v>
      </c>
      <c r="U264" s="1">
        <f t="shared" si="25"/>
        <v>1</v>
      </c>
      <c r="V264" s="1">
        <f t="shared" si="26"/>
        <v>1</v>
      </c>
      <c r="W264" s="4">
        <f t="shared" si="27"/>
        <v>125412.30508474578</v>
      </c>
      <c r="X264" s="4">
        <f t="shared" si="28"/>
        <v>13793.22</v>
      </c>
      <c r="Y264" s="4" t="str">
        <f t="shared" si="29"/>
        <v>50K</v>
      </c>
      <c r="Z264" t="str">
        <f t="shared" si="30"/>
        <v>1-2L</v>
      </c>
      <c r="AA264" t="s">
        <v>196</v>
      </c>
    </row>
    <row r="265" spans="1:27" x14ac:dyDescent="0.35">
      <c r="A265" s="11" t="s">
        <v>185</v>
      </c>
      <c r="B265" s="11" t="s">
        <v>194</v>
      </c>
      <c r="C265" s="11" t="s">
        <v>30</v>
      </c>
      <c r="D265" s="1" t="s">
        <v>209</v>
      </c>
      <c r="E265" s="11">
        <v>220</v>
      </c>
      <c r="F265" s="4"/>
      <c r="G265" s="4"/>
      <c r="H265" s="4"/>
      <c r="I265" s="4"/>
      <c r="J265" s="4"/>
      <c r="K265" s="4"/>
      <c r="L265" s="12"/>
      <c r="M265" s="12"/>
      <c r="N265" s="12"/>
      <c r="O265" s="12"/>
      <c r="P265" s="12"/>
      <c r="Q265" s="12"/>
      <c r="R265" s="4"/>
      <c r="S265" s="4"/>
      <c r="T265" s="1" t="s">
        <v>36</v>
      </c>
      <c r="U265" s="1">
        <f t="shared" si="25"/>
        <v>0</v>
      </c>
      <c r="V265" s="1">
        <f t="shared" si="26"/>
        <v>0</v>
      </c>
      <c r="W265" s="4" t="e">
        <f t="shared" si="27"/>
        <v>#DIV/0!</v>
      </c>
      <c r="X265" s="4" t="e">
        <f t="shared" si="28"/>
        <v>#DIV/0!</v>
      </c>
      <c r="Y265" s="4" t="e">
        <f t="shared" si="29"/>
        <v>#DIV/0!</v>
      </c>
      <c r="Z265" t="e">
        <f t="shared" si="30"/>
        <v>#DIV/0!</v>
      </c>
      <c r="AA265" t="s">
        <v>210</v>
      </c>
    </row>
    <row r="266" spans="1:27" x14ac:dyDescent="0.35">
      <c r="A266" s="11" t="s">
        <v>185</v>
      </c>
      <c r="B266" s="11" t="s">
        <v>194</v>
      </c>
      <c r="C266" s="11" t="s">
        <v>30</v>
      </c>
      <c r="D266" s="1" t="s">
        <v>209</v>
      </c>
      <c r="E266" s="11">
        <v>533</v>
      </c>
      <c r="F266" s="4">
        <v>18450.101694915302</v>
      </c>
      <c r="G266" s="4">
        <v>19770.7118644068</v>
      </c>
      <c r="H266" s="4"/>
      <c r="I266" s="4">
        <v>22889.296610169498</v>
      </c>
      <c r="J266" s="4">
        <v>13180.474576271199</v>
      </c>
      <c r="K266" s="4">
        <v>15154.983050847457</v>
      </c>
      <c r="L266" s="12">
        <v>2325</v>
      </c>
      <c r="M266" s="12">
        <v>22471.68</v>
      </c>
      <c r="N266" s="12">
        <v>7629.2</v>
      </c>
      <c r="O266" s="12">
        <v>24522.45</v>
      </c>
      <c r="P266" s="12"/>
      <c r="Q266" s="12">
        <v>14662.55</v>
      </c>
      <c r="R266" s="4">
        <v>89445.567796610194</v>
      </c>
      <c r="S266" s="4">
        <v>71610.879999999903</v>
      </c>
      <c r="T266" s="1" t="s">
        <v>32</v>
      </c>
      <c r="U266" s="1">
        <f t="shared" si="25"/>
        <v>5</v>
      </c>
      <c r="V266" s="1">
        <f t="shared" si="26"/>
        <v>5</v>
      </c>
      <c r="W266" s="4">
        <f t="shared" si="27"/>
        <v>17889.11355932205</v>
      </c>
      <c r="X266" s="4">
        <f t="shared" si="28"/>
        <v>14322.176000000001</v>
      </c>
      <c r="Y266" s="4" t="str">
        <f t="shared" si="29"/>
        <v>50K</v>
      </c>
      <c r="Z266" t="str">
        <f t="shared" si="30"/>
        <v>50K</v>
      </c>
      <c r="AA266" t="s">
        <v>196</v>
      </c>
    </row>
    <row r="267" spans="1:27" x14ac:dyDescent="0.35">
      <c r="A267" s="11" t="s">
        <v>185</v>
      </c>
      <c r="B267" s="11" t="s">
        <v>194</v>
      </c>
      <c r="C267" s="11" t="s">
        <v>30</v>
      </c>
      <c r="D267" s="1" t="s">
        <v>211</v>
      </c>
      <c r="E267" s="11">
        <v>159</v>
      </c>
      <c r="F267" s="4">
        <v>21243.406779661</v>
      </c>
      <c r="G267" s="4"/>
      <c r="H267" s="4"/>
      <c r="I267" s="4"/>
      <c r="J267" s="4"/>
      <c r="K267" s="4"/>
      <c r="L267" s="12">
        <v>27710.38</v>
      </c>
      <c r="M267" s="12">
        <v>14384.76</v>
      </c>
      <c r="N267" s="12">
        <v>13570.5</v>
      </c>
      <c r="O267" s="12">
        <v>14800.58</v>
      </c>
      <c r="P267" s="12"/>
      <c r="Q267" s="12"/>
      <c r="R267" s="4">
        <v>21243.406779661</v>
      </c>
      <c r="S267" s="4">
        <v>70466.219999999899</v>
      </c>
      <c r="T267" s="1" t="s">
        <v>32</v>
      </c>
      <c r="U267" s="1">
        <f t="shared" si="25"/>
        <v>1</v>
      </c>
      <c r="V267" s="1">
        <f t="shared" si="26"/>
        <v>4</v>
      </c>
      <c r="W267" s="4">
        <f t="shared" si="27"/>
        <v>21243.406779661</v>
      </c>
      <c r="X267" s="4">
        <f t="shared" si="28"/>
        <v>17616.555</v>
      </c>
      <c r="Y267" s="4" t="str">
        <f t="shared" si="29"/>
        <v>50K</v>
      </c>
      <c r="Z267" t="str">
        <f t="shared" si="30"/>
        <v>50K</v>
      </c>
      <c r="AA267" t="s">
        <v>196</v>
      </c>
    </row>
    <row r="268" spans="1:27" x14ac:dyDescent="0.35">
      <c r="A268" s="11" t="s">
        <v>185</v>
      </c>
      <c r="B268" s="11" t="s">
        <v>194</v>
      </c>
      <c r="C268" s="11" t="s">
        <v>30</v>
      </c>
      <c r="D268" s="1" t="s">
        <v>211</v>
      </c>
      <c r="E268" s="11">
        <v>162</v>
      </c>
      <c r="F268" s="4">
        <v>120206.661016949</v>
      </c>
      <c r="G268" s="4">
        <v>62600.847457627096</v>
      </c>
      <c r="H268" s="4">
        <v>45237.372881355899</v>
      </c>
      <c r="I268" s="4">
        <v>39541.423728813599</v>
      </c>
      <c r="J268" s="4"/>
      <c r="K268" s="4"/>
      <c r="L268" s="12">
        <v>115109.67</v>
      </c>
      <c r="M268" s="12">
        <v>143914.97</v>
      </c>
      <c r="N268" s="12">
        <v>107847.45</v>
      </c>
      <c r="O268" s="12">
        <v>166557.74</v>
      </c>
      <c r="P268" s="12"/>
      <c r="Q268" s="12"/>
      <c r="R268" s="4">
        <v>267586.30508474598</v>
      </c>
      <c r="S268" s="4">
        <v>533429.82999999996</v>
      </c>
      <c r="T268" s="1" t="s">
        <v>32</v>
      </c>
      <c r="U268" s="1">
        <f t="shared" si="25"/>
        <v>4</v>
      </c>
      <c r="V268" s="1">
        <f t="shared" si="26"/>
        <v>4</v>
      </c>
      <c r="W268" s="4">
        <f t="shared" si="27"/>
        <v>66896.576271186408</v>
      </c>
      <c r="X268" s="4">
        <f t="shared" si="28"/>
        <v>133357.45750000002</v>
      </c>
      <c r="Y268" s="4" t="str">
        <f t="shared" si="29"/>
        <v>1-2L</v>
      </c>
      <c r="Z268" t="str">
        <f t="shared" si="30"/>
        <v>50-1L</v>
      </c>
      <c r="AA268" t="s">
        <v>196</v>
      </c>
    </row>
    <row r="269" spans="1:27" x14ac:dyDescent="0.35">
      <c r="A269" s="11" t="s">
        <v>185</v>
      </c>
      <c r="B269" s="11" t="s">
        <v>194</v>
      </c>
      <c r="C269" s="11" t="s">
        <v>30</v>
      </c>
      <c r="D269" s="1" t="s">
        <v>212</v>
      </c>
      <c r="E269" s="11">
        <v>320</v>
      </c>
      <c r="F269" s="4">
        <v>126522.305084746</v>
      </c>
      <c r="G269" s="4"/>
      <c r="H269" s="4">
        <v>158165.69491525399</v>
      </c>
      <c r="I269" s="4">
        <v>204281.33898305101</v>
      </c>
      <c r="J269" s="4">
        <v>52721.898305084702</v>
      </c>
      <c r="K269" s="4">
        <v>79082.847457627126</v>
      </c>
      <c r="L269" s="12">
        <v>163226.76</v>
      </c>
      <c r="M269" s="12">
        <v>6272.04</v>
      </c>
      <c r="N269" s="12">
        <v>150039.9</v>
      </c>
      <c r="O269" s="12">
        <v>224870.24</v>
      </c>
      <c r="P269" s="12">
        <v>87723.9399999999</v>
      </c>
      <c r="Q269" s="12">
        <v>67230.78</v>
      </c>
      <c r="R269" s="4">
        <v>620774.08474576299</v>
      </c>
      <c r="S269" s="4">
        <v>699363.66000000096</v>
      </c>
      <c r="T269" s="1" t="s">
        <v>32</v>
      </c>
      <c r="U269" s="1">
        <f t="shared" si="25"/>
        <v>5</v>
      </c>
      <c r="V269" s="1">
        <f t="shared" si="26"/>
        <v>6</v>
      </c>
      <c r="W269" s="4">
        <f t="shared" si="27"/>
        <v>124154.81694915258</v>
      </c>
      <c r="X269" s="4">
        <f t="shared" si="28"/>
        <v>116560.60999999999</v>
      </c>
      <c r="Y269" s="4" t="str">
        <f t="shared" si="29"/>
        <v>1-2L</v>
      </c>
      <c r="Z269" t="str">
        <f t="shared" si="30"/>
        <v>1-2L</v>
      </c>
      <c r="AA269" t="s">
        <v>196</v>
      </c>
    </row>
    <row r="270" spans="1:27" x14ac:dyDescent="0.35">
      <c r="A270" s="11" t="s">
        <v>185</v>
      </c>
      <c r="B270" s="11" t="s">
        <v>194</v>
      </c>
      <c r="C270" s="11" t="s">
        <v>30</v>
      </c>
      <c r="D270" s="1" t="s">
        <v>213</v>
      </c>
      <c r="E270" s="11">
        <v>285</v>
      </c>
      <c r="F270" s="4"/>
      <c r="G270" s="4"/>
      <c r="H270" s="4"/>
      <c r="I270" s="4"/>
      <c r="J270" s="4"/>
      <c r="K270" s="4"/>
      <c r="L270" s="12"/>
      <c r="M270" s="12"/>
      <c r="N270" s="12"/>
      <c r="O270" s="12"/>
      <c r="P270" s="12"/>
      <c r="Q270" s="12"/>
      <c r="R270" s="4"/>
      <c r="S270" s="4"/>
      <c r="T270" s="1" t="s">
        <v>36</v>
      </c>
      <c r="U270" s="1">
        <f t="shared" si="25"/>
        <v>0</v>
      </c>
      <c r="V270" s="1">
        <f t="shared" si="26"/>
        <v>0</v>
      </c>
      <c r="W270" s="4" t="e">
        <f t="shared" si="27"/>
        <v>#DIV/0!</v>
      </c>
      <c r="X270" s="4" t="e">
        <f t="shared" si="28"/>
        <v>#DIV/0!</v>
      </c>
      <c r="Y270" s="4" t="e">
        <f t="shared" si="29"/>
        <v>#DIV/0!</v>
      </c>
      <c r="Z270" t="e">
        <f t="shared" si="30"/>
        <v>#DIV/0!</v>
      </c>
      <c r="AA270" t="s">
        <v>210</v>
      </c>
    </row>
    <row r="271" spans="1:27" x14ac:dyDescent="0.35">
      <c r="A271" s="11" t="s">
        <v>185</v>
      </c>
      <c r="B271" s="11" t="s">
        <v>194</v>
      </c>
      <c r="C271" s="11" t="s">
        <v>30</v>
      </c>
      <c r="D271" s="1" t="s">
        <v>213</v>
      </c>
      <c r="E271" s="11">
        <v>532</v>
      </c>
      <c r="F271" s="4">
        <v>85666.677966101706</v>
      </c>
      <c r="G271" s="4">
        <v>32951.186440678001</v>
      </c>
      <c r="H271" s="4">
        <v>159250.720338983</v>
      </c>
      <c r="I271" s="4">
        <v>114668.84745762699</v>
      </c>
      <c r="J271" s="4">
        <v>200341.93220339</v>
      </c>
      <c r="K271" s="4"/>
      <c r="L271" s="12">
        <v>104818.52</v>
      </c>
      <c r="M271" s="12">
        <v>13389.38</v>
      </c>
      <c r="N271" s="12">
        <v>184290.13</v>
      </c>
      <c r="O271" s="12">
        <v>110990.26</v>
      </c>
      <c r="P271" s="12">
        <v>238293.42</v>
      </c>
      <c r="Q271" s="12">
        <v>64064.21</v>
      </c>
      <c r="R271" s="4">
        <v>592879.36440677999</v>
      </c>
      <c r="S271" s="4">
        <v>715845.92</v>
      </c>
      <c r="T271" s="1" t="s">
        <v>32</v>
      </c>
      <c r="U271" s="1">
        <f t="shared" si="25"/>
        <v>5</v>
      </c>
      <c r="V271" s="1">
        <f t="shared" si="26"/>
        <v>6</v>
      </c>
      <c r="W271" s="4">
        <f t="shared" si="27"/>
        <v>118575.87288135593</v>
      </c>
      <c r="X271" s="4">
        <f t="shared" si="28"/>
        <v>119307.65333333334</v>
      </c>
      <c r="Y271" s="4" t="str">
        <f t="shared" si="29"/>
        <v>1-2L</v>
      </c>
      <c r="Z271" t="str">
        <f t="shared" si="30"/>
        <v>1-2L</v>
      </c>
      <c r="AA271" t="s">
        <v>196</v>
      </c>
    </row>
    <row r="272" spans="1:27" x14ac:dyDescent="0.35">
      <c r="A272" s="11" t="s">
        <v>185</v>
      </c>
      <c r="B272" s="11" t="s">
        <v>194</v>
      </c>
      <c r="C272" s="11" t="s">
        <v>30</v>
      </c>
      <c r="D272" s="1" t="s">
        <v>214</v>
      </c>
      <c r="E272" s="11">
        <v>160</v>
      </c>
      <c r="F272" s="4"/>
      <c r="G272" s="4"/>
      <c r="H272" s="4"/>
      <c r="I272" s="4"/>
      <c r="J272" s="4"/>
      <c r="K272" s="4"/>
      <c r="L272" s="12"/>
      <c r="M272" s="12"/>
      <c r="N272" s="12"/>
      <c r="O272" s="12"/>
      <c r="P272" s="12"/>
      <c r="Q272" s="12"/>
      <c r="R272" s="4"/>
      <c r="S272" s="4"/>
      <c r="T272" s="1" t="s">
        <v>36</v>
      </c>
      <c r="U272" s="1">
        <f t="shared" si="25"/>
        <v>0</v>
      </c>
      <c r="V272" s="1">
        <f t="shared" si="26"/>
        <v>0</v>
      </c>
      <c r="W272" s="4" t="e">
        <f t="shared" si="27"/>
        <v>#DIV/0!</v>
      </c>
      <c r="X272" s="4" t="e">
        <f t="shared" si="28"/>
        <v>#DIV/0!</v>
      </c>
      <c r="Y272" s="4" t="e">
        <f t="shared" si="29"/>
        <v>#DIV/0!</v>
      </c>
      <c r="Z272" t="e">
        <f t="shared" si="30"/>
        <v>#DIV/0!</v>
      </c>
      <c r="AA272" t="s">
        <v>103</v>
      </c>
    </row>
    <row r="273" spans="1:27" x14ac:dyDescent="0.35">
      <c r="A273" s="11" t="s">
        <v>185</v>
      </c>
      <c r="B273" s="11" t="s">
        <v>194</v>
      </c>
      <c r="C273" s="11" t="s">
        <v>30</v>
      </c>
      <c r="D273" s="1" t="s">
        <v>214</v>
      </c>
      <c r="E273" s="11">
        <v>157</v>
      </c>
      <c r="F273" s="4">
        <v>78858.813559322094</v>
      </c>
      <c r="G273" s="4"/>
      <c r="H273" s="4"/>
      <c r="I273" s="4"/>
      <c r="J273" s="4"/>
      <c r="K273" s="4"/>
      <c r="L273" s="12">
        <v>30484.33</v>
      </c>
      <c r="M273" s="12">
        <v>49537.71</v>
      </c>
      <c r="N273" s="12"/>
      <c r="O273" s="12"/>
      <c r="P273" s="12"/>
      <c r="Q273" s="12"/>
      <c r="R273" s="4">
        <v>78858.813559322094</v>
      </c>
      <c r="S273" s="4">
        <v>80022.039999999906</v>
      </c>
      <c r="T273" s="1" t="s">
        <v>32</v>
      </c>
      <c r="U273" s="1">
        <f t="shared" si="25"/>
        <v>1</v>
      </c>
      <c r="V273" s="1">
        <f t="shared" si="26"/>
        <v>2</v>
      </c>
      <c r="W273" s="4">
        <f t="shared" si="27"/>
        <v>78858.813559322094</v>
      </c>
      <c r="X273" s="4">
        <f t="shared" si="28"/>
        <v>40011.020000000004</v>
      </c>
      <c r="Y273" s="4" t="str">
        <f t="shared" si="29"/>
        <v>50K</v>
      </c>
      <c r="Z273" t="str">
        <f t="shared" si="30"/>
        <v>50-1L</v>
      </c>
      <c r="AA273" t="s">
        <v>196</v>
      </c>
    </row>
    <row r="274" spans="1:27" x14ac:dyDescent="0.35">
      <c r="A274" s="11" t="s">
        <v>185</v>
      </c>
      <c r="B274" s="11" t="s">
        <v>194</v>
      </c>
      <c r="C274" s="11" t="s">
        <v>30</v>
      </c>
      <c r="D274" s="1" t="s">
        <v>214</v>
      </c>
      <c r="E274" s="11">
        <v>296</v>
      </c>
      <c r="F274" s="4"/>
      <c r="G274" s="4"/>
      <c r="H274" s="4"/>
      <c r="I274" s="4"/>
      <c r="J274" s="4"/>
      <c r="K274" s="4"/>
      <c r="L274" s="12"/>
      <c r="M274" s="12"/>
      <c r="N274" s="12"/>
      <c r="O274" s="12"/>
      <c r="P274" s="12"/>
      <c r="Q274" s="12"/>
      <c r="R274" s="4"/>
      <c r="S274" s="4"/>
      <c r="T274" s="1" t="s">
        <v>36</v>
      </c>
      <c r="U274" s="1">
        <f t="shared" si="25"/>
        <v>0</v>
      </c>
      <c r="V274" s="1">
        <f t="shared" si="26"/>
        <v>0</v>
      </c>
      <c r="W274" s="4" t="e">
        <f t="shared" si="27"/>
        <v>#DIV/0!</v>
      </c>
      <c r="X274" s="4" t="e">
        <f t="shared" si="28"/>
        <v>#DIV/0!</v>
      </c>
      <c r="Y274" s="4" t="e">
        <f t="shared" si="29"/>
        <v>#DIV/0!</v>
      </c>
      <c r="Z274" t="e">
        <f t="shared" si="30"/>
        <v>#DIV/0!</v>
      </c>
      <c r="AA274" t="s">
        <v>196</v>
      </c>
    </row>
    <row r="275" spans="1:27" x14ac:dyDescent="0.35">
      <c r="A275" s="11" t="s">
        <v>185</v>
      </c>
      <c r="B275" s="11" t="s">
        <v>194</v>
      </c>
      <c r="C275" s="11" t="s">
        <v>30</v>
      </c>
      <c r="D275" s="1" t="s">
        <v>214</v>
      </c>
      <c r="E275" s="11">
        <v>525</v>
      </c>
      <c r="F275" s="4">
        <v>395292.10169491498</v>
      </c>
      <c r="G275" s="4"/>
      <c r="H275" s="4">
        <v>54070.889830508502</v>
      </c>
      <c r="I275" s="4">
        <v>31018.228813559301</v>
      </c>
      <c r="J275" s="4">
        <v>73149.898305084804</v>
      </c>
      <c r="K275" s="4">
        <v>53705.898305084746</v>
      </c>
      <c r="L275" s="12">
        <v>151830.74</v>
      </c>
      <c r="M275" s="12">
        <v>77956.539999999994</v>
      </c>
      <c r="N275" s="12">
        <v>41474.239999999998</v>
      </c>
      <c r="O275" s="12">
        <v>68994.48</v>
      </c>
      <c r="P275" s="12"/>
      <c r="Q275" s="12">
        <v>69015.129999999903</v>
      </c>
      <c r="R275" s="4">
        <v>607237.01694915304</v>
      </c>
      <c r="S275" s="4">
        <v>409271.12999999902</v>
      </c>
      <c r="T275" s="1" t="s">
        <v>32</v>
      </c>
      <c r="U275" s="1">
        <f t="shared" si="25"/>
        <v>5</v>
      </c>
      <c r="V275" s="1">
        <f t="shared" si="26"/>
        <v>5</v>
      </c>
      <c r="W275" s="4">
        <f t="shared" si="27"/>
        <v>121447.40338983046</v>
      </c>
      <c r="X275" s="4">
        <f t="shared" si="28"/>
        <v>81854.225999999966</v>
      </c>
      <c r="Y275" s="4" t="str">
        <f t="shared" si="29"/>
        <v>50-1L</v>
      </c>
      <c r="Z275" t="str">
        <f t="shared" si="30"/>
        <v>1-2L</v>
      </c>
      <c r="AA275" t="s">
        <v>196</v>
      </c>
    </row>
    <row r="276" spans="1:27" x14ac:dyDescent="0.35">
      <c r="A276" s="11" t="s">
        <v>185</v>
      </c>
      <c r="B276" s="11" t="s">
        <v>194</v>
      </c>
      <c r="C276" s="11" t="s">
        <v>30</v>
      </c>
      <c r="D276" s="1" t="s">
        <v>215</v>
      </c>
      <c r="E276" s="11">
        <v>627</v>
      </c>
      <c r="F276" s="4"/>
      <c r="G276" s="4">
        <v>26360.949152542398</v>
      </c>
      <c r="H276" s="4">
        <v>21415.016949152501</v>
      </c>
      <c r="I276" s="4">
        <v>59084.5593220339</v>
      </c>
      <c r="J276" s="4"/>
      <c r="K276" s="4">
        <v>23594.135593220337</v>
      </c>
      <c r="L276" s="12"/>
      <c r="M276" s="12">
        <v>13900.38</v>
      </c>
      <c r="N276" s="12">
        <v>23523.72</v>
      </c>
      <c r="O276" s="12">
        <v>35494.400000000001</v>
      </c>
      <c r="P276" s="12"/>
      <c r="Q276" s="12"/>
      <c r="R276" s="4">
        <v>130454.661016949</v>
      </c>
      <c r="S276" s="4">
        <v>72918.5</v>
      </c>
      <c r="T276" s="1" t="s">
        <v>32</v>
      </c>
      <c r="U276" s="1">
        <f t="shared" si="25"/>
        <v>4</v>
      </c>
      <c r="V276" s="1">
        <f t="shared" si="26"/>
        <v>3</v>
      </c>
      <c r="W276" s="4">
        <f t="shared" si="27"/>
        <v>32613.665254237283</v>
      </c>
      <c r="X276" s="4">
        <f t="shared" si="28"/>
        <v>24306.166666666668</v>
      </c>
      <c r="Y276" s="4" t="str">
        <f t="shared" si="29"/>
        <v>50K</v>
      </c>
      <c r="Z276" t="str">
        <f t="shared" si="30"/>
        <v>50K</v>
      </c>
      <c r="AA276" t="s">
        <v>196</v>
      </c>
    </row>
    <row r="277" spans="1:27" x14ac:dyDescent="0.35">
      <c r="A277" s="11" t="s">
        <v>185</v>
      </c>
      <c r="B277" s="11" t="s">
        <v>194</v>
      </c>
      <c r="C277" s="11" t="s">
        <v>30</v>
      </c>
      <c r="D277" s="1" t="s">
        <v>216</v>
      </c>
      <c r="E277" s="11">
        <v>107</v>
      </c>
      <c r="F277" s="4"/>
      <c r="G277" s="4"/>
      <c r="H277" s="4"/>
      <c r="I277" s="4"/>
      <c r="J277" s="4"/>
      <c r="K277" s="4"/>
      <c r="L277" s="12">
        <v>108539.58</v>
      </c>
      <c r="M277" s="12">
        <v>34200.58</v>
      </c>
      <c r="N277" s="12"/>
      <c r="O277" s="12"/>
      <c r="P277" s="12"/>
      <c r="Q277" s="12"/>
      <c r="R277" s="4"/>
      <c r="S277" s="4">
        <v>142740.16</v>
      </c>
      <c r="T277" s="1" t="s">
        <v>36</v>
      </c>
      <c r="U277" s="1">
        <f t="shared" si="25"/>
        <v>0</v>
      </c>
      <c r="V277" s="1">
        <f t="shared" si="26"/>
        <v>2</v>
      </c>
      <c r="W277" s="4" t="e">
        <f t="shared" si="27"/>
        <v>#DIV/0!</v>
      </c>
      <c r="X277" s="4">
        <f t="shared" si="28"/>
        <v>71370.080000000002</v>
      </c>
      <c r="Y277" s="4" t="str">
        <f t="shared" si="29"/>
        <v>50-1L</v>
      </c>
      <c r="Z277" t="e">
        <f t="shared" si="30"/>
        <v>#DIV/0!</v>
      </c>
      <c r="AA277" t="s">
        <v>196</v>
      </c>
    </row>
    <row r="278" spans="1:27" x14ac:dyDescent="0.35">
      <c r="A278" s="11" t="s">
        <v>185</v>
      </c>
      <c r="B278" s="11" t="s">
        <v>194</v>
      </c>
      <c r="C278" s="11" t="s">
        <v>30</v>
      </c>
      <c r="D278" s="1" t="s">
        <v>216</v>
      </c>
      <c r="E278" s="11">
        <v>624</v>
      </c>
      <c r="F278" s="4"/>
      <c r="G278" s="4">
        <v>185844</v>
      </c>
      <c r="H278" s="4">
        <v>161189.008474576</v>
      </c>
      <c r="I278" s="4">
        <v>150900.73728813601</v>
      </c>
      <c r="J278" s="4">
        <v>202976.745762712</v>
      </c>
      <c r="K278" s="4">
        <v>79082.847457627126</v>
      </c>
      <c r="L278" s="12"/>
      <c r="M278" s="12">
        <v>371348.54</v>
      </c>
      <c r="N278" s="12">
        <v>205009.9</v>
      </c>
      <c r="O278" s="12">
        <v>141582.84</v>
      </c>
      <c r="P278" s="12">
        <v>207476.74</v>
      </c>
      <c r="Q278" s="12">
        <v>163810.54</v>
      </c>
      <c r="R278" s="4">
        <v>779993.33898305101</v>
      </c>
      <c r="S278" s="4">
        <v>1089228.56</v>
      </c>
      <c r="T278" s="1" t="s">
        <v>32</v>
      </c>
      <c r="U278" s="1">
        <f t="shared" si="25"/>
        <v>5</v>
      </c>
      <c r="V278" s="1">
        <f t="shared" si="26"/>
        <v>5</v>
      </c>
      <c r="W278" s="4">
        <f t="shared" si="27"/>
        <v>155998.66779661021</v>
      </c>
      <c r="X278" s="4">
        <f t="shared" si="28"/>
        <v>217845.71199999997</v>
      </c>
      <c r="Y278" s="4" t="str">
        <f t="shared" si="29"/>
        <v>2-4L</v>
      </c>
      <c r="Z278" t="str">
        <f t="shared" si="30"/>
        <v>1-2L</v>
      </c>
      <c r="AA278" t="s">
        <v>196</v>
      </c>
    </row>
    <row r="279" spans="1:27" x14ac:dyDescent="0.35">
      <c r="A279" s="11" t="s">
        <v>185</v>
      </c>
      <c r="B279" s="11" t="s">
        <v>194</v>
      </c>
      <c r="C279" s="11" t="s">
        <v>30</v>
      </c>
      <c r="D279" s="1" t="s">
        <v>217</v>
      </c>
      <c r="E279" s="11">
        <v>514</v>
      </c>
      <c r="F279" s="4">
        <v>108059.38983050799</v>
      </c>
      <c r="G279" s="4"/>
      <c r="H279" s="4"/>
      <c r="I279" s="4"/>
      <c r="J279" s="4"/>
      <c r="K279" s="4"/>
      <c r="L279" s="12"/>
      <c r="M279" s="12"/>
      <c r="N279" s="12"/>
      <c r="O279" s="12"/>
      <c r="P279" s="12"/>
      <c r="Q279" s="12"/>
      <c r="R279" s="4">
        <v>108059.38983050799</v>
      </c>
      <c r="S279" s="4"/>
      <c r="T279" s="1" t="s">
        <v>36</v>
      </c>
      <c r="U279" s="1">
        <f t="shared" si="25"/>
        <v>1</v>
      </c>
      <c r="V279" s="1">
        <f t="shared" si="26"/>
        <v>0</v>
      </c>
      <c r="W279" s="4">
        <f t="shared" si="27"/>
        <v>108059.38983050799</v>
      </c>
      <c r="X279" s="4" t="e">
        <f t="shared" si="28"/>
        <v>#DIV/0!</v>
      </c>
      <c r="Y279" s="4" t="e">
        <f t="shared" si="29"/>
        <v>#DIV/0!</v>
      </c>
      <c r="Z279" t="str">
        <f t="shared" si="30"/>
        <v>1-2L</v>
      </c>
      <c r="AA279" t="s">
        <v>103</v>
      </c>
    </row>
    <row r="280" spans="1:27" x14ac:dyDescent="0.35">
      <c r="A280" s="11" t="s">
        <v>185</v>
      </c>
      <c r="B280" s="11" t="s">
        <v>194</v>
      </c>
      <c r="C280" s="11" t="s">
        <v>30</v>
      </c>
      <c r="D280" s="1" t="s">
        <v>218</v>
      </c>
      <c r="E280" s="11">
        <v>105</v>
      </c>
      <c r="F280" s="4"/>
      <c r="G280" s="4"/>
      <c r="H280" s="4"/>
      <c r="I280" s="4"/>
      <c r="J280" s="4"/>
      <c r="K280" s="4"/>
      <c r="L280" s="12">
        <v>58864.3</v>
      </c>
      <c r="M280" s="12"/>
      <c r="N280" s="12"/>
      <c r="O280" s="12"/>
      <c r="P280" s="12"/>
      <c r="Q280" s="12"/>
      <c r="R280" s="4"/>
      <c r="S280" s="4">
        <v>58864.3</v>
      </c>
      <c r="T280" s="1" t="s">
        <v>36</v>
      </c>
      <c r="U280" s="1">
        <f t="shared" si="25"/>
        <v>0</v>
      </c>
      <c r="V280" s="1">
        <f t="shared" si="26"/>
        <v>1</v>
      </c>
      <c r="W280" s="4" t="e">
        <f t="shared" si="27"/>
        <v>#DIV/0!</v>
      </c>
      <c r="X280" s="4">
        <f t="shared" si="28"/>
        <v>58864.3</v>
      </c>
      <c r="Y280" s="4" t="str">
        <f t="shared" si="29"/>
        <v>50-1L</v>
      </c>
      <c r="Z280" t="e">
        <f t="shared" si="30"/>
        <v>#DIV/0!</v>
      </c>
      <c r="AA280" t="s">
        <v>196</v>
      </c>
    </row>
    <row r="281" spans="1:27" x14ac:dyDescent="0.35">
      <c r="A281" s="11" t="s">
        <v>185</v>
      </c>
      <c r="B281" s="11" t="s">
        <v>194</v>
      </c>
      <c r="C281" s="11" t="s">
        <v>30</v>
      </c>
      <c r="D281" s="1" t="s">
        <v>218</v>
      </c>
      <c r="E281" s="11">
        <v>619</v>
      </c>
      <c r="F281" s="4"/>
      <c r="G281" s="4">
        <v>63369.762711864401</v>
      </c>
      <c r="H281" s="4"/>
      <c r="I281" s="4">
        <v>63480.720338983097</v>
      </c>
      <c r="J281" s="4"/>
      <c r="K281" s="4">
        <v>92263.322033898308</v>
      </c>
      <c r="L281" s="12"/>
      <c r="M281" s="12">
        <v>96655.8</v>
      </c>
      <c r="N281" s="12">
        <v>27881.040000000001</v>
      </c>
      <c r="O281" s="12">
        <v>37424.1</v>
      </c>
      <c r="P281" s="12">
        <v>71287.88</v>
      </c>
      <c r="Q281" s="12">
        <v>102023.28</v>
      </c>
      <c r="R281" s="4">
        <v>219113.80508474601</v>
      </c>
      <c r="S281" s="4">
        <v>335272.09999999998</v>
      </c>
      <c r="T281" s="1" t="s">
        <v>32</v>
      </c>
      <c r="U281" s="1">
        <f t="shared" si="25"/>
        <v>3</v>
      </c>
      <c r="V281" s="1">
        <f t="shared" si="26"/>
        <v>5</v>
      </c>
      <c r="W281" s="4">
        <f t="shared" si="27"/>
        <v>73037.935028248598</v>
      </c>
      <c r="X281" s="4">
        <f t="shared" si="28"/>
        <v>67054.42</v>
      </c>
      <c r="Y281" s="4" t="str">
        <f t="shared" si="29"/>
        <v>50-1L</v>
      </c>
      <c r="Z281" t="str">
        <f t="shared" si="30"/>
        <v>50-1L</v>
      </c>
      <c r="AA281" t="s">
        <v>196</v>
      </c>
    </row>
    <row r="282" spans="1:27" x14ac:dyDescent="0.35">
      <c r="A282" s="11" t="s">
        <v>185</v>
      </c>
      <c r="B282" s="11" t="s">
        <v>194</v>
      </c>
      <c r="C282" s="11" t="s">
        <v>30</v>
      </c>
      <c r="D282" s="1" t="s">
        <v>219</v>
      </c>
      <c r="E282" s="11">
        <v>297</v>
      </c>
      <c r="F282" s="4">
        <v>31894.779661016899</v>
      </c>
      <c r="G282" s="4"/>
      <c r="H282" s="4"/>
      <c r="I282" s="4"/>
      <c r="J282" s="4"/>
      <c r="K282" s="4">
        <v>30253.677966101695</v>
      </c>
      <c r="L282" s="12">
        <v>80996.039999999994</v>
      </c>
      <c r="M282" s="12">
        <v>19120.39</v>
      </c>
      <c r="N282" s="12">
        <v>32108.62</v>
      </c>
      <c r="O282" s="12">
        <v>15817.48</v>
      </c>
      <c r="P282" s="12">
        <v>122140.46</v>
      </c>
      <c r="Q282" s="12">
        <v>2194.23</v>
      </c>
      <c r="R282" s="4">
        <v>62148.457627118602</v>
      </c>
      <c r="S282" s="4">
        <v>272377.21999999997</v>
      </c>
      <c r="T282" s="1" t="s">
        <v>32</v>
      </c>
      <c r="U282" s="1">
        <f t="shared" si="25"/>
        <v>2</v>
      </c>
      <c r="V282" s="1">
        <f t="shared" si="26"/>
        <v>6</v>
      </c>
      <c r="W282" s="4">
        <f t="shared" si="27"/>
        <v>31074.228813559297</v>
      </c>
      <c r="X282" s="4">
        <f t="shared" si="28"/>
        <v>45396.203333333331</v>
      </c>
      <c r="Y282" s="4" t="str">
        <f t="shared" si="29"/>
        <v>50K</v>
      </c>
      <c r="Z282" t="str">
        <f t="shared" si="30"/>
        <v>50K</v>
      </c>
      <c r="AA282" t="s">
        <v>196</v>
      </c>
    </row>
    <row r="283" spans="1:27" x14ac:dyDescent="0.35">
      <c r="A283" s="11" t="s">
        <v>185</v>
      </c>
      <c r="B283" s="11" t="s">
        <v>194</v>
      </c>
      <c r="C283" s="11" t="s">
        <v>30</v>
      </c>
      <c r="D283" s="1" t="s">
        <v>219</v>
      </c>
      <c r="E283" s="11">
        <v>731</v>
      </c>
      <c r="F283" s="4"/>
      <c r="G283" s="4"/>
      <c r="H283" s="4"/>
      <c r="I283" s="4"/>
      <c r="J283" s="4"/>
      <c r="K283" s="4"/>
      <c r="L283" s="12"/>
      <c r="M283" s="12"/>
      <c r="N283" s="12"/>
      <c r="O283" s="12"/>
      <c r="P283" s="12"/>
      <c r="Q283" s="12"/>
      <c r="R283" s="4"/>
      <c r="S283" s="4"/>
      <c r="T283" s="1" t="s">
        <v>32</v>
      </c>
      <c r="U283" s="1">
        <f t="shared" si="25"/>
        <v>0</v>
      </c>
      <c r="V283" s="1">
        <f t="shared" si="26"/>
        <v>0</v>
      </c>
      <c r="W283" s="4" t="e">
        <f t="shared" si="27"/>
        <v>#DIV/0!</v>
      </c>
      <c r="X283" s="4" t="e">
        <f t="shared" si="28"/>
        <v>#DIV/0!</v>
      </c>
      <c r="Y283" s="4" t="e">
        <f t="shared" si="29"/>
        <v>#DIV/0!</v>
      </c>
      <c r="Z283" t="e">
        <f t="shared" si="30"/>
        <v>#DIV/0!</v>
      </c>
      <c r="AA283" t="s">
        <v>196</v>
      </c>
    </row>
    <row r="284" spans="1:27" x14ac:dyDescent="0.35">
      <c r="A284" s="11" t="s">
        <v>185</v>
      </c>
      <c r="B284" s="11" t="s">
        <v>194</v>
      </c>
      <c r="C284" s="11" t="s">
        <v>30</v>
      </c>
      <c r="D284" s="1" t="s">
        <v>220</v>
      </c>
      <c r="E284" s="11">
        <v>535</v>
      </c>
      <c r="F284" s="4"/>
      <c r="G284" s="4"/>
      <c r="H284" s="4"/>
      <c r="I284" s="4"/>
      <c r="J284" s="4"/>
      <c r="K284" s="4"/>
      <c r="L284" s="12">
        <v>16038.9</v>
      </c>
      <c r="M284" s="12">
        <v>12831.12</v>
      </c>
      <c r="N284" s="12">
        <v>8485.74</v>
      </c>
      <c r="O284" s="12"/>
      <c r="P284" s="12"/>
      <c r="Q284" s="12"/>
      <c r="R284" s="4"/>
      <c r="S284" s="4">
        <v>37355.760000000002</v>
      </c>
      <c r="T284" s="1" t="s">
        <v>36</v>
      </c>
      <c r="U284" s="1">
        <f t="shared" si="25"/>
        <v>0</v>
      </c>
      <c r="V284" s="1">
        <f t="shared" si="26"/>
        <v>3</v>
      </c>
      <c r="W284" s="4" t="e">
        <f t="shared" si="27"/>
        <v>#DIV/0!</v>
      </c>
      <c r="X284" s="4">
        <f t="shared" si="28"/>
        <v>12451.92</v>
      </c>
      <c r="Y284" s="4" t="str">
        <f t="shared" si="29"/>
        <v>50K</v>
      </c>
      <c r="Z284" t="e">
        <f t="shared" si="30"/>
        <v>#DIV/0!</v>
      </c>
      <c r="AA284" t="s">
        <v>196</v>
      </c>
    </row>
    <row r="285" spans="1:27" x14ac:dyDescent="0.35">
      <c r="A285" s="11" t="s">
        <v>185</v>
      </c>
      <c r="B285" s="11" t="s">
        <v>194</v>
      </c>
      <c r="C285" s="11" t="s">
        <v>30</v>
      </c>
      <c r="D285" s="1" t="s">
        <v>221</v>
      </c>
      <c r="E285" s="11">
        <v>513</v>
      </c>
      <c r="F285" s="4"/>
      <c r="G285" s="4">
        <v>24049.830508474599</v>
      </c>
      <c r="H285" s="4">
        <v>26360.949152542398</v>
      </c>
      <c r="I285" s="4">
        <v>18669.669491525401</v>
      </c>
      <c r="J285" s="4"/>
      <c r="K285" s="4"/>
      <c r="L285" s="12"/>
      <c r="M285" s="12">
        <v>13571.06</v>
      </c>
      <c r="N285" s="12">
        <v>19670.939999999999</v>
      </c>
      <c r="O285" s="12">
        <v>21001</v>
      </c>
      <c r="P285" s="12"/>
      <c r="Q285" s="12"/>
      <c r="R285" s="4">
        <v>69080.449152542395</v>
      </c>
      <c r="S285" s="4">
        <v>54243</v>
      </c>
      <c r="T285" s="1" t="s">
        <v>32</v>
      </c>
      <c r="U285" s="1">
        <f t="shared" si="25"/>
        <v>3</v>
      </c>
      <c r="V285" s="1">
        <f t="shared" si="26"/>
        <v>3</v>
      </c>
      <c r="W285" s="4">
        <f t="shared" si="27"/>
        <v>23026.816384180798</v>
      </c>
      <c r="X285" s="4">
        <f t="shared" si="28"/>
        <v>18081</v>
      </c>
      <c r="Y285" s="4" t="str">
        <f t="shared" si="29"/>
        <v>50K</v>
      </c>
      <c r="Z285" t="str">
        <f t="shared" si="30"/>
        <v>50K</v>
      </c>
      <c r="AA285" t="s">
        <v>196</v>
      </c>
    </row>
    <row r="286" spans="1:27" x14ac:dyDescent="0.35">
      <c r="A286" s="11" t="s">
        <v>185</v>
      </c>
      <c r="B286" s="11" t="s">
        <v>194</v>
      </c>
      <c r="C286" s="11" t="s">
        <v>30</v>
      </c>
      <c r="D286" s="1" t="s">
        <v>222</v>
      </c>
      <c r="E286" s="11">
        <v>534</v>
      </c>
      <c r="F286" s="4">
        <v>51401.288135593197</v>
      </c>
      <c r="G286" s="4"/>
      <c r="H286" s="4"/>
      <c r="I286" s="4"/>
      <c r="J286" s="4">
        <v>1307.59322033898</v>
      </c>
      <c r="K286" s="4"/>
      <c r="L286" s="12">
        <v>17108.16</v>
      </c>
      <c r="M286" s="12">
        <v>2851.36</v>
      </c>
      <c r="N286" s="12"/>
      <c r="O286" s="12"/>
      <c r="P286" s="12"/>
      <c r="Q286" s="12"/>
      <c r="R286" s="4">
        <v>52708.881355932201</v>
      </c>
      <c r="S286" s="4">
        <v>19959.52</v>
      </c>
      <c r="T286" s="1" t="s">
        <v>32</v>
      </c>
      <c r="U286" s="1">
        <f t="shared" si="25"/>
        <v>2</v>
      </c>
      <c r="V286" s="1">
        <f t="shared" si="26"/>
        <v>2</v>
      </c>
      <c r="W286" s="4">
        <f t="shared" si="27"/>
        <v>26354.440677966089</v>
      </c>
      <c r="X286" s="4">
        <f t="shared" si="28"/>
        <v>9979.76</v>
      </c>
      <c r="Y286" s="4" t="str">
        <f t="shared" si="29"/>
        <v>50K</v>
      </c>
      <c r="Z286" t="str">
        <f t="shared" si="30"/>
        <v>50K</v>
      </c>
      <c r="AA286" t="s">
        <v>196</v>
      </c>
    </row>
    <row r="287" spans="1:27" x14ac:dyDescent="0.35">
      <c r="A287" s="11" t="s">
        <v>185</v>
      </c>
      <c r="B287" s="11" t="s">
        <v>194</v>
      </c>
      <c r="C287" s="11" t="s">
        <v>30</v>
      </c>
      <c r="D287" s="1" t="s">
        <v>222</v>
      </c>
      <c r="E287" s="11">
        <v>733</v>
      </c>
      <c r="F287" s="4"/>
      <c r="G287" s="4"/>
      <c r="H287" s="4"/>
      <c r="I287" s="4"/>
      <c r="J287" s="4"/>
      <c r="K287" s="4"/>
      <c r="L287" s="12"/>
      <c r="M287" s="12"/>
      <c r="N287" s="12"/>
      <c r="O287" s="12"/>
      <c r="P287" s="12"/>
      <c r="Q287" s="12"/>
      <c r="R287" s="4"/>
      <c r="S287" s="4"/>
      <c r="T287" s="1" t="s">
        <v>32</v>
      </c>
      <c r="U287" s="1">
        <f t="shared" si="25"/>
        <v>0</v>
      </c>
      <c r="V287" s="1">
        <f t="shared" si="26"/>
        <v>0</v>
      </c>
      <c r="W287" s="4" t="e">
        <f t="shared" si="27"/>
        <v>#DIV/0!</v>
      </c>
      <c r="X287" s="4" t="e">
        <f t="shared" si="28"/>
        <v>#DIV/0!</v>
      </c>
      <c r="Y287" s="4" t="e">
        <f t="shared" si="29"/>
        <v>#DIV/0!</v>
      </c>
      <c r="Z287" t="e">
        <f t="shared" si="30"/>
        <v>#DIV/0!</v>
      </c>
      <c r="AA287" t="s">
        <v>196</v>
      </c>
    </row>
    <row r="288" spans="1:27" x14ac:dyDescent="0.35">
      <c r="A288" s="11" t="s">
        <v>185</v>
      </c>
      <c r="B288" s="11" t="s">
        <v>194</v>
      </c>
      <c r="C288" s="11" t="s">
        <v>30</v>
      </c>
      <c r="D288" s="1" t="s">
        <v>223</v>
      </c>
      <c r="E288" s="11">
        <v>421</v>
      </c>
      <c r="F288" s="4"/>
      <c r="G288" s="4"/>
      <c r="H288" s="4"/>
      <c r="I288" s="4"/>
      <c r="J288" s="4"/>
      <c r="K288" s="4"/>
      <c r="L288" s="12"/>
      <c r="M288" s="12"/>
      <c r="N288" s="12"/>
      <c r="O288" s="12"/>
      <c r="P288" s="12"/>
      <c r="Q288" s="12"/>
      <c r="R288" s="4"/>
      <c r="S288" s="4"/>
      <c r="T288" s="1" t="s">
        <v>36</v>
      </c>
      <c r="U288" s="1">
        <f t="shared" si="25"/>
        <v>0</v>
      </c>
      <c r="V288" s="1">
        <f t="shared" si="26"/>
        <v>0</v>
      </c>
      <c r="W288" s="4" t="e">
        <f t="shared" si="27"/>
        <v>#DIV/0!</v>
      </c>
      <c r="X288" s="4" t="e">
        <f t="shared" si="28"/>
        <v>#DIV/0!</v>
      </c>
      <c r="Y288" s="4" t="e">
        <f t="shared" si="29"/>
        <v>#DIV/0!</v>
      </c>
      <c r="Z288" t="e">
        <f t="shared" si="30"/>
        <v>#DIV/0!</v>
      </c>
      <c r="AA288" t="s">
        <v>103</v>
      </c>
    </row>
    <row r="289" spans="1:27" x14ac:dyDescent="0.35">
      <c r="A289" s="11" t="s">
        <v>185</v>
      </c>
      <c r="B289" s="11" t="s">
        <v>194</v>
      </c>
      <c r="C289" s="11" t="s">
        <v>30</v>
      </c>
      <c r="D289" s="1" t="s">
        <v>224</v>
      </c>
      <c r="E289" s="11">
        <v>179</v>
      </c>
      <c r="F289" s="4"/>
      <c r="G289" s="4"/>
      <c r="H289" s="4"/>
      <c r="I289" s="4"/>
      <c r="J289" s="4"/>
      <c r="K289" s="4"/>
      <c r="L289" s="12"/>
      <c r="M289" s="12"/>
      <c r="N289" s="12"/>
      <c r="O289" s="12"/>
      <c r="P289" s="12"/>
      <c r="Q289" s="12"/>
      <c r="R289" s="4"/>
      <c r="S289" s="4"/>
      <c r="T289" s="1" t="s">
        <v>36</v>
      </c>
      <c r="U289" s="1">
        <f t="shared" si="25"/>
        <v>0</v>
      </c>
      <c r="V289" s="1">
        <f t="shared" si="26"/>
        <v>0</v>
      </c>
      <c r="W289" s="4" t="e">
        <f t="shared" si="27"/>
        <v>#DIV/0!</v>
      </c>
      <c r="X289" s="4" t="e">
        <f t="shared" si="28"/>
        <v>#DIV/0!</v>
      </c>
      <c r="Y289" s="4" t="e">
        <f t="shared" si="29"/>
        <v>#DIV/0!</v>
      </c>
      <c r="Z289" t="e">
        <f t="shared" si="30"/>
        <v>#DIV/0!</v>
      </c>
      <c r="AA289" t="s">
        <v>210</v>
      </c>
    </row>
    <row r="290" spans="1:27" x14ac:dyDescent="0.35">
      <c r="A290" s="11" t="s">
        <v>185</v>
      </c>
      <c r="B290" s="11" t="s">
        <v>194</v>
      </c>
      <c r="C290" s="11" t="s">
        <v>30</v>
      </c>
      <c r="D290" s="1" t="s">
        <v>224</v>
      </c>
      <c r="E290" s="11">
        <v>483</v>
      </c>
      <c r="F290" s="4">
        <v>259004.033898305</v>
      </c>
      <c r="G290" s="4">
        <v>143279.23728813601</v>
      </c>
      <c r="H290" s="4">
        <v>126905.050847458</v>
      </c>
      <c r="I290" s="4">
        <v>197204.65254237299</v>
      </c>
      <c r="J290" s="4">
        <v>197861.18644067799</v>
      </c>
      <c r="K290" s="4">
        <v>149814.11016949153</v>
      </c>
      <c r="L290" s="12">
        <v>351217.54</v>
      </c>
      <c r="M290" s="12">
        <v>175421.08</v>
      </c>
      <c r="N290" s="12">
        <v>158744.29</v>
      </c>
      <c r="O290" s="12">
        <v>189175.9</v>
      </c>
      <c r="P290" s="12">
        <v>288136.24</v>
      </c>
      <c r="Q290" s="12">
        <v>251179.89</v>
      </c>
      <c r="R290" s="4">
        <v>1074068.27118644</v>
      </c>
      <c r="S290" s="4">
        <v>1413874.94</v>
      </c>
      <c r="T290" s="1" t="s">
        <v>32</v>
      </c>
      <c r="U290" s="1">
        <f t="shared" si="25"/>
        <v>6</v>
      </c>
      <c r="V290" s="1">
        <f t="shared" si="26"/>
        <v>6</v>
      </c>
      <c r="W290" s="4">
        <f t="shared" si="27"/>
        <v>179011.3785310736</v>
      </c>
      <c r="X290" s="4">
        <f t="shared" si="28"/>
        <v>235645.82333333333</v>
      </c>
      <c r="Y290" s="4" t="str">
        <f t="shared" si="29"/>
        <v>2-4L</v>
      </c>
      <c r="Z290" t="str">
        <f t="shared" si="30"/>
        <v>1-2L</v>
      </c>
      <c r="AA290" t="s">
        <v>196</v>
      </c>
    </row>
    <row r="291" spans="1:27" x14ac:dyDescent="0.35">
      <c r="A291" s="11" t="s">
        <v>185</v>
      </c>
      <c r="B291" s="11" t="s">
        <v>194</v>
      </c>
      <c r="C291" s="11" t="s">
        <v>30</v>
      </c>
      <c r="D291" s="1" t="s">
        <v>225</v>
      </c>
      <c r="E291" s="11">
        <v>378</v>
      </c>
      <c r="F291" s="4">
        <v>78534.813559322094</v>
      </c>
      <c r="G291" s="4">
        <v>12847.067796610199</v>
      </c>
      <c r="H291" s="4">
        <v>16660.576271186401</v>
      </c>
      <c r="I291" s="4">
        <v>19295.389830508499</v>
      </c>
      <c r="J291" s="4">
        <v>19764.203389830502</v>
      </c>
      <c r="K291" s="4">
        <v>16944.406779661018</v>
      </c>
      <c r="L291" s="12">
        <v>34963.379999999997</v>
      </c>
      <c r="M291" s="12">
        <v>30983.65</v>
      </c>
      <c r="N291" s="12">
        <v>24453.69</v>
      </c>
      <c r="O291" s="12">
        <v>28082.25</v>
      </c>
      <c r="P291" s="12">
        <v>17229.75</v>
      </c>
      <c r="Q291" s="12">
        <v>10209.82</v>
      </c>
      <c r="R291" s="4">
        <v>164046.457627119</v>
      </c>
      <c r="S291" s="4">
        <v>145922.54</v>
      </c>
      <c r="T291" s="1" t="s">
        <v>32</v>
      </c>
      <c r="U291" s="1">
        <f t="shared" si="25"/>
        <v>6</v>
      </c>
      <c r="V291" s="1">
        <f t="shared" si="26"/>
        <v>6</v>
      </c>
      <c r="W291" s="4">
        <f t="shared" si="27"/>
        <v>27341.076271186452</v>
      </c>
      <c r="X291" s="4">
        <f t="shared" si="28"/>
        <v>24320.423333333336</v>
      </c>
      <c r="Y291" s="4" t="str">
        <f t="shared" si="29"/>
        <v>50K</v>
      </c>
      <c r="Z291" t="str">
        <f t="shared" si="30"/>
        <v>50K</v>
      </c>
      <c r="AA291" t="s">
        <v>196</v>
      </c>
    </row>
    <row r="292" spans="1:27" x14ac:dyDescent="0.35">
      <c r="A292" s="11" t="s">
        <v>185</v>
      </c>
      <c r="B292" s="11" t="s">
        <v>194</v>
      </c>
      <c r="C292" s="11" t="s">
        <v>30</v>
      </c>
      <c r="D292" s="1" t="s">
        <v>226</v>
      </c>
      <c r="E292" s="11">
        <v>298</v>
      </c>
      <c r="F292" s="4">
        <v>72354.203389830494</v>
      </c>
      <c r="G292" s="4">
        <v>35667.474576271197</v>
      </c>
      <c r="H292" s="4">
        <v>28290.923728813599</v>
      </c>
      <c r="I292" s="4">
        <v>26712.618644067799</v>
      </c>
      <c r="J292" s="4">
        <v>72301.118644067799</v>
      </c>
      <c r="K292" s="4">
        <v>87776.186440677979</v>
      </c>
      <c r="L292" s="12">
        <v>85151.38</v>
      </c>
      <c r="M292" s="12">
        <v>30787.39</v>
      </c>
      <c r="N292" s="12">
        <v>50230.449999999903</v>
      </c>
      <c r="O292" s="12">
        <v>52977.55</v>
      </c>
      <c r="P292" s="12">
        <v>69221.64</v>
      </c>
      <c r="Q292" s="12">
        <v>167366.92000000001</v>
      </c>
      <c r="R292" s="4">
        <v>323102.52542372898</v>
      </c>
      <c r="S292" s="4">
        <v>455735.33000000101</v>
      </c>
      <c r="T292" s="1" t="s">
        <v>32</v>
      </c>
      <c r="U292" s="1">
        <f t="shared" si="25"/>
        <v>6</v>
      </c>
      <c r="V292" s="1">
        <f t="shared" si="26"/>
        <v>6</v>
      </c>
      <c r="W292" s="4">
        <f t="shared" si="27"/>
        <v>53850.420903954808</v>
      </c>
      <c r="X292" s="4">
        <f t="shared" si="28"/>
        <v>75955.888333333321</v>
      </c>
      <c r="Y292" s="4" t="str">
        <f t="shared" si="29"/>
        <v>50-1L</v>
      </c>
      <c r="Z292" t="str">
        <f t="shared" si="30"/>
        <v>50-1L</v>
      </c>
      <c r="AA292" t="s">
        <v>196</v>
      </c>
    </row>
    <row r="293" spans="1:27" x14ac:dyDescent="0.35">
      <c r="A293" s="11" t="s">
        <v>185</v>
      </c>
      <c r="B293" s="11" t="s">
        <v>194</v>
      </c>
      <c r="C293" s="11" t="s">
        <v>30</v>
      </c>
      <c r="D293" s="1" t="s">
        <v>227</v>
      </c>
      <c r="E293" s="11">
        <v>295</v>
      </c>
      <c r="F293" s="4"/>
      <c r="G293" s="4"/>
      <c r="H293" s="4"/>
      <c r="I293" s="4"/>
      <c r="J293" s="4"/>
      <c r="K293" s="4"/>
      <c r="L293" s="12"/>
      <c r="M293" s="12"/>
      <c r="N293" s="12"/>
      <c r="O293" s="12"/>
      <c r="P293" s="12"/>
      <c r="Q293" s="12"/>
      <c r="R293" s="4"/>
      <c r="S293" s="4"/>
      <c r="T293" s="1" t="s">
        <v>36</v>
      </c>
      <c r="U293" s="1">
        <f t="shared" si="25"/>
        <v>0</v>
      </c>
      <c r="V293" s="1">
        <f t="shared" si="26"/>
        <v>0</v>
      </c>
      <c r="W293" s="4" t="e">
        <f t="shared" si="27"/>
        <v>#DIV/0!</v>
      </c>
      <c r="X293" s="4" t="e">
        <f t="shared" si="28"/>
        <v>#DIV/0!</v>
      </c>
      <c r="Y293" s="4" t="e">
        <f t="shared" si="29"/>
        <v>#DIV/0!</v>
      </c>
      <c r="Z293" t="e">
        <f t="shared" si="30"/>
        <v>#DIV/0!</v>
      </c>
      <c r="AA293" t="s">
        <v>210</v>
      </c>
    </row>
    <row r="294" spans="1:27" x14ac:dyDescent="0.35">
      <c r="A294" s="11" t="s">
        <v>185</v>
      </c>
      <c r="B294" s="11" t="s">
        <v>194</v>
      </c>
      <c r="C294" s="11" t="s">
        <v>30</v>
      </c>
      <c r="D294" s="1" t="s">
        <v>227</v>
      </c>
      <c r="E294" s="11">
        <v>213</v>
      </c>
      <c r="F294" s="4">
        <v>32944.779661016903</v>
      </c>
      <c r="G294" s="4"/>
      <c r="H294" s="4">
        <v>12520.169491525399</v>
      </c>
      <c r="I294" s="4"/>
      <c r="J294" s="4">
        <v>30970.271186440699</v>
      </c>
      <c r="K294" s="4"/>
      <c r="L294" s="12">
        <v>33785.15</v>
      </c>
      <c r="M294" s="12">
        <v>11671.27</v>
      </c>
      <c r="N294" s="12">
        <v>12972.58</v>
      </c>
      <c r="O294" s="12">
        <v>17703.310000000001</v>
      </c>
      <c r="P294" s="12"/>
      <c r="Q294" s="12"/>
      <c r="R294" s="4">
        <v>76435.220338982996</v>
      </c>
      <c r="S294" s="4">
        <v>76132.31</v>
      </c>
      <c r="T294" s="1" t="s">
        <v>32</v>
      </c>
      <c r="U294" s="1">
        <f t="shared" si="25"/>
        <v>3</v>
      </c>
      <c r="V294" s="1">
        <f t="shared" si="26"/>
        <v>4</v>
      </c>
      <c r="W294" s="4">
        <f t="shared" si="27"/>
        <v>25478.406779661</v>
      </c>
      <c r="X294" s="4">
        <f t="shared" si="28"/>
        <v>19033.077499999999</v>
      </c>
      <c r="Y294" s="4" t="str">
        <f t="shared" si="29"/>
        <v>50K</v>
      </c>
      <c r="Z294" t="str">
        <f t="shared" si="30"/>
        <v>50K</v>
      </c>
      <c r="AA294" t="s">
        <v>196</v>
      </c>
    </row>
    <row r="295" spans="1:27" x14ac:dyDescent="0.35">
      <c r="A295" s="11" t="s">
        <v>185</v>
      </c>
      <c r="B295" s="11" t="s">
        <v>194</v>
      </c>
      <c r="C295" s="11" t="s">
        <v>30</v>
      </c>
      <c r="D295" s="1" t="s">
        <v>227</v>
      </c>
      <c r="E295" s="11">
        <v>289</v>
      </c>
      <c r="F295" s="4">
        <v>94885.322033898294</v>
      </c>
      <c r="G295" s="4">
        <v>39541.423728813599</v>
      </c>
      <c r="H295" s="4"/>
      <c r="I295" s="4"/>
      <c r="J295" s="4">
        <v>105443.796610169</v>
      </c>
      <c r="K295" s="4"/>
      <c r="L295" s="12">
        <v>150043.92000000001</v>
      </c>
      <c r="M295" s="12">
        <v>50023.51</v>
      </c>
      <c r="N295" s="12">
        <v>12811.86</v>
      </c>
      <c r="O295" s="12">
        <v>63848.02</v>
      </c>
      <c r="P295" s="12">
        <v>168414.68</v>
      </c>
      <c r="Q295" s="12">
        <v>49325.96</v>
      </c>
      <c r="R295" s="4">
        <v>239870.542372881</v>
      </c>
      <c r="S295" s="4">
        <v>494467.95</v>
      </c>
      <c r="T295" s="1" t="s">
        <v>32</v>
      </c>
      <c r="U295" s="1">
        <f t="shared" si="25"/>
        <v>3</v>
      </c>
      <c r="V295" s="1">
        <f t="shared" si="26"/>
        <v>6</v>
      </c>
      <c r="W295" s="4">
        <f t="shared" si="27"/>
        <v>79956.847457626965</v>
      </c>
      <c r="X295" s="4">
        <f t="shared" si="28"/>
        <v>82411.325000000012</v>
      </c>
      <c r="Y295" s="4" t="str">
        <f t="shared" si="29"/>
        <v>50-1L</v>
      </c>
      <c r="Z295" t="str">
        <f t="shared" si="30"/>
        <v>50-1L</v>
      </c>
      <c r="AA295" t="s">
        <v>196</v>
      </c>
    </row>
    <row r="296" spans="1:27" x14ac:dyDescent="0.35">
      <c r="A296" s="11" t="s">
        <v>185</v>
      </c>
      <c r="B296" s="11" t="s">
        <v>194</v>
      </c>
      <c r="C296" s="11" t="s">
        <v>30</v>
      </c>
      <c r="D296" s="1" t="s">
        <v>227</v>
      </c>
      <c r="E296" s="11">
        <v>626</v>
      </c>
      <c r="F296" s="4"/>
      <c r="G296" s="4">
        <v>217022.677966102</v>
      </c>
      <c r="H296" s="4">
        <v>201983.72881355899</v>
      </c>
      <c r="I296" s="4">
        <v>501531.31355932198</v>
      </c>
      <c r="J296" s="4">
        <v>203008.466101695</v>
      </c>
      <c r="K296" s="4">
        <v>864156.11016949161</v>
      </c>
      <c r="L296" s="12"/>
      <c r="M296" s="12">
        <v>198297.4</v>
      </c>
      <c r="N296" s="12">
        <v>124667.42</v>
      </c>
      <c r="O296" s="12">
        <v>468246.1</v>
      </c>
      <c r="P296" s="12">
        <v>596826.66</v>
      </c>
      <c r="Q296" s="12">
        <v>531890.88</v>
      </c>
      <c r="R296" s="4">
        <v>1987702.29661017</v>
      </c>
      <c r="S296" s="4">
        <v>1919928.46</v>
      </c>
      <c r="T296" s="1" t="s">
        <v>32</v>
      </c>
      <c r="U296" s="1">
        <f t="shared" si="25"/>
        <v>5</v>
      </c>
      <c r="V296" s="1">
        <f t="shared" si="26"/>
        <v>5</v>
      </c>
      <c r="W296" s="4">
        <f t="shared" si="27"/>
        <v>397540.45932203392</v>
      </c>
      <c r="X296" s="4">
        <f t="shared" si="28"/>
        <v>383985.69199999998</v>
      </c>
      <c r="Y296" s="4" t="str">
        <f t="shared" si="29"/>
        <v>2-4L</v>
      </c>
      <c r="Z296" t="str">
        <f t="shared" si="30"/>
        <v>2-4L</v>
      </c>
      <c r="AA296" t="s">
        <v>196</v>
      </c>
    </row>
    <row r="297" spans="1:27" x14ac:dyDescent="0.35">
      <c r="A297" s="11" t="s">
        <v>185</v>
      </c>
      <c r="B297" s="11" t="s">
        <v>194</v>
      </c>
      <c r="C297" s="11" t="s">
        <v>30</v>
      </c>
      <c r="D297" s="1" t="s">
        <v>227</v>
      </c>
      <c r="E297" s="11">
        <v>732</v>
      </c>
      <c r="F297" s="4"/>
      <c r="G297" s="4"/>
      <c r="H297" s="4"/>
      <c r="I297" s="4"/>
      <c r="J297" s="4"/>
      <c r="K297" s="4">
        <v>56472.813559322043</v>
      </c>
      <c r="L297" s="12"/>
      <c r="M297" s="12"/>
      <c r="N297" s="12"/>
      <c r="O297" s="12"/>
      <c r="P297" s="12"/>
      <c r="Q297" s="12">
        <v>7356.26</v>
      </c>
      <c r="R297" s="4">
        <v>56472.813559321999</v>
      </c>
      <c r="S297" s="4">
        <v>7356.26</v>
      </c>
      <c r="T297" s="1" t="s">
        <v>32</v>
      </c>
      <c r="U297" s="1">
        <f t="shared" si="25"/>
        <v>1</v>
      </c>
      <c r="V297" s="1">
        <f t="shared" si="26"/>
        <v>1</v>
      </c>
      <c r="W297" s="4">
        <f t="shared" si="27"/>
        <v>56472.813559322043</v>
      </c>
      <c r="X297" s="4">
        <f t="shared" si="28"/>
        <v>7356.26</v>
      </c>
      <c r="Y297" s="4" t="str">
        <f t="shared" si="29"/>
        <v>50K</v>
      </c>
      <c r="Z297" t="str">
        <f t="shared" si="30"/>
        <v>50-1L</v>
      </c>
      <c r="AA297" t="s">
        <v>196</v>
      </c>
    </row>
    <row r="298" spans="1:27" x14ac:dyDescent="0.35">
      <c r="A298" s="11" t="s">
        <v>185</v>
      </c>
      <c r="B298" s="11" t="s">
        <v>194</v>
      </c>
      <c r="C298" s="11" t="s">
        <v>30</v>
      </c>
      <c r="D298" s="1" t="s">
        <v>228</v>
      </c>
      <c r="E298" s="11">
        <v>394</v>
      </c>
      <c r="F298" s="4">
        <v>34133.288135593197</v>
      </c>
      <c r="G298" s="4">
        <v>20622.3050847458</v>
      </c>
      <c r="H298" s="4">
        <v>13180.474576271199</v>
      </c>
      <c r="I298" s="4">
        <v>18669.669491525401</v>
      </c>
      <c r="J298" s="4"/>
      <c r="K298" s="4">
        <v>26360.949152542373</v>
      </c>
      <c r="L298" s="12">
        <v>34739.839999999997</v>
      </c>
      <c r="M298" s="12">
        <v>13396.81</v>
      </c>
      <c r="N298" s="12">
        <v>10092.59</v>
      </c>
      <c r="O298" s="12">
        <v>25283.79</v>
      </c>
      <c r="P298" s="12"/>
      <c r="Q298" s="12">
        <v>22555.16</v>
      </c>
      <c r="R298" s="4">
        <v>112966.68644067799</v>
      </c>
      <c r="S298" s="4">
        <v>106068.19</v>
      </c>
      <c r="T298" s="1" t="s">
        <v>32</v>
      </c>
      <c r="U298" s="1">
        <f t="shared" si="25"/>
        <v>5</v>
      </c>
      <c r="V298" s="1">
        <f t="shared" si="26"/>
        <v>5</v>
      </c>
      <c r="W298" s="4">
        <f t="shared" si="27"/>
        <v>22593.337288135594</v>
      </c>
      <c r="X298" s="4">
        <f t="shared" si="28"/>
        <v>21213.637999999999</v>
      </c>
      <c r="Y298" s="4" t="str">
        <f t="shared" si="29"/>
        <v>50K</v>
      </c>
      <c r="Z298" t="str">
        <f t="shared" si="30"/>
        <v>50K</v>
      </c>
      <c r="AA298" t="s">
        <v>196</v>
      </c>
    </row>
    <row r="299" spans="1:27" x14ac:dyDescent="0.35">
      <c r="A299" s="11" t="s">
        <v>185</v>
      </c>
      <c r="B299" s="11" t="s">
        <v>194</v>
      </c>
      <c r="C299" s="11" t="s">
        <v>30</v>
      </c>
      <c r="D299" s="1" t="s">
        <v>229</v>
      </c>
      <c r="E299" s="11">
        <v>615</v>
      </c>
      <c r="F299" s="4">
        <v>34258.983050847499</v>
      </c>
      <c r="G299" s="4">
        <v>26360.949152542398</v>
      </c>
      <c r="H299" s="4">
        <v>13180.474576271199</v>
      </c>
      <c r="I299" s="4">
        <v>13180.474576271199</v>
      </c>
      <c r="J299" s="4">
        <v>5489.1949152542402</v>
      </c>
      <c r="K299" s="4"/>
      <c r="L299" s="12"/>
      <c r="M299" s="12"/>
      <c r="N299" s="12"/>
      <c r="O299" s="12"/>
      <c r="P299" s="12"/>
      <c r="Q299" s="12"/>
      <c r="R299" s="4">
        <v>92470.076271186394</v>
      </c>
      <c r="S299" s="4"/>
      <c r="T299" s="1" t="s">
        <v>32</v>
      </c>
      <c r="U299" s="1">
        <f t="shared" si="25"/>
        <v>5</v>
      </c>
      <c r="V299" s="1">
        <f t="shared" si="26"/>
        <v>0</v>
      </c>
      <c r="W299" s="4">
        <f t="shared" si="27"/>
        <v>18494.015254237303</v>
      </c>
      <c r="X299" s="4" t="e">
        <f t="shared" si="28"/>
        <v>#DIV/0!</v>
      </c>
      <c r="Y299" s="4" t="e">
        <f t="shared" si="29"/>
        <v>#DIV/0!</v>
      </c>
      <c r="Z299" t="str">
        <f t="shared" si="30"/>
        <v>50K</v>
      </c>
      <c r="AA299" t="s">
        <v>196</v>
      </c>
    </row>
    <row r="300" spans="1:27" x14ac:dyDescent="0.35">
      <c r="A300" s="11" t="s">
        <v>185</v>
      </c>
      <c r="B300" s="11" t="s">
        <v>194</v>
      </c>
      <c r="C300" s="11" t="s">
        <v>30</v>
      </c>
      <c r="D300" s="1" t="s">
        <v>230</v>
      </c>
      <c r="E300" s="11">
        <v>215</v>
      </c>
      <c r="F300" s="4">
        <v>111367.322033898</v>
      </c>
      <c r="G300" s="4"/>
      <c r="H300" s="4"/>
      <c r="I300" s="4"/>
      <c r="J300" s="4"/>
      <c r="K300" s="4"/>
      <c r="L300" s="12">
        <v>142114.54999999999</v>
      </c>
      <c r="M300" s="12">
        <v>30558.74</v>
      </c>
      <c r="N300" s="12">
        <v>54125.35</v>
      </c>
      <c r="O300" s="12">
        <v>15443.96</v>
      </c>
      <c r="P300" s="12"/>
      <c r="Q300" s="12">
        <v>21200.32</v>
      </c>
      <c r="R300" s="4">
        <v>111367.322033898</v>
      </c>
      <c r="S300" s="4">
        <v>263442.92</v>
      </c>
      <c r="T300" s="1" t="s">
        <v>32</v>
      </c>
      <c r="U300" s="1">
        <f t="shared" si="25"/>
        <v>1</v>
      </c>
      <c r="V300" s="1">
        <f t="shared" si="26"/>
        <v>5</v>
      </c>
      <c r="W300" s="4">
        <f t="shared" si="27"/>
        <v>111367.322033898</v>
      </c>
      <c r="X300" s="4">
        <f t="shared" si="28"/>
        <v>52688.583999999995</v>
      </c>
      <c r="Y300" s="4" t="str">
        <f t="shared" si="29"/>
        <v>50-1L</v>
      </c>
      <c r="Z300" t="str">
        <f t="shared" si="30"/>
        <v>1-2L</v>
      </c>
      <c r="AA300" t="s">
        <v>196</v>
      </c>
    </row>
    <row r="301" spans="1:27" x14ac:dyDescent="0.35">
      <c r="A301" s="11" t="s">
        <v>185</v>
      </c>
      <c r="B301" s="11" t="s">
        <v>194</v>
      </c>
      <c r="C301" s="11" t="s">
        <v>30</v>
      </c>
      <c r="D301" s="1" t="s">
        <v>230</v>
      </c>
      <c r="E301" s="11">
        <v>711</v>
      </c>
      <c r="F301" s="4"/>
      <c r="G301" s="4"/>
      <c r="H301" s="4"/>
      <c r="I301" s="4"/>
      <c r="J301" s="4">
        <v>10978.3898305085</v>
      </c>
      <c r="K301" s="4">
        <v>47439.457627118638</v>
      </c>
      <c r="L301" s="12"/>
      <c r="M301" s="12"/>
      <c r="N301" s="12"/>
      <c r="O301" s="12"/>
      <c r="P301" s="12"/>
      <c r="Q301" s="12"/>
      <c r="R301" s="4">
        <v>58417.847457627096</v>
      </c>
      <c r="S301" s="4"/>
      <c r="T301" s="1" t="s">
        <v>32</v>
      </c>
      <c r="U301" s="1">
        <f t="shared" si="25"/>
        <v>2</v>
      </c>
      <c r="V301" s="1">
        <f t="shared" si="26"/>
        <v>0</v>
      </c>
      <c r="W301" s="4">
        <f t="shared" si="27"/>
        <v>29208.92372881357</v>
      </c>
      <c r="X301" s="4" t="e">
        <f t="shared" si="28"/>
        <v>#DIV/0!</v>
      </c>
      <c r="Y301" s="4" t="e">
        <f t="shared" si="29"/>
        <v>#DIV/0!</v>
      </c>
      <c r="Z301" t="str">
        <f t="shared" si="30"/>
        <v>50K</v>
      </c>
      <c r="AA301" t="s">
        <v>196</v>
      </c>
    </row>
    <row r="302" spans="1:27" x14ac:dyDescent="0.35">
      <c r="A302" s="11" t="s">
        <v>185</v>
      </c>
      <c r="B302" s="11" t="s">
        <v>194</v>
      </c>
      <c r="C302" s="11" t="s">
        <v>30</v>
      </c>
      <c r="D302" s="1" t="s">
        <v>231</v>
      </c>
      <c r="E302" s="11">
        <v>283</v>
      </c>
      <c r="F302" s="4">
        <v>94168.525423728803</v>
      </c>
      <c r="G302" s="4">
        <v>61590.355932203398</v>
      </c>
      <c r="H302" s="4">
        <v>58211.093220338997</v>
      </c>
      <c r="I302" s="4">
        <v>110888.55932203399</v>
      </c>
      <c r="J302" s="4">
        <v>59972.4406779661</v>
      </c>
      <c r="K302" s="4">
        <v>79082.847457627126</v>
      </c>
      <c r="L302" s="12">
        <v>109308.28</v>
      </c>
      <c r="M302" s="12">
        <v>74733.98</v>
      </c>
      <c r="N302" s="12">
        <v>54075.9</v>
      </c>
      <c r="O302" s="12">
        <v>94642.7</v>
      </c>
      <c r="P302" s="12">
        <v>72706.240000000005</v>
      </c>
      <c r="Q302" s="12">
        <v>77001.13</v>
      </c>
      <c r="R302" s="4">
        <v>463913.82203389797</v>
      </c>
      <c r="S302" s="4">
        <v>482468.23</v>
      </c>
      <c r="T302" s="1" t="s">
        <v>32</v>
      </c>
      <c r="U302" s="1">
        <f t="shared" si="25"/>
        <v>6</v>
      </c>
      <c r="V302" s="1">
        <f t="shared" si="26"/>
        <v>6</v>
      </c>
      <c r="W302" s="4">
        <f t="shared" si="27"/>
        <v>77318.970338983068</v>
      </c>
      <c r="X302" s="4">
        <f t="shared" si="28"/>
        <v>80411.371666666659</v>
      </c>
      <c r="Y302" s="4" t="str">
        <f t="shared" si="29"/>
        <v>50-1L</v>
      </c>
      <c r="Z302" t="str">
        <f t="shared" si="30"/>
        <v>50-1L</v>
      </c>
      <c r="AA302" t="s">
        <v>196</v>
      </c>
    </row>
    <row r="303" spans="1:27" x14ac:dyDescent="0.35">
      <c r="A303" s="11" t="s">
        <v>185</v>
      </c>
      <c r="B303" s="11" t="s">
        <v>194</v>
      </c>
      <c r="C303" s="11" t="s">
        <v>30</v>
      </c>
      <c r="D303" s="1" t="s">
        <v>232</v>
      </c>
      <c r="E303" s="11">
        <v>515</v>
      </c>
      <c r="F303" s="4">
        <v>13563.6610169492</v>
      </c>
      <c r="G303" s="4"/>
      <c r="H303" s="4"/>
      <c r="I303" s="4"/>
      <c r="J303" s="4">
        <v>14639.813559321999</v>
      </c>
      <c r="K303" s="4"/>
      <c r="L303" s="12"/>
      <c r="M303" s="12">
        <v>1425.68</v>
      </c>
      <c r="N303" s="12">
        <v>1210.68</v>
      </c>
      <c r="O303" s="12">
        <v>514.26</v>
      </c>
      <c r="P303" s="12"/>
      <c r="Q303" s="12"/>
      <c r="R303" s="4">
        <v>28203.474576271201</v>
      </c>
      <c r="S303" s="4">
        <v>3150.62</v>
      </c>
      <c r="T303" s="1" t="s">
        <v>32</v>
      </c>
      <c r="U303" s="1">
        <f t="shared" si="25"/>
        <v>2</v>
      </c>
      <c r="V303" s="1">
        <f t="shared" si="26"/>
        <v>3</v>
      </c>
      <c r="W303" s="4">
        <f t="shared" si="27"/>
        <v>14101.737288135599</v>
      </c>
      <c r="X303" s="4">
        <f t="shared" si="28"/>
        <v>1050.2066666666667</v>
      </c>
      <c r="Y303" s="4" t="str">
        <f t="shared" si="29"/>
        <v>50K</v>
      </c>
      <c r="Z303" t="str">
        <f t="shared" si="30"/>
        <v>50K</v>
      </c>
      <c r="AA303" t="s">
        <v>196</v>
      </c>
    </row>
    <row r="304" spans="1:27" x14ac:dyDescent="0.35">
      <c r="A304" s="11" t="s">
        <v>185</v>
      </c>
      <c r="B304" s="11" t="s">
        <v>194</v>
      </c>
      <c r="C304" s="11" t="s">
        <v>30</v>
      </c>
      <c r="D304" s="1" t="s">
        <v>233</v>
      </c>
      <c r="E304" s="11">
        <v>729</v>
      </c>
      <c r="F304" s="4"/>
      <c r="G304" s="4"/>
      <c r="H304" s="4"/>
      <c r="I304" s="4"/>
      <c r="J304" s="4"/>
      <c r="K304" s="4">
        <v>86856.71186440681</v>
      </c>
      <c r="L304" s="12"/>
      <c r="M304" s="12"/>
      <c r="N304" s="12"/>
      <c r="O304" s="12"/>
      <c r="P304" s="12"/>
      <c r="Q304" s="12">
        <v>67595.399999999994</v>
      </c>
      <c r="R304" s="4">
        <v>86856.711864406796</v>
      </c>
      <c r="S304" s="4">
        <v>67595.399999999994</v>
      </c>
      <c r="T304" s="1" t="s">
        <v>32</v>
      </c>
      <c r="U304" s="1">
        <f t="shared" si="25"/>
        <v>1</v>
      </c>
      <c r="V304" s="1">
        <f t="shared" si="26"/>
        <v>1</v>
      </c>
      <c r="W304" s="4">
        <f t="shared" si="27"/>
        <v>86856.71186440681</v>
      </c>
      <c r="X304" s="4">
        <f t="shared" si="28"/>
        <v>67595.399999999994</v>
      </c>
      <c r="Y304" s="4" t="str">
        <f t="shared" si="29"/>
        <v>50-1L</v>
      </c>
      <c r="Z304" t="str">
        <f t="shared" si="30"/>
        <v>50-1L</v>
      </c>
      <c r="AA304" t="s">
        <v>196</v>
      </c>
    </row>
    <row r="305" spans="1:27" x14ac:dyDescent="0.35">
      <c r="A305" s="11" t="s">
        <v>185</v>
      </c>
      <c r="B305" s="11" t="s">
        <v>194</v>
      </c>
      <c r="C305" s="11" t="s">
        <v>30</v>
      </c>
      <c r="D305" s="1" t="s">
        <v>234</v>
      </c>
      <c r="E305" s="11">
        <v>730</v>
      </c>
      <c r="F305" s="4"/>
      <c r="G305" s="4"/>
      <c r="H305" s="4"/>
      <c r="I305" s="4"/>
      <c r="J305" s="4"/>
      <c r="K305" s="4"/>
      <c r="L305" s="12"/>
      <c r="M305" s="12"/>
      <c r="N305" s="12"/>
      <c r="O305" s="12"/>
      <c r="P305" s="12"/>
      <c r="Q305" s="12"/>
      <c r="R305" s="4"/>
      <c r="S305" s="4"/>
      <c r="T305" s="1" t="s">
        <v>32</v>
      </c>
      <c r="U305" s="1">
        <f t="shared" si="25"/>
        <v>0</v>
      </c>
      <c r="V305" s="1">
        <f t="shared" si="26"/>
        <v>0</v>
      </c>
      <c r="W305" s="4" t="e">
        <f t="shared" si="27"/>
        <v>#DIV/0!</v>
      </c>
      <c r="X305" s="4" t="e">
        <f t="shared" si="28"/>
        <v>#DIV/0!</v>
      </c>
      <c r="Y305" s="4" t="e">
        <f t="shared" si="29"/>
        <v>#DIV/0!</v>
      </c>
      <c r="Z305" t="e">
        <f t="shared" si="30"/>
        <v>#DIV/0!</v>
      </c>
      <c r="AA305" t="s">
        <v>196</v>
      </c>
    </row>
    <row r="306" spans="1:27" x14ac:dyDescent="0.35">
      <c r="A306" s="11" t="s">
        <v>185</v>
      </c>
      <c r="B306" s="11" t="s">
        <v>194</v>
      </c>
      <c r="C306" s="11" t="s">
        <v>30</v>
      </c>
      <c r="D306" s="1" t="s">
        <v>235</v>
      </c>
      <c r="E306" s="11">
        <v>735</v>
      </c>
      <c r="F306" s="4"/>
      <c r="G306" s="4"/>
      <c r="H306" s="4"/>
      <c r="I306" s="4"/>
      <c r="J306" s="4"/>
      <c r="K306" s="4">
        <v>11598.966101694914</v>
      </c>
      <c r="L306" s="12"/>
      <c r="M306" s="12"/>
      <c r="N306" s="12"/>
      <c r="O306" s="12"/>
      <c r="P306" s="12"/>
      <c r="Q306" s="12">
        <v>8968.3700000000008</v>
      </c>
      <c r="R306" s="4">
        <v>11598.966101694899</v>
      </c>
      <c r="S306" s="4">
        <v>8968.3700000000008</v>
      </c>
      <c r="T306" s="1" t="s">
        <v>32</v>
      </c>
      <c r="U306" s="1">
        <f t="shared" si="25"/>
        <v>1</v>
      </c>
      <c r="V306" s="1">
        <f t="shared" si="26"/>
        <v>1</v>
      </c>
      <c r="W306" s="4">
        <f t="shared" si="27"/>
        <v>11598.966101694914</v>
      </c>
      <c r="X306" s="4">
        <f t="shared" si="28"/>
        <v>8968.3700000000008</v>
      </c>
      <c r="Y306" s="4" t="str">
        <f t="shared" si="29"/>
        <v>50K</v>
      </c>
      <c r="Z306" t="str">
        <f t="shared" si="30"/>
        <v>50K</v>
      </c>
      <c r="AA306" t="s">
        <v>196</v>
      </c>
    </row>
    <row r="307" spans="1:27" x14ac:dyDescent="0.35">
      <c r="A307" s="11" t="s">
        <v>185</v>
      </c>
      <c r="B307" s="11" t="s">
        <v>236</v>
      </c>
      <c r="C307" s="11" t="s">
        <v>30</v>
      </c>
      <c r="D307" s="1" t="s">
        <v>237</v>
      </c>
      <c r="E307" s="11">
        <v>39</v>
      </c>
      <c r="F307" s="4"/>
      <c r="G307" s="4"/>
      <c r="H307" s="4">
        <v>47291.762711864401</v>
      </c>
      <c r="I307" s="4"/>
      <c r="J307" s="4"/>
      <c r="K307" s="4"/>
      <c r="L307" s="12"/>
      <c r="M307" s="12"/>
      <c r="N307" s="12"/>
      <c r="O307" s="12"/>
      <c r="P307" s="12"/>
      <c r="Q307" s="12"/>
      <c r="R307" s="4">
        <v>47291.762711864401</v>
      </c>
      <c r="S307" s="4"/>
      <c r="T307" s="1" t="s">
        <v>32</v>
      </c>
      <c r="U307" s="1">
        <f t="shared" si="25"/>
        <v>1</v>
      </c>
      <c r="V307" s="1">
        <f t="shared" si="26"/>
        <v>0</v>
      </c>
      <c r="W307" s="4">
        <f t="shared" si="27"/>
        <v>47291.762711864401</v>
      </c>
      <c r="X307" s="4" t="e">
        <f t="shared" si="28"/>
        <v>#DIV/0!</v>
      </c>
      <c r="Y307" s="4" t="e">
        <f t="shared" si="29"/>
        <v>#DIV/0!</v>
      </c>
      <c r="Z307" t="str">
        <f t="shared" si="30"/>
        <v>50K</v>
      </c>
      <c r="AA307" t="s">
        <v>238</v>
      </c>
    </row>
    <row r="308" spans="1:27" x14ac:dyDescent="0.35">
      <c r="A308" s="11" t="s">
        <v>185</v>
      </c>
      <c r="B308" s="11" t="s">
        <v>236</v>
      </c>
      <c r="C308" s="11" t="s">
        <v>30</v>
      </c>
      <c r="D308" s="1" t="s">
        <v>239</v>
      </c>
      <c r="E308" s="11">
        <v>286</v>
      </c>
      <c r="F308" s="4"/>
      <c r="G308" s="4">
        <v>88298.084745762695</v>
      </c>
      <c r="H308" s="4"/>
      <c r="I308" s="4"/>
      <c r="J308" s="4"/>
      <c r="K308" s="4"/>
      <c r="L308" s="12">
        <v>34405.83</v>
      </c>
      <c r="M308" s="12">
        <v>16122.54</v>
      </c>
      <c r="N308" s="12">
        <v>21176.86</v>
      </c>
      <c r="O308" s="12"/>
      <c r="P308" s="12"/>
      <c r="Q308" s="12"/>
      <c r="R308" s="4">
        <v>88298.084745762695</v>
      </c>
      <c r="S308" s="4">
        <v>71705.23</v>
      </c>
      <c r="T308" s="1" t="s">
        <v>32</v>
      </c>
      <c r="U308" s="1">
        <f t="shared" si="25"/>
        <v>1</v>
      </c>
      <c r="V308" s="1">
        <f t="shared" si="26"/>
        <v>3</v>
      </c>
      <c r="W308" s="4">
        <f t="shared" si="27"/>
        <v>88298.084745762695</v>
      </c>
      <c r="X308" s="4">
        <f t="shared" si="28"/>
        <v>23901.743333333336</v>
      </c>
      <c r="Y308" s="4" t="str">
        <f t="shared" si="29"/>
        <v>50K</v>
      </c>
      <c r="Z308" t="str">
        <f t="shared" si="30"/>
        <v>50-1L</v>
      </c>
      <c r="AA308" t="s">
        <v>238</v>
      </c>
    </row>
    <row r="309" spans="1:27" x14ac:dyDescent="0.35">
      <c r="A309" s="11" t="s">
        <v>185</v>
      </c>
      <c r="B309" s="11" t="s">
        <v>236</v>
      </c>
      <c r="C309" s="11" t="s">
        <v>30</v>
      </c>
      <c r="D309" s="1" t="s">
        <v>240</v>
      </c>
      <c r="E309" s="11">
        <v>114</v>
      </c>
      <c r="F309" s="4"/>
      <c r="G309" s="4"/>
      <c r="H309" s="4"/>
      <c r="I309" s="4"/>
      <c r="J309" s="4"/>
      <c r="K309" s="4"/>
      <c r="L309" s="12"/>
      <c r="M309" s="12">
        <v>20791.05</v>
      </c>
      <c r="N309" s="12">
        <v>6817.12</v>
      </c>
      <c r="O309" s="12"/>
      <c r="P309" s="12"/>
      <c r="Q309" s="12"/>
      <c r="R309" s="4"/>
      <c r="S309" s="4">
        <v>27608.17</v>
      </c>
      <c r="T309" s="1" t="s">
        <v>36</v>
      </c>
      <c r="U309" s="1">
        <f t="shared" si="25"/>
        <v>0</v>
      </c>
      <c r="V309" s="1">
        <f t="shared" si="26"/>
        <v>2</v>
      </c>
      <c r="W309" s="4" t="e">
        <f t="shared" si="27"/>
        <v>#DIV/0!</v>
      </c>
      <c r="X309" s="4">
        <f t="shared" si="28"/>
        <v>13804.084999999999</v>
      </c>
      <c r="Y309" s="4" t="str">
        <f t="shared" si="29"/>
        <v>50K</v>
      </c>
      <c r="Z309" t="e">
        <f t="shared" si="30"/>
        <v>#DIV/0!</v>
      </c>
      <c r="AA309" t="s">
        <v>241</v>
      </c>
    </row>
    <row r="310" spans="1:27" x14ac:dyDescent="0.35">
      <c r="A310" s="11" t="s">
        <v>185</v>
      </c>
      <c r="B310" s="11" t="s">
        <v>236</v>
      </c>
      <c r="C310" s="11" t="s">
        <v>30</v>
      </c>
      <c r="D310" s="1" t="s">
        <v>240</v>
      </c>
      <c r="E310" s="11">
        <v>643</v>
      </c>
      <c r="F310" s="4"/>
      <c r="G310" s="4"/>
      <c r="H310" s="4"/>
      <c r="I310" s="4"/>
      <c r="J310" s="4"/>
      <c r="K310" s="4"/>
      <c r="L310" s="12"/>
      <c r="M310" s="12"/>
      <c r="N310" s="12"/>
      <c r="O310" s="12"/>
      <c r="P310" s="12"/>
      <c r="Q310" s="12"/>
      <c r="R310" s="4"/>
      <c r="S310" s="4"/>
      <c r="T310" s="1" t="s">
        <v>36</v>
      </c>
      <c r="U310" s="1">
        <f t="shared" si="25"/>
        <v>0</v>
      </c>
      <c r="V310" s="1">
        <f t="shared" si="26"/>
        <v>0</v>
      </c>
      <c r="W310" s="4" t="e">
        <f t="shared" si="27"/>
        <v>#DIV/0!</v>
      </c>
      <c r="X310" s="4" t="e">
        <f t="shared" si="28"/>
        <v>#DIV/0!</v>
      </c>
      <c r="Y310" s="4" t="e">
        <f t="shared" si="29"/>
        <v>#DIV/0!</v>
      </c>
      <c r="Z310" t="e">
        <f t="shared" si="30"/>
        <v>#DIV/0!</v>
      </c>
      <c r="AA310" t="s">
        <v>196</v>
      </c>
    </row>
    <row r="311" spans="1:27" x14ac:dyDescent="0.35">
      <c r="A311" s="11" t="s">
        <v>185</v>
      </c>
      <c r="B311" s="11" t="s">
        <v>236</v>
      </c>
      <c r="C311" s="11" t="s">
        <v>30</v>
      </c>
      <c r="D311" s="1" t="s">
        <v>242</v>
      </c>
      <c r="E311" s="11">
        <v>420</v>
      </c>
      <c r="F311" s="4"/>
      <c r="G311" s="4"/>
      <c r="H311" s="4"/>
      <c r="I311" s="4"/>
      <c r="J311" s="4"/>
      <c r="K311" s="4"/>
      <c r="L311" s="12">
        <v>52057.989999999903</v>
      </c>
      <c r="M311" s="12">
        <v>55355.669999999896</v>
      </c>
      <c r="N311" s="12">
        <v>23864.639999999999</v>
      </c>
      <c r="O311" s="12"/>
      <c r="P311" s="12"/>
      <c r="Q311" s="12"/>
      <c r="R311" s="4"/>
      <c r="S311" s="4">
        <v>131278.29999999999</v>
      </c>
      <c r="T311" s="1" t="s">
        <v>36</v>
      </c>
      <c r="U311" s="1">
        <f t="shared" si="25"/>
        <v>0</v>
      </c>
      <c r="V311" s="1">
        <f t="shared" si="26"/>
        <v>3</v>
      </c>
      <c r="W311" s="4" t="e">
        <f t="shared" si="27"/>
        <v>#DIV/0!</v>
      </c>
      <c r="X311" s="4">
        <f t="shared" si="28"/>
        <v>43759.433333333269</v>
      </c>
      <c r="Y311" s="4" t="str">
        <f t="shared" si="29"/>
        <v>50K</v>
      </c>
      <c r="Z311" t="e">
        <f t="shared" si="30"/>
        <v>#DIV/0!</v>
      </c>
      <c r="AA311" t="s">
        <v>241</v>
      </c>
    </row>
    <row r="312" spans="1:27" x14ac:dyDescent="0.35">
      <c r="A312" s="11" t="s">
        <v>185</v>
      </c>
      <c r="B312" s="11" t="s">
        <v>236</v>
      </c>
      <c r="C312" s="11" t="s">
        <v>30</v>
      </c>
      <c r="D312" s="1" t="s">
        <v>242</v>
      </c>
      <c r="E312" s="11">
        <v>419</v>
      </c>
      <c r="F312" s="4"/>
      <c r="G312" s="4">
        <v>14821.474576271199</v>
      </c>
      <c r="H312" s="4">
        <v>21071.593220339</v>
      </c>
      <c r="I312" s="4"/>
      <c r="J312" s="4"/>
      <c r="K312" s="4"/>
      <c r="L312" s="12">
        <v>3670.66</v>
      </c>
      <c r="M312" s="12"/>
      <c r="N312" s="12"/>
      <c r="O312" s="12"/>
      <c r="P312" s="12"/>
      <c r="Q312" s="12"/>
      <c r="R312" s="4">
        <v>35893.067796610201</v>
      </c>
      <c r="S312" s="4">
        <v>3670.66</v>
      </c>
      <c r="T312" s="1" t="s">
        <v>32</v>
      </c>
      <c r="U312" s="1">
        <f t="shared" si="25"/>
        <v>2</v>
      </c>
      <c r="V312" s="1">
        <f t="shared" si="26"/>
        <v>1</v>
      </c>
      <c r="W312" s="4">
        <f t="shared" si="27"/>
        <v>17946.533898305101</v>
      </c>
      <c r="X312" s="4">
        <f t="shared" si="28"/>
        <v>3670.66</v>
      </c>
      <c r="Y312" s="4" t="str">
        <f t="shared" si="29"/>
        <v>50K</v>
      </c>
      <c r="Z312" t="str">
        <f t="shared" si="30"/>
        <v>50K</v>
      </c>
      <c r="AA312" t="s">
        <v>238</v>
      </c>
    </row>
    <row r="313" spans="1:27" x14ac:dyDescent="0.35">
      <c r="A313" s="11" t="s">
        <v>185</v>
      </c>
      <c r="B313" s="11" t="s">
        <v>236</v>
      </c>
      <c r="C313" s="11" t="s">
        <v>30</v>
      </c>
      <c r="D313" s="1" t="s">
        <v>243</v>
      </c>
      <c r="E313" s="11">
        <v>287</v>
      </c>
      <c r="F313" s="4"/>
      <c r="G313" s="4"/>
      <c r="H313" s="4"/>
      <c r="I313" s="4"/>
      <c r="J313" s="4"/>
      <c r="K313" s="4"/>
      <c r="L313" s="12">
        <v>17245.240000000002</v>
      </c>
      <c r="M313" s="12">
        <v>24691.56</v>
      </c>
      <c r="N313" s="12">
        <v>18204.009999999998</v>
      </c>
      <c r="O313" s="12"/>
      <c r="P313" s="12"/>
      <c r="Q313" s="12"/>
      <c r="R313" s="4"/>
      <c r="S313" s="4">
        <v>60140.81</v>
      </c>
      <c r="T313" s="1" t="s">
        <v>36</v>
      </c>
      <c r="U313" s="1">
        <f t="shared" si="25"/>
        <v>0</v>
      </c>
      <c r="V313" s="1">
        <f t="shared" si="26"/>
        <v>3</v>
      </c>
      <c r="W313" s="4" t="e">
        <f t="shared" si="27"/>
        <v>#DIV/0!</v>
      </c>
      <c r="X313" s="4">
        <f t="shared" si="28"/>
        <v>20046.936666666665</v>
      </c>
      <c r="Y313" s="4" t="str">
        <f t="shared" si="29"/>
        <v>50K</v>
      </c>
      <c r="Z313" t="e">
        <f t="shared" si="30"/>
        <v>#DIV/0!</v>
      </c>
      <c r="AA313" t="s">
        <v>241</v>
      </c>
    </row>
    <row r="314" spans="1:27" x14ac:dyDescent="0.35">
      <c r="A314" s="11" t="s">
        <v>185</v>
      </c>
      <c r="B314" s="11" t="s">
        <v>236</v>
      </c>
      <c r="C314" s="11" t="s">
        <v>30</v>
      </c>
      <c r="D314" s="1" t="s">
        <v>244</v>
      </c>
      <c r="E314" s="11">
        <v>113</v>
      </c>
      <c r="F314" s="4"/>
      <c r="G314" s="4"/>
      <c r="H314" s="4"/>
      <c r="I314" s="4"/>
      <c r="J314" s="4"/>
      <c r="K314" s="4"/>
      <c r="L314" s="12"/>
      <c r="M314" s="12"/>
      <c r="N314" s="12"/>
      <c r="O314" s="12"/>
      <c r="P314" s="12"/>
      <c r="Q314" s="12"/>
      <c r="R314" s="4"/>
      <c r="S314" s="4"/>
      <c r="T314" s="1" t="s">
        <v>32</v>
      </c>
      <c r="U314" s="1">
        <f t="shared" si="25"/>
        <v>0</v>
      </c>
      <c r="V314" s="1">
        <f t="shared" si="26"/>
        <v>0</v>
      </c>
      <c r="W314" s="4" t="e">
        <f t="shared" si="27"/>
        <v>#DIV/0!</v>
      </c>
      <c r="X314" s="4" t="e">
        <f t="shared" si="28"/>
        <v>#DIV/0!</v>
      </c>
      <c r="Y314" s="4" t="e">
        <f t="shared" si="29"/>
        <v>#DIV/0!</v>
      </c>
      <c r="Z314" t="e">
        <f t="shared" si="30"/>
        <v>#DIV/0!</v>
      </c>
      <c r="AA314" t="s">
        <v>238</v>
      </c>
    </row>
    <row r="315" spans="1:27" x14ac:dyDescent="0.35">
      <c r="A315" s="11" t="s">
        <v>185</v>
      </c>
      <c r="B315" s="11" t="s">
        <v>236</v>
      </c>
      <c r="C315" s="11" t="s">
        <v>30</v>
      </c>
      <c r="D315" s="1" t="s">
        <v>245</v>
      </c>
      <c r="E315" s="11">
        <v>115</v>
      </c>
      <c r="F315" s="4"/>
      <c r="G315" s="4"/>
      <c r="H315" s="4"/>
      <c r="I315" s="4"/>
      <c r="J315" s="4"/>
      <c r="K315" s="4"/>
      <c r="L315" s="12"/>
      <c r="M315" s="12"/>
      <c r="N315" s="12"/>
      <c r="O315" s="12"/>
      <c r="P315" s="12"/>
      <c r="Q315" s="12"/>
      <c r="R315" s="4"/>
      <c r="S315" s="4"/>
      <c r="T315" s="1" t="s">
        <v>36</v>
      </c>
      <c r="U315" s="1">
        <f t="shared" si="25"/>
        <v>0</v>
      </c>
      <c r="V315" s="1">
        <f t="shared" si="26"/>
        <v>0</v>
      </c>
      <c r="W315" s="4" t="e">
        <f t="shared" si="27"/>
        <v>#DIV/0!</v>
      </c>
      <c r="X315" s="4" t="e">
        <f t="shared" si="28"/>
        <v>#DIV/0!</v>
      </c>
      <c r="Y315" s="4" t="e">
        <f t="shared" si="29"/>
        <v>#DIV/0!</v>
      </c>
      <c r="Z315" t="e">
        <f t="shared" si="30"/>
        <v>#DIV/0!</v>
      </c>
      <c r="AA315" t="s">
        <v>241</v>
      </c>
    </row>
    <row r="316" spans="1:27" x14ac:dyDescent="0.35">
      <c r="A316" s="11" t="s">
        <v>185</v>
      </c>
      <c r="B316" s="11" t="s">
        <v>236</v>
      </c>
      <c r="C316" s="11" t="s">
        <v>30</v>
      </c>
      <c r="D316" s="1" t="s">
        <v>245</v>
      </c>
      <c r="E316" s="11">
        <v>523</v>
      </c>
      <c r="F316" s="4"/>
      <c r="G316" s="4"/>
      <c r="H316" s="4"/>
      <c r="I316" s="4"/>
      <c r="J316" s="4"/>
      <c r="K316" s="4"/>
      <c r="L316" s="12"/>
      <c r="M316" s="12"/>
      <c r="N316" s="12"/>
      <c r="O316" s="12"/>
      <c r="P316" s="12"/>
      <c r="Q316" s="12"/>
      <c r="R316" s="4"/>
      <c r="S316" s="4"/>
      <c r="T316" s="1" t="s">
        <v>36</v>
      </c>
      <c r="U316" s="1">
        <f t="shared" si="25"/>
        <v>0</v>
      </c>
      <c r="V316" s="1">
        <f t="shared" si="26"/>
        <v>0</v>
      </c>
      <c r="W316" s="4" t="e">
        <f t="shared" si="27"/>
        <v>#DIV/0!</v>
      </c>
      <c r="X316" s="4" t="e">
        <f t="shared" si="28"/>
        <v>#DIV/0!</v>
      </c>
      <c r="Y316" s="4" t="e">
        <f t="shared" si="29"/>
        <v>#DIV/0!</v>
      </c>
      <c r="Z316" t="e">
        <f t="shared" si="30"/>
        <v>#DIV/0!</v>
      </c>
      <c r="AA316" t="s">
        <v>241</v>
      </c>
    </row>
    <row r="317" spans="1:27" x14ac:dyDescent="0.35">
      <c r="A317" s="11" t="s">
        <v>185</v>
      </c>
      <c r="B317" s="11" t="s">
        <v>236</v>
      </c>
      <c r="C317" s="11" t="s">
        <v>30</v>
      </c>
      <c r="D317" s="1" t="s">
        <v>246</v>
      </c>
      <c r="E317" s="11">
        <v>418</v>
      </c>
      <c r="F317" s="4"/>
      <c r="G317" s="4"/>
      <c r="H317" s="4"/>
      <c r="I317" s="4"/>
      <c r="J317" s="4"/>
      <c r="K317" s="4"/>
      <c r="L317" s="12">
        <v>12823.88</v>
      </c>
      <c r="M317" s="12"/>
      <c r="N317" s="12"/>
      <c r="O317" s="12"/>
      <c r="P317" s="12"/>
      <c r="Q317" s="12"/>
      <c r="R317" s="4"/>
      <c r="S317" s="4">
        <v>12823.88</v>
      </c>
      <c r="T317" s="1" t="s">
        <v>36</v>
      </c>
      <c r="U317" s="1">
        <f t="shared" si="25"/>
        <v>0</v>
      </c>
      <c r="V317" s="1">
        <f t="shared" si="26"/>
        <v>1</v>
      </c>
      <c r="W317" s="4" t="e">
        <f t="shared" si="27"/>
        <v>#DIV/0!</v>
      </c>
      <c r="X317" s="4">
        <f t="shared" si="28"/>
        <v>12823.88</v>
      </c>
      <c r="Y317" s="4" t="str">
        <f t="shared" si="29"/>
        <v>50K</v>
      </c>
      <c r="Z317" t="e">
        <f t="shared" si="30"/>
        <v>#DIV/0!</v>
      </c>
      <c r="AA317" t="s">
        <v>241</v>
      </c>
    </row>
    <row r="318" spans="1:27" x14ac:dyDescent="0.35">
      <c r="A318" s="11" t="s">
        <v>185</v>
      </c>
      <c r="B318" s="11" t="s">
        <v>236</v>
      </c>
      <c r="C318" s="11" t="s">
        <v>30</v>
      </c>
      <c r="D318" s="1" t="s">
        <v>247</v>
      </c>
      <c r="E318" s="11">
        <v>37</v>
      </c>
      <c r="F318" s="4"/>
      <c r="G318" s="4"/>
      <c r="H318" s="4"/>
      <c r="I318" s="4"/>
      <c r="J318" s="4"/>
      <c r="K318" s="4"/>
      <c r="L318" s="12"/>
      <c r="M318" s="12"/>
      <c r="N318" s="12"/>
      <c r="O318" s="12"/>
      <c r="P318" s="12"/>
      <c r="Q318" s="12"/>
      <c r="R318" s="4"/>
      <c r="S318" s="4"/>
      <c r="T318" s="1" t="s">
        <v>36</v>
      </c>
      <c r="U318" s="1">
        <f t="shared" si="25"/>
        <v>0</v>
      </c>
      <c r="V318" s="1">
        <f t="shared" si="26"/>
        <v>0</v>
      </c>
      <c r="W318" s="4" t="e">
        <f t="shared" si="27"/>
        <v>#DIV/0!</v>
      </c>
      <c r="X318" s="4" t="e">
        <f t="shared" si="28"/>
        <v>#DIV/0!</v>
      </c>
      <c r="Y318" s="4" t="e">
        <f t="shared" si="29"/>
        <v>#DIV/0!</v>
      </c>
      <c r="Z318" t="e">
        <f t="shared" si="30"/>
        <v>#DIV/0!</v>
      </c>
      <c r="AA318" t="s">
        <v>241</v>
      </c>
    </row>
    <row r="319" spans="1:27" x14ac:dyDescent="0.35">
      <c r="A319" s="11" t="s">
        <v>185</v>
      </c>
      <c r="B319" s="11" t="s">
        <v>236</v>
      </c>
      <c r="C319" s="11" t="s">
        <v>30</v>
      </c>
      <c r="D319" s="1" t="s">
        <v>247</v>
      </c>
      <c r="E319" s="11">
        <v>38</v>
      </c>
      <c r="F319" s="4"/>
      <c r="G319" s="4"/>
      <c r="H319" s="4"/>
      <c r="I319" s="4"/>
      <c r="J319" s="4"/>
      <c r="K319" s="4"/>
      <c r="L319" s="12"/>
      <c r="M319" s="12"/>
      <c r="N319" s="12"/>
      <c r="O319" s="12"/>
      <c r="P319" s="12"/>
      <c r="Q319" s="12"/>
      <c r="R319" s="4"/>
      <c r="S319" s="4"/>
      <c r="T319" s="1" t="s">
        <v>36</v>
      </c>
      <c r="U319" s="1">
        <f t="shared" si="25"/>
        <v>0</v>
      </c>
      <c r="V319" s="1">
        <f t="shared" si="26"/>
        <v>0</v>
      </c>
      <c r="W319" s="4" t="e">
        <f t="shared" si="27"/>
        <v>#DIV/0!</v>
      </c>
      <c r="X319" s="4" t="e">
        <f t="shared" si="28"/>
        <v>#DIV/0!</v>
      </c>
      <c r="Y319" s="4" t="e">
        <f t="shared" si="29"/>
        <v>#DIV/0!</v>
      </c>
      <c r="Z319" t="e">
        <f t="shared" si="30"/>
        <v>#DIV/0!</v>
      </c>
      <c r="AA319" t="s">
        <v>241</v>
      </c>
    </row>
    <row r="320" spans="1:27" x14ac:dyDescent="0.35">
      <c r="A320" s="11" t="s">
        <v>185</v>
      </c>
      <c r="B320" s="11" t="s">
        <v>236</v>
      </c>
      <c r="C320" s="11" t="s">
        <v>30</v>
      </c>
      <c r="D320" s="1" t="s">
        <v>64</v>
      </c>
      <c r="E320" s="11">
        <v>288</v>
      </c>
      <c r="F320" s="4"/>
      <c r="G320" s="4"/>
      <c r="H320" s="4"/>
      <c r="I320" s="4"/>
      <c r="J320" s="4"/>
      <c r="K320" s="4"/>
      <c r="L320" s="12"/>
      <c r="M320" s="12"/>
      <c r="N320" s="12">
        <v>8527.66</v>
      </c>
      <c r="O320" s="12"/>
      <c r="P320" s="12"/>
      <c r="Q320" s="12"/>
      <c r="R320" s="4"/>
      <c r="S320" s="4">
        <v>8527.66</v>
      </c>
      <c r="T320" s="1" t="s">
        <v>36</v>
      </c>
      <c r="U320" s="1">
        <f t="shared" si="25"/>
        <v>0</v>
      </c>
      <c r="V320" s="1">
        <f t="shared" si="26"/>
        <v>1</v>
      </c>
      <c r="W320" s="4" t="e">
        <f t="shared" si="27"/>
        <v>#DIV/0!</v>
      </c>
      <c r="X320" s="4">
        <f t="shared" si="28"/>
        <v>8527.66</v>
      </c>
      <c r="Y320" s="4" t="str">
        <f t="shared" si="29"/>
        <v>50K</v>
      </c>
      <c r="Z320" t="e">
        <f t="shared" si="30"/>
        <v>#DIV/0!</v>
      </c>
      <c r="AA320" t="s">
        <v>241</v>
      </c>
    </row>
    <row r="321" spans="1:27" x14ac:dyDescent="0.35">
      <c r="A321" s="11" t="s">
        <v>185</v>
      </c>
      <c r="B321" s="11" t="s">
        <v>248</v>
      </c>
      <c r="C321" s="11" t="s">
        <v>30</v>
      </c>
      <c r="D321" s="1" t="s">
        <v>249</v>
      </c>
      <c r="E321" s="11">
        <v>674</v>
      </c>
      <c r="F321" s="4"/>
      <c r="G321" s="4"/>
      <c r="H321" s="4">
        <v>44121.203389830502</v>
      </c>
      <c r="I321" s="4">
        <v>42632.033898305097</v>
      </c>
      <c r="J321" s="4"/>
      <c r="K321" s="4"/>
      <c r="L321" s="12"/>
      <c r="M321" s="12"/>
      <c r="N321" s="12"/>
      <c r="O321" s="12"/>
      <c r="P321" s="12"/>
      <c r="Q321" s="12"/>
      <c r="R321" s="4">
        <v>86753.237288135599</v>
      </c>
      <c r="S321" s="4"/>
      <c r="T321" s="1" t="s">
        <v>32</v>
      </c>
      <c r="U321" s="1">
        <f t="shared" si="25"/>
        <v>2</v>
      </c>
      <c r="V321" s="1">
        <f t="shared" si="26"/>
        <v>0</v>
      </c>
      <c r="W321" s="4">
        <f t="shared" si="27"/>
        <v>43376.618644067799</v>
      </c>
      <c r="X321" s="4" t="e">
        <f t="shared" si="28"/>
        <v>#DIV/0!</v>
      </c>
      <c r="Y321" s="4" t="e">
        <f t="shared" si="29"/>
        <v>#DIV/0!</v>
      </c>
      <c r="Z321" t="str">
        <f t="shared" si="30"/>
        <v>50K</v>
      </c>
      <c r="AA321" t="s">
        <v>250</v>
      </c>
    </row>
    <row r="322" spans="1:27" x14ac:dyDescent="0.35">
      <c r="A322" s="11" t="s">
        <v>185</v>
      </c>
      <c r="B322" s="11" t="s">
        <v>248</v>
      </c>
      <c r="C322" s="11" t="s">
        <v>30</v>
      </c>
      <c r="D322" s="1" t="s">
        <v>251</v>
      </c>
      <c r="E322" s="11">
        <v>609</v>
      </c>
      <c r="F322" s="4">
        <v>22202.813559321999</v>
      </c>
      <c r="G322" s="4"/>
      <c r="H322" s="4">
        <v>64088.262711864401</v>
      </c>
      <c r="I322" s="4"/>
      <c r="J322" s="4"/>
      <c r="K322" s="4"/>
      <c r="L322" s="12"/>
      <c r="M322" s="12">
        <v>1326.39</v>
      </c>
      <c r="N322" s="12">
        <v>34216.32</v>
      </c>
      <c r="O322" s="12">
        <v>1710</v>
      </c>
      <c r="P322" s="12"/>
      <c r="Q322" s="12"/>
      <c r="R322" s="4">
        <v>86291.076271186495</v>
      </c>
      <c r="S322" s="4">
        <v>37252.71</v>
      </c>
      <c r="T322" s="1" t="s">
        <v>32</v>
      </c>
      <c r="U322" s="1">
        <f t="shared" si="25"/>
        <v>2</v>
      </c>
      <c r="V322" s="1">
        <f t="shared" si="26"/>
        <v>3</v>
      </c>
      <c r="W322" s="4">
        <f t="shared" si="27"/>
        <v>43145.538135593204</v>
      </c>
      <c r="X322" s="4">
        <f t="shared" si="28"/>
        <v>12417.57</v>
      </c>
      <c r="Y322" s="4" t="str">
        <f t="shared" si="29"/>
        <v>50K</v>
      </c>
      <c r="Z322" t="str">
        <f t="shared" si="30"/>
        <v>50K</v>
      </c>
      <c r="AA322" t="s">
        <v>250</v>
      </c>
    </row>
    <row r="323" spans="1:27" x14ac:dyDescent="0.35">
      <c r="A323" s="11" t="s">
        <v>185</v>
      </c>
      <c r="B323" s="11" t="s">
        <v>248</v>
      </c>
      <c r="C323" s="11" t="s">
        <v>30</v>
      </c>
      <c r="D323" s="1" t="s">
        <v>252</v>
      </c>
      <c r="E323" s="11">
        <v>138</v>
      </c>
      <c r="F323" s="4"/>
      <c r="G323" s="4"/>
      <c r="H323" s="4"/>
      <c r="I323" s="4"/>
      <c r="J323" s="4"/>
      <c r="K323" s="4"/>
      <c r="L323" s="12"/>
      <c r="M323" s="12"/>
      <c r="N323" s="12"/>
      <c r="O323" s="12"/>
      <c r="P323" s="12"/>
      <c r="Q323" s="12"/>
      <c r="R323" s="4"/>
      <c r="S323" s="4"/>
      <c r="T323" s="1" t="s">
        <v>36</v>
      </c>
      <c r="U323" s="1">
        <f t="shared" si="25"/>
        <v>0</v>
      </c>
      <c r="V323" s="1">
        <f t="shared" si="26"/>
        <v>0</v>
      </c>
      <c r="W323" s="4" t="e">
        <f t="shared" si="27"/>
        <v>#DIV/0!</v>
      </c>
      <c r="X323" s="4" t="e">
        <f t="shared" si="28"/>
        <v>#DIV/0!</v>
      </c>
      <c r="Y323" s="4" t="e">
        <f t="shared" si="29"/>
        <v>#DIV/0!</v>
      </c>
      <c r="Z323" t="e">
        <f t="shared" si="30"/>
        <v>#DIV/0!</v>
      </c>
      <c r="AA323" t="s">
        <v>103</v>
      </c>
    </row>
    <row r="324" spans="1:27" x14ac:dyDescent="0.35">
      <c r="A324" s="11" t="s">
        <v>185</v>
      </c>
      <c r="B324" s="11" t="s">
        <v>248</v>
      </c>
      <c r="C324" s="11" t="s">
        <v>30</v>
      </c>
      <c r="D324" s="1" t="s">
        <v>252</v>
      </c>
      <c r="E324" s="11">
        <v>480</v>
      </c>
      <c r="F324" s="4"/>
      <c r="G324" s="4"/>
      <c r="H324" s="4"/>
      <c r="I324" s="4"/>
      <c r="J324" s="4"/>
      <c r="K324" s="4"/>
      <c r="L324" s="12"/>
      <c r="M324" s="12"/>
      <c r="N324" s="12"/>
      <c r="O324" s="12"/>
      <c r="P324" s="12"/>
      <c r="Q324" s="12"/>
      <c r="R324" s="4"/>
      <c r="S324" s="4"/>
      <c r="T324" s="1" t="s">
        <v>36</v>
      </c>
      <c r="U324" s="1">
        <f t="shared" ref="U324:U387" si="31">COUNTA(F324:K324)</f>
        <v>0</v>
      </c>
      <c r="V324" s="1">
        <f t="shared" ref="V324:V387" si="32">COUNTA(L324:Q324)</f>
        <v>0</v>
      </c>
      <c r="W324" s="4" t="e">
        <f t="shared" ref="W324:W387" si="33">SUM(F324:K324)/U324</f>
        <v>#DIV/0!</v>
      </c>
      <c r="X324" s="4" t="e">
        <f t="shared" ref="X324:X387" si="34">SUM(L324:Q324)/V324</f>
        <v>#DIV/0!</v>
      </c>
      <c r="Y324" s="4" t="e">
        <f t="shared" ref="Y324:Y387" si="35">IF(X324&gt;=1000000,"10L",IF(X324&gt;=400000,"4L-10L",IF(X324&gt;=200000,"2-4L",IF(X324&gt;=100000,"1-2L",IF(X324&gt;=50000,"50-1L",IF(X324&lt;50000,"50K"))))))</f>
        <v>#DIV/0!</v>
      </c>
      <c r="Z324" t="e">
        <f t="shared" si="30"/>
        <v>#DIV/0!</v>
      </c>
      <c r="AA324" t="s">
        <v>250</v>
      </c>
    </row>
    <row r="325" spans="1:27" x14ac:dyDescent="0.35">
      <c r="A325" s="11" t="s">
        <v>185</v>
      </c>
      <c r="B325" s="11" t="s">
        <v>248</v>
      </c>
      <c r="C325" s="11" t="s">
        <v>30</v>
      </c>
      <c r="D325" s="1" t="s">
        <v>252</v>
      </c>
      <c r="E325" s="11">
        <v>479</v>
      </c>
      <c r="F325" s="4">
        <v>458598.508474576</v>
      </c>
      <c r="G325" s="4">
        <v>220243.01694915301</v>
      </c>
      <c r="H325" s="4">
        <v>596698.50847457605</v>
      </c>
      <c r="I325" s="4">
        <v>585172.32203389797</v>
      </c>
      <c r="J325" s="4"/>
      <c r="K325" s="4">
        <v>236887.42372881359</v>
      </c>
      <c r="L325" s="12">
        <v>541141.23</v>
      </c>
      <c r="M325" s="12">
        <v>323317.56</v>
      </c>
      <c r="N325" s="12">
        <v>528717.43999999994</v>
      </c>
      <c r="O325" s="12">
        <v>690641.66000000096</v>
      </c>
      <c r="P325" s="12">
        <v>224384.55</v>
      </c>
      <c r="Q325" s="12">
        <v>278796.09000000003</v>
      </c>
      <c r="R325" s="4">
        <v>2097599.7796610198</v>
      </c>
      <c r="S325" s="4">
        <v>2586998.5299999602</v>
      </c>
      <c r="T325" s="1" t="s">
        <v>32</v>
      </c>
      <c r="U325" s="1">
        <f t="shared" si="31"/>
        <v>5</v>
      </c>
      <c r="V325" s="1">
        <f t="shared" si="32"/>
        <v>6</v>
      </c>
      <c r="W325" s="4">
        <f t="shared" si="33"/>
        <v>419519.95593220333</v>
      </c>
      <c r="X325" s="4">
        <f t="shared" si="34"/>
        <v>431166.42166666681</v>
      </c>
      <c r="Y325" s="4" t="str">
        <f t="shared" si="35"/>
        <v>4L-10L</v>
      </c>
      <c r="Z325" t="str">
        <f t="shared" ref="Z325:Z388" si="36">IF(W325&gt;=1000000,"10L",IF(4&gt;=400000,"4L-10L",IF(W325&gt;=200000,"2-4L",IF(W325&gt;=100000,"1-2L",IF(W325&gt;=50000,"50-1L",IF(W325&lt;50000,"50K"))))))</f>
        <v>2-4L</v>
      </c>
      <c r="AA325" t="s">
        <v>253</v>
      </c>
    </row>
    <row r="326" spans="1:27" x14ac:dyDescent="0.35">
      <c r="A326" s="1" t="s">
        <v>185</v>
      </c>
      <c r="B326" s="1" t="s">
        <v>248</v>
      </c>
      <c r="C326" s="1" t="s">
        <v>30</v>
      </c>
      <c r="D326" s="1" t="s">
        <v>252</v>
      </c>
      <c r="E326" s="1">
        <v>595</v>
      </c>
      <c r="F326" s="4">
        <v>446215.779661017</v>
      </c>
      <c r="G326" s="4">
        <v>110966.220338983</v>
      </c>
      <c r="H326" s="4">
        <v>226029.23728813601</v>
      </c>
      <c r="I326" s="4"/>
      <c r="J326" s="4"/>
      <c r="K326" s="4">
        <v>155410.84745762713</v>
      </c>
      <c r="L326" s="12">
        <v>387971.83000000101</v>
      </c>
      <c r="M326" s="12">
        <v>195831.66</v>
      </c>
      <c r="N326" s="12">
        <v>366360.88000000099</v>
      </c>
      <c r="O326" s="12">
        <v>206762.3</v>
      </c>
      <c r="P326" s="12">
        <v>164368.64000000001</v>
      </c>
      <c r="Q326" s="12">
        <v>171089.03</v>
      </c>
      <c r="R326" s="4">
        <v>938622.08474576299</v>
      </c>
      <c r="S326" s="4">
        <v>1492384.3400000101</v>
      </c>
      <c r="T326" s="1" t="s">
        <v>32</v>
      </c>
      <c r="U326" s="1">
        <f t="shared" si="31"/>
        <v>4</v>
      </c>
      <c r="V326" s="1">
        <f t="shared" si="32"/>
        <v>6</v>
      </c>
      <c r="W326" s="4">
        <f t="shared" si="33"/>
        <v>234655.52118644078</v>
      </c>
      <c r="X326" s="4">
        <f t="shared" si="34"/>
        <v>248730.72333333365</v>
      </c>
      <c r="Y326" s="4" t="str">
        <f t="shared" si="35"/>
        <v>2-4L</v>
      </c>
      <c r="Z326" t="str">
        <f t="shared" si="36"/>
        <v>2-4L</v>
      </c>
      <c r="AA326" t="s">
        <v>253</v>
      </c>
    </row>
    <row r="327" spans="1:27" x14ac:dyDescent="0.35">
      <c r="A327" s="1" t="s">
        <v>185</v>
      </c>
      <c r="B327" s="1" t="s">
        <v>248</v>
      </c>
      <c r="C327" s="1" t="s">
        <v>30</v>
      </c>
      <c r="D327" s="1" t="s">
        <v>252</v>
      </c>
      <c r="E327" s="1">
        <v>608</v>
      </c>
      <c r="F327" s="4">
        <v>60619.932203389799</v>
      </c>
      <c r="G327" s="4"/>
      <c r="H327" s="4">
        <v>79070.033898305104</v>
      </c>
      <c r="I327" s="4"/>
      <c r="J327" s="4"/>
      <c r="K327" s="4"/>
      <c r="L327" s="12"/>
      <c r="M327" s="12"/>
      <c r="N327" s="12"/>
      <c r="O327" s="12"/>
      <c r="P327" s="12"/>
      <c r="Q327" s="12"/>
      <c r="R327" s="4">
        <v>139689.966101695</v>
      </c>
      <c r="S327" s="4"/>
      <c r="T327" s="1" t="s">
        <v>32</v>
      </c>
      <c r="U327" s="1">
        <f t="shared" si="31"/>
        <v>2</v>
      </c>
      <c r="V327" s="1">
        <f t="shared" si="32"/>
        <v>0</v>
      </c>
      <c r="W327" s="4">
        <f t="shared" si="33"/>
        <v>69844.983050847455</v>
      </c>
      <c r="X327" s="4" t="e">
        <f t="shared" si="34"/>
        <v>#DIV/0!</v>
      </c>
      <c r="Y327" s="4" t="e">
        <f t="shared" si="35"/>
        <v>#DIV/0!</v>
      </c>
      <c r="Z327" t="str">
        <f t="shared" si="36"/>
        <v>50-1L</v>
      </c>
      <c r="AA327" t="s">
        <v>253</v>
      </c>
    </row>
    <row r="328" spans="1:27" x14ac:dyDescent="0.35">
      <c r="A328" s="1" t="s">
        <v>185</v>
      </c>
      <c r="B328" s="1" t="s">
        <v>248</v>
      </c>
      <c r="C328" s="1" t="s">
        <v>30</v>
      </c>
      <c r="D328" s="1" t="s">
        <v>254</v>
      </c>
      <c r="E328" s="1">
        <v>448</v>
      </c>
      <c r="F328" s="4"/>
      <c r="G328" s="4"/>
      <c r="H328" s="4"/>
      <c r="I328" s="4"/>
      <c r="J328" s="4"/>
      <c r="K328" s="4"/>
      <c r="L328" s="12"/>
      <c r="M328" s="12"/>
      <c r="N328" s="12"/>
      <c r="O328" s="12"/>
      <c r="P328" s="12"/>
      <c r="Q328" s="12"/>
      <c r="R328" s="4"/>
      <c r="S328" s="4"/>
      <c r="T328" s="1" t="s">
        <v>36</v>
      </c>
      <c r="U328" s="1">
        <f t="shared" si="31"/>
        <v>0</v>
      </c>
      <c r="V328" s="1">
        <f t="shared" si="32"/>
        <v>0</v>
      </c>
      <c r="W328" s="4" t="e">
        <f t="shared" si="33"/>
        <v>#DIV/0!</v>
      </c>
      <c r="X328" s="4" t="e">
        <f t="shared" si="34"/>
        <v>#DIV/0!</v>
      </c>
      <c r="Y328" s="4" t="e">
        <f t="shared" si="35"/>
        <v>#DIV/0!</v>
      </c>
      <c r="Z328" t="e">
        <f t="shared" si="36"/>
        <v>#DIV/0!</v>
      </c>
      <c r="AA328" t="s">
        <v>250</v>
      </c>
    </row>
    <row r="329" spans="1:27" x14ac:dyDescent="0.35">
      <c r="A329" s="1" t="s">
        <v>185</v>
      </c>
      <c r="B329" s="1" t="s">
        <v>248</v>
      </c>
      <c r="C329" s="1" t="s">
        <v>30</v>
      </c>
      <c r="D329" s="1" t="s">
        <v>255</v>
      </c>
      <c r="E329" s="1">
        <v>622</v>
      </c>
      <c r="F329" s="4"/>
      <c r="G329" s="4">
        <v>25727.669491525401</v>
      </c>
      <c r="H329" s="4"/>
      <c r="I329" s="4">
        <v>25466.457627118602</v>
      </c>
      <c r="J329" s="4"/>
      <c r="K329" s="4"/>
      <c r="L329" s="12"/>
      <c r="M329" s="12"/>
      <c r="N329" s="12">
        <v>17333.189999999999</v>
      </c>
      <c r="O329" s="12">
        <v>10256.299999999999</v>
      </c>
      <c r="P329" s="12">
        <v>12899.14</v>
      </c>
      <c r="Q329" s="12"/>
      <c r="R329" s="4">
        <v>51194.127118644101</v>
      </c>
      <c r="S329" s="4">
        <v>40488.629999999997</v>
      </c>
      <c r="T329" s="1" t="s">
        <v>32</v>
      </c>
      <c r="U329" s="1">
        <f t="shared" si="31"/>
        <v>2</v>
      </c>
      <c r="V329" s="1">
        <f t="shared" si="32"/>
        <v>3</v>
      </c>
      <c r="W329" s="4">
        <f t="shared" si="33"/>
        <v>25597.063559321999</v>
      </c>
      <c r="X329" s="4">
        <f t="shared" si="34"/>
        <v>13496.21</v>
      </c>
      <c r="Y329" s="4" t="str">
        <f t="shared" si="35"/>
        <v>50K</v>
      </c>
      <c r="Z329" t="str">
        <f t="shared" si="36"/>
        <v>50K</v>
      </c>
      <c r="AA329" t="s">
        <v>250</v>
      </c>
    </row>
    <row r="330" spans="1:27" x14ac:dyDescent="0.35">
      <c r="A330" s="1" t="s">
        <v>185</v>
      </c>
      <c r="B330" s="1" t="s">
        <v>248</v>
      </c>
      <c r="C330" s="1" t="s">
        <v>30</v>
      </c>
      <c r="D330" s="1" t="s">
        <v>256</v>
      </c>
      <c r="E330" s="1">
        <v>623</v>
      </c>
      <c r="F330" s="4"/>
      <c r="G330" s="4">
        <v>39968.813559321999</v>
      </c>
      <c r="H330" s="4"/>
      <c r="I330" s="4"/>
      <c r="J330" s="4">
        <v>75150.627118644101</v>
      </c>
      <c r="K330" s="4"/>
      <c r="L330" s="12"/>
      <c r="M330" s="12"/>
      <c r="N330" s="12"/>
      <c r="O330" s="12"/>
      <c r="P330" s="12"/>
      <c r="Q330" s="12"/>
      <c r="R330" s="4">
        <v>115119.44067796601</v>
      </c>
      <c r="S330" s="4"/>
      <c r="T330" s="1" t="s">
        <v>32</v>
      </c>
      <c r="U330" s="1">
        <f t="shared" si="31"/>
        <v>2</v>
      </c>
      <c r="V330" s="1">
        <f t="shared" si="32"/>
        <v>0</v>
      </c>
      <c r="W330" s="4">
        <f t="shared" si="33"/>
        <v>57559.720338983054</v>
      </c>
      <c r="X330" s="4" t="e">
        <f t="shared" si="34"/>
        <v>#DIV/0!</v>
      </c>
      <c r="Y330" s="4" t="e">
        <f t="shared" si="35"/>
        <v>#DIV/0!</v>
      </c>
      <c r="Z330" t="str">
        <f t="shared" si="36"/>
        <v>50-1L</v>
      </c>
      <c r="AA330" t="s">
        <v>250</v>
      </c>
    </row>
    <row r="331" spans="1:27" x14ac:dyDescent="0.35">
      <c r="A331" s="1" t="s">
        <v>185</v>
      </c>
      <c r="B331" s="1" t="s">
        <v>248</v>
      </c>
      <c r="C331" s="1" t="s">
        <v>30</v>
      </c>
      <c r="D331" s="1" t="s">
        <v>257</v>
      </c>
      <c r="E331" s="1">
        <v>210</v>
      </c>
      <c r="F331" s="4">
        <v>337991.13559322001</v>
      </c>
      <c r="G331" s="4"/>
      <c r="H331" s="4">
        <v>423415.05084745801</v>
      </c>
      <c r="I331" s="4"/>
      <c r="J331" s="4">
        <v>160358.84745762701</v>
      </c>
      <c r="K331" s="4"/>
      <c r="L331" s="12">
        <v>806334.9</v>
      </c>
      <c r="M331" s="12">
        <v>538047.06000000099</v>
      </c>
      <c r="N331" s="12">
        <v>811747.46000000101</v>
      </c>
      <c r="O331" s="12">
        <v>222126.95</v>
      </c>
      <c r="P331" s="12">
        <v>149830.12</v>
      </c>
      <c r="Q331" s="12">
        <v>131892.59</v>
      </c>
      <c r="R331" s="4">
        <v>921765.03389830503</v>
      </c>
      <c r="S331" s="4">
        <v>2659979.0799999698</v>
      </c>
      <c r="T331" s="1" t="s">
        <v>32</v>
      </c>
      <c r="U331" s="1">
        <f t="shared" si="31"/>
        <v>3</v>
      </c>
      <c r="V331" s="1">
        <f t="shared" si="32"/>
        <v>6</v>
      </c>
      <c r="W331" s="4">
        <f t="shared" si="33"/>
        <v>307255.01129943505</v>
      </c>
      <c r="X331" s="4">
        <f t="shared" si="34"/>
        <v>443329.84666666697</v>
      </c>
      <c r="Y331" s="4" t="str">
        <f t="shared" si="35"/>
        <v>4L-10L</v>
      </c>
      <c r="Z331" t="str">
        <f t="shared" si="36"/>
        <v>2-4L</v>
      </c>
      <c r="AA331" t="s">
        <v>250</v>
      </c>
    </row>
    <row r="332" spans="1:27" x14ac:dyDescent="0.35">
      <c r="A332" s="1" t="s">
        <v>185</v>
      </c>
      <c r="B332" s="1" t="s">
        <v>248</v>
      </c>
      <c r="C332" s="1" t="s">
        <v>30</v>
      </c>
      <c r="D332" s="1" t="s">
        <v>257</v>
      </c>
      <c r="E332" s="1">
        <v>603</v>
      </c>
      <c r="F332" s="4">
        <v>160205.23728813601</v>
      </c>
      <c r="G332" s="4">
        <v>55962.508474576302</v>
      </c>
      <c r="H332" s="4">
        <v>396258.203389831</v>
      </c>
      <c r="I332" s="4"/>
      <c r="J332" s="4">
        <v>68504.7457627119</v>
      </c>
      <c r="K332" s="4"/>
      <c r="L332" s="12"/>
      <c r="M332" s="12">
        <v>10688.46</v>
      </c>
      <c r="N332" s="12">
        <v>290575.62</v>
      </c>
      <c r="O332" s="12">
        <v>74602.740000000005</v>
      </c>
      <c r="P332" s="12">
        <v>100126.02</v>
      </c>
      <c r="Q332" s="12">
        <v>24834.05</v>
      </c>
      <c r="R332" s="4">
        <v>680930.69491525402</v>
      </c>
      <c r="S332" s="4">
        <v>500826.890000001</v>
      </c>
      <c r="T332" s="1" t="s">
        <v>32</v>
      </c>
      <c r="U332" s="1">
        <f t="shared" si="31"/>
        <v>4</v>
      </c>
      <c r="V332" s="1">
        <f t="shared" si="32"/>
        <v>5</v>
      </c>
      <c r="W332" s="4">
        <f t="shared" si="33"/>
        <v>170232.6737288138</v>
      </c>
      <c r="X332" s="4">
        <f t="shared" si="34"/>
        <v>100165.378</v>
      </c>
      <c r="Y332" s="4" t="str">
        <f t="shared" si="35"/>
        <v>1-2L</v>
      </c>
      <c r="Z332" t="str">
        <f t="shared" si="36"/>
        <v>1-2L</v>
      </c>
      <c r="AA332" t="s">
        <v>250</v>
      </c>
    </row>
    <row r="333" spans="1:27" x14ac:dyDescent="0.35">
      <c r="A333" s="1" t="s">
        <v>185</v>
      </c>
      <c r="B333" s="1" t="s">
        <v>248</v>
      </c>
      <c r="C333" s="1" t="s">
        <v>30</v>
      </c>
      <c r="D333" s="1" t="s">
        <v>257</v>
      </c>
      <c r="E333" s="1">
        <v>605</v>
      </c>
      <c r="F333" s="4">
        <v>182940.61016949199</v>
      </c>
      <c r="G333" s="4">
        <v>149163.491525424</v>
      </c>
      <c r="H333" s="4">
        <v>863766.11864406802</v>
      </c>
      <c r="I333" s="4"/>
      <c r="J333" s="4">
        <v>152844</v>
      </c>
      <c r="K333" s="4"/>
      <c r="L333" s="12"/>
      <c r="M333" s="12"/>
      <c r="N333" s="12">
        <v>769797.6</v>
      </c>
      <c r="O333" s="12">
        <v>21879.64</v>
      </c>
      <c r="P333" s="12">
        <v>35898.86</v>
      </c>
      <c r="Q333" s="12"/>
      <c r="R333" s="4">
        <v>1348714.22033898</v>
      </c>
      <c r="S333" s="4">
        <v>827576.1</v>
      </c>
      <c r="T333" s="1" t="s">
        <v>32</v>
      </c>
      <c r="U333" s="1">
        <f t="shared" si="31"/>
        <v>4</v>
      </c>
      <c r="V333" s="1">
        <f t="shared" si="32"/>
        <v>3</v>
      </c>
      <c r="W333" s="4">
        <f t="shared" si="33"/>
        <v>337178.55508474598</v>
      </c>
      <c r="X333" s="4">
        <f t="shared" si="34"/>
        <v>275858.7</v>
      </c>
      <c r="Y333" s="4" t="str">
        <f t="shared" si="35"/>
        <v>2-4L</v>
      </c>
      <c r="Z333" t="str">
        <f t="shared" si="36"/>
        <v>2-4L</v>
      </c>
      <c r="AA333" t="s">
        <v>250</v>
      </c>
    </row>
    <row r="334" spans="1:27" x14ac:dyDescent="0.35">
      <c r="A334" s="1" t="s">
        <v>185</v>
      </c>
      <c r="B334" s="1" t="s">
        <v>258</v>
      </c>
      <c r="C334" s="1" t="s">
        <v>30</v>
      </c>
      <c r="D334" s="1" t="s">
        <v>259</v>
      </c>
      <c r="E334" s="1">
        <v>31</v>
      </c>
      <c r="F334" s="4"/>
      <c r="G334" s="4"/>
      <c r="H334" s="4"/>
      <c r="I334" s="4"/>
      <c r="J334" s="4"/>
      <c r="K334" s="4"/>
      <c r="L334" s="12">
        <v>41343.360000000001</v>
      </c>
      <c r="M334" s="12">
        <v>66294.12</v>
      </c>
      <c r="N334" s="12"/>
      <c r="O334" s="12"/>
      <c r="P334" s="12"/>
      <c r="Q334" s="12"/>
      <c r="R334" s="4"/>
      <c r="S334" s="4">
        <v>107637.48</v>
      </c>
      <c r="T334" s="1" t="s">
        <v>36</v>
      </c>
      <c r="U334" s="1">
        <f t="shared" si="31"/>
        <v>0</v>
      </c>
      <c r="V334" s="1">
        <f t="shared" si="32"/>
        <v>2</v>
      </c>
      <c r="W334" s="4" t="e">
        <f t="shared" si="33"/>
        <v>#DIV/0!</v>
      </c>
      <c r="X334" s="4">
        <f t="shared" si="34"/>
        <v>53818.74</v>
      </c>
      <c r="Y334" s="4" t="str">
        <f t="shared" si="35"/>
        <v>50-1L</v>
      </c>
      <c r="Z334" t="e">
        <f t="shared" si="36"/>
        <v>#DIV/0!</v>
      </c>
      <c r="AA334" t="s">
        <v>260</v>
      </c>
    </row>
    <row r="335" spans="1:27" x14ac:dyDescent="0.35">
      <c r="A335" s="1" t="s">
        <v>185</v>
      </c>
      <c r="B335" s="1" t="s">
        <v>258</v>
      </c>
      <c r="C335" s="1" t="s">
        <v>30</v>
      </c>
      <c r="D335" s="1" t="s">
        <v>259</v>
      </c>
      <c r="E335" s="1">
        <v>32</v>
      </c>
      <c r="F335" s="4">
        <v>231940.06779661</v>
      </c>
      <c r="G335" s="4">
        <v>247920</v>
      </c>
      <c r="H335" s="4">
        <v>386942.94915254199</v>
      </c>
      <c r="I335" s="4">
        <v>142977.76271186399</v>
      </c>
      <c r="J335" s="4">
        <v>145071.05084745801</v>
      </c>
      <c r="K335" s="4">
        <v>165773.08474576272</v>
      </c>
      <c r="L335" s="12">
        <v>302837.39</v>
      </c>
      <c r="M335" s="12">
        <v>128479.52</v>
      </c>
      <c r="N335" s="12">
        <v>269030.96999999997</v>
      </c>
      <c r="O335" s="12">
        <v>307938.06</v>
      </c>
      <c r="P335" s="12">
        <v>180969.12</v>
      </c>
      <c r="Q335" s="12">
        <v>135167.82</v>
      </c>
      <c r="R335" s="4">
        <v>1320624.9152542399</v>
      </c>
      <c r="S335" s="4">
        <v>1324422.8800000099</v>
      </c>
      <c r="T335" s="1" t="s">
        <v>32</v>
      </c>
      <c r="U335" s="1">
        <f t="shared" si="31"/>
        <v>6</v>
      </c>
      <c r="V335" s="1">
        <f t="shared" si="32"/>
        <v>6</v>
      </c>
      <c r="W335" s="4">
        <f t="shared" si="33"/>
        <v>220104.15254237279</v>
      </c>
      <c r="X335" s="4">
        <f t="shared" si="34"/>
        <v>220737.1466666667</v>
      </c>
      <c r="Y335" s="4" t="str">
        <f t="shared" si="35"/>
        <v>2-4L</v>
      </c>
      <c r="Z335" t="str">
        <f t="shared" si="36"/>
        <v>2-4L</v>
      </c>
      <c r="AA335" t="s">
        <v>260</v>
      </c>
    </row>
    <row r="336" spans="1:27" x14ac:dyDescent="0.35">
      <c r="A336" s="1" t="s">
        <v>185</v>
      </c>
      <c r="B336" s="1" t="s">
        <v>258</v>
      </c>
      <c r="C336" s="1" t="s">
        <v>30</v>
      </c>
      <c r="D336" s="1" t="s">
        <v>259</v>
      </c>
      <c r="E336" s="1">
        <v>484</v>
      </c>
      <c r="F336" s="4"/>
      <c r="G336" s="4"/>
      <c r="H336" s="4"/>
      <c r="I336" s="4"/>
      <c r="J336" s="4"/>
      <c r="K336" s="4"/>
      <c r="L336" s="12">
        <v>81800.439999999799</v>
      </c>
      <c r="M336" s="12"/>
      <c r="N336" s="12"/>
      <c r="O336" s="12"/>
      <c r="P336" s="12"/>
      <c r="Q336" s="12"/>
      <c r="R336" s="4"/>
      <c r="S336" s="4">
        <v>81800.439999999799</v>
      </c>
      <c r="T336" s="1" t="s">
        <v>36</v>
      </c>
      <c r="U336" s="1">
        <f t="shared" si="31"/>
        <v>0</v>
      </c>
      <c r="V336" s="1">
        <f t="shared" si="32"/>
        <v>1</v>
      </c>
      <c r="W336" s="4" t="e">
        <f t="shared" si="33"/>
        <v>#DIV/0!</v>
      </c>
      <c r="X336" s="4">
        <f t="shared" si="34"/>
        <v>81800.439999999799</v>
      </c>
      <c r="Y336" s="4" t="str">
        <f t="shared" si="35"/>
        <v>50-1L</v>
      </c>
      <c r="Z336" t="e">
        <f t="shared" si="36"/>
        <v>#DIV/0!</v>
      </c>
      <c r="AA336" t="s">
        <v>260</v>
      </c>
    </row>
    <row r="337" spans="1:27" x14ac:dyDescent="0.35">
      <c r="A337" s="1" t="s">
        <v>185</v>
      </c>
      <c r="B337" s="1" t="s">
        <v>258</v>
      </c>
      <c r="C337" s="1" t="s">
        <v>30</v>
      </c>
      <c r="D337" s="1" t="s">
        <v>259</v>
      </c>
      <c r="E337" s="1">
        <v>559</v>
      </c>
      <c r="F337" s="4">
        <v>365257.83050847502</v>
      </c>
      <c r="G337" s="4">
        <v>327515.44067796599</v>
      </c>
      <c r="H337" s="4">
        <v>194597.779661017</v>
      </c>
      <c r="I337" s="4">
        <v>355612.76271186402</v>
      </c>
      <c r="J337" s="4">
        <v>244895.38983050801</v>
      </c>
      <c r="K337" s="4">
        <v>197218.77966101695</v>
      </c>
      <c r="L337" s="12">
        <v>398100.36000000098</v>
      </c>
      <c r="M337" s="12">
        <v>400879.36000000098</v>
      </c>
      <c r="N337" s="12">
        <v>290947.37</v>
      </c>
      <c r="O337" s="12">
        <v>434153.21</v>
      </c>
      <c r="P337" s="12">
        <v>318307.43</v>
      </c>
      <c r="Q337" s="12">
        <v>236784.16999999899</v>
      </c>
      <c r="R337" s="4">
        <v>1685097.98305085</v>
      </c>
      <c r="S337" s="4">
        <v>2079171.90000004</v>
      </c>
      <c r="T337" s="1" t="s">
        <v>32</v>
      </c>
      <c r="U337" s="1">
        <f t="shared" si="31"/>
        <v>6</v>
      </c>
      <c r="V337" s="1">
        <f t="shared" si="32"/>
        <v>6</v>
      </c>
      <c r="W337" s="4">
        <f t="shared" si="33"/>
        <v>280849.66384180781</v>
      </c>
      <c r="X337" s="4">
        <f t="shared" si="34"/>
        <v>346528.65000000014</v>
      </c>
      <c r="Y337" s="4" t="str">
        <f t="shared" si="35"/>
        <v>2-4L</v>
      </c>
      <c r="Z337" t="str">
        <f t="shared" si="36"/>
        <v>2-4L</v>
      </c>
      <c r="AA337" t="s">
        <v>260</v>
      </c>
    </row>
    <row r="338" spans="1:27" x14ac:dyDescent="0.35">
      <c r="A338" s="1" t="s">
        <v>185</v>
      </c>
      <c r="B338" s="1" t="s">
        <v>258</v>
      </c>
      <c r="C338" s="1" t="s">
        <v>30</v>
      </c>
      <c r="D338" s="1" t="s">
        <v>261</v>
      </c>
      <c r="E338" s="1">
        <v>27</v>
      </c>
      <c r="F338" s="4"/>
      <c r="G338" s="4">
        <v>26360.949152542398</v>
      </c>
      <c r="H338" s="4"/>
      <c r="I338" s="4"/>
      <c r="J338" s="4"/>
      <c r="K338" s="4"/>
      <c r="L338" s="12">
        <v>7128.4</v>
      </c>
      <c r="M338" s="12">
        <v>9835.56</v>
      </c>
      <c r="N338" s="12"/>
      <c r="O338" s="12"/>
      <c r="P338" s="12"/>
      <c r="Q338" s="12"/>
      <c r="R338" s="4">
        <v>26360.949152542398</v>
      </c>
      <c r="S338" s="4">
        <v>16963.96</v>
      </c>
      <c r="T338" s="1" t="s">
        <v>32</v>
      </c>
      <c r="U338" s="1">
        <f t="shared" si="31"/>
        <v>1</v>
      </c>
      <c r="V338" s="1">
        <f t="shared" si="32"/>
        <v>2</v>
      </c>
      <c r="W338" s="4">
        <f t="shared" si="33"/>
        <v>26360.949152542398</v>
      </c>
      <c r="X338" s="4">
        <f t="shared" si="34"/>
        <v>8481.98</v>
      </c>
      <c r="Y338" s="4" t="str">
        <f t="shared" si="35"/>
        <v>50K</v>
      </c>
      <c r="Z338" t="str">
        <f t="shared" si="36"/>
        <v>50K</v>
      </c>
      <c r="AA338" t="s">
        <v>262</v>
      </c>
    </row>
    <row r="339" spans="1:27" x14ac:dyDescent="0.35">
      <c r="A339" s="1" t="s">
        <v>185</v>
      </c>
      <c r="B339" s="1" t="s">
        <v>258</v>
      </c>
      <c r="C339" s="1" t="s">
        <v>30</v>
      </c>
      <c r="D339" s="1" t="s">
        <v>263</v>
      </c>
      <c r="E339" s="1">
        <v>411</v>
      </c>
      <c r="F339" s="4">
        <v>405895.423728814</v>
      </c>
      <c r="G339" s="4">
        <v>279392.33898305101</v>
      </c>
      <c r="H339" s="4">
        <v>318469.40677966102</v>
      </c>
      <c r="I339" s="4">
        <v>150900.73728813601</v>
      </c>
      <c r="J339" s="4">
        <v>105443.79661017</v>
      </c>
      <c r="K339" s="4">
        <v>159460.47457627123</v>
      </c>
      <c r="L339" s="12">
        <v>290793.09000000003</v>
      </c>
      <c r="M339" s="12">
        <v>232939.87</v>
      </c>
      <c r="N339" s="12">
        <v>295281.07</v>
      </c>
      <c r="O339" s="12">
        <v>347355.4</v>
      </c>
      <c r="P339" s="12">
        <v>256817.23</v>
      </c>
      <c r="Q339" s="12">
        <v>225040</v>
      </c>
      <c r="R339" s="4">
        <v>1419562.1779660999</v>
      </c>
      <c r="S339" s="4">
        <v>1648226.66</v>
      </c>
      <c r="T339" s="1" t="s">
        <v>32</v>
      </c>
      <c r="U339" s="1">
        <f t="shared" si="31"/>
        <v>6</v>
      </c>
      <c r="V339" s="1">
        <f t="shared" si="32"/>
        <v>6</v>
      </c>
      <c r="W339" s="4">
        <f t="shared" si="33"/>
        <v>236593.69632768387</v>
      </c>
      <c r="X339" s="4">
        <f t="shared" si="34"/>
        <v>274704.44333333336</v>
      </c>
      <c r="Y339" s="4" t="str">
        <f t="shared" si="35"/>
        <v>2-4L</v>
      </c>
      <c r="Z339" t="str">
        <f t="shared" si="36"/>
        <v>2-4L</v>
      </c>
      <c r="AA339" t="s">
        <v>262</v>
      </c>
    </row>
    <row r="340" spans="1:27" x14ac:dyDescent="0.35">
      <c r="A340" s="1" t="s">
        <v>185</v>
      </c>
      <c r="B340" s="1" t="s">
        <v>258</v>
      </c>
      <c r="C340" s="1" t="s">
        <v>30</v>
      </c>
      <c r="D340" s="1" t="s">
        <v>264</v>
      </c>
      <c r="E340" s="1">
        <v>540</v>
      </c>
      <c r="F340" s="4"/>
      <c r="G340" s="4"/>
      <c r="H340" s="4">
        <v>13449.584745762701</v>
      </c>
      <c r="I340" s="4">
        <v>18669.669491525401</v>
      </c>
      <c r="J340" s="4">
        <v>15808.677966101701</v>
      </c>
      <c r="K340" s="4">
        <v>8373.1525423728817</v>
      </c>
      <c r="L340" s="12">
        <v>10271.299999999999</v>
      </c>
      <c r="M340" s="12">
        <v>14080.62</v>
      </c>
      <c r="N340" s="12">
        <v>20461.099999999999</v>
      </c>
      <c r="O340" s="12">
        <v>17607.28</v>
      </c>
      <c r="P340" s="12">
        <v>23224.39</v>
      </c>
      <c r="Q340" s="12">
        <v>15918.29</v>
      </c>
      <c r="R340" s="4">
        <v>56301.084745762702</v>
      </c>
      <c r="S340" s="4">
        <v>101562.98</v>
      </c>
      <c r="T340" s="1" t="s">
        <v>32</v>
      </c>
      <c r="U340" s="1">
        <f t="shared" si="31"/>
        <v>4</v>
      </c>
      <c r="V340" s="1">
        <f t="shared" si="32"/>
        <v>6</v>
      </c>
      <c r="W340" s="4">
        <f t="shared" si="33"/>
        <v>14075.27118644067</v>
      </c>
      <c r="X340" s="4">
        <f t="shared" si="34"/>
        <v>16927.163333333334</v>
      </c>
      <c r="Y340" s="4" t="str">
        <f t="shared" si="35"/>
        <v>50K</v>
      </c>
      <c r="Z340" t="str">
        <f t="shared" si="36"/>
        <v>50K</v>
      </c>
      <c r="AA340" t="s">
        <v>260</v>
      </c>
    </row>
    <row r="341" spans="1:27" x14ac:dyDescent="0.35">
      <c r="A341" s="1" t="s">
        <v>185</v>
      </c>
      <c r="B341" s="1" t="s">
        <v>258</v>
      </c>
      <c r="C341" s="1" t="s">
        <v>30</v>
      </c>
      <c r="D341" s="1" t="s">
        <v>265</v>
      </c>
      <c r="E341" s="1">
        <v>375</v>
      </c>
      <c r="F341" s="4"/>
      <c r="G341" s="4"/>
      <c r="H341" s="4"/>
      <c r="I341" s="4"/>
      <c r="J341" s="4"/>
      <c r="K341" s="4"/>
      <c r="L341" s="12"/>
      <c r="M341" s="12"/>
      <c r="N341" s="12"/>
      <c r="O341" s="12"/>
      <c r="P341" s="12"/>
      <c r="Q341" s="12"/>
      <c r="R341" s="4"/>
      <c r="S341" s="4"/>
      <c r="T341" s="1" t="s">
        <v>36</v>
      </c>
      <c r="U341" s="1">
        <f t="shared" si="31"/>
        <v>0</v>
      </c>
      <c r="V341" s="1">
        <f t="shared" si="32"/>
        <v>0</v>
      </c>
      <c r="W341" s="4" t="e">
        <f t="shared" si="33"/>
        <v>#DIV/0!</v>
      </c>
      <c r="X341" s="4" t="e">
        <f t="shared" si="34"/>
        <v>#DIV/0!</v>
      </c>
      <c r="Y341" s="4" t="e">
        <f t="shared" si="35"/>
        <v>#DIV/0!</v>
      </c>
      <c r="Z341" t="e">
        <f t="shared" si="36"/>
        <v>#DIV/0!</v>
      </c>
      <c r="AA341" t="s">
        <v>260</v>
      </c>
    </row>
    <row r="342" spans="1:27" x14ac:dyDescent="0.35">
      <c r="A342" s="1" t="s">
        <v>185</v>
      </c>
      <c r="B342" s="1" t="s">
        <v>258</v>
      </c>
      <c r="C342" s="1" t="s">
        <v>30</v>
      </c>
      <c r="D342" s="1" t="s">
        <v>266</v>
      </c>
      <c r="E342" s="1">
        <v>490</v>
      </c>
      <c r="F342" s="4"/>
      <c r="G342" s="4"/>
      <c r="H342" s="4"/>
      <c r="I342" s="4"/>
      <c r="J342" s="4"/>
      <c r="K342" s="4"/>
      <c r="L342" s="12"/>
      <c r="M342" s="12"/>
      <c r="N342" s="12"/>
      <c r="O342" s="12"/>
      <c r="P342" s="12"/>
      <c r="Q342" s="12"/>
      <c r="R342" s="4"/>
      <c r="S342" s="4"/>
      <c r="T342" s="1" t="s">
        <v>36</v>
      </c>
      <c r="U342" s="1">
        <f t="shared" si="31"/>
        <v>0</v>
      </c>
      <c r="V342" s="1">
        <f t="shared" si="32"/>
        <v>0</v>
      </c>
      <c r="W342" s="4" t="e">
        <f t="shared" si="33"/>
        <v>#DIV/0!</v>
      </c>
      <c r="X342" s="4" t="e">
        <f t="shared" si="34"/>
        <v>#DIV/0!</v>
      </c>
      <c r="Y342" s="4" t="e">
        <f t="shared" si="35"/>
        <v>#DIV/0!</v>
      </c>
      <c r="Z342" t="e">
        <f t="shared" si="36"/>
        <v>#DIV/0!</v>
      </c>
      <c r="AA342" t="s">
        <v>262</v>
      </c>
    </row>
    <row r="343" spans="1:27" x14ac:dyDescent="0.35">
      <c r="A343" s="1" t="s">
        <v>185</v>
      </c>
      <c r="B343" s="1" t="s">
        <v>258</v>
      </c>
      <c r="C343" s="1" t="s">
        <v>30</v>
      </c>
      <c r="D343" s="1" t="s">
        <v>267</v>
      </c>
      <c r="E343" s="1">
        <v>407</v>
      </c>
      <c r="F343" s="4"/>
      <c r="G343" s="4"/>
      <c r="H343" s="4"/>
      <c r="I343" s="4"/>
      <c r="J343" s="4"/>
      <c r="K343" s="4"/>
      <c r="L343" s="12">
        <v>8894.82</v>
      </c>
      <c r="M343" s="12"/>
      <c r="N343" s="12"/>
      <c r="O343" s="12"/>
      <c r="P343" s="12"/>
      <c r="Q343" s="12"/>
      <c r="R343" s="4"/>
      <c r="S343" s="4">
        <v>8894.82</v>
      </c>
      <c r="T343" s="1" t="s">
        <v>36</v>
      </c>
      <c r="U343" s="1">
        <f t="shared" si="31"/>
        <v>0</v>
      </c>
      <c r="V343" s="1">
        <f t="shared" si="32"/>
        <v>1</v>
      </c>
      <c r="W343" s="4" t="e">
        <f t="shared" si="33"/>
        <v>#DIV/0!</v>
      </c>
      <c r="X343" s="4">
        <f t="shared" si="34"/>
        <v>8894.82</v>
      </c>
      <c r="Y343" s="4" t="str">
        <f t="shared" si="35"/>
        <v>50K</v>
      </c>
      <c r="Z343" t="e">
        <f t="shared" si="36"/>
        <v>#DIV/0!</v>
      </c>
      <c r="AA343" t="s">
        <v>262</v>
      </c>
    </row>
    <row r="344" spans="1:27" x14ac:dyDescent="0.35">
      <c r="A344" s="1" t="s">
        <v>185</v>
      </c>
      <c r="B344" s="1" t="s">
        <v>258</v>
      </c>
      <c r="C344" s="1" t="s">
        <v>30</v>
      </c>
      <c r="D344" s="1" t="s">
        <v>267</v>
      </c>
      <c r="E344" s="1">
        <v>537</v>
      </c>
      <c r="F344" s="4">
        <v>91913.898305084804</v>
      </c>
      <c r="G344" s="4">
        <v>81698.440677966093</v>
      </c>
      <c r="H344" s="4">
        <v>47226.296610169498</v>
      </c>
      <c r="I344" s="4">
        <v>180122.47457627099</v>
      </c>
      <c r="J344" s="4"/>
      <c r="K344" s="4">
        <v>66549.559322033892</v>
      </c>
      <c r="L344" s="12">
        <v>35168.6</v>
      </c>
      <c r="M344" s="12">
        <v>37501.58</v>
      </c>
      <c r="N344" s="12">
        <v>22623.22</v>
      </c>
      <c r="O344" s="12">
        <v>16353.22</v>
      </c>
      <c r="P344" s="12"/>
      <c r="Q344" s="12">
        <v>25675.82</v>
      </c>
      <c r="R344" s="4">
        <v>467510.66949152498</v>
      </c>
      <c r="S344" s="4">
        <v>137322.44</v>
      </c>
      <c r="T344" s="1" t="s">
        <v>32</v>
      </c>
      <c r="U344" s="1">
        <f t="shared" si="31"/>
        <v>5</v>
      </c>
      <c r="V344" s="1">
        <f t="shared" si="32"/>
        <v>5</v>
      </c>
      <c r="W344" s="4">
        <f t="shared" si="33"/>
        <v>93502.133898305052</v>
      </c>
      <c r="X344" s="4">
        <f t="shared" si="34"/>
        <v>27464.488000000001</v>
      </c>
      <c r="Y344" s="4" t="str">
        <f t="shared" si="35"/>
        <v>50K</v>
      </c>
      <c r="Z344" t="str">
        <f t="shared" si="36"/>
        <v>50-1L</v>
      </c>
      <c r="AA344" t="s">
        <v>260</v>
      </c>
    </row>
    <row r="345" spans="1:27" x14ac:dyDescent="0.35">
      <c r="A345" s="1" t="s">
        <v>185</v>
      </c>
      <c r="B345" s="1" t="s">
        <v>258</v>
      </c>
      <c r="C345" s="1" t="s">
        <v>30</v>
      </c>
      <c r="D345" s="1" t="s">
        <v>268</v>
      </c>
      <c r="E345" s="1">
        <v>373</v>
      </c>
      <c r="F345" s="4"/>
      <c r="G345" s="4"/>
      <c r="H345" s="4"/>
      <c r="I345" s="4"/>
      <c r="J345" s="4"/>
      <c r="K345" s="4"/>
      <c r="L345" s="12"/>
      <c r="M345" s="12"/>
      <c r="N345" s="12"/>
      <c r="O345" s="12"/>
      <c r="P345" s="12"/>
      <c r="Q345" s="12"/>
      <c r="R345" s="4"/>
      <c r="S345" s="4"/>
      <c r="T345" s="1" t="s">
        <v>36</v>
      </c>
      <c r="U345" s="1">
        <f t="shared" si="31"/>
        <v>0</v>
      </c>
      <c r="V345" s="1">
        <f t="shared" si="32"/>
        <v>0</v>
      </c>
      <c r="W345" s="4" t="e">
        <f t="shared" si="33"/>
        <v>#DIV/0!</v>
      </c>
      <c r="X345" s="4" t="e">
        <f t="shared" si="34"/>
        <v>#DIV/0!</v>
      </c>
      <c r="Y345" s="4" t="e">
        <f t="shared" si="35"/>
        <v>#DIV/0!</v>
      </c>
      <c r="Z345" t="e">
        <f t="shared" si="36"/>
        <v>#DIV/0!</v>
      </c>
      <c r="AA345" t="s">
        <v>103</v>
      </c>
    </row>
    <row r="346" spans="1:27" x14ac:dyDescent="0.35">
      <c r="A346" s="1" t="s">
        <v>185</v>
      </c>
      <c r="B346" s="1" t="s">
        <v>258</v>
      </c>
      <c r="C346" s="1" t="s">
        <v>30</v>
      </c>
      <c r="D346" s="1" t="s">
        <v>268</v>
      </c>
      <c r="E346" s="1">
        <v>645</v>
      </c>
      <c r="F346" s="4"/>
      <c r="G346" s="4">
        <v>62079.071186440699</v>
      </c>
      <c r="H346" s="4">
        <v>43165.438983050801</v>
      </c>
      <c r="I346" s="4"/>
      <c r="J346" s="4"/>
      <c r="K346" s="4">
        <v>23719.525423728814</v>
      </c>
      <c r="L346" s="12"/>
      <c r="M346" s="12"/>
      <c r="N346" s="12"/>
      <c r="O346" s="12"/>
      <c r="P346" s="12"/>
      <c r="Q346" s="12"/>
      <c r="R346" s="4">
        <v>128964.03559322</v>
      </c>
      <c r="S346" s="4"/>
      <c r="T346" s="1" t="s">
        <v>32</v>
      </c>
      <c r="U346" s="1">
        <f t="shared" si="31"/>
        <v>3</v>
      </c>
      <c r="V346" s="1">
        <f t="shared" si="32"/>
        <v>0</v>
      </c>
      <c r="W346" s="4">
        <f t="shared" si="33"/>
        <v>42988.01186440677</v>
      </c>
      <c r="X346" s="4" t="e">
        <f t="shared" si="34"/>
        <v>#DIV/0!</v>
      </c>
      <c r="Y346" s="4" t="e">
        <f t="shared" si="35"/>
        <v>#DIV/0!</v>
      </c>
      <c r="Z346" t="str">
        <f t="shared" si="36"/>
        <v>50K</v>
      </c>
      <c r="AA346" t="s">
        <v>262</v>
      </c>
    </row>
    <row r="347" spans="1:27" x14ac:dyDescent="0.35">
      <c r="A347" s="1" t="s">
        <v>185</v>
      </c>
      <c r="B347" s="1" t="s">
        <v>258</v>
      </c>
      <c r="C347" s="1" t="s">
        <v>30</v>
      </c>
      <c r="D347" s="1" t="s">
        <v>268</v>
      </c>
      <c r="E347" s="1">
        <v>538</v>
      </c>
      <c r="F347" s="4"/>
      <c r="G347" s="4"/>
      <c r="H347" s="4"/>
      <c r="I347" s="4"/>
      <c r="J347" s="4"/>
      <c r="K347" s="4"/>
      <c r="L347" s="12"/>
      <c r="M347" s="12"/>
      <c r="N347" s="12"/>
      <c r="O347" s="12"/>
      <c r="P347" s="12"/>
      <c r="Q347" s="12"/>
      <c r="R347" s="4"/>
      <c r="S347" s="4"/>
      <c r="T347" s="1" t="s">
        <v>36</v>
      </c>
      <c r="U347" s="1">
        <f t="shared" si="31"/>
        <v>0</v>
      </c>
      <c r="V347" s="1">
        <f t="shared" si="32"/>
        <v>0</v>
      </c>
      <c r="W347" s="4" t="e">
        <f t="shared" si="33"/>
        <v>#DIV/0!</v>
      </c>
      <c r="X347" s="4" t="e">
        <f t="shared" si="34"/>
        <v>#DIV/0!</v>
      </c>
      <c r="Y347" s="4" t="e">
        <f t="shared" si="35"/>
        <v>#DIV/0!</v>
      </c>
      <c r="Z347" t="e">
        <f t="shared" si="36"/>
        <v>#DIV/0!</v>
      </c>
      <c r="AA347" t="s">
        <v>260</v>
      </c>
    </row>
    <row r="348" spans="1:27" x14ac:dyDescent="0.35">
      <c r="A348" s="1" t="s">
        <v>185</v>
      </c>
      <c r="B348" s="1" t="s">
        <v>258</v>
      </c>
      <c r="C348" s="1" t="s">
        <v>30</v>
      </c>
      <c r="D348" s="1" t="s">
        <v>269</v>
      </c>
      <c r="E348" s="1">
        <v>239</v>
      </c>
      <c r="F348" s="4">
        <v>99164.338983050897</v>
      </c>
      <c r="G348" s="4">
        <v>100788.81355932201</v>
      </c>
      <c r="H348" s="4">
        <v>47437.7542372881</v>
      </c>
      <c r="I348" s="4">
        <v>95550.432203389806</v>
      </c>
      <c r="J348" s="4">
        <v>20232.915254237301</v>
      </c>
      <c r="K348" s="4">
        <v>60547.220338983054</v>
      </c>
      <c r="L348" s="12">
        <v>112561.22</v>
      </c>
      <c r="M348" s="12">
        <v>75174.25</v>
      </c>
      <c r="N348" s="12">
        <v>47471.12</v>
      </c>
      <c r="O348" s="12">
        <v>87952.14</v>
      </c>
      <c r="P348" s="12">
        <v>58908.209999999897</v>
      </c>
      <c r="Q348" s="12">
        <v>24784.58</v>
      </c>
      <c r="R348" s="4">
        <v>423721.47457627102</v>
      </c>
      <c r="S348" s="4">
        <v>406851.52000000101</v>
      </c>
      <c r="T348" s="1" t="s">
        <v>32</v>
      </c>
      <c r="U348" s="1">
        <f t="shared" si="31"/>
        <v>6</v>
      </c>
      <c r="V348" s="1">
        <f t="shared" si="32"/>
        <v>6</v>
      </c>
      <c r="W348" s="4">
        <f t="shared" si="33"/>
        <v>70620.245762711871</v>
      </c>
      <c r="X348" s="4">
        <f t="shared" si="34"/>
        <v>67808.586666666655</v>
      </c>
      <c r="Y348" s="4" t="str">
        <f t="shared" si="35"/>
        <v>50-1L</v>
      </c>
      <c r="Z348" t="str">
        <f t="shared" si="36"/>
        <v>50-1L</v>
      </c>
      <c r="AA348" t="s">
        <v>260</v>
      </c>
    </row>
    <row r="349" spans="1:27" x14ac:dyDescent="0.35">
      <c r="A349" s="1" t="s">
        <v>185</v>
      </c>
      <c r="B349" s="1" t="s">
        <v>258</v>
      </c>
      <c r="C349" s="1" t="s">
        <v>30</v>
      </c>
      <c r="D349" s="1" t="s">
        <v>270</v>
      </c>
      <c r="E349" s="1">
        <v>29</v>
      </c>
      <c r="F349" s="4">
        <v>134420.33898305101</v>
      </c>
      <c r="G349" s="4">
        <v>118842.81355932201</v>
      </c>
      <c r="H349" s="4">
        <v>154846.55084745801</v>
      </c>
      <c r="I349" s="4">
        <v>157643.042372881</v>
      </c>
      <c r="J349" s="4">
        <v>100661.288135593</v>
      </c>
      <c r="K349" s="4">
        <v>147891.25423728817</v>
      </c>
      <c r="L349" s="12">
        <v>171647.69</v>
      </c>
      <c r="M349" s="12">
        <v>136834.04999999999</v>
      </c>
      <c r="N349" s="12">
        <v>190169.55</v>
      </c>
      <c r="O349" s="12">
        <v>108657.17</v>
      </c>
      <c r="P349" s="12">
        <v>114607.96</v>
      </c>
      <c r="Q349" s="12">
        <v>200607.93</v>
      </c>
      <c r="R349" s="4">
        <v>814305.28813559294</v>
      </c>
      <c r="S349" s="4">
        <v>922524.35000000405</v>
      </c>
      <c r="T349" s="1" t="s">
        <v>32</v>
      </c>
      <c r="U349" s="1">
        <f t="shared" si="31"/>
        <v>6</v>
      </c>
      <c r="V349" s="1">
        <f t="shared" si="32"/>
        <v>6</v>
      </c>
      <c r="W349" s="4">
        <f t="shared" si="33"/>
        <v>135717.54802259884</v>
      </c>
      <c r="X349" s="4">
        <f t="shared" si="34"/>
        <v>153754.05833333332</v>
      </c>
      <c r="Y349" s="4" t="str">
        <f t="shared" si="35"/>
        <v>1-2L</v>
      </c>
      <c r="Z349" t="str">
        <f t="shared" si="36"/>
        <v>1-2L</v>
      </c>
      <c r="AA349" t="s">
        <v>260</v>
      </c>
    </row>
    <row r="350" spans="1:27" x14ac:dyDescent="0.35">
      <c r="A350" s="1" t="s">
        <v>185</v>
      </c>
      <c r="B350" s="1" t="s">
        <v>258</v>
      </c>
      <c r="C350" s="1" t="s">
        <v>30</v>
      </c>
      <c r="D350" s="1" t="s">
        <v>270</v>
      </c>
      <c r="E350" s="1">
        <v>415</v>
      </c>
      <c r="F350" s="4">
        <v>19110.406779661</v>
      </c>
      <c r="G350" s="4"/>
      <c r="H350" s="4">
        <v>20203.4406779661</v>
      </c>
      <c r="I350" s="4">
        <v>23500.584745762699</v>
      </c>
      <c r="J350" s="4"/>
      <c r="K350" s="4"/>
      <c r="L350" s="12">
        <v>30003.9</v>
      </c>
      <c r="M350" s="12">
        <v>7554.88</v>
      </c>
      <c r="N350" s="12">
        <v>7697.04</v>
      </c>
      <c r="O350" s="12">
        <v>20169.7</v>
      </c>
      <c r="P350" s="12"/>
      <c r="Q350" s="12">
        <v>19041.150000000001</v>
      </c>
      <c r="R350" s="4">
        <v>62814.432203389799</v>
      </c>
      <c r="S350" s="4">
        <v>84466.669999999896</v>
      </c>
      <c r="T350" s="1" t="s">
        <v>32</v>
      </c>
      <c r="U350" s="1">
        <f t="shared" si="31"/>
        <v>3</v>
      </c>
      <c r="V350" s="1">
        <f t="shared" si="32"/>
        <v>5</v>
      </c>
      <c r="W350" s="4">
        <f t="shared" si="33"/>
        <v>20938.144067796598</v>
      </c>
      <c r="X350" s="4">
        <f t="shared" si="34"/>
        <v>16893.334000000003</v>
      </c>
      <c r="Y350" s="4" t="str">
        <f t="shared" si="35"/>
        <v>50K</v>
      </c>
      <c r="Z350" t="str">
        <f t="shared" si="36"/>
        <v>50K</v>
      </c>
      <c r="AA350" t="s">
        <v>260</v>
      </c>
    </row>
    <row r="351" spans="1:27" x14ac:dyDescent="0.35">
      <c r="A351" s="1" t="s">
        <v>185</v>
      </c>
      <c r="B351" s="1" t="s">
        <v>258</v>
      </c>
      <c r="C351" s="1" t="s">
        <v>30</v>
      </c>
      <c r="D351" s="1" t="s">
        <v>271</v>
      </c>
      <c r="E351" s="1">
        <v>205</v>
      </c>
      <c r="F351" s="4"/>
      <c r="G351" s="4"/>
      <c r="H351" s="4"/>
      <c r="I351" s="4"/>
      <c r="J351" s="4"/>
      <c r="K351" s="4"/>
      <c r="L351" s="12"/>
      <c r="M351" s="12"/>
      <c r="N351" s="12"/>
      <c r="O351" s="12"/>
      <c r="P351" s="12"/>
      <c r="Q351" s="12"/>
      <c r="R351" s="4"/>
      <c r="S351" s="4"/>
      <c r="T351" s="1" t="s">
        <v>36</v>
      </c>
      <c r="U351" s="1">
        <f t="shared" si="31"/>
        <v>0</v>
      </c>
      <c r="V351" s="1">
        <f t="shared" si="32"/>
        <v>0</v>
      </c>
      <c r="W351" s="4" t="e">
        <f t="shared" si="33"/>
        <v>#DIV/0!</v>
      </c>
      <c r="X351" s="4" t="e">
        <f t="shared" si="34"/>
        <v>#DIV/0!</v>
      </c>
      <c r="Y351" s="4" t="e">
        <f t="shared" si="35"/>
        <v>#DIV/0!</v>
      </c>
      <c r="Z351" t="e">
        <f t="shared" si="36"/>
        <v>#DIV/0!</v>
      </c>
      <c r="AA351" t="s">
        <v>103</v>
      </c>
    </row>
    <row r="352" spans="1:27" x14ac:dyDescent="0.35">
      <c r="A352" s="1" t="s">
        <v>185</v>
      </c>
      <c r="B352" s="1" t="s">
        <v>258</v>
      </c>
      <c r="C352" s="1" t="s">
        <v>30</v>
      </c>
      <c r="D352" s="1" t="s">
        <v>271</v>
      </c>
      <c r="E352" s="1">
        <v>28</v>
      </c>
      <c r="F352" s="4">
        <v>321562.57627118699</v>
      </c>
      <c r="G352" s="4">
        <v>284424</v>
      </c>
      <c r="H352" s="4">
        <v>358167.16101694899</v>
      </c>
      <c r="I352" s="4">
        <v>609533.87288135604</v>
      </c>
      <c r="J352" s="4">
        <v>593888.423728814</v>
      </c>
      <c r="K352" s="4">
        <v>281832</v>
      </c>
      <c r="L352" s="12">
        <v>422327.79</v>
      </c>
      <c r="M352" s="12">
        <v>268509.65999999997</v>
      </c>
      <c r="N352" s="12">
        <v>378025.36</v>
      </c>
      <c r="O352" s="12">
        <v>536680.41</v>
      </c>
      <c r="P352" s="12">
        <v>683885.16</v>
      </c>
      <c r="Q352" s="12">
        <v>366925.79000000103</v>
      </c>
      <c r="R352" s="4">
        <v>2449408.0338983098</v>
      </c>
      <c r="S352" s="4">
        <v>2656354.17</v>
      </c>
      <c r="T352" s="1" t="s">
        <v>32</v>
      </c>
      <c r="U352" s="1">
        <f t="shared" si="31"/>
        <v>6</v>
      </c>
      <c r="V352" s="1">
        <f t="shared" si="32"/>
        <v>6</v>
      </c>
      <c r="W352" s="4">
        <f t="shared" si="33"/>
        <v>408234.67231638433</v>
      </c>
      <c r="X352" s="4">
        <f t="shared" si="34"/>
        <v>442725.69500000024</v>
      </c>
      <c r="Y352" s="4" t="str">
        <f t="shared" si="35"/>
        <v>4L-10L</v>
      </c>
      <c r="Z352" t="str">
        <f t="shared" si="36"/>
        <v>2-4L</v>
      </c>
      <c r="AA352" t="s">
        <v>260</v>
      </c>
    </row>
    <row r="353" spans="1:27" x14ac:dyDescent="0.35">
      <c r="A353" s="1" t="s">
        <v>185</v>
      </c>
      <c r="B353" s="1" t="s">
        <v>258</v>
      </c>
      <c r="C353" s="1" t="s">
        <v>30</v>
      </c>
      <c r="D353" s="1" t="s">
        <v>271</v>
      </c>
      <c r="E353" s="1">
        <v>185</v>
      </c>
      <c r="F353" s="4">
        <v>25609.881355932201</v>
      </c>
      <c r="G353" s="4">
        <v>39541.423728813599</v>
      </c>
      <c r="H353" s="4">
        <v>21297.872881355899</v>
      </c>
      <c r="I353" s="4">
        <v>38836.584745762702</v>
      </c>
      <c r="J353" s="4"/>
      <c r="K353" s="4"/>
      <c r="L353" s="12">
        <v>63254.83</v>
      </c>
      <c r="M353" s="12">
        <v>63481.109999999899</v>
      </c>
      <c r="N353" s="12">
        <v>33915.85</v>
      </c>
      <c r="O353" s="12">
        <v>49239.29</v>
      </c>
      <c r="P353" s="12">
        <v>38262.03</v>
      </c>
      <c r="Q353" s="12">
        <v>41207.68</v>
      </c>
      <c r="R353" s="4">
        <v>125285.76271186399</v>
      </c>
      <c r="S353" s="4">
        <v>289360.78999999998</v>
      </c>
      <c r="T353" s="1" t="s">
        <v>32</v>
      </c>
      <c r="U353" s="1">
        <f t="shared" si="31"/>
        <v>4</v>
      </c>
      <c r="V353" s="1">
        <f t="shared" si="32"/>
        <v>6</v>
      </c>
      <c r="W353" s="4">
        <f t="shared" si="33"/>
        <v>31321.4406779661</v>
      </c>
      <c r="X353" s="4">
        <f t="shared" si="34"/>
        <v>48226.798333333318</v>
      </c>
      <c r="Y353" s="4" t="str">
        <f t="shared" si="35"/>
        <v>50K</v>
      </c>
      <c r="Z353" t="str">
        <f t="shared" si="36"/>
        <v>50K</v>
      </c>
      <c r="AA353" t="s">
        <v>260</v>
      </c>
    </row>
    <row r="354" spans="1:27" x14ac:dyDescent="0.35">
      <c r="A354" s="1" t="s">
        <v>185</v>
      </c>
      <c r="B354" s="1" t="s">
        <v>258</v>
      </c>
      <c r="C354" s="1" t="s">
        <v>30</v>
      </c>
      <c r="D354" s="1" t="s">
        <v>272</v>
      </c>
      <c r="E354" s="1">
        <v>209</v>
      </c>
      <c r="F354" s="4">
        <v>50708.237288135599</v>
      </c>
      <c r="G354" s="4">
        <v>85006.372881355899</v>
      </c>
      <c r="H354" s="4">
        <v>39974.152542372904</v>
      </c>
      <c r="I354" s="4">
        <v>95725.567796610194</v>
      </c>
      <c r="J354" s="4"/>
      <c r="K354" s="4"/>
      <c r="L354" s="12">
        <v>57376.99</v>
      </c>
      <c r="M354" s="12">
        <v>94380.2</v>
      </c>
      <c r="N354" s="12">
        <v>25916.61</v>
      </c>
      <c r="O354" s="12">
        <v>99789.94</v>
      </c>
      <c r="P354" s="12">
        <v>31748.12</v>
      </c>
      <c r="Q354" s="12">
        <v>1425.68</v>
      </c>
      <c r="R354" s="4">
        <v>271414.33050847502</v>
      </c>
      <c r="S354" s="4">
        <v>310637.53999999998</v>
      </c>
      <c r="T354" s="1" t="s">
        <v>32</v>
      </c>
      <c r="U354" s="1">
        <f t="shared" si="31"/>
        <v>4</v>
      </c>
      <c r="V354" s="1">
        <f t="shared" si="32"/>
        <v>6</v>
      </c>
      <c r="W354" s="4">
        <f t="shared" si="33"/>
        <v>67853.582627118652</v>
      </c>
      <c r="X354" s="4">
        <f t="shared" si="34"/>
        <v>51772.923333333332</v>
      </c>
      <c r="Y354" s="4" t="str">
        <f t="shared" si="35"/>
        <v>50-1L</v>
      </c>
      <c r="Z354" t="str">
        <f t="shared" si="36"/>
        <v>50-1L</v>
      </c>
      <c r="AA354" t="s">
        <v>260</v>
      </c>
    </row>
    <row r="355" spans="1:27" x14ac:dyDescent="0.35">
      <c r="A355" s="1" t="s">
        <v>185</v>
      </c>
      <c r="B355" s="1" t="s">
        <v>258</v>
      </c>
      <c r="C355" s="1" t="s">
        <v>30</v>
      </c>
      <c r="D355" s="1" t="s">
        <v>273</v>
      </c>
      <c r="E355" s="1">
        <v>408</v>
      </c>
      <c r="F355" s="4">
        <v>108059.389830509</v>
      </c>
      <c r="G355" s="4">
        <v>97580.237288135599</v>
      </c>
      <c r="H355" s="4">
        <v>109302.34745762699</v>
      </c>
      <c r="I355" s="4">
        <v>90061.237288135599</v>
      </c>
      <c r="J355" s="4"/>
      <c r="K355" s="4"/>
      <c r="L355" s="12">
        <v>74899.850000000006</v>
      </c>
      <c r="M355" s="12">
        <v>141266.12</v>
      </c>
      <c r="N355" s="12">
        <v>59369.78</v>
      </c>
      <c r="O355" s="12">
        <v>93461.159999999902</v>
      </c>
      <c r="P355" s="12">
        <v>42217.74</v>
      </c>
      <c r="Q355" s="12">
        <v>58282.44</v>
      </c>
      <c r="R355" s="4">
        <v>405003.211864407</v>
      </c>
      <c r="S355" s="4">
        <v>469497.09000000102</v>
      </c>
      <c r="T355" s="1" t="s">
        <v>32</v>
      </c>
      <c r="U355" s="1">
        <f t="shared" si="31"/>
        <v>4</v>
      </c>
      <c r="V355" s="1">
        <f t="shared" si="32"/>
        <v>6</v>
      </c>
      <c r="W355" s="4">
        <f t="shared" si="33"/>
        <v>101250.80296610179</v>
      </c>
      <c r="X355" s="4">
        <f t="shared" si="34"/>
        <v>78249.514999999985</v>
      </c>
      <c r="Y355" s="4" t="str">
        <f t="shared" si="35"/>
        <v>50-1L</v>
      </c>
      <c r="Z355" t="str">
        <f t="shared" si="36"/>
        <v>1-2L</v>
      </c>
      <c r="AA355" t="s">
        <v>262</v>
      </c>
    </row>
    <row r="356" spans="1:27" x14ac:dyDescent="0.35">
      <c r="A356" s="1" t="s">
        <v>185</v>
      </c>
      <c r="B356" s="1" t="s">
        <v>258</v>
      </c>
      <c r="C356" s="1" t="s">
        <v>30</v>
      </c>
      <c r="D356" s="1" t="s">
        <v>274</v>
      </c>
      <c r="E356" s="1">
        <v>139</v>
      </c>
      <c r="F356" s="4"/>
      <c r="G356" s="4"/>
      <c r="H356" s="4"/>
      <c r="I356" s="4"/>
      <c r="J356" s="4"/>
      <c r="K356" s="4"/>
      <c r="L356" s="12"/>
      <c r="M356" s="12"/>
      <c r="N356" s="12"/>
      <c r="O356" s="12"/>
      <c r="P356" s="12"/>
      <c r="Q356" s="12"/>
      <c r="R356" s="4"/>
      <c r="S356" s="4"/>
      <c r="T356" s="1" t="s">
        <v>36</v>
      </c>
      <c r="U356" s="1">
        <f t="shared" si="31"/>
        <v>0</v>
      </c>
      <c r="V356" s="1">
        <f t="shared" si="32"/>
        <v>0</v>
      </c>
      <c r="W356" s="4" t="e">
        <f t="shared" si="33"/>
        <v>#DIV/0!</v>
      </c>
      <c r="X356" s="4" t="e">
        <f t="shared" si="34"/>
        <v>#DIV/0!</v>
      </c>
      <c r="Y356" s="4" t="e">
        <f t="shared" si="35"/>
        <v>#DIV/0!</v>
      </c>
      <c r="Z356" t="e">
        <f t="shared" si="36"/>
        <v>#DIV/0!</v>
      </c>
      <c r="AA356" t="s">
        <v>169</v>
      </c>
    </row>
    <row r="357" spans="1:27" x14ac:dyDescent="0.35">
      <c r="A357" s="1" t="s">
        <v>185</v>
      </c>
      <c r="B357" s="1" t="s">
        <v>258</v>
      </c>
      <c r="C357" s="1" t="s">
        <v>30</v>
      </c>
      <c r="D357" s="1" t="s">
        <v>274</v>
      </c>
      <c r="E357" s="1">
        <v>246</v>
      </c>
      <c r="F357" s="4"/>
      <c r="G357" s="4"/>
      <c r="H357" s="4"/>
      <c r="I357" s="4"/>
      <c r="J357" s="4"/>
      <c r="K357" s="4"/>
      <c r="L357" s="12"/>
      <c r="M357" s="12"/>
      <c r="N357" s="12"/>
      <c r="O357" s="12"/>
      <c r="P357" s="12"/>
      <c r="Q357" s="12"/>
      <c r="R357" s="4"/>
      <c r="S357" s="4"/>
      <c r="T357" s="1" t="s">
        <v>36</v>
      </c>
      <c r="U357" s="1">
        <f t="shared" si="31"/>
        <v>0</v>
      </c>
      <c r="V357" s="1">
        <f t="shared" si="32"/>
        <v>0</v>
      </c>
      <c r="W357" s="4" t="e">
        <f t="shared" si="33"/>
        <v>#DIV/0!</v>
      </c>
      <c r="X357" s="4" t="e">
        <f t="shared" si="34"/>
        <v>#DIV/0!</v>
      </c>
      <c r="Y357" s="4" t="e">
        <f t="shared" si="35"/>
        <v>#DIV/0!</v>
      </c>
      <c r="Z357" t="e">
        <f t="shared" si="36"/>
        <v>#DIV/0!</v>
      </c>
      <c r="AA357" t="s">
        <v>260</v>
      </c>
    </row>
    <row r="358" spans="1:27" x14ac:dyDescent="0.35">
      <c r="A358" s="1" t="s">
        <v>185</v>
      </c>
      <c r="B358" s="1" t="s">
        <v>258</v>
      </c>
      <c r="C358" s="1" t="s">
        <v>30</v>
      </c>
      <c r="D358" s="1" t="s">
        <v>274</v>
      </c>
      <c r="E358" s="1">
        <v>485</v>
      </c>
      <c r="F358" s="4">
        <v>2227295.1864406802</v>
      </c>
      <c r="G358" s="4">
        <v>1647559.3220339001</v>
      </c>
      <c r="H358" s="4">
        <v>2530061.6949152499</v>
      </c>
      <c r="I358" s="4">
        <v>1841640</v>
      </c>
      <c r="J358" s="4">
        <v>1785835.9322033899</v>
      </c>
      <c r="K358" s="4">
        <v>1318047.4576271188</v>
      </c>
      <c r="L358" s="12">
        <v>2402406.9</v>
      </c>
      <c r="M358" s="12">
        <v>1685824.8</v>
      </c>
      <c r="N358" s="12">
        <v>2118268.08</v>
      </c>
      <c r="O358" s="12">
        <v>2299496.04</v>
      </c>
      <c r="P358" s="12">
        <v>2388155.52</v>
      </c>
      <c r="Q358" s="12">
        <v>2123353.7999999998</v>
      </c>
      <c r="R358" s="4">
        <v>11350439.593220299</v>
      </c>
      <c r="S358" s="4">
        <v>13017505.140000001</v>
      </c>
      <c r="T358" s="1" t="s">
        <v>32</v>
      </c>
      <c r="U358" s="1">
        <f t="shared" si="31"/>
        <v>6</v>
      </c>
      <c r="V358" s="1">
        <f t="shared" si="32"/>
        <v>6</v>
      </c>
      <c r="W358" s="4">
        <f t="shared" si="33"/>
        <v>1891739.9322033899</v>
      </c>
      <c r="X358" s="4">
        <f t="shared" si="34"/>
        <v>2169584.19</v>
      </c>
      <c r="Y358" s="4" t="str">
        <f t="shared" si="35"/>
        <v>10L</v>
      </c>
      <c r="Z358" t="str">
        <f t="shared" si="36"/>
        <v>10L</v>
      </c>
      <c r="AA358" t="s">
        <v>260</v>
      </c>
    </row>
    <row r="359" spans="1:27" x14ac:dyDescent="0.35">
      <c r="A359" s="1" t="s">
        <v>185</v>
      </c>
      <c r="B359" s="1" t="s">
        <v>258</v>
      </c>
      <c r="C359" s="1" t="s">
        <v>30</v>
      </c>
      <c r="D359" s="1" t="s">
        <v>274</v>
      </c>
      <c r="E359" s="1">
        <v>504</v>
      </c>
      <c r="F359" s="4">
        <v>171346.16949152501</v>
      </c>
      <c r="G359" s="4">
        <v>332140.27118644101</v>
      </c>
      <c r="H359" s="4">
        <v>622574.220338983</v>
      </c>
      <c r="I359" s="4">
        <v>519527.703389831</v>
      </c>
      <c r="J359" s="4">
        <v>347948.94915254199</v>
      </c>
      <c r="K359" s="4">
        <v>158165.69491525425</v>
      </c>
      <c r="L359" s="12">
        <v>188413.92</v>
      </c>
      <c r="M359" s="12">
        <v>247402.66</v>
      </c>
      <c r="N359" s="12">
        <v>451208.97000000102</v>
      </c>
      <c r="O359" s="12">
        <v>491179.22</v>
      </c>
      <c r="P359" s="12">
        <v>300742.46000000002</v>
      </c>
      <c r="Q359" s="12">
        <v>353454.23000000097</v>
      </c>
      <c r="R359" s="4">
        <v>2151703.00847458</v>
      </c>
      <c r="S359" s="4">
        <v>2032401.46</v>
      </c>
      <c r="T359" s="1" t="s">
        <v>32</v>
      </c>
      <c r="U359" s="1">
        <f t="shared" si="31"/>
        <v>6</v>
      </c>
      <c r="V359" s="1">
        <f t="shared" si="32"/>
        <v>6</v>
      </c>
      <c r="W359" s="4">
        <f t="shared" si="33"/>
        <v>358617.16807909607</v>
      </c>
      <c r="X359" s="4">
        <f t="shared" si="34"/>
        <v>338733.57666666695</v>
      </c>
      <c r="Y359" s="4" t="str">
        <f t="shared" si="35"/>
        <v>2-4L</v>
      </c>
      <c r="Z359" t="str">
        <f t="shared" si="36"/>
        <v>2-4L</v>
      </c>
      <c r="AA359" t="s">
        <v>260</v>
      </c>
    </row>
    <row r="360" spans="1:27" x14ac:dyDescent="0.35">
      <c r="A360" s="1" t="s">
        <v>185</v>
      </c>
      <c r="B360" s="1" t="s">
        <v>258</v>
      </c>
      <c r="C360" s="1" t="s">
        <v>30</v>
      </c>
      <c r="D360" s="1" t="s">
        <v>275</v>
      </c>
      <c r="E360" s="1">
        <v>558</v>
      </c>
      <c r="F360" s="4">
        <v>32649.3050847458</v>
      </c>
      <c r="G360" s="4">
        <v>16921.728813559301</v>
      </c>
      <c r="H360" s="4">
        <v>19131.974576271201</v>
      </c>
      <c r="I360" s="4">
        <v>12079.432203389801</v>
      </c>
      <c r="J360" s="4"/>
      <c r="K360" s="4"/>
      <c r="L360" s="12">
        <v>28413.38</v>
      </c>
      <c r="M360" s="12">
        <v>14869.72</v>
      </c>
      <c r="N360" s="12">
        <v>15284.1</v>
      </c>
      <c r="O360" s="12">
        <v>30501.74</v>
      </c>
      <c r="P360" s="12">
        <v>22496.639999999999</v>
      </c>
      <c r="Q360" s="12">
        <v>20931.12</v>
      </c>
      <c r="R360" s="4">
        <v>80782.440677966093</v>
      </c>
      <c r="S360" s="4">
        <v>132496.70000000001</v>
      </c>
      <c r="T360" s="1" t="s">
        <v>32</v>
      </c>
      <c r="U360" s="1">
        <f t="shared" si="31"/>
        <v>4</v>
      </c>
      <c r="V360" s="1">
        <f t="shared" si="32"/>
        <v>6</v>
      </c>
      <c r="W360" s="4">
        <f t="shared" si="33"/>
        <v>20195.610169491527</v>
      </c>
      <c r="X360" s="4">
        <f t="shared" si="34"/>
        <v>22082.783333333336</v>
      </c>
      <c r="Y360" s="4" t="str">
        <f t="shared" si="35"/>
        <v>50K</v>
      </c>
      <c r="Z360" t="str">
        <f t="shared" si="36"/>
        <v>50K</v>
      </c>
      <c r="AA360" t="s">
        <v>260</v>
      </c>
    </row>
    <row r="361" spans="1:27" x14ac:dyDescent="0.35">
      <c r="A361" s="1" t="s">
        <v>185</v>
      </c>
      <c r="B361" s="1" t="s">
        <v>258</v>
      </c>
      <c r="C361" s="1" t="s">
        <v>30</v>
      </c>
      <c r="D361" s="1" t="s">
        <v>276</v>
      </c>
      <c r="E361" s="1">
        <v>406</v>
      </c>
      <c r="F361" s="4">
        <v>30309.966101694899</v>
      </c>
      <c r="G361" s="4">
        <v>31617.355932203402</v>
      </c>
      <c r="H361" s="4">
        <v>26360.949152542398</v>
      </c>
      <c r="I361" s="4"/>
      <c r="J361" s="4">
        <v>15557.6949152542</v>
      </c>
      <c r="K361" s="4">
        <v>45352.474576271183</v>
      </c>
      <c r="L361" s="12">
        <v>7486.98</v>
      </c>
      <c r="M361" s="12">
        <v>34029.22</v>
      </c>
      <c r="N361" s="12">
        <v>18747.419999999998</v>
      </c>
      <c r="O361" s="12">
        <v>12756.98</v>
      </c>
      <c r="P361" s="12">
        <v>3336.48</v>
      </c>
      <c r="Q361" s="12">
        <v>15182.49</v>
      </c>
      <c r="R361" s="4">
        <v>149198.44067796599</v>
      </c>
      <c r="S361" s="4">
        <v>91539.57</v>
      </c>
      <c r="T361" s="1" t="s">
        <v>32</v>
      </c>
      <c r="U361" s="1">
        <f t="shared" si="31"/>
        <v>5</v>
      </c>
      <c r="V361" s="1">
        <f t="shared" si="32"/>
        <v>6</v>
      </c>
      <c r="W361" s="4">
        <f t="shared" si="33"/>
        <v>29839.68813559322</v>
      </c>
      <c r="X361" s="4">
        <f t="shared" si="34"/>
        <v>15256.594999999999</v>
      </c>
      <c r="Y361" s="4" t="str">
        <f t="shared" si="35"/>
        <v>50K</v>
      </c>
      <c r="Z361" t="str">
        <f t="shared" si="36"/>
        <v>50K</v>
      </c>
      <c r="AA361" t="s">
        <v>262</v>
      </c>
    </row>
    <row r="362" spans="1:27" x14ac:dyDescent="0.35">
      <c r="A362" s="1" t="s">
        <v>185</v>
      </c>
      <c r="B362" s="1" t="s">
        <v>258</v>
      </c>
      <c r="C362" s="1" t="s">
        <v>30</v>
      </c>
      <c r="D362" s="1" t="s">
        <v>277</v>
      </c>
      <c r="E362" s="1">
        <v>409</v>
      </c>
      <c r="F362" s="4">
        <v>81698.440677966093</v>
      </c>
      <c r="G362" s="4">
        <v>42711.050847457598</v>
      </c>
      <c r="H362" s="4">
        <v>10978.3898305085</v>
      </c>
      <c r="I362" s="4">
        <v>39541.423728813599</v>
      </c>
      <c r="J362" s="4">
        <v>39541.423728813599</v>
      </c>
      <c r="K362" s="4">
        <v>32951.186440677964</v>
      </c>
      <c r="L362" s="12">
        <v>101175.3</v>
      </c>
      <c r="M362" s="12">
        <v>10619.14</v>
      </c>
      <c r="N362" s="12">
        <v>15394.08</v>
      </c>
      <c r="O362" s="12"/>
      <c r="P362" s="12">
        <v>30720.14</v>
      </c>
      <c r="Q362" s="12">
        <v>45549.66</v>
      </c>
      <c r="R362" s="4">
        <v>247421.91525423701</v>
      </c>
      <c r="S362" s="4">
        <v>203458.32</v>
      </c>
      <c r="T362" s="1" t="s">
        <v>32</v>
      </c>
      <c r="U362" s="1">
        <f t="shared" si="31"/>
        <v>6</v>
      </c>
      <c r="V362" s="1">
        <f t="shared" si="32"/>
        <v>5</v>
      </c>
      <c r="W362" s="4">
        <f t="shared" si="33"/>
        <v>41236.985875706225</v>
      </c>
      <c r="X362" s="4">
        <f t="shared" si="34"/>
        <v>40691.664000000004</v>
      </c>
      <c r="Y362" s="4" t="str">
        <f t="shared" si="35"/>
        <v>50K</v>
      </c>
      <c r="Z362" t="str">
        <f t="shared" si="36"/>
        <v>50K</v>
      </c>
      <c r="AA362" t="s">
        <v>262</v>
      </c>
    </row>
    <row r="363" spans="1:27" x14ac:dyDescent="0.35">
      <c r="A363" s="1" t="s">
        <v>185</v>
      </c>
      <c r="B363" s="1" t="s">
        <v>258</v>
      </c>
      <c r="C363" s="1" t="s">
        <v>30</v>
      </c>
      <c r="D363" s="1" t="s">
        <v>278</v>
      </c>
      <c r="E363" s="1">
        <v>376</v>
      </c>
      <c r="F363" s="4"/>
      <c r="G363" s="4"/>
      <c r="H363" s="4"/>
      <c r="I363" s="4"/>
      <c r="J363" s="4"/>
      <c r="K363" s="4"/>
      <c r="L363" s="12"/>
      <c r="M363" s="12"/>
      <c r="N363" s="12"/>
      <c r="O363" s="12"/>
      <c r="P363" s="12"/>
      <c r="Q363" s="12"/>
      <c r="R363" s="4"/>
      <c r="S363" s="4"/>
      <c r="T363" s="1" t="s">
        <v>36</v>
      </c>
      <c r="U363" s="1">
        <f t="shared" si="31"/>
        <v>0</v>
      </c>
      <c r="V363" s="1">
        <f t="shared" si="32"/>
        <v>0</v>
      </c>
      <c r="W363" s="4" t="e">
        <f t="shared" si="33"/>
        <v>#DIV/0!</v>
      </c>
      <c r="X363" s="4" t="e">
        <f t="shared" si="34"/>
        <v>#DIV/0!</v>
      </c>
      <c r="Y363" s="4" t="e">
        <f t="shared" si="35"/>
        <v>#DIV/0!</v>
      </c>
      <c r="Z363" t="e">
        <f t="shared" si="36"/>
        <v>#DIV/0!</v>
      </c>
      <c r="AA363" t="s">
        <v>103</v>
      </c>
    </row>
    <row r="364" spans="1:27" x14ac:dyDescent="0.35">
      <c r="A364" s="1" t="s">
        <v>185</v>
      </c>
      <c r="B364" s="1" t="s">
        <v>258</v>
      </c>
      <c r="C364" s="1" t="s">
        <v>30</v>
      </c>
      <c r="D364" s="1" t="s">
        <v>279</v>
      </c>
      <c r="E364" s="1">
        <v>493</v>
      </c>
      <c r="F364" s="4">
        <v>70234.576271186495</v>
      </c>
      <c r="G364" s="4">
        <v>29530.576271186401</v>
      </c>
      <c r="H364" s="4">
        <v>76880.762711864401</v>
      </c>
      <c r="I364" s="4"/>
      <c r="J364" s="4"/>
      <c r="K364" s="4"/>
      <c r="L364" s="12">
        <v>48527.68</v>
      </c>
      <c r="M364" s="12">
        <v>36670.519999999997</v>
      </c>
      <c r="N364" s="12">
        <v>6771.98</v>
      </c>
      <c r="O364" s="12"/>
      <c r="P364" s="12"/>
      <c r="Q364" s="12"/>
      <c r="R364" s="4">
        <v>176645.91525423701</v>
      </c>
      <c r="S364" s="4">
        <v>91970.18</v>
      </c>
      <c r="T364" s="1" t="s">
        <v>32</v>
      </c>
      <c r="U364" s="1">
        <f t="shared" si="31"/>
        <v>3</v>
      </c>
      <c r="V364" s="1">
        <f t="shared" si="32"/>
        <v>3</v>
      </c>
      <c r="W364" s="4">
        <f t="shared" si="33"/>
        <v>58881.971751412435</v>
      </c>
      <c r="X364" s="4">
        <f t="shared" si="34"/>
        <v>30656.726666666666</v>
      </c>
      <c r="Y364" s="4" t="str">
        <f t="shared" si="35"/>
        <v>50K</v>
      </c>
      <c r="Z364" t="str">
        <f t="shared" si="36"/>
        <v>50-1L</v>
      </c>
      <c r="AA364" t="s">
        <v>262</v>
      </c>
    </row>
    <row r="365" spans="1:27" x14ac:dyDescent="0.35">
      <c r="A365" s="1" t="s">
        <v>185</v>
      </c>
      <c r="B365" s="1" t="s">
        <v>258</v>
      </c>
      <c r="C365" s="1" t="s">
        <v>30</v>
      </c>
      <c r="D365" s="1" t="s">
        <v>280</v>
      </c>
      <c r="E365" s="1">
        <v>557</v>
      </c>
      <c r="F365" s="4"/>
      <c r="G365" s="4"/>
      <c r="H365" s="4"/>
      <c r="I365" s="4"/>
      <c r="J365" s="4"/>
      <c r="K365" s="4"/>
      <c r="L365" s="12"/>
      <c r="M365" s="12"/>
      <c r="N365" s="12"/>
      <c r="O365" s="12"/>
      <c r="P365" s="12"/>
      <c r="Q365" s="12"/>
      <c r="R365" s="4"/>
      <c r="S365" s="4"/>
      <c r="T365" s="1" t="s">
        <v>36</v>
      </c>
      <c r="U365" s="1">
        <f t="shared" si="31"/>
        <v>0</v>
      </c>
      <c r="V365" s="1">
        <f t="shared" si="32"/>
        <v>0</v>
      </c>
      <c r="W365" s="4" t="e">
        <f t="shared" si="33"/>
        <v>#DIV/0!</v>
      </c>
      <c r="X365" s="4" t="e">
        <f t="shared" si="34"/>
        <v>#DIV/0!</v>
      </c>
      <c r="Y365" s="4" t="e">
        <f t="shared" si="35"/>
        <v>#DIV/0!</v>
      </c>
      <c r="Z365" t="e">
        <f t="shared" si="36"/>
        <v>#DIV/0!</v>
      </c>
      <c r="AA365" t="s">
        <v>260</v>
      </c>
    </row>
    <row r="366" spans="1:27" x14ac:dyDescent="0.35">
      <c r="A366" s="1" t="s">
        <v>185</v>
      </c>
      <c r="B366" s="1" t="s">
        <v>258</v>
      </c>
      <c r="C366" s="1" t="s">
        <v>30</v>
      </c>
      <c r="D366" s="1" t="s">
        <v>281</v>
      </c>
      <c r="E366" s="1">
        <v>232</v>
      </c>
      <c r="F366" s="4">
        <v>21564.677966101699</v>
      </c>
      <c r="G366" s="4"/>
      <c r="H366" s="4">
        <v>17129.2881355932</v>
      </c>
      <c r="I366" s="4"/>
      <c r="J366" s="4"/>
      <c r="K366" s="4"/>
      <c r="L366" s="12">
        <v>32257.4</v>
      </c>
      <c r="M366" s="12">
        <v>11236.33</v>
      </c>
      <c r="N366" s="12">
        <v>6128.46</v>
      </c>
      <c r="O366" s="12"/>
      <c r="P366" s="12">
        <v>28036.22</v>
      </c>
      <c r="Q366" s="12">
        <v>35249.050000000003</v>
      </c>
      <c r="R366" s="4">
        <v>38693.966101694903</v>
      </c>
      <c r="S366" s="4">
        <v>112907.46</v>
      </c>
      <c r="T366" s="1" t="s">
        <v>32</v>
      </c>
      <c r="U366" s="1">
        <f t="shared" si="31"/>
        <v>2</v>
      </c>
      <c r="V366" s="1">
        <f t="shared" si="32"/>
        <v>5</v>
      </c>
      <c r="W366" s="4">
        <f t="shared" si="33"/>
        <v>19346.983050847448</v>
      </c>
      <c r="X366" s="4">
        <f t="shared" si="34"/>
        <v>22581.492000000002</v>
      </c>
      <c r="Y366" s="4" t="str">
        <f t="shared" si="35"/>
        <v>50K</v>
      </c>
      <c r="Z366" t="str">
        <f t="shared" si="36"/>
        <v>50K</v>
      </c>
      <c r="AA366" t="s">
        <v>260</v>
      </c>
    </row>
    <row r="367" spans="1:27" x14ac:dyDescent="0.35">
      <c r="A367" s="1" t="s">
        <v>185</v>
      </c>
      <c r="B367" s="1" t="s">
        <v>258</v>
      </c>
      <c r="C367" s="1" t="s">
        <v>30</v>
      </c>
      <c r="D367" s="1" t="s">
        <v>282</v>
      </c>
      <c r="E367" s="1">
        <v>33</v>
      </c>
      <c r="F367" s="4"/>
      <c r="G367" s="4"/>
      <c r="H367" s="4"/>
      <c r="I367" s="4"/>
      <c r="J367" s="4"/>
      <c r="K367" s="4"/>
      <c r="L367" s="12"/>
      <c r="M367" s="12"/>
      <c r="N367" s="12"/>
      <c r="O367" s="12"/>
      <c r="P367" s="12"/>
      <c r="Q367" s="12"/>
      <c r="R367" s="4"/>
      <c r="S367" s="4"/>
      <c r="T367" s="1" t="s">
        <v>36</v>
      </c>
      <c r="U367" s="1">
        <f t="shared" si="31"/>
        <v>0</v>
      </c>
      <c r="V367" s="1">
        <f t="shared" si="32"/>
        <v>0</v>
      </c>
      <c r="W367" s="4" t="e">
        <f t="shared" si="33"/>
        <v>#DIV/0!</v>
      </c>
      <c r="X367" s="4" t="e">
        <f t="shared" si="34"/>
        <v>#DIV/0!</v>
      </c>
      <c r="Y367" s="4" t="e">
        <f t="shared" si="35"/>
        <v>#DIV/0!</v>
      </c>
      <c r="Z367" t="e">
        <f t="shared" si="36"/>
        <v>#DIV/0!</v>
      </c>
      <c r="AA367" t="s">
        <v>103</v>
      </c>
    </row>
    <row r="368" spans="1:27" x14ac:dyDescent="0.35">
      <c r="A368" s="1" t="s">
        <v>185</v>
      </c>
      <c r="B368" s="1" t="s">
        <v>258</v>
      </c>
      <c r="C368" s="1" t="s">
        <v>30</v>
      </c>
      <c r="D368" s="1" t="s">
        <v>282</v>
      </c>
      <c r="E368" s="1">
        <v>231</v>
      </c>
      <c r="F368" s="4">
        <v>121239.86440678001</v>
      </c>
      <c r="G368" s="4">
        <v>137622.81355932201</v>
      </c>
      <c r="H368" s="4">
        <v>169010.923728814</v>
      </c>
      <c r="I368" s="4">
        <v>39541.423728813599</v>
      </c>
      <c r="J368" s="4">
        <v>105443.796610169</v>
      </c>
      <c r="K368" s="4"/>
      <c r="L368" s="12">
        <v>170433.15</v>
      </c>
      <c r="M368" s="12">
        <v>119799.61</v>
      </c>
      <c r="N368" s="12">
        <v>175876.45</v>
      </c>
      <c r="O368" s="12">
        <v>90962.209999999905</v>
      </c>
      <c r="P368" s="12">
        <v>213155.46</v>
      </c>
      <c r="Q368" s="12">
        <v>70637.629999999903</v>
      </c>
      <c r="R368" s="4">
        <v>572858.82203389797</v>
      </c>
      <c r="S368" s="4">
        <v>840864.51000000304</v>
      </c>
      <c r="T368" s="1" t="s">
        <v>32</v>
      </c>
      <c r="U368" s="1">
        <f t="shared" si="31"/>
        <v>5</v>
      </c>
      <c r="V368" s="1">
        <f t="shared" si="32"/>
        <v>6</v>
      </c>
      <c r="W368" s="4">
        <f t="shared" si="33"/>
        <v>114571.76440677974</v>
      </c>
      <c r="X368" s="4">
        <f t="shared" si="34"/>
        <v>140144.08499999996</v>
      </c>
      <c r="Y368" s="4" t="str">
        <f t="shared" si="35"/>
        <v>1-2L</v>
      </c>
      <c r="Z368" t="str">
        <f t="shared" si="36"/>
        <v>1-2L</v>
      </c>
      <c r="AA368" t="s">
        <v>260</v>
      </c>
    </row>
    <row r="369" spans="1:27" x14ac:dyDescent="0.35">
      <c r="A369" s="1" t="s">
        <v>185</v>
      </c>
      <c r="B369" s="1" t="s">
        <v>258</v>
      </c>
      <c r="C369" s="1" t="s">
        <v>30</v>
      </c>
      <c r="D369" s="1" t="s">
        <v>283</v>
      </c>
      <c r="E369" s="1">
        <v>120</v>
      </c>
      <c r="F369" s="4"/>
      <c r="G369" s="4"/>
      <c r="H369" s="4"/>
      <c r="I369" s="4"/>
      <c r="J369" s="4"/>
      <c r="K369" s="4"/>
      <c r="L369" s="12"/>
      <c r="M369" s="12"/>
      <c r="N369" s="12"/>
      <c r="O369" s="12"/>
      <c r="P369" s="12"/>
      <c r="Q369" s="12"/>
      <c r="R369" s="4"/>
      <c r="S369" s="4"/>
      <c r="T369" s="1" t="s">
        <v>36</v>
      </c>
      <c r="U369" s="1">
        <f t="shared" si="31"/>
        <v>0</v>
      </c>
      <c r="V369" s="1">
        <f t="shared" si="32"/>
        <v>0</v>
      </c>
      <c r="W369" s="4" t="e">
        <f t="shared" si="33"/>
        <v>#DIV/0!</v>
      </c>
      <c r="X369" s="4" t="e">
        <f t="shared" si="34"/>
        <v>#DIV/0!</v>
      </c>
      <c r="Y369" s="4" t="e">
        <f t="shared" si="35"/>
        <v>#DIV/0!</v>
      </c>
      <c r="Z369" t="e">
        <f t="shared" si="36"/>
        <v>#DIV/0!</v>
      </c>
      <c r="AA369" t="s">
        <v>103</v>
      </c>
    </row>
    <row r="370" spans="1:27" x14ac:dyDescent="0.35">
      <c r="A370" s="1" t="s">
        <v>185</v>
      </c>
      <c r="B370" s="1" t="s">
        <v>258</v>
      </c>
      <c r="C370" s="1" t="s">
        <v>30</v>
      </c>
      <c r="D370" s="1" t="s">
        <v>283</v>
      </c>
      <c r="E370" s="1">
        <v>121</v>
      </c>
      <c r="F370" s="4"/>
      <c r="G370" s="4"/>
      <c r="H370" s="4"/>
      <c r="I370" s="4"/>
      <c r="J370" s="4"/>
      <c r="K370" s="4"/>
      <c r="L370" s="12"/>
      <c r="M370" s="12"/>
      <c r="N370" s="12"/>
      <c r="O370" s="12"/>
      <c r="P370" s="12"/>
      <c r="Q370" s="12"/>
      <c r="R370" s="4"/>
      <c r="S370" s="4"/>
      <c r="T370" s="1" t="s">
        <v>36</v>
      </c>
      <c r="U370" s="1">
        <f t="shared" si="31"/>
        <v>0</v>
      </c>
      <c r="V370" s="1">
        <f t="shared" si="32"/>
        <v>0</v>
      </c>
      <c r="W370" s="4" t="e">
        <f t="shared" si="33"/>
        <v>#DIV/0!</v>
      </c>
      <c r="X370" s="4" t="e">
        <f t="shared" si="34"/>
        <v>#DIV/0!</v>
      </c>
      <c r="Y370" s="4" t="e">
        <f t="shared" si="35"/>
        <v>#DIV/0!</v>
      </c>
      <c r="Z370" t="e">
        <f t="shared" si="36"/>
        <v>#DIV/0!</v>
      </c>
      <c r="AA370" t="s">
        <v>103</v>
      </c>
    </row>
    <row r="371" spans="1:27" x14ac:dyDescent="0.35">
      <c r="A371" s="1" t="s">
        <v>185</v>
      </c>
      <c r="B371" s="1" t="s">
        <v>258</v>
      </c>
      <c r="C371" s="1" t="s">
        <v>30</v>
      </c>
      <c r="D371" s="1" t="s">
        <v>283</v>
      </c>
      <c r="E371" s="1">
        <v>119</v>
      </c>
      <c r="F371" s="4">
        <v>23719.728813559301</v>
      </c>
      <c r="G371" s="4">
        <v>21084.915254237301</v>
      </c>
      <c r="H371" s="4">
        <v>18443.491525423698</v>
      </c>
      <c r="I371" s="4"/>
      <c r="J371" s="4">
        <v>36862.177966101699</v>
      </c>
      <c r="K371" s="4">
        <v>73034.033898305075</v>
      </c>
      <c r="L371" s="12">
        <v>23436.76</v>
      </c>
      <c r="M371" s="12"/>
      <c r="N371" s="12">
        <v>6498.44</v>
      </c>
      <c r="O371" s="12">
        <v>22380.26</v>
      </c>
      <c r="P371" s="12">
        <v>8912.0400000000009</v>
      </c>
      <c r="Q371" s="12">
        <v>24157.19</v>
      </c>
      <c r="R371" s="4">
        <v>173144.34745762701</v>
      </c>
      <c r="S371" s="4">
        <v>85384.69</v>
      </c>
      <c r="T371" s="1" t="s">
        <v>32</v>
      </c>
      <c r="U371" s="1">
        <f t="shared" si="31"/>
        <v>5</v>
      </c>
      <c r="V371" s="1">
        <f t="shared" si="32"/>
        <v>5</v>
      </c>
      <c r="W371" s="4">
        <f t="shared" si="33"/>
        <v>34628.869491525416</v>
      </c>
      <c r="X371" s="4">
        <f t="shared" si="34"/>
        <v>17076.937999999998</v>
      </c>
      <c r="Y371" s="4" t="str">
        <f t="shared" si="35"/>
        <v>50K</v>
      </c>
      <c r="Z371" t="str">
        <f t="shared" si="36"/>
        <v>50K</v>
      </c>
      <c r="AA371" t="s">
        <v>262</v>
      </c>
    </row>
    <row r="372" spans="1:27" x14ac:dyDescent="0.35">
      <c r="A372" s="1" t="s">
        <v>185</v>
      </c>
      <c r="B372" s="1" t="s">
        <v>258</v>
      </c>
      <c r="C372" s="1" t="s">
        <v>30</v>
      </c>
      <c r="D372" s="1" t="s">
        <v>283</v>
      </c>
      <c r="E372" s="1">
        <v>124</v>
      </c>
      <c r="F372" s="4"/>
      <c r="G372" s="4"/>
      <c r="H372" s="4"/>
      <c r="I372" s="4"/>
      <c r="J372" s="4"/>
      <c r="K372" s="4"/>
      <c r="L372" s="12"/>
      <c r="M372" s="12"/>
      <c r="N372" s="12"/>
      <c r="O372" s="12"/>
      <c r="P372" s="12"/>
      <c r="Q372" s="12"/>
      <c r="R372" s="4"/>
      <c r="S372" s="4"/>
      <c r="T372" s="1" t="s">
        <v>36</v>
      </c>
      <c r="U372" s="1">
        <f t="shared" si="31"/>
        <v>0</v>
      </c>
      <c r="V372" s="1">
        <f t="shared" si="32"/>
        <v>0</v>
      </c>
      <c r="W372" s="4" t="e">
        <f t="shared" si="33"/>
        <v>#DIV/0!</v>
      </c>
      <c r="X372" s="4" t="e">
        <f t="shared" si="34"/>
        <v>#DIV/0!</v>
      </c>
      <c r="Y372" s="4" t="e">
        <f t="shared" si="35"/>
        <v>#DIV/0!</v>
      </c>
      <c r="Z372" t="e">
        <f t="shared" si="36"/>
        <v>#DIV/0!</v>
      </c>
      <c r="AA372" t="s">
        <v>262</v>
      </c>
    </row>
    <row r="373" spans="1:27" x14ac:dyDescent="0.35">
      <c r="A373" s="1" t="s">
        <v>185</v>
      </c>
      <c r="B373" s="1" t="s">
        <v>258</v>
      </c>
      <c r="C373" s="1" t="s">
        <v>30</v>
      </c>
      <c r="D373" s="1" t="s">
        <v>283</v>
      </c>
      <c r="E373" s="1">
        <v>186</v>
      </c>
      <c r="F373" s="4">
        <v>155524.47457627099</v>
      </c>
      <c r="G373" s="4">
        <v>332681.491525424</v>
      </c>
      <c r="H373" s="4">
        <v>203575.203389831</v>
      </c>
      <c r="I373" s="4"/>
      <c r="J373" s="4"/>
      <c r="K373" s="4"/>
      <c r="L373" s="12">
        <v>119537.9</v>
      </c>
      <c r="M373" s="12">
        <v>487548.94</v>
      </c>
      <c r="N373" s="12">
        <v>41056.32</v>
      </c>
      <c r="O373" s="12">
        <v>61297.440000000002</v>
      </c>
      <c r="P373" s="12"/>
      <c r="Q373" s="12">
        <v>146263.92000000001</v>
      </c>
      <c r="R373" s="4">
        <v>691781.16949152597</v>
      </c>
      <c r="S373" s="4">
        <v>855704.52000000095</v>
      </c>
      <c r="T373" s="1" t="s">
        <v>32</v>
      </c>
      <c r="U373" s="1">
        <f t="shared" si="31"/>
        <v>3</v>
      </c>
      <c r="V373" s="1">
        <f t="shared" si="32"/>
        <v>5</v>
      </c>
      <c r="W373" s="4">
        <f t="shared" si="33"/>
        <v>230593.72316384199</v>
      </c>
      <c r="X373" s="4">
        <f t="shared" si="34"/>
        <v>171140.90399999998</v>
      </c>
      <c r="Y373" s="4" t="str">
        <f t="shared" si="35"/>
        <v>1-2L</v>
      </c>
      <c r="Z373" t="str">
        <f t="shared" si="36"/>
        <v>2-4L</v>
      </c>
      <c r="AA373" t="s">
        <v>262</v>
      </c>
    </row>
    <row r="374" spans="1:27" x14ac:dyDescent="0.35">
      <c r="A374" s="1" t="s">
        <v>185</v>
      </c>
      <c r="B374" s="1" t="s">
        <v>258</v>
      </c>
      <c r="C374" s="1" t="s">
        <v>30</v>
      </c>
      <c r="D374" s="1" t="s">
        <v>283</v>
      </c>
      <c r="E374" s="1">
        <v>122</v>
      </c>
      <c r="F374" s="4">
        <v>260942.64406779699</v>
      </c>
      <c r="G374" s="4">
        <v>292605.25423728803</v>
      </c>
      <c r="H374" s="4">
        <v>163422.508474576</v>
      </c>
      <c r="I374" s="4"/>
      <c r="J374" s="4"/>
      <c r="K374" s="4">
        <v>247715.59322033907</v>
      </c>
      <c r="L374" s="12">
        <v>462699.74000000098</v>
      </c>
      <c r="M374" s="12">
        <v>214431.94</v>
      </c>
      <c r="N374" s="12">
        <v>221786.61</v>
      </c>
      <c r="O374" s="12">
        <v>56007.56</v>
      </c>
      <c r="P374" s="12">
        <v>500521.04</v>
      </c>
      <c r="Q374" s="12">
        <v>328609.45</v>
      </c>
      <c r="R374" s="4">
        <v>964686</v>
      </c>
      <c r="S374" s="4">
        <v>1784056.3400000101</v>
      </c>
      <c r="T374" s="1" t="s">
        <v>32</v>
      </c>
      <c r="U374" s="1">
        <f t="shared" si="31"/>
        <v>4</v>
      </c>
      <c r="V374" s="1">
        <f t="shared" si="32"/>
        <v>6</v>
      </c>
      <c r="W374" s="4">
        <f t="shared" si="33"/>
        <v>241171.50000000003</v>
      </c>
      <c r="X374" s="4">
        <f t="shared" si="34"/>
        <v>297342.7233333335</v>
      </c>
      <c r="Y374" s="4" t="str">
        <f t="shared" si="35"/>
        <v>2-4L</v>
      </c>
      <c r="Z374" t="str">
        <f t="shared" si="36"/>
        <v>2-4L</v>
      </c>
      <c r="AA374" t="s">
        <v>260</v>
      </c>
    </row>
    <row r="375" spans="1:27" x14ac:dyDescent="0.35">
      <c r="A375" s="1" t="s">
        <v>185</v>
      </c>
      <c r="B375" s="1" t="s">
        <v>258</v>
      </c>
      <c r="C375" s="1" t="s">
        <v>30</v>
      </c>
      <c r="D375" s="1" t="s">
        <v>284</v>
      </c>
      <c r="E375" s="1">
        <v>539</v>
      </c>
      <c r="F375" s="4">
        <v>42767.389830508502</v>
      </c>
      <c r="G375" s="4">
        <v>27932.7457627119</v>
      </c>
      <c r="H375" s="4">
        <v>21078.3050847458</v>
      </c>
      <c r="I375" s="4"/>
      <c r="J375" s="4"/>
      <c r="K375" s="4"/>
      <c r="L375" s="12">
        <v>23880.14</v>
      </c>
      <c r="M375" s="12">
        <v>26788.66</v>
      </c>
      <c r="N375" s="12"/>
      <c r="O375" s="12"/>
      <c r="P375" s="12"/>
      <c r="Q375" s="12"/>
      <c r="R375" s="4">
        <v>91778.440677966093</v>
      </c>
      <c r="S375" s="4">
        <v>50668.800000000003</v>
      </c>
      <c r="T375" s="1" t="s">
        <v>32</v>
      </c>
      <c r="U375" s="1">
        <f t="shared" si="31"/>
        <v>3</v>
      </c>
      <c r="V375" s="1">
        <f t="shared" si="32"/>
        <v>2</v>
      </c>
      <c r="W375" s="4">
        <f t="shared" si="33"/>
        <v>30592.813559322065</v>
      </c>
      <c r="X375" s="4">
        <f t="shared" si="34"/>
        <v>25334.400000000001</v>
      </c>
      <c r="Y375" s="4" t="str">
        <f t="shared" si="35"/>
        <v>50K</v>
      </c>
      <c r="Z375" t="str">
        <f t="shared" si="36"/>
        <v>50K</v>
      </c>
      <c r="AA375" t="s">
        <v>262</v>
      </c>
    </row>
    <row r="376" spans="1:27" x14ac:dyDescent="0.35">
      <c r="A376" s="1" t="s">
        <v>185</v>
      </c>
      <c r="B376" s="1" t="s">
        <v>258</v>
      </c>
      <c r="C376" s="1" t="s">
        <v>30</v>
      </c>
      <c r="D376" s="1" t="s">
        <v>285</v>
      </c>
      <c r="E376" s="1">
        <v>34</v>
      </c>
      <c r="F376" s="4"/>
      <c r="G376" s="4"/>
      <c r="H376" s="4"/>
      <c r="I376" s="4"/>
      <c r="J376" s="4"/>
      <c r="K376" s="4"/>
      <c r="L376" s="12"/>
      <c r="M376" s="12"/>
      <c r="N376" s="12"/>
      <c r="O376" s="12"/>
      <c r="P376" s="12"/>
      <c r="Q376" s="12"/>
      <c r="R376" s="4"/>
      <c r="S376" s="4"/>
      <c r="T376" s="1" t="s">
        <v>36</v>
      </c>
      <c r="U376" s="1">
        <f t="shared" si="31"/>
        <v>0</v>
      </c>
      <c r="V376" s="1">
        <f t="shared" si="32"/>
        <v>0</v>
      </c>
      <c r="W376" s="4" t="e">
        <f t="shared" si="33"/>
        <v>#DIV/0!</v>
      </c>
      <c r="X376" s="4" t="e">
        <f t="shared" si="34"/>
        <v>#DIV/0!</v>
      </c>
      <c r="Y376" s="4" t="e">
        <f t="shared" si="35"/>
        <v>#DIV/0!</v>
      </c>
      <c r="Z376" t="e">
        <f t="shared" si="36"/>
        <v>#DIV/0!</v>
      </c>
      <c r="AA376" t="s">
        <v>103</v>
      </c>
    </row>
    <row r="377" spans="1:27" x14ac:dyDescent="0.35">
      <c r="A377" s="1" t="s">
        <v>185</v>
      </c>
      <c r="B377" s="1" t="s">
        <v>258</v>
      </c>
      <c r="C377" s="1" t="s">
        <v>30</v>
      </c>
      <c r="D377" s="1" t="s">
        <v>286</v>
      </c>
      <c r="E377" s="1">
        <v>374</v>
      </c>
      <c r="F377" s="4"/>
      <c r="G377" s="4"/>
      <c r="H377" s="4"/>
      <c r="I377" s="4"/>
      <c r="J377" s="4"/>
      <c r="K377" s="4"/>
      <c r="L377" s="12"/>
      <c r="M377" s="12"/>
      <c r="N377" s="12"/>
      <c r="O377" s="12"/>
      <c r="P377" s="12"/>
      <c r="Q377" s="12"/>
      <c r="R377" s="4"/>
      <c r="S377" s="4"/>
      <c r="T377" s="1" t="s">
        <v>36</v>
      </c>
      <c r="U377" s="1">
        <f t="shared" si="31"/>
        <v>0</v>
      </c>
      <c r="V377" s="1">
        <f t="shared" si="32"/>
        <v>0</v>
      </c>
      <c r="W377" s="4" t="e">
        <f t="shared" si="33"/>
        <v>#DIV/0!</v>
      </c>
      <c r="X377" s="4" t="e">
        <f t="shared" si="34"/>
        <v>#DIV/0!</v>
      </c>
      <c r="Y377" s="4" t="e">
        <f t="shared" si="35"/>
        <v>#DIV/0!</v>
      </c>
      <c r="Z377" t="e">
        <f t="shared" si="36"/>
        <v>#DIV/0!</v>
      </c>
      <c r="AA377" t="s">
        <v>262</v>
      </c>
    </row>
    <row r="378" spans="1:27" x14ac:dyDescent="0.35">
      <c r="A378" s="1" t="s">
        <v>185</v>
      </c>
      <c r="B378" s="1" t="s">
        <v>258</v>
      </c>
      <c r="C378" s="1" t="s">
        <v>30</v>
      </c>
      <c r="D378" s="1" t="s">
        <v>287</v>
      </c>
      <c r="E378" s="1">
        <v>447</v>
      </c>
      <c r="F378" s="4"/>
      <c r="G378" s="4"/>
      <c r="H378" s="4"/>
      <c r="I378" s="4"/>
      <c r="J378" s="4"/>
      <c r="K378" s="4"/>
      <c r="L378" s="12">
        <v>22306.080000000002</v>
      </c>
      <c r="M378" s="12"/>
      <c r="N378" s="12"/>
      <c r="O378" s="12"/>
      <c r="P378" s="12"/>
      <c r="Q378" s="12"/>
      <c r="R378" s="4"/>
      <c r="S378" s="4">
        <v>22306.080000000002</v>
      </c>
      <c r="T378" s="1" t="s">
        <v>36</v>
      </c>
      <c r="U378" s="1">
        <f t="shared" si="31"/>
        <v>0</v>
      </c>
      <c r="V378" s="1">
        <f t="shared" si="32"/>
        <v>1</v>
      </c>
      <c r="W378" s="4" t="e">
        <f t="shared" si="33"/>
        <v>#DIV/0!</v>
      </c>
      <c r="X378" s="4">
        <f t="shared" si="34"/>
        <v>22306.080000000002</v>
      </c>
      <c r="Y378" s="4" t="str">
        <f t="shared" si="35"/>
        <v>50K</v>
      </c>
      <c r="Z378" t="e">
        <f t="shared" si="36"/>
        <v>#DIV/0!</v>
      </c>
      <c r="AA378" t="s">
        <v>260</v>
      </c>
    </row>
    <row r="379" spans="1:27" x14ac:dyDescent="0.35">
      <c r="A379" s="1" t="s">
        <v>185</v>
      </c>
      <c r="B379" s="1" t="s">
        <v>258</v>
      </c>
      <c r="C379" s="1" t="s">
        <v>30</v>
      </c>
      <c r="D379" s="1" t="s">
        <v>288</v>
      </c>
      <c r="E379" s="1">
        <v>25</v>
      </c>
      <c r="F379" s="4"/>
      <c r="G379" s="4"/>
      <c r="H379" s="4"/>
      <c r="I379" s="4"/>
      <c r="J379" s="4"/>
      <c r="K379" s="4"/>
      <c r="L379" s="12"/>
      <c r="M379" s="12"/>
      <c r="N379" s="12"/>
      <c r="O379" s="12"/>
      <c r="P379" s="12"/>
      <c r="Q379" s="12"/>
      <c r="R379" s="4"/>
      <c r="S379" s="4"/>
      <c r="T379" s="1" t="s">
        <v>36</v>
      </c>
      <c r="U379" s="1">
        <f t="shared" si="31"/>
        <v>0</v>
      </c>
      <c r="V379" s="1">
        <f t="shared" si="32"/>
        <v>0</v>
      </c>
      <c r="W379" s="4" t="e">
        <f t="shared" si="33"/>
        <v>#DIV/0!</v>
      </c>
      <c r="X379" s="4" t="e">
        <f t="shared" si="34"/>
        <v>#DIV/0!</v>
      </c>
      <c r="Y379" s="4" t="e">
        <f t="shared" si="35"/>
        <v>#DIV/0!</v>
      </c>
      <c r="Z379" t="e">
        <f t="shared" si="36"/>
        <v>#DIV/0!</v>
      </c>
      <c r="AA379" t="s">
        <v>103</v>
      </c>
    </row>
    <row r="380" spans="1:27" x14ac:dyDescent="0.35">
      <c r="A380" s="1" t="s">
        <v>185</v>
      </c>
      <c r="B380" s="1" t="s">
        <v>258</v>
      </c>
      <c r="C380" s="1" t="s">
        <v>30</v>
      </c>
      <c r="D380" s="1" t="s">
        <v>288</v>
      </c>
      <c r="E380" s="1">
        <v>140</v>
      </c>
      <c r="F380" s="4"/>
      <c r="G380" s="4"/>
      <c r="H380" s="4"/>
      <c r="I380" s="4"/>
      <c r="J380" s="4"/>
      <c r="K380" s="4"/>
      <c r="L380" s="12"/>
      <c r="M380" s="12"/>
      <c r="N380" s="12"/>
      <c r="O380" s="12"/>
      <c r="P380" s="12"/>
      <c r="Q380" s="12"/>
      <c r="R380" s="4"/>
      <c r="S380" s="4"/>
      <c r="T380" s="1" t="s">
        <v>36</v>
      </c>
      <c r="U380" s="1">
        <f t="shared" si="31"/>
        <v>0</v>
      </c>
      <c r="V380" s="1">
        <f t="shared" si="32"/>
        <v>0</v>
      </c>
      <c r="W380" s="4" t="e">
        <f t="shared" si="33"/>
        <v>#DIV/0!</v>
      </c>
      <c r="X380" s="4" t="e">
        <f t="shared" si="34"/>
        <v>#DIV/0!</v>
      </c>
      <c r="Y380" s="4" t="e">
        <f t="shared" si="35"/>
        <v>#DIV/0!</v>
      </c>
      <c r="Z380" t="e">
        <f t="shared" si="36"/>
        <v>#DIV/0!</v>
      </c>
      <c r="AA380" t="s">
        <v>169</v>
      </c>
    </row>
    <row r="381" spans="1:27" x14ac:dyDescent="0.35">
      <c r="A381" s="1" t="s">
        <v>185</v>
      </c>
      <c r="B381" s="1" t="s">
        <v>258</v>
      </c>
      <c r="C381" s="1" t="s">
        <v>30</v>
      </c>
      <c r="D381" s="1" t="s">
        <v>289</v>
      </c>
      <c r="E381" s="1">
        <v>489</v>
      </c>
      <c r="F381" s="4">
        <v>36900.203389830502</v>
      </c>
      <c r="G381" s="4">
        <v>66549.661016949205</v>
      </c>
      <c r="H381" s="4">
        <v>24158.864406779699</v>
      </c>
      <c r="I381" s="4"/>
      <c r="J381" s="4">
        <v>18450.101694915302</v>
      </c>
      <c r="K381" s="4"/>
      <c r="L381" s="12">
        <v>55743.68</v>
      </c>
      <c r="M381" s="12">
        <v>17038.22</v>
      </c>
      <c r="N381" s="12">
        <v>31859.46</v>
      </c>
      <c r="O381" s="12"/>
      <c r="P381" s="12"/>
      <c r="Q381" s="12"/>
      <c r="R381" s="4">
        <v>146058.83050847499</v>
      </c>
      <c r="S381" s="4">
        <v>104641.36</v>
      </c>
      <c r="T381" s="1" t="s">
        <v>32</v>
      </c>
      <c r="U381" s="1">
        <f t="shared" si="31"/>
        <v>4</v>
      </c>
      <c r="V381" s="1">
        <f t="shared" si="32"/>
        <v>3</v>
      </c>
      <c r="W381" s="4">
        <f t="shared" si="33"/>
        <v>36514.707627118674</v>
      </c>
      <c r="X381" s="4">
        <f t="shared" si="34"/>
        <v>34880.453333333331</v>
      </c>
      <c r="Y381" s="4" t="str">
        <f t="shared" si="35"/>
        <v>50K</v>
      </c>
      <c r="Z381" t="str">
        <f t="shared" si="36"/>
        <v>50K</v>
      </c>
      <c r="AA381" t="s">
        <v>262</v>
      </c>
    </row>
    <row r="382" spans="1:27" x14ac:dyDescent="0.35">
      <c r="A382" s="1" t="s">
        <v>185</v>
      </c>
      <c r="B382" s="1" t="s">
        <v>258</v>
      </c>
      <c r="C382" s="1" t="s">
        <v>30</v>
      </c>
      <c r="D382" s="1" t="s">
        <v>290</v>
      </c>
      <c r="E382" s="1">
        <v>556</v>
      </c>
      <c r="F382" s="4"/>
      <c r="G382" s="4"/>
      <c r="H382" s="4"/>
      <c r="I382" s="4"/>
      <c r="J382" s="4"/>
      <c r="K382" s="4"/>
      <c r="L382" s="12"/>
      <c r="M382" s="12"/>
      <c r="N382" s="12"/>
      <c r="O382" s="12"/>
      <c r="P382" s="12"/>
      <c r="Q382" s="12"/>
      <c r="R382" s="4"/>
      <c r="S382" s="4"/>
      <c r="T382" s="1" t="s">
        <v>36</v>
      </c>
      <c r="U382" s="1">
        <f t="shared" si="31"/>
        <v>0</v>
      </c>
      <c r="V382" s="1">
        <f t="shared" si="32"/>
        <v>0</v>
      </c>
      <c r="W382" s="4" t="e">
        <f t="shared" si="33"/>
        <v>#DIV/0!</v>
      </c>
      <c r="X382" s="4" t="e">
        <f t="shared" si="34"/>
        <v>#DIV/0!</v>
      </c>
      <c r="Y382" s="4" t="e">
        <f t="shared" si="35"/>
        <v>#DIV/0!</v>
      </c>
      <c r="Z382" t="e">
        <f t="shared" si="36"/>
        <v>#DIV/0!</v>
      </c>
      <c r="AA382" t="s">
        <v>260</v>
      </c>
    </row>
    <row r="383" spans="1:27" x14ac:dyDescent="0.35">
      <c r="A383" s="1" t="s">
        <v>185</v>
      </c>
      <c r="B383" s="1" t="s">
        <v>258</v>
      </c>
      <c r="C383" s="1" t="s">
        <v>30</v>
      </c>
      <c r="D383" s="1" t="s">
        <v>291</v>
      </c>
      <c r="E383" s="1">
        <v>377</v>
      </c>
      <c r="F383" s="4">
        <v>19968.949152542398</v>
      </c>
      <c r="G383" s="4">
        <v>22237.220338983101</v>
      </c>
      <c r="H383" s="4">
        <v>19330.076271186401</v>
      </c>
      <c r="I383" s="4">
        <v>23939.296610169498</v>
      </c>
      <c r="J383" s="4">
        <v>35351.491525423698</v>
      </c>
      <c r="K383" s="4"/>
      <c r="L383" s="12">
        <v>7261.36</v>
      </c>
      <c r="M383" s="12">
        <v>16388.29</v>
      </c>
      <c r="N383" s="12">
        <v>7057.01</v>
      </c>
      <c r="O383" s="12">
        <v>10334.82</v>
      </c>
      <c r="P383" s="12">
        <v>12196.27</v>
      </c>
      <c r="Q383" s="12">
        <v>18138.16</v>
      </c>
      <c r="R383" s="4">
        <v>120827.033898305</v>
      </c>
      <c r="S383" s="4">
        <v>71375.909999999902</v>
      </c>
      <c r="T383" s="1" t="s">
        <v>32</v>
      </c>
      <c r="U383" s="1">
        <f t="shared" si="31"/>
        <v>5</v>
      </c>
      <c r="V383" s="1">
        <f t="shared" si="32"/>
        <v>6</v>
      </c>
      <c r="W383" s="4">
        <f t="shared" si="33"/>
        <v>24165.406779661022</v>
      </c>
      <c r="X383" s="4">
        <f t="shared" si="34"/>
        <v>11895.985000000001</v>
      </c>
      <c r="Y383" s="4" t="str">
        <f t="shared" si="35"/>
        <v>50K</v>
      </c>
      <c r="Z383" t="str">
        <f t="shared" si="36"/>
        <v>50K</v>
      </c>
      <c r="AA383" t="s">
        <v>260</v>
      </c>
    </row>
    <row r="384" spans="1:27" x14ac:dyDescent="0.35">
      <c r="A384" s="1" t="s">
        <v>185</v>
      </c>
      <c r="B384" s="1" t="s">
        <v>258</v>
      </c>
      <c r="C384" s="1" t="s">
        <v>30</v>
      </c>
      <c r="D384" s="1" t="s">
        <v>292</v>
      </c>
      <c r="E384" s="1">
        <v>656</v>
      </c>
      <c r="F384" s="4"/>
      <c r="G384" s="4"/>
      <c r="H384" s="4">
        <v>165855.91525423701</v>
      </c>
      <c r="I384" s="4"/>
      <c r="J384" s="4"/>
      <c r="K384" s="4">
        <v>131566.98305084748</v>
      </c>
      <c r="L384" s="12"/>
      <c r="M384" s="12"/>
      <c r="N384" s="12">
        <v>179481.76</v>
      </c>
      <c r="O384" s="12"/>
      <c r="P384" s="12"/>
      <c r="Q384" s="12"/>
      <c r="R384" s="4">
        <v>165855.91525423701</v>
      </c>
      <c r="S384" s="4">
        <v>179481.76</v>
      </c>
      <c r="T384" s="1" t="s">
        <v>32</v>
      </c>
      <c r="U384" s="1">
        <f t="shared" si="31"/>
        <v>2</v>
      </c>
      <c r="V384" s="1">
        <f t="shared" si="32"/>
        <v>1</v>
      </c>
      <c r="W384" s="4">
        <f t="shared" si="33"/>
        <v>148711.44915254225</v>
      </c>
      <c r="X384" s="4">
        <f t="shared" si="34"/>
        <v>179481.76</v>
      </c>
      <c r="Y384" s="4" t="str">
        <f t="shared" si="35"/>
        <v>1-2L</v>
      </c>
      <c r="Z384" t="str">
        <f t="shared" si="36"/>
        <v>1-2L</v>
      </c>
      <c r="AA384" t="s">
        <v>238</v>
      </c>
    </row>
    <row r="385" spans="1:27" x14ac:dyDescent="0.35">
      <c r="A385" s="1" t="s">
        <v>185</v>
      </c>
      <c r="B385" s="1" t="s">
        <v>293</v>
      </c>
      <c r="C385" s="1" t="s">
        <v>157</v>
      </c>
      <c r="D385" s="1" t="s">
        <v>294</v>
      </c>
      <c r="E385" s="1">
        <v>416</v>
      </c>
      <c r="F385" s="4"/>
      <c r="G385" s="4"/>
      <c r="H385" s="4"/>
      <c r="I385" s="4"/>
      <c r="J385" s="4"/>
      <c r="K385" s="4"/>
      <c r="L385" s="12"/>
      <c r="M385" s="12"/>
      <c r="N385" s="12"/>
      <c r="O385" s="12"/>
      <c r="P385" s="12"/>
      <c r="Q385" s="12"/>
      <c r="R385" s="4"/>
      <c r="S385" s="4"/>
      <c r="T385" s="1" t="s">
        <v>36</v>
      </c>
      <c r="U385" s="1">
        <f t="shared" si="31"/>
        <v>0</v>
      </c>
      <c r="V385" s="1">
        <f t="shared" si="32"/>
        <v>0</v>
      </c>
      <c r="W385" s="4" t="e">
        <f t="shared" si="33"/>
        <v>#DIV/0!</v>
      </c>
      <c r="X385" s="4" t="e">
        <f t="shared" si="34"/>
        <v>#DIV/0!</v>
      </c>
      <c r="Y385" s="4" t="e">
        <f t="shared" si="35"/>
        <v>#DIV/0!</v>
      </c>
      <c r="Z385" t="e">
        <f t="shared" si="36"/>
        <v>#DIV/0!</v>
      </c>
      <c r="AA385" t="s">
        <v>295</v>
      </c>
    </row>
    <row r="386" spans="1:27" x14ac:dyDescent="0.35">
      <c r="A386" s="1" t="s">
        <v>185</v>
      </c>
      <c r="B386" s="1" t="s">
        <v>296</v>
      </c>
      <c r="C386" s="1" t="s">
        <v>157</v>
      </c>
      <c r="D386" s="1" t="s">
        <v>297</v>
      </c>
      <c r="E386" s="1">
        <v>390</v>
      </c>
      <c r="F386" s="4"/>
      <c r="G386" s="4"/>
      <c r="H386" s="4"/>
      <c r="I386" s="4"/>
      <c r="J386" s="4"/>
      <c r="K386" s="4">
        <v>35169.050847457635</v>
      </c>
      <c r="L386" s="12"/>
      <c r="M386" s="12"/>
      <c r="N386" s="12"/>
      <c r="O386" s="12"/>
      <c r="P386" s="12"/>
      <c r="Q386" s="12"/>
      <c r="R386" s="4">
        <v>35169.050847457598</v>
      </c>
      <c r="S386" s="4"/>
      <c r="T386" s="1" t="s">
        <v>32</v>
      </c>
      <c r="U386" s="1">
        <f t="shared" si="31"/>
        <v>1</v>
      </c>
      <c r="V386" s="1">
        <f t="shared" si="32"/>
        <v>0</v>
      </c>
      <c r="W386" s="4">
        <f t="shared" si="33"/>
        <v>35169.050847457635</v>
      </c>
      <c r="X386" s="4" t="e">
        <f t="shared" si="34"/>
        <v>#DIV/0!</v>
      </c>
      <c r="Y386" s="4" t="e">
        <f t="shared" si="35"/>
        <v>#DIV/0!</v>
      </c>
      <c r="Z386" t="str">
        <f t="shared" si="36"/>
        <v>50K</v>
      </c>
      <c r="AA386" t="s">
        <v>298</v>
      </c>
    </row>
    <row r="387" spans="1:27" x14ac:dyDescent="0.35">
      <c r="A387" s="1" t="s">
        <v>185</v>
      </c>
      <c r="B387" s="1" t="s">
        <v>293</v>
      </c>
      <c r="C387" s="1" t="s">
        <v>157</v>
      </c>
      <c r="D387" s="1" t="s">
        <v>297</v>
      </c>
      <c r="E387" s="1">
        <v>417</v>
      </c>
      <c r="F387" s="4"/>
      <c r="G387" s="4"/>
      <c r="H387" s="4"/>
      <c r="I387" s="4"/>
      <c r="J387" s="4"/>
      <c r="K387" s="4"/>
      <c r="L387" s="12"/>
      <c r="M387" s="12"/>
      <c r="N387" s="12"/>
      <c r="O387" s="12"/>
      <c r="P387" s="12"/>
      <c r="Q387" s="12"/>
      <c r="R387" s="4"/>
      <c r="S387" s="4"/>
      <c r="T387" s="1" t="s">
        <v>36</v>
      </c>
      <c r="U387" s="1">
        <f t="shared" si="31"/>
        <v>0</v>
      </c>
      <c r="V387" s="1">
        <f t="shared" si="32"/>
        <v>0</v>
      </c>
      <c r="W387" s="4" t="e">
        <f t="shared" si="33"/>
        <v>#DIV/0!</v>
      </c>
      <c r="X387" s="4" t="e">
        <f t="shared" si="34"/>
        <v>#DIV/0!</v>
      </c>
      <c r="Y387" s="4" t="e">
        <f t="shared" si="35"/>
        <v>#DIV/0!</v>
      </c>
      <c r="Z387" t="e">
        <f t="shared" si="36"/>
        <v>#DIV/0!</v>
      </c>
      <c r="AA387" t="s">
        <v>295</v>
      </c>
    </row>
    <row r="388" spans="1:27" x14ac:dyDescent="0.35">
      <c r="A388" s="1" t="s">
        <v>185</v>
      </c>
      <c r="B388" s="1" t="s">
        <v>293</v>
      </c>
      <c r="C388" s="1" t="s">
        <v>157</v>
      </c>
      <c r="D388" s="1" t="s">
        <v>297</v>
      </c>
      <c r="E388" s="1">
        <v>351</v>
      </c>
      <c r="F388" s="4"/>
      <c r="G388" s="4"/>
      <c r="H388" s="4"/>
      <c r="I388" s="4"/>
      <c r="J388" s="4"/>
      <c r="K388" s="4"/>
      <c r="L388" s="12"/>
      <c r="M388" s="12"/>
      <c r="N388" s="12"/>
      <c r="O388" s="12"/>
      <c r="P388" s="12"/>
      <c r="Q388" s="12"/>
      <c r="R388" s="4"/>
      <c r="S388" s="4"/>
      <c r="T388" s="1" t="s">
        <v>36</v>
      </c>
      <c r="U388" s="1">
        <f t="shared" ref="U388:U451" si="37">COUNTA(F388:K388)</f>
        <v>0</v>
      </c>
      <c r="V388" s="1">
        <f t="shared" ref="V388:V451" si="38">COUNTA(L388:Q388)</f>
        <v>0</v>
      </c>
      <c r="W388" s="4" t="e">
        <f t="shared" ref="W388:W451" si="39">SUM(F388:K388)/U388</f>
        <v>#DIV/0!</v>
      </c>
      <c r="X388" s="4" t="e">
        <f t="shared" ref="X388:X451" si="40">SUM(L388:Q388)/V388</f>
        <v>#DIV/0!</v>
      </c>
      <c r="Y388" s="4" t="e">
        <f t="shared" ref="Y388:Y451" si="41">IF(X388&gt;=1000000,"10L",IF(X388&gt;=400000,"4L-10L",IF(X388&gt;=200000,"2-4L",IF(X388&gt;=100000,"1-2L",IF(X388&gt;=50000,"50-1L",IF(X388&lt;50000,"50K"))))))</f>
        <v>#DIV/0!</v>
      </c>
      <c r="Z388" t="e">
        <f t="shared" si="36"/>
        <v>#DIV/0!</v>
      </c>
      <c r="AA388" t="s">
        <v>299</v>
      </c>
    </row>
    <row r="389" spans="1:27" x14ac:dyDescent="0.35">
      <c r="A389" s="1" t="s">
        <v>185</v>
      </c>
      <c r="B389" s="1" t="s">
        <v>296</v>
      </c>
      <c r="C389" s="1" t="s">
        <v>157</v>
      </c>
      <c r="D389" s="1" t="s">
        <v>300</v>
      </c>
      <c r="E389" s="1">
        <v>211</v>
      </c>
      <c r="F389" s="4"/>
      <c r="G389" s="4"/>
      <c r="H389" s="4"/>
      <c r="I389" s="4"/>
      <c r="J389" s="4"/>
      <c r="K389" s="4"/>
      <c r="L389" s="12"/>
      <c r="M389" s="12"/>
      <c r="N389" s="12"/>
      <c r="O389" s="12"/>
      <c r="P389" s="12"/>
      <c r="Q389" s="12"/>
      <c r="R389" s="4"/>
      <c r="S389" s="4"/>
      <c r="T389" s="1" t="s">
        <v>36</v>
      </c>
      <c r="U389" s="1">
        <f t="shared" si="37"/>
        <v>0</v>
      </c>
      <c r="V389" s="1">
        <f t="shared" si="38"/>
        <v>0</v>
      </c>
      <c r="W389" s="4" t="e">
        <f t="shared" si="39"/>
        <v>#DIV/0!</v>
      </c>
      <c r="X389" s="4" t="e">
        <f t="shared" si="40"/>
        <v>#DIV/0!</v>
      </c>
      <c r="Y389" s="4" t="e">
        <f t="shared" si="41"/>
        <v>#DIV/0!</v>
      </c>
      <c r="Z389" t="e">
        <f t="shared" ref="Z389:Z452" si="42">IF(W389&gt;=1000000,"10L",IF(4&gt;=400000,"4L-10L",IF(W389&gt;=200000,"2-4L",IF(W389&gt;=100000,"1-2L",IF(W389&gt;=50000,"50-1L",IF(W389&lt;50000,"50K"))))))</f>
        <v>#DIV/0!</v>
      </c>
      <c r="AA389" t="s">
        <v>169</v>
      </c>
    </row>
    <row r="390" spans="1:27" x14ac:dyDescent="0.35">
      <c r="A390" s="1" t="s">
        <v>185</v>
      </c>
      <c r="B390" s="1" t="s">
        <v>296</v>
      </c>
      <c r="C390" s="1" t="s">
        <v>157</v>
      </c>
      <c r="D390" s="1" t="s">
        <v>301</v>
      </c>
      <c r="E390" s="1">
        <v>322</v>
      </c>
      <c r="F390" s="4"/>
      <c r="G390" s="4"/>
      <c r="H390" s="4"/>
      <c r="I390" s="4"/>
      <c r="J390" s="4"/>
      <c r="K390" s="4"/>
      <c r="L390" s="12"/>
      <c r="M390" s="12"/>
      <c r="N390" s="12"/>
      <c r="O390" s="12"/>
      <c r="P390" s="12"/>
      <c r="Q390" s="12"/>
      <c r="R390" s="4"/>
      <c r="S390" s="4"/>
      <c r="T390" s="1" t="s">
        <v>36</v>
      </c>
      <c r="U390" s="1">
        <f t="shared" si="37"/>
        <v>0</v>
      </c>
      <c r="V390" s="1">
        <f t="shared" si="38"/>
        <v>0</v>
      </c>
      <c r="W390" s="4" t="e">
        <f t="shared" si="39"/>
        <v>#DIV/0!</v>
      </c>
      <c r="X390" s="4" t="e">
        <f t="shared" si="40"/>
        <v>#DIV/0!</v>
      </c>
      <c r="Y390" s="4" t="e">
        <f t="shared" si="41"/>
        <v>#DIV/0!</v>
      </c>
      <c r="Z390" t="e">
        <f t="shared" si="42"/>
        <v>#DIV/0!</v>
      </c>
      <c r="AA390" t="s">
        <v>302</v>
      </c>
    </row>
    <row r="391" spans="1:27" x14ac:dyDescent="0.35">
      <c r="A391" s="1" t="s">
        <v>185</v>
      </c>
      <c r="B391" s="1" t="s">
        <v>296</v>
      </c>
      <c r="C391" s="1" t="s">
        <v>157</v>
      </c>
      <c r="D391" s="1" t="s">
        <v>303</v>
      </c>
      <c r="E391" s="1">
        <v>355</v>
      </c>
      <c r="F391" s="4"/>
      <c r="G391" s="4"/>
      <c r="H391" s="4"/>
      <c r="I391" s="4"/>
      <c r="J391" s="4"/>
      <c r="K391" s="4"/>
      <c r="L391" s="12"/>
      <c r="M391" s="12"/>
      <c r="N391" s="12"/>
      <c r="O391" s="12"/>
      <c r="P391" s="12"/>
      <c r="Q391" s="12"/>
      <c r="R391" s="4"/>
      <c r="S391" s="4"/>
      <c r="T391" s="1" t="s">
        <v>36</v>
      </c>
      <c r="U391" s="1">
        <f t="shared" si="37"/>
        <v>0</v>
      </c>
      <c r="V391" s="1">
        <f t="shared" si="38"/>
        <v>0</v>
      </c>
      <c r="W391" s="4" t="e">
        <f t="shared" si="39"/>
        <v>#DIV/0!</v>
      </c>
      <c r="X391" s="4" t="e">
        <f t="shared" si="40"/>
        <v>#DIV/0!</v>
      </c>
      <c r="Y391" s="4" t="e">
        <f t="shared" si="41"/>
        <v>#DIV/0!</v>
      </c>
      <c r="Z391" t="e">
        <f t="shared" si="42"/>
        <v>#DIV/0!</v>
      </c>
      <c r="AA391" t="s">
        <v>302</v>
      </c>
    </row>
    <row r="392" spans="1:27" x14ac:dyDescent="0.35">
      <c r="A392" s="1" t="s">
        <v>185</v>
      </c>
      <c r="B392" s="1" t="s">
        <v>296</v>
      </c>
      <c r="C392" s="1" t="s">
        <v>157</v>
      </c>
      <c r="D392" s="1" t="s">
        <v>304</v>
      </c>
      <c r="E392" s="1">
        <v>272</v>
      </c>
      <c r="F392" s="4"/>
      <c r="G392" s="4"/>
      <c r="H392" s="4"/>
      <c r="I392" s="4"/>
      <c r="J392" s="4"/>
      <c r="K392" s="4"/>
      <c r="L392" s="12"/>
      <c r="M392" s="12"/>
      <c r="N392" s="12"/>
      <c r="O392" s="12"/>
      <c r="P392" s="12"/>
      <c r="Q392" s="12"/>
      <c r="R392" s="4"/>
      <c r="S392" s="4"/>
      <c r="T392" s="1" t="s">
        <v>36</v>
      </c>
      <c r="U392" s="1">
        <f t="shared" si="37"/>
        <v>0</v>
      </c>
      <c r="V392" s="1">
        <f t="shared" si="38"/>
        <v>0</v>
      </c>
      <c r="W392" s="4" t="e">
        <f t="shared" si="39"/>
        <v>#DIV/0!</v>
      </c>
      <c r="X392" s="4" t="e">
        <f t="shared" si="40"/>
        <v>#DIV/0!</v>
      </c>
      <c r="Y392" s="4" t="e">
        <f t="shared" si="41"/>
        <v>#DIV/0!</v>
      </c>
      <c r="Z392" t="e">
        <f t="shared" si="42"/>
        <v>#DIV/0!</v>
      </c>
      <c r="AA392" t="s">
        <v>302</v>
      </c>
    </row>
    <row r="393" spans="1:27" x14ac:dyDescent="0.35">
      <c r="A393" s="1" t="s">
        <v>185</v>
      </c>
      <c r="B393" s="1" t="s">
        <v>296</v>
      </c>
      <c r="C393" s="1" t="s">
        <v>157</v>
      </c>
      <c r="D393" s="1" t="s">
        <v>304</v>
      </c>
      <c r="E393" s="1">
        <v>682</v>
      </c>
      <c r="F393" s="4"/>
      <c r="G393" s="4"/>
      <c r="H393" s="4"/>
      <c r="I393" s="4"/>
      <c r="J393" s="4"/>
      <c r="K393" s="4">
        <v>21897.152542372882</v>
      </c>
      <c r="L393" s="12"/>
      <c r="M393" s="12"/>
      <c r="N393" s="12"/>
      <c r="O393" s="12"/>
      <c r="P393" s="12"/>
      <c r="Q393" s="12"/>
      <c r="R393" s="4">
        <v>21897.1525423729</v>
      </c>
      <c r="S393" s="4"/>
      <c r="T393" s="1" t="s">
        <v>32</v>
      </c>
      <c r="U393" s="1">
        <f t="shared" si="37"/>
        <v>1</v>
      </c>
      <c r="V393" s="1">
        <f t="shared" si="38"/>
        <v>0</v>
      </c>
      <c r="W393" s="4">
        <f t="shared" si="39"/>
        <v>21897.152542372882</v>
      </c>
      <c r="X393" s="4" t="e">
        <f t="shared" si="40"/>
        <v>#DIV/0!</v>
      </c>
      <c r="Y393" s="4" t="e">
        <f t="shared" si="41"/>
        <v>#DIV/0!</v>
      </c>
      <c r="Z393" t="str">
        <f t="shared" si="42"/>
        <v>50K</v>
      </c>
      <c r="AA393" t="s">
        <v>298</v>
      </c>
    </row>
    <row r="394" spans="1:27" x14ac:dyDescent="0.35">
      <c r="A394" s="1" t="s">
        <v>185</v>
      </c>
      <c r="B394" s="1" t="s">
        <v>296</v>
      </c>
      <c r="C394" s="1" t="s">
        <v>157</v>
      </c>
      <c r="D394" s="1" t="s">
        <v>305</v>
      </c>
      <c r="E394" s="1">
        <v>497</v>
      </c>
      <c r="F394" s="4"/>
      <c r="G394" s="4"/>
      <c r="H394" s="4"/>
      <c r="I394" s="4"/>
      <c r="J394" s="4"/>
      <c r="K394" s="4"/>
      <c r="L394" s="12"/>
      <c r="M394" s="12"/>
      <c r="N394" s="12"/>
      <c r="O394" s="12"/>
      <c r="P394" s="12"/>
      <c r="Q394" s="12"/>
      <c r="R394" s="4"/>
      <c r="S394" s="4"/>
      <c r="T394" s="1" t="s">
        <v>36</v>
      </c>
      <c r="U394" s="1">
        <f t="shared" si="37"/>
        <v>0</v>
      </c>
      <c r="V394" s="1">
        <f t="shared" si="38"/>
        <v>0</v>
      </c>
      <c r="W394" s="4" t="e">
        <f t="shared" si="39"/>
        <v>#DIV/0!</v>
      </c>
      <c r="X394" s="4" t="e">
        <f t="shared" si="40"/>
        <v>#DIV/0!</v>
      </c>
      <c r="Y394" s="4" t="e">
        <f t="shared" si="41"/>
        <v>#DIV/0!</v>
      </c>
      <c r="Z394" t="e">
        <f t="shared" si="42"/>
        <v>#DIV/0!</v>
      </c>
      <c r="AA394" t="s">
        <v>302</v>
      </c>
    </row>
    <row r="395" spans="1:27" x14ac:dyDescent="0.35">
      <c r="A395" s="1" t="s">
        <v>185</v>
      </c>
      <c r="B395" s="1" t="s">
        <v>296</v>
      </c>
      <c r="C395" s="1" t="s">
        <v>157</v>
      </c>
      <c r="D395" s="1" t="s">
        <v>306</v>
      </c>
      <c r="E395" s="1">
        <v>453</v>
      </c>
      <c r="F395" s="4"/>
      <c r="G395" s="4"/>
      <c r="H395" s="4"/>
      <c r="I395" s="4"/>
      <c r="J395" s="4"/>
      <c r="K395" s="4"/>
      <c r="L395" s="12"/>
      <c r="M395" s="12"/>
      <c r="N395" s="12"/>
      <c r="O395" s="12"/>
      <c r="P395" s="12"/>
      <c r="Q395" s="12"/>
      <c r="R395" s="4"/>
      <c r="S395" s="4"/>
      <c r="T395" s="1" t="s">
        <v>36</v>
      </c>
      <c r="U395" s="1">
        <f t="shared" si="37"/>
        <v>0</v>
      </c>
      <c r="V395" s="1">
        <f t="shared" si="38"/>
        <v>0</v>
      </c>
      <c r="W395" s="4" t="e">
        <f t="shared" si="39"/>
        <v>#DIV/0!</v>
      </c>
      <c r="X395" s="4" t="e">
        <f t="shared" si="40"/>
        <v>#DIV/0!</v>
      </c>
      <c r="Y395" s="4" t="e">
        <f t="shared" si="41"/>
        <v>#DIV/0!</v>
      </c>
      <c r="Z395" t="e">
        <f t="shared" si="42"/>
        <v>#DIV/0!</v>
      </c>
      <c r="AA395" t="s">
        <v>295</v>
      </c>
    </row>
    <row r="396" spans="1:27" x14ac:dyDescent="0.35">
      <c r="A396" s="1" t="s">
        <v>185</v>
      </c>
      <c r="B396" s="1" t="s">
        <v>296</v>
      </c>
      <c r="C396" s="1" t="s">
        <v>157</v>
      </c>
      <c r="D396" s="1" t="s">
        <v>307</v>
      </c>
      <c r="E396" s="1">
        <v>323</v>
      </c>
      <c r="F396" s="4"/>
      <c r="G396" s="4"/>
      <c r="H396" s="4"/>
      <c r="I396" s="4"/>
      <c r="J396" s="4"/>
      <c r="K396" s="4"/>
      <c r="L396" s="12"/>
      <c r="M396" s="12"/>
      <c r="N396" s="12"/>
      <c r="O396" s="12"/>
      <c r="P396" s="12"/>
      <c r="Q396" s="12"/>
      <c r="R396" s="4"/>
      <c r="S396" s="4"/>
      <c r="T396" s="1" t="s">
        <v>36</v>
      </c>
      <c r="U396" s="1">
        <f t="shared" si="37"/>
        <v>0</v>
      </c>
      <c r="V396" s="1">
        <f t="shared" si="38"/>
        <v>0</v>
      </c>
      <c r="W396" s="4" t="e">
        <f t="shared" si="39"/>
        <v>#DIV/0!</v>
      </c>
      <c r="X396" s="4" t="e">
        <f t="shared" si="40"/>
        <v>#DIV/0!</v>
      </c>
      <c r="Y396" s="4" t="e">
        <f t="shared" si="41"/>
        <v>#DIV/0!</v>
      </c>
      <c r="Z396" t="e">
        <f t="shared" si="42"/>
        <v>#DIV/0!</v>
      </c>
      <c r="AA396" t="s">
        <v>302</v>
      </c>
    </row>
    <row r="397" spans="1:27" x14ac:dyDescent="0.35">
      <c r="A397" s="1" t="s">
        <v>185</v>
      </c>
      <c r="B397" s="1" t="s">
        <v>296</v>
      </c>
      <c r="C397" s="1" t="s">
        <v>157</v>
      </c>
      <c r="D397" s="1" t="s">
        <v>308</v>
      </c>
      <c r="E397" s="1">
        <v>474</v>
      </c>
      <c r="F397" s="4"/>
      <c r="G397" s="4"/>
      <c r="H397" s="4"/>
      <c r="I397" s="4"/>
      <c r="J397" s="4"/>
      <c r="K397" s="4"/>
      <c r="L397" s="12"/>
      <c r="M397" s="12"/>
      <c r="N397" s="12"/>
      <c r="O397" s="12"/>
      <c r="P397" s="12"/>
      <c r="Q397" s="12"/>
      <c r="R397" s="4"/>
      <c r="S397" s="4"/>
      <c r="T397" s="1" t="s">
        <v>36</v>
      </c>
      <c r="U397" s="1">
        <f t="shared" si="37"/>
        <v>0</v>
      </c>
      <c r="V397" s="1">
        <f t="shared" si="38"/>
        <v>0</v>
      </c>
      <c r="W397" s="4" t="e">
        <f t="shared" si="39"/>
        <v>#DIV/0!</v>
      </c>
      <c r="X397" s="4" t="e">
        <f t="shared" si="40"/>
        <v>#DIV/0!</v>
      </c>
      <c r="Y397" s="4" t="e">
        <f t="shared" si="41"/>
        <v>#DIV/0!</v>
      </c>
      <c r="Z397" t="e">
        <f t="shared" si="42"/>
        <v>#DIV/0!</v>
      </c>
      <c r="AA397" t="s">
        <v>309</v>
      </c>
    </row>
    <row r="398" spans="1:27" x14ac:dyDescent="0.35">
      <c r="A398" s="1" t="s">
        <v>185</v>
      </c>
      <c r="B398" s="1" t="s">
        <v>296</v>
      </c>
      <c r="C398" s="1" t="s">
        <v>157</v>
      </c>
      <c r="D398" s="1" t="s">
        <v>308</v>
      </c>
      <c r="E398" s="1">
        <v>475</v>
      </c>
      <c r="F398" s="4"/>
      <c r="G398" s="4"/>
      <c r="H398" s="4"/>
      <c r="I398" s="4"/>
      <c r="J398" s="4"/>
      <c r="K398" s="4"/>
      <c r="L398" s="12"/>
      <c r="M398" s="12"/>
      <c r="N398" s="12"/>
      <c r="O398" s="12"/>
      <c r="P398" s="12"/>
      <c r="Q398" s="12"/>
      <c r="R398" s="4"/>
      <c r="S398" s="4"/>
      <c r="T398" s="1" t="s">
        <v>36</v>
      </c>
      <c r="U398" s="1">
        <f t="shared" si="37"/>
        <v>0</v>
      </c>
      <c r="V398" s="1">
        <f t="shared" si="38"/>
        <v>0</v>
      </c>
      <c r="W398" s="4" t="e">
        <f t="shared" si="39"/>
        <v>#DIV/0!</v>
      </c>
      <c r="X398" s="4" t="e">
        <f t="shared" si="40"/>
        <v>#DIV/0!</v>
      </c>
      <c r="Y398" s="4" t="e">
        <f t="shared" si="41"/>
        <v>#DIV/0!</v>
      </c>
      <c r="Z398" t="e">
        <f t="shared" si="42"/>
        <v>#DIV/0!</v>
      </c>
      <c r="AA398" t="s">
        <v>309</v>
      </c>
    </row>
    <row r="399" spans="1:27" x14ac:dyDescent="0.35">
      <c r="A399" s="1" t="s">
        <v>185</v>
      </c>
      <c r="B399" s="1" t="s">
        <v>296</v>
      </c>
      <c r="C399" s="1" t="s">
        <v>157</v>
      </c>
      <c r="D399" s="1" t="s">
        <v>310</v>
      </c>
      <c r="E399" s="1">
        <v>354</v>
      </c>
      <c r="F399" s="4"/>
      <c r="G399" s="4"/>
      <c r="H399" s="4"/>
      <c r="I399" s="4"/>
      <c r="J399" s="4"/>
      <c r="K399" s="4"/>
      <c r="L399" s="12"/>
      <c r="M399" s="12"/>
      <c r="N399" s="12"/>
      <c r="O399" s="12"/>
      <c r="P399" s="12"/>
      <c r="Q399" s="12"/>
      <c r="R399" s="4"/>
      <c r="S399" s="4"/>
      <c r="T399" s="1" t="s">
        <v>36</v>
      </c>
      <c r="U399" s="1">
        <f t="shared" si="37"/>
        <v>0</v>
      </c>
      <c r="V399" s="1">
        <f t="shared" si="38"/>
        <v>0</v>
      </c>
      <c r="W399" s="4" t="e">
        <f t="shared" si="39"/>
        <v>#DIV/0!</v>
      </c>
      <c r="X399" s="4" t="e">
        <f t="shared" si="40"/>
        <v>#DIV/0!</v>
      </c>
      <c r="Y399" s="4" t="e">
        <f t="shared" si="41"/>
        <v>#DIV/0!</v>
      </c>
      <c r="Z399" t="e">
        <f t="shared" si="42"/>
        <v>#DIV/0!</v>
      </c>
      <c r="AA399" t="s">
        <v>302</v>
      </c>
    </row>
    <row r="400" spans="1:27" x14ac:dyDescent="0.35">
      <c r="A400" s="1" t="s">
        <v>185</v>
      </c>
      <c r="B400" s="1" t="s">
        <v>296</v>
      </c>
      <c r="C400" s="1" t="s">
        <v>157</v>
      </c>
      <c r="D400" s="1" t="s">
        <v>297</v>
      </c>
      <c r="E400" s="1">
        <v>203</v>
      </c>
      <c r="F400" s="4"/>
      <c r="G400" s="4"/>
      <c r="H400" s="4"/>
      <c r="I400" s="4"/>
      <c r="J400" s="4"/>
      <c r="K400" s="4"/>
      <c r="L400" s="12"/>
      <c r="M400" s="12"/>
      <c r="N400" s="12"/>
      <c r="O400" s="12"/>
      <c r="P400" s="12"/>
      <c r="Q400" s="12"/>
      <c r="R400" s="4"/>
      <c r="S400" s="4"/>
      <c r="T400" s="1" t="s">
        <v>36</v>
      </c>
      <c r="U400" s="1">
        <f t="shared" si="37"/>
        <v>0</v>
      </c>
      <c r="V400" s="1">
        <f t="shared" si="38"/>
        <v>0</v>
      </c>
      <c r="W400" s="4" t="e">
        <f t="shared" si="39"/>
        <v>#DIV/0!</v>
      </c>
      <c r="X400" s="4" t="e">
        <f t="shared" si="40"/>
        <v>#DIV/0!</v>
      </c>
      <c r="Y400" s="4" t="e">
        <f t="shared" si="41"/>
        <v>#DIV/0!</v>
      </c>
      <c r="Z400" t="e">
        <f t="shared" si="42"/>
        <v>#DIV/0!</v>
      </c>
      <c r="AA400" t="s">
        <v>169</v>
      </c>
    </row>
    <row r="401" spans="1:27" x14ac:dyDescent="0.35">
      <c r="A401" s="1" t="s">
        <v>185</v>
      </c>
      <c r="B401" s="1" t="s">
        <v>296</v>
      </c>
      <c r="C401" s="1" t="s">
        <v>157</v>
      </c>
      <c r="D401" s="1" t="s">
        <v>297</v>
      </c>
      <c r="E401" s="1">
        <v>723</v>
      </c>
      <c r="F401" s="4"/>
      <c r="G401" s="4"/>
      <c r="H401" s="4"/>
      <c r="I401" s="4"/>
      <c r="J401" s="4">
        <v>84478.237288135599</v>
      </c>
      <c r="K401" s="4">
        <v>12404.491525423728</v>
      </c>
      <c r="L401" s="12"/>
      <c r="M401" s="12"/>
      <c r="N401" s="12"/>
      <c r="O401" s="12"/>
      <c r="P401" s="12"/>
      <c r="Q401" s="12">
        <v>102831.62</v>
      </c>
      <c r="R401" s="4">
        <v>96882.728813559297</v>
      </c>
      <c r="S401" s="4">
        <v>102831.62</v>
      </c>
      <c r="T401" s="1" t="s">
        <v>32</v>
      </c>
      <c r="U401" s="1">
        <f t="shared" si="37"/>
        <v>2</v>
      </c>
      <c r="V401" s="1">
        <f t="shared" si="38"/>
        <v>1</v>
      </c>
      <c r="W401" s="4">
        <f t="shared" si="39"/>
        <v>48441.364406779663</v>
      </c>
      <c r="X401" s="4">
        <f t="shared" si="40"/>
        <v>102831.62</v>
      </c>
      <c r="Y401" s="4" t="str">
        <f t="shared" si="41"/>
        <v>1-2L</v>
      </c>
      <c r="Z401" t="str">
        <f t="shared" si="42"/>
        <v>50K</v>
      </c>
      <c r="AA401" t="s">
        <v>298</v>
      </c>
    </row>
    <row r="402" spans="1:27" x14ac:dyDescent="0.35">
      <c r="A402" s="1" t="s">
        <v>185</v>
      </c>
      <c r="B402" s="1" t="s">
        <v>296</v>
      </c>
      <c r="C402" s="1" t="s">
        <v>157</v>
      </c>
      <c r="D402" s="1" t="s">
        <v>162</v>
      </c>
      <c r="E402" s="1">
        <v>353</v>
      </c>
      <c r="F402" s="4"/>
      <c r="G402" s="4"/>
      <c r="H402" s="4"/>
      <c r="I402" s="4"/>
      <c r="J402" s="4"/>
      <c r="K402" s="4"/>
      <c r="L402" s="12"/>
      <c r="M402" s="12"/>
      <c r="N402" s="12"/>
      <c r="O402" s="12"/>
      <c r="P402" s="12"/>
      <c r="Q402" s="12"/>
      <c r="R402" s="4"/>
      <c r="S402" s="4"/>
      <c r="T402" s="1" t="s">
        <v>36</v>
      </c>
      <c r="U402" s="1">
        <f t="shared" si="37"/>
        <v>0</v>
      </c>
      <c r="V402" s="1">
        <f t="shared" si="38"/>
        <v>0</v>
      </c>
      <c r="W402" s="4" t="e">
        <f t="shared" si="39"/>
        <v>#DIV/0!</v>
      </c>
      <c r="X402" s="4" t="e">
        <f t="shared" si="40"/>
        <v>#DIV/0!</v>
      </c>
      <c r="Y402" s="4" t="e">
        <f t="shared" si="41"/>
        <v>#DIV/0!</v>
      </c>
      <c r="Z402" t="e">
        <f t="shared" si="42"/>
        <v>#DIV/0!</v>
      </c>
      <c r="AA402" t="s">
        <v>302</v>
      </c>
    </row>
    <row r="403" spans="1:27" x14ac:dyDescent="0.35">
      <c r="A403" s="1" t="s">
        <v>185</v>
      </c>
      <c r="B403" s="1" t="s">
        <v>296</v>
      </c>
      <c r="C403" s="1" t="s">
        <v>157</v>
      </c>
      <c r="D403" s="1" t="s">
        <v>162</v>
      </c>
      <c r="E403" s="1">
        <v>362</v>
      </c>
      <c r="F403" s="4"/>
      <c r="G403" s="4"/>
      <c r="H403" s="4"/>
      <c r="I403" s="4"/>
      <c r="J403" s="4"/>
      <c r="K403" s="4"/>
      <c r="L403" s="12"/>
      <c r="M403" s="12"/>
      <c r="N403" s="12"/>
      <c r="O403" s="12"/>
      <c r="P403" s="12"/>
      <c r="Q403" s="12"/>
      <c r="R403" s="4"/>
      <c r="S403" s="4"/>
      <c r="T403" s="1" t="s">
        <v>36</v>
      </c>
      <c r="U403" s="1">
        <f t="shared" si="37"/>
        <v>0</v>
      </c>
      <c r="V403" s="1">
        <f t="shared" si="38"/>
        <v>0</v>
      </c>
      <c r="W403" s="4" t="e">
        <f t="shared" si="39"/>
        <v>#DIV/0!</v>
      </c>
      <c r="X403" s="4" t="e">
        <f t="shared" si="40"/>
        <v>#DIV/0!</v>
      </c>
      <c r="Y403" s="4" t="e">
        <f t="shared" si="41"/>
        <v>#DIV/0!</v>
      </c>
      <c r="Z403" t="e">
        <f t="shared" si="42"/>
        <v>#DIV/0!</v>
      </c>
      <c r="AA403" t="s">
        <v>302</v>
      </c>
    </row>
    <row r="404" spans="1:27" x14ac:dyDescent="0.35">
      <c r="A404" s="1" t="s">
        <v>185</v>
      </c>
      <c r="B404" s="1" t="s">
        <v>296</v>
      </c>
      <c r="C404" s="1" t="s">
        <v>157</v>
      </c>
      <c r="D404" s="1" t="s">
        <v>311</v>
      </c>
      <c r="E404" s="1">
        <v>195</v>
      </c>
      <c r="F404" s="4"/>
      <c r="G404" s="4"/>
      <c r="H404" s="4"/>
      <c r="I404" s="4"/>
      <c r="J404" s="4"/>
      <c r="K404" s="4"/>
      <c r="L404" s="12"/>
      <c r="M404" s="12"/>
      <c r="N404" s="12"/>
      <c r="O404" s="12"/>
      <c r="P404" s="12"/>
      <c r="Q404" s="12"/>
      <c r="R404" s="4"/>
      <c r="S404" s="4"/>
      <c r="T404" s="1" t="s">
        <v>36</v>
      </c>
      <c r="U404" s="1">
        <f t="shared" si="37"/>
        <v>0</v>
      </c>
      <c r="V404" s="1">
        <f t="shared" si="38"/>
        <v>0</v>
      </c>
      <c r="W404" s="4" t="e">
        <f t="shared" si="39"/>
        <v>#DIV/0!</v>
      </c>
      <c r="X404" s="4" t="e">
        <f t="shared" si="40"/>
        <v>#DIV/0!</v>
      </c>
      <c r="Y404" s="4" t="e">
        <f t="shared" si="41"/>
        <v>#DIV/0!</v>
      </c>
      <c r="Z404" t="e">
        <f t="shared" si="42"/>
        <v>#DIV/0!</v>
      </c>
      <c r="AA404" t="s">
        <v>169</v>
      </c>
    </row>
    <row r="405" spans="1:27" x14ac:dyDescent="0.35">
      <c r="A405" s="1" t="s">
        <v>185</v>
      </c>
      <c r="B405" s="1" t="s">
        <v>296</v>
      </c>
      <c r="C405" s="1" t="s">
        <v>157</v>
      </c>
      <c r="D405" s="1" t="s">
        <v>311</v>
      </c>
      <c r="E405" s="1">
        <v>349</v>
      </c>
      <c r="F405" s="4"/>
      <c r="G405" s="4"/>
      <c r="H405" s="4"/>
      <c r="I405" s="4"/>
      <c r="J405" s="4"/>
      <c r="K405" s="4"/>
      <c r="L405" s="12"/>
      <c r="M405" s="12"/>
      <c r="N405" s="12"/>
      <c r="O405" s="12"/>
      <c r="P405" s="12"/>
      <c r="Q405" s="12"/>
      <c r="R405" s="4"/>
      <c r="S405" s="4"/>
      <c r="T405" s="1" t="s">
        <v>36</v>
      </c>
      <c r="U405" s="1">
        <f t="shared" si="37"/>
        <v>0</v>
      </c>
      <c r="V405" s="1">
        <f t="shared" si="38"/>
        <v>0</v>
      </c>
      <c r="W405" s="4" t="e">
        <f t="shared" si="39"/>
        <v>#DIV/0!</v>
      </c>
      <c r="X405" s="4" t="e">
        <f t="shared" si="40"/>
        <v>#DIV/0!</v>
      </c>
      <c r="Y405" s="4" t="e">
        <f t="shared" si="41"/>
        <v>#DIV/0!</v>
      </c>
      <c r="Z405" t="e">
        <f t="shared" si="42"/>
        <v>#DIV/0!</v>
      </c>
      <c r="AA405" t="s">
        <v>312</v>
      </c>
    </row>
    <row r="406" spans="1:27" x14ac:dyDescent="0.35">
      <c r="A406" s="1" t="s">
        <v>185</v>
      </c>
      <c r="B406" s="1" t="s">
        <v>296</v>
      </c>
      <c r="C406" s="1" t="s">
        <v>157</v>
      </c>
      <c r="D406" s="1" t="s">
        <v>311</v>
      </c>
      <c r="E406" s="1">
        <v>319</v>
      </c>
      <c r="F406" s="4"/>
      <c r="G406" s="4"/>
      <c r="H406" s="4"/>
      <c r="I406" s="4"/>
      <c r="J406" s="4"/>
      <c r="K406" s="4"/>
      <c r="L406" s="12"/>
      <c r="M406" s="12"/>
      <c r="N406" s="12"/>
      <c r="O406" s="12"/>
      <c r="P406" s="12"/>
      <c r="Q406" s="12"/>
      <c r="R406" s="4"/>
      <c r="S406" s="4"/>
      <c r="T406" s="1" t="s">
        <v>36</v>
      </c>
      <c r="U406" s="1">
        <f t="shared" si="37"/>
        <v>0</v>
      </c>
      <c r="V406" s="1">
        <f t="shared" si="38"/>
        <v>0</v>
      </c>
      <c r="W406" s="4" t="e">
        <f t="shared" si="39"/>
        <v>#DIV/0!</v>
      </c>
      <c r="X406" s="4" t="e">
        <f t="shared" si="40"/>
        <v>#DIV/0!</v>
      </c>
      <c r="Y406" s="4" t="e">
        <f t="shared" si="41"/>
        <v>#DIV/0!</v>
      </c>
      <c r="Z406" t="e">
        <f t="shared" si="42"/>
        <v>#DIV/0!</v>
      </c>
      <c r="AA406" t="s">
        <v>302</v>
      </c>
    </row>
    <row r="407" spans="1:27" x14ac:dyDescent="0.35">
      <c r="A407" s="1" t="s">
        <v>185</v>
      </c>
      <c r="B407" s="1" t="s">
        <v>296</v>
      </c>
      <c r="C407" s="1" t="s">
        <v>157</v>
      </c>
      <c r="D407" s="1" t="s">
        <v>311</v>
      </c>
      <c r="E407" s="1">
        <v>348</v>
      </c>
      <c r="F407" s="4"/>
      <c r="G407" s="4"/>
      <c r="H407" s="4"/>
      <c r="I407" s="4"/>
      <c r="J407" s="4"/>
      <c r="K407" s="4"/>
      <c r="L407" s="12"/>
      <c r="M407" s="12"/>
      <c r="N407" s="12"/>
      <c r="O407" s="12"/>
      <c r="P407" s="12"/>
      <c r="Q407" s="12"/>
      <c r="R407" s="4"/>
      <c r="S407" s="4"/>
      <c r="T407" s="1" t="s">
        <v>36</v>
      </c>
      <c r="U407" s="1">
        <f t="shared" si="37"/>
        <v>0</v>
      </c>
      <c r="V407" s="1">
        <f t="shared" si="38"/>
        <v>0</v>
      </c>
      <c r="W407" s="4" t="e">
        <f t="shared" si="39"/>
        <v>#DIV/0!</v>
      </c>
      <c r="X407" s="4" t="e">
        <f t="shared" si="40"/>
        <v>#DIV/0!</v>
      </c>
      <c r="Y407" s="4" t="e">
        <f t="shared" si="41"/>
        <v>#DIV/0!</v>
      </c>
      <c r="Z407" t="e">
        <f t="shared" si="42"/>
        <v>#DIV/0!</v>
      </c>
      <c r="AA407" t="s">
        <v>302</v>
      </c>
    </row>
    <row r="408" spans="1:27" x14ac:dyDescent="0.35">
      <c r="A408" s="1" t="s">
        <v>185</v>
      </c>
      <c r="B408" s="1" t="s">
        <v>296</v>
      </c>
      <c r="C408" s="1" t="s">
        <v>157</v>
      </c>
      <c r="D408" s="1" t="s">
        <v>311</v>
      </c>
      <c r="E408" s="1">
        <v>524</v>
      </c>
      <c r="F408" s="4">
        <v>23719.728813559301</v>
      </c>
      <c r="G408" s="4">
        <v>24241.423728813599</v>
      </c>
      <c r="H408" s="4"/>
      <c r="I408" s="4">
        <v>13180.474576271199</v>
      </c>
      <c r="J408" s="4">
        <v>11815.228813559301</v>
      </c>
      <c r="K408" s="4">
        <v>53814.932203389821</v>
      </c>
      <c r="L408" s="12">
        <v>137740.01999999999</v>
      </c>
      <c r="M408" s="12">
        <v>81363.229999999894</v>
      </c>
      <c r="N408" s="12">
        <v>31933.17</v>
      </c>
      <c r="O408" s="12">
        <v>33764.17</v>
      </c>
      <c r="P408" s="12">
        <v>36240.26</v>
      </c>
      <c r="Q408" s="12">
        <v>61086.289999999899</v>
      </c>
      <c r="R408" s="4">
        <v>126771.788135593</v>
      </c>
      <c r="S408" s="4">
        <v>382127.14</v>
      </c>
      <c r="T408" s="1" t="s">
        <v>32</v>
      </c>
      <c r="U408" s="1">
        <f t="shared" si="37"/>
        <v>5</v>
      </c>
      <c r="V408" s="1">
        <f t="shared" si="38"/>
        <v>6</v>
      </c>
      <c r="W408" s="4">
        <f t="shared" si="39"/>
        <v>25354.357627118643</v>
      </c>
      <c r="X408" s="4">
        <f t="shared" si="40"/>
        <v>63687.85666666663</v>
      </c>
      <c r="Y408" s="4" t="str">
        <f t="shared" si="41"/>
        <v>50-1L</v>
      </c>
      <c r="Z408" t="str">
        <f t="shared" si="42"/>
        <v>50K</v>
      </c>
      <c r="AA408" t="s">
        <v>298</v>
      </c>
    </row>
    <row r="409" spans="1:27" x14ac:dyDescent="0.35">
      <c r="A409" s="1" t="s">
        <v>185</v>
      </c>
      <c r="B409" s="1" t="s">
        <v>296</v>
      </c>
      <c r="C409" s="1" t="s">
        <v>157</v>
      </c>
      <c r="D409" s="1" t="s">
        <v>311</v>
      </c>
      <c r="E409" s="1">
        <v>594</v>
      </c>
      <c r="F409" s="4">
        <v>75226.881355932201</v>
      </c>
      <c r="G409" s="4">
        <v>44329.118644067799</v>
      </c>
      <c r="H409" s="4">
        <v>31756.067796610201</v>
      </c>
      <c r="I409" s="4">
        <v>65446.550847457598</v>
      </c>
      <c r="J409" s="4">
        <v>40056.508474576302</v>
      </c>
      <c r="K409" s="4">
        <v>48296.211864406781</v>
      </c>
      <c r="L409" s="12">
        <v>32601.35</v>
      </c>
      <c r="M409" s="12">
        <v>79747.229999999894</v>
      </c>
      <c r="N409" s="12">
        <v>72637.289999999906</v>
      </c>
      <c r="O409" s="12">
        <v>59531.99</v>
      </c>
      <c r="P409" s="12">
        <v>36441.46</v>
      </c>
      <c r="Q409" s="12">
        <v>49428.63</v>
      </c>
      <c r="R409" s="4">
        <v>305111.33898305101</v>
      </c>
      <c r="S409" s="4">
        <v>330387.950000001</v>
      </c>
      <c r="T409" s="1" t="s">
        <v>32</v>
      </c>
      <c r="U409" s="1">
        <f t="shared" si="37"/>
        <v>6</v>
      </c>
      <c r="V409" s="1">
        <f t="shared" si="38"/>
        <v>6</v>
      </c>
      <c r="W409" s="4">
        <f t="shared" si="39"/>
        <v>50851.88983050848</v>
      </c>
      <c r="X409" s="4">
        <f t="shared" si="40"/>
        <v>55064.658333333304</v>
      </c>
      <c r="Y409" s="4" t="str">
        <f t="shared" si="41"/>
        <v>50-1L</v>
      </c>
      <c r="Z409" t="str">
        <f t="shared" si="42"/>
        <v>50-1L</v>
      </c>
      <c r="AA409" t="s">
        <v>298</v>
      </c>
    </row>
    <row r="410" spans="1:27" x14ac:dyDescent="0.35">
      <c r="A410" s="1" t="s">
        <v>185</v>
      </c>
      <c r="B410" s="1" t="s">
        <v>296</v>
      </c>
      <c r="C410" s="1" t="s">
        <v>157</v>
      </c>
      <c r="D410" s="1" t="s">
        <v>311</v>
      </c>
      <c r="E410" s="1">
        <v>618</v>
      </c>
      <c r="F410" s="4">
        <v>20500.372881355899</v>
      </c>
      <c r="G410" s="4">
        <v>48363.762711864401</v>
      </c>
      <c r="H410" s="4">
        <v>33592.067796610201</v>
      </c>
      <c r="I410" s="4">
        <v>48492.661016949198</v>
      </c>
      <c r="J410" s="4">
        <v>70003.059322033907</v>
      </c>
      <c r="K410" s="4">
        <v>79956.152542372889</v>
      </c>
      <c r="L410" s="12"/>
      <c r="M410" s="12">
        <v>27049.57</v>
      </c>
      <c r="N410" s="12">
        <v>56677.039999999899</v>
      </c>
      <c r="O410" s="12">
        <v>67672.559999999896</v>
      </c>
      <c r="P410" s="12">
        <v>68467.48</v>
      </c>
      <c r="Q410" s="12">
        <v>72195.599999999904</v>
      </c>
      <c r="R410" s="4">
        <v>300908.076271186</v>
      </c>
      <c r="S410" s="4">
        <v>292062.25</v>
      </c>
      <c r="T410" s="1" t="s">
        <v>32</v>
      </c>
      <c r="U410" s="1">
        <f t="shared" si="37"/>
        <v>6</v>
      </c>
      <c r="V410" s="1">
        <f t="shared" si="38"/>
        <v>5</v>
      </c>
      <c r="W410" s="4">
        <f t="shared" si="39"/>
        <v>50151.346045197744</v>
      </c>
      <c r="X410" s="4">
        <f t="shared" si="40"/>
        <v>58412.449999999939</v>
      </c>
      <c r="Y410" s="4" t="str">
        <f t="shared" si="41"/>
        <v>50-1L</v>
      </c>
      <c r="Z410" t="str">
        <f t="shared" si="42"/>
        <v>50-1L</v>
      </c>
      <c r="AA410" t="s">
        <v>298</v>
      </c>
    </row>
    <row r="411" spans="1:27" x14ac:dyDescent="0.35">
      <c r="A411" s="1" t="s">
        <v>185</v>
      </c>
      <c r="B411" s="1" t="s">
        <v>296</v>
      </c>
      <c r="C411" s="1" t="s">
        <v>157</v>
      </c>
      <c r="D411" s="1" t="s">
        <v>313</v>
      </c>
      <c r="E411" s="1">
        <v>451</v>
      </c>
      <c r="F411" s="4"/>
      <c r="G411" s="4"/>
      <c r="H411" s="4"/>
      <c r="I411" s="4"/>
      <c r="J411" s="4"/>
      <c r="K411" s="4"/>
      <c r="L411" s="12"/>
      <c r="M411" s="12"/>
      <c r="N411" s="12"/>
      <c r="O411" s="12"/>
      <c r="P411" s="12"/>
      <c r="Q411" s="12"/>
      <c r="R411" s="4"/>
      <c r="S411" s="4"/>
      <c r="T411" s="1" t="s">
        <v>36</v>
      </c>
      <c r="U411" s="1">
        <f t="shared" si="37"/>
        <v>0</v>
      </c>
      <c r="V411" s="1">
        <f t="shared" si="38"/>
        <v>0</v>
      </c>
      <c r="W411" s="4" t="e">
        <f t="shared" si="39"/>
        <v>#DIV/0!</v>
      </c>
      <c r="X411" s="4" t="e">
        <f t="shared" si="40"/>
        <v>#DIV/0!</v>
      </c>
      <c r="Y411" s="4" t="e">
        <f t="shared" si="41"/>
        <v>#DIV/0!</v>
      </c>
      <c r="Z411" t="e">
        <f t="shared" si="42"/>
        <v>#DIV/0!</v>
      </c>
      <c r="AA411" t="s">
        <v>302</v>
      </c>
    </row>
    <row r="412" spans="1:27" x14ac:dyDescent="0.35">
      <c r="A412" s="1" t="s">
        <v>185</v>
      </c>
      <c r="B412" s="1" t="s">
        <v>296</v>
      </c>
      <c r="C412" s="1" t="s">
        <v>157</v>
      </c>
      <c r="D412" s="1" t="s">
        <v>314</v>
      </c>
      <c r="E412" s="1">
        <v>46</v>
      </c>
      <c r="F412" s="4"/>
      <c r="G412" s="4"/>
      <c r="H412" s="4"/>
      <c r="I412" s="4"/>
      <c r="J412" s="4"/>
      <c r="K412" s="4"/>
      <c r="L412" s="12"/>
      <c r="M412" s="12"/>
      <c r="N412" s="12"/>
      <c r="O412" s="12"/>
      <c r="P412" s="12"/>
      <c r="Q412" s="12"/>
      <c r="R412" s="4"/>
      <c r="S412" s="4"/>
      <c r="T412" s="1" t="s">
        <v>36</v>
      </c>
      <c r="U412" s="1">
        <f t="shared" si="37"/>
        <v>0</v>
      </c>
      <c r="V412" s="1">
        <f t="shared" si="38"/>
        <v>0</v>
      </c>
      <c r="W412" s="4" t="e">
        <f t="shared" si="39"/>
        <v>#DIV/0!</v>
      </c>
      <c r="X412" s="4" t="e">
        <f t="shared" si="40"/>
        <v>#DIV/0!</v>
      </c>
      <c r="Y412" s="4" t="e">
        <f t="shared" si="41"/>
        <v>#DIV/0!</v>
      </c>
      <c r="Z412" t="e">
        <f t="shared" si="42"/>
        <v>#DIV/0!</v>
      </c>
      <c r="AA412" t="s">
        <v>169</v>
      </c>
    </row>
    <row r="413" spans="1:27" x14ac:dyDescent="0.35">
      <c r="A413" s="1" t="s">
        <v>185</v>
      </c>
      <c r="B413" s="1" t="s">
        <v>296</v>
      </c>
      <c r="C413" s="1" t="s">
        <v>157</v>
      </c>
      <c r="D413" s="1" t="s">
        <v>315</v>
      </c>
      <c r="E413" s="1">
        <v>350</v>
      </c>
      <c r="F413" s="4"/>
      <c r="G413" s="4"/>
      <c r="H413" s="4"/>
      <c r="I413" s="4"/>
      <c r="J413" s="4"/>
      <c r="K413" s="4"/>
      <c r="L413" s="12">
        <v>5316.33</v>
      </c>
      <c r="M413" s="12"/>
      <c r="N413" s="12"/>
      <c r="O413" s="12"/>
      <c r="P413" s="12"/>
      <c r="Q413" s="12"/>
      <c r="R413" s="4"/>
      <c r="S413" s="4">
        <v>5316.33</v>
      </c>
      <c r="T413" s="1" t="s">
        <v>32</v>
      </c>
      <c r="U413" s="1">
        <f t="shared" si="37"/>
        <v>0</v>
      </c>
      <c r="V413" s="1">
        <f t="shared" si="38"/>
        <v>1</v>
      </c>
      <c r="W413" s="4" t="e">
        <f t="shared" si="39"/>
        <v>#DIV/0!</v>
      </c>
      <c r="X413" s="4">
        <f t="shared" si="40"/>
        <v>5316.33</v>
      </c>
      <c r="Y413" s="4" t="str">
        <f t="shared" si="41"/>
        <v>50K</v>
      </c>
      <c r="Z413" t="e">
        <f t="shared" si="42"/>
        <v>#DIV/0!</v>
      </c>
      <c r="AA413" t="s">
        <v>298</v>
      </c>
    </row>
    <row r="414" spans="1:27" x14ac:dyDescent="0.35">
      <c r="A414" s="1" t="s">
        <v>185</v>
      </c>
      <c r="B414" s="1" t="s">
        <v>296</v>
      </c>
      <c r="C414" s="1" t="s">
        <v>157</v>
      </c>
      <c r="D414" s="1" t="s">
        <v>316</v>
      </c>
      <c r="E414" s="1">
        <v>290</v>
      </c>
      <c r="F414" s="4"/>
      <c r="G414" s="4"/>
      <c r="H414" s="4"/>
      <c r="I414" s="4"/>
      <c r="J414" s="4"/>
      <c r="K414" s="4"/>
      <c r="L414" s="12"/>
      <c r="M414" s="12"/>
      <c r="N414" s="12"/>
      <c r="O414" s="12"/>
      <c r="P414" s="12"/>
      <c r="Q414" s="12"/>
      <c r="R414" s="4"/>
      <c r="S414" s="4"/>
      <c r="T414" s="1" t="s">
        <v>36</v>
      </c>
      <c r="U414" s="1">
        <f t="shared" si="37"/>
        <v>0</v>
      </c>
      <c r="V414" s="1">
        <f t="shared" si="38"/>
        <v>0</v>
      </c>
      <c r="W414" s="4" t="e">
        <f t="shared" si="39"/>
        <v>#DIV/0!</v>
      </c>
      <c r="X414" s="4" t="e">
        <f t="shared" si="40"/>
        <v>#DIV/0!</v>
      </c>
      <c r="Y414" s="4" t="e">
        <f t="shared" si="41"/>
        <v>#DIV/0!</v>
      </c>
      <c r="Z414" t="e">
        <f t="shared" si="42"/>
        <v>#DIV/0!</v>
      </c>
      <c r="AA414" t="s">
        <v>302</v>
      </c>
    </row>
    <row r="415" spans="1:27" x14ac:dyDescent="0.35">
      <c r="A415" s="1" t="s">
        <v>185</v>
      </c>
      <c r="B415" s="1" t="s">
        <v>296</v>
      </c>
      <c r="C415" s="1" t="s">
        <v>157</v>
      </c>
      <c r="D415" s="1" t="s">
        <v>317</v>
      </c>
      <c r="E415" s="1">
        <v>217</v>
      </c>
      <c r="F415" s="4"/>
      <c r="G415" s="4"/>
      <c r="H415" s="4"/>
      <c r="I415" s="4"/>
      <c r="J415" s="4"/>
      <c r="K415" s="4"/>
      <c r="L415" s="12"/>
      <c r="M415" s="12"/>
      <c r="N415" s="12"/>
      <c r="O415" s="12"/>
      <c r="P415" s="12"/>
      <c r="Q415" s="12"/>
      <c r="R415" s="4"/>
      <c r="S415" s="4"/>
      <c r="T415" s="1" t="s">
        <v>36</v>
      </c>
      <c r="U415" s="1">
        <f t="shared" si="37"/>
        <v>0</v>
      </c>
      <c r="V415" s="1">
        <f t="shared" si="38"/>
        <v>0</v>
      </c>
      <c r="W415" s="4" t="e">
        <f t="shared" si="39"/>
        <v>#DIV/0!</v>
      </c>
      <c r="X415" s="4" t="e">
        <f t="shared" si="40"/>
        <v>#DIV/0!</v>
      </c>
      <c r="Y415" s="4" t="e">
        <f t="shared" si="41"/>
        <v>#DIV/0!</v>
      </c>
      <c r="Z415" t="e">
        <f t="shared" si="42"/>
        <v>#DIV/0!</v>
      </c>
      <c r="AA415" t="s">
        <v>302</v>
      </c>
    </row>
    <row r="416" spans="1:27" x14ac:dyDescent="0.35">
      <c r="A416" s="1" t="s">
        <v>185</v>
      </c>
      <c r="B416" s="1" t="s">
        <v>296</v>
      </c>
      <c r="C416" s="1" t="s">
        <v>157</v>
      </c>
      <c r="D416" s="1" t="s">
        <v>318</v>
      </c>
      <c r="E416" s="1">
        <v>414</v>
      </c>
      <c r="F416" s="4"/>
      <c r="G416" s="4"/>
      <c r="H416" s="4"/>
      <c r="I416" s="4"/>
      <c r="J416" s="4"/>
      <c r="K416" s="4"/>
      <c r="L416" s="12"/>
      <c r="M416" s="12"/>
      <c r="N416" s="12"/>
      <c r="O416" s="12"/>
      <c r="P416" s="12"/>
      <c r="Q416" s="12"/>
      <c r="R416" s="4"/>
      <c r="S416" s="4"/>
      <c r="T416" s="1" t="s">
        <v>36</v>
      </c>
      <c r="U416" s="1">
        <f t="shared" si="37"/>
        <v>0</v>
      </c>
      <c r="V416" s="1">
        <f t="shared" si="38"/>
        <v>0</v>
      </c>
      <c r="W416" s="4" t="e">
        <f t="shared" si="39"/>
        <v>#DIV/0!</v>
      </c>
      <c r="X416" s="4" t="e">
        <f t="shared" si="40"/>
        <v>#DIV/0!</v>
      </c>
      <c r="Y416" s="4" t="e">
        <f t="shared" si="41"/>
        <v>#DIV/0!</v>
      </c>
      <c r="Z416" t="e">
        <f t="shared" si="42"/>
        <v>#DIV/0!</v>
      </c>
      <c r="AA416" t="s">
        <v>319</v>
      </c>
    </row>
    <row r="417" spans="1:27" x14ac:dyDescent="0.35">
      <c r="A417" s="1" t="s">
        <v>185</v>
      </c>
      <c r="B417" s="1" t="s">
        <v>296</v>
      </c>
      <c r="C417" s="1" t="s">
        <v>157</v>
      </c>
      <c r="D417" s="1" t="s">
        <v>320</v>
      </c>
      <c r="E417" s="1">
        <v>358</v>
      </c>
      <c r="F417" s="4"/>
      <c r="G417" s="4"/>
      <c r="H417" s="4"/>
      <c r="I417" s="4"/>
      <c r="J417" s="4"/>
      <c r="K417" s="4"/>
      <c r="L417" s="12"/>
      <c r="M417" s="12"/>
      <c r="N417" s="12"/>
      <c r="O417" s="12"/>
      <c r="P417" s="12"/>
      <c r="Q417" s="12"/>
      <c r="R417" s="4"/>
      <c r="S417" s="4"/>
      <c r="T417" s="1" t="s">
        <v>36</v>
      </c>
      <c r="U417" s="1">
        <f t="shared" si="37"/>
        <v>0</v>
      </c>
      <c r="V417" s="1">
        <f t="shared" si="38"/>
        <v>0</v>
      </c>
      <c r="W417" s="4" t="e">
        <f t="shared" si="39"/>
        <v>#DIV/0!</v>
      </c>
      <c r="X417" s="4" t="e">
        <f t="shared" si="40"/>
        <v>#DIV/0!</v>
      </c>
      <c r="Y417" s="4" t="e">
        <f t="shared" si="41"/>
        <v>#DIV/0!</v>
      </c>
      <c r="Z417" t="e">
        <f t="shared" si="42"/>
        <v>#DIV/0!</v>
      </c>
      <c r="AA417" t="s">
        <v>302</v>
      </c>
    </row>
    <row r="418" spans="1:27" x14ac:dyDescent="0.35">
      <c r="A418" s="1" t="s">
        <v>185</v>
      </c>
      <c r="B418" s="1" t="s">
        <v>296</v>
      </c>
      <c r="C418" s="1" t="s">
        <v>157</v>
      </c>
      <c r="D418" s="1" t="s">
        <v>320</v>
      </c>
      <c r="E418" s="1">
        <v>476</v>
      </c>
      <c r="F418" s="4"/>
      <c r="G418" s="4"/>
      <c r="H418" s="4"/>
      <c r="I418" s="4"/>
      <c r="J418" s="4"/>
      <c r="K418" s="4"/>
      <c r="L418" s="12">
        <v>13711.07</v>
      </c>
      <c r="M418" s="12"/>
      <c r="N418" s="12"/>
      <c r="O418" s="12"/>
      <c r="P418" s="12"/>
      <c r="Q418" s="12"/>
      <c r="R418" s="4"/>
      <c r="S418" s="4">
        <v>13711.07</v>
      </c>
      <c r="T418" s="1" t="s">
        <v>36</v>
      </c>
      <c r="U418" s="1">
        <f t="shared" si="37"/>
        <v>0</v>
      </c>
      <c r="V418" s="1">
        <f t="shared" si="38"/>
        <v>1</v>
      </c>
      <c r="W418" s="4" t="e">
        <f t="shared" si="39"/>
        <v>#DIV/0!</v>
      </c>
      <c r="X418" s="4">
        <f t="shared" si="40"/>
        <v>13711.07</v>
      </c>
      <c r="Y418" s="4" t="str">
        <f t="shared" si="41"/>
        <v>50K</v>
      </c>
      <c r="Z418" t="e">
        <f t="shared" si="42"/>
        <v>#DIV/0!</v>
      </c>
      <c r="AA418" t="s">
        <v>302</v>
      </c>
    </row>
    <row r="419" spans="1:27" x14ac:dyDescent="0.35">
      <c r="A419" s="1" t="s">
        <v>185</v>
      </c>
      <c r="B419" s="1" t="s">
        <v>296</v>
      </c>
      <c r="C419" s="1" t="s">
        <v>157</v>
      </c>
      <c r="D419" s="1" t="s">
        <v>320</v>
      </c>
      <c r="E419" s="1">
        <v>526</v>
      </c>
      <c r="F419" s="4"/>
      <c r="G419" s="4"/>
      <c r="H419" s="4"/>
      <c r="I419" s="4"/>
      <c r="J419" s="4"/>
      <c r="K419" s="4"/>
      <c r="L419" s="12"/>
      <c r="M419" s="12"/>
      <c r="N419" s="12"/>
      <c r="O419" s="12"/>
      <c r="P419" s="12"/>
      <c r="Q419" s="12"/>
      <c r="R419" s="4"/>
      <c r="S419" s="4"/>
      <c r="T419" s="1" t="s">
        <v>36</v>
      </c>
      <c r="U419" s="1">
        <f t="shared" si="37"/>
        <v>0</v>
      </c>
      <c r="V419" s="1">
        <f t="shared" si="38"/>
        <v>0</v>
      </c>
      <c r="W419" s="4" t="e">
        <f t="shared" si="39"/>
        <v>#DIV/0!</v>
      </c>
      <c r="X419" s="4" t="e">
        <f t="shared" si="40"/>
        <v>#DIV/0!</v>
      </c>
      <c r="Y419" s="4" t="e">
        <f t="shared" si="41"/>
        <v>#DIV/0!</v>
      </c>
      <c r="Z419" t="e">
        <f t="shared" si="42"/>
        <v>#DIV/0!</v>
      </c>
      <c r="AA419" t="s">
        <v>302</v>
      </c>
    </row>
    <row r="420" spans="1:27" x14ac:dyDescent="0.35">
      <c r="A420" s="1" t="s">
        <v>185</v>
      </c>
      <c r="B420" s="1" t="s">
        <v>296</v>
      </c>
      <c r="C420" s="1" t="s">
        <v>157</v>
      </c>
      <c r="D420" s="1" t="s">
        <v>320</v>
      </c>
      <c r="E420" s="1">
        <v>507</v>
      </c>
      <c r="F420" s="4"/>
      <c r="G420" s="4"/>
      <c r="H420" s="4"/>
      <c r="I420" s="4"/>
      <c r="J420" s="4"/>
      <c r="K420" s="4"/>
      <c r="L420" s="12">
        <v>150240.82999999999</v>
      </c>
      <c r="M420" s="12">
        <v>15809.76</v>
      </c>
      <c r="N420" s="12"/>
      <c r="O420" s="12"/>
      <c r="P420" s="12"/>
      <c r="Q420" s="12"/>
      <c r="R420" s="4"/>
      <c r="S420" s="4">
        <v>166050.59</v>
      </c>
      <c r="T420" s="1" t="s">
        <v>36</v>
      </c>
      <c r="U420" s="1">
        <f t="shared" si="37"/>
        <v>0</v>
      </c>
      <c r="V420" s="1">
        <f t="shared" si="38"/>
        <v>2</v>
      </c>
      <c r="W420" s="4" t="e">
        <f t="shared" si="39"/>
        <v>#DIV/0!</v>
      </c>
      <c r="X420" s="4">
        <f t="shared" si="40"/>
        <v>83025.294999999998</v>
      </c>
      <c r="Y420" s="4" t="str">
        <f t="shared" si="41"/>
        <v>50-1L</v>
      </c>
      <c r="Z420" t="e">
        <f t="shared" si="42"/>
        <v>#DIV/0!</v>
      </c>
      <c r="AA420" t="s">
        <v>321</v>
      </c>
    </row>
    <row r="421" spans="1:27" x14ac:dyDescent="0.35">
      <c r="A421" s="1" t="s">
        <v>185</v>
      </c>
      <c r="B421" s="1" t="s">
        <v>296</v>
      </c>
      <c r="C421" s="1" t="s">
        <v>157</v>
      </c>
      <c r="D421" s="1" t="s">
        <v>320</v>
      </c>
      <c r="E421" s="1">
        <v>551</v>
      </c>
      <c r="F421" s="4">
        <v>22385.898305084698</v>
      </c>
      <c r="G421" s="4"/>
      <c r="H421" s="4">
        <v>13672.423728813599</v>
      </c>
      <c r="I421" s="4"/>
      <c r="J421" s="4">
        <v>31189.838983050799</v>
      </c>
      <c r="K421" s="4">
        <v>6260.0847457627124</v>
      </c>
      <c r="L421" s="12">
        <v>41972.31</v>
      </c>
      <c r="M421" s="12">
        <v>65107.479999999901</v>
      </c>
      <c r="N421" s="12">
        <v>64366.16</v>
      </c>
      <c r="O421" s="12">
        <v>51203.85</v>
      </c>
      <c r="P421" s="12">
        <v>57647.9</v>
      </c>
      <c r="Q421" s="12">
        <v>46376.18</v>
      </c>
      <c r="R421" s="4">
        <v>73508.2457627119</v>
      </c>
      <c r="S421" s="4">
        <v>326673.88</v>
      </c>
      <c r="T421" s="1" t="s">
        <v>32</v>
      </c>
      <c r="U421" s="1">
        <f t="shared" si="37"/>
        <v>4</v>
      </c>
      <c r="V421" s="1">
        <f t="shared" si="38"/>
        <v>6</v>
      </c>
      <c r="W421" s="4">
        <f t="shared" si="39"/>
        <v>18377.06144067795</v>
      </c>
      <c r="X421" s="4">
        <f t="shared" si="40"/>
        <v>54445.646666666646</v>
      </c>
      <c r="Y421" s="4" t="str">
        <f t="shared" si="41"/>
        <v>50-1L</v>
      </c>
      <c r="Z421" t="str">
        <f t="shared" si="42"/>
        <v>50K</v>
      </c>
      <c r="AA421" t="s">
        <v>321</v>
      </c>
    </row>
    <row r="422" spans="1:27" x14ac:dyDescent="0.35">
      <c r="A422" s="1" t="s">
        <v>185</v>
      </c>
      <c r="B422" s="1" t="s">
        <v>296</v>
      </c>
      <c r="C422" s="1" t="s">
        <v>157</v>
      </c>
      <c r="D422" s="1" t="s">
        <v>320</v>
      </c>
      <c r="E422" s="1">
        <v>617</v>
      </c>
      <c r="F422" s="4">
        <v>61580.4406779661</v>
      </c>
      <c r="G422" s="4">
        <v>44345.7457627119</v>
      </c>
      <c r="H422" s="4">
        <v>57605.271186440703</v>
      </c>
      <c r="I422" s="4"/>
      <c r="J422" s="4">
        <v>59231.923728813599</v>
      </c>
      <c r="K422" s="4">
        <v>38722.881355932208</v>
      </c>
      <c r="L422" s="12"/>
      <c r="M422" s="12">
        <v>62159.5</v>
      </c>
      <c r="N422" s="12">
        <v>108932.57</v>
      </c>
      <c r="O422" s="12">
        <v>97749.379999999903</v>
      </c>
      <c r="P422" s="12">
        <v>77038.819999999905</v>
      </c>
      <c r="Q422" s="12">
        <v>90738.579999999798</v>
      </c>
      <c r="R422" s="4">
        <v>261486.26271186399</v>
      </c>
      <c r="S422" s="4">
        <v>436618.85000000201</v>
      </c>
      <c r="T422" s="1" t="s">
        <v>32</v>
      </c>
      <c r="U422" s="1">
        <f t="shared" si="37"/>
        <v>5</v>
      </c>
      <c r="V422" s="1">
        <f t="shared" si="38"/>
        <v>5</v>
      </c>
      <c r="W422" s="4">
        <f t="shared" si="39"/>
        <v>52297.252542372895</v>
      </c>
      <c r="X422" s="4">
        <f t="shared" si="40"/>
        <v>87323.769999999917</v>
      </c>
      <c r="Y422" s="4" t="str">
        <f t="shared" si="41"/>
        <v>50-1L</v>
      </c>
      <c r="Z422" t="str">
        <f t="shared" si="42"/>
        <v>50-1L</v>
      </c>
      <c r="AA422" t="s">
        <v>321</v>
      </c>
    </row>
    <row r="423" spans="1:27" x14ac:dyDescent="0.35">
      <c r="A423" s="1" t="s">
        <v>185</v>
      </c>
      <c r="B423" s="1" t="s">
        <v>296</v>
      </c>
      <c r="C423" s="1" t="s">
        <v>157</v>
      </c>
      <c r="D423" s="1" t="s">
        <v>322</v>
      </c>
      <c r="E423" s="1">
        <v>749</v>
      </c>
      <c r="F423" s="4"/>
      <c r="G423" s="4"/>
      <c r="H423" s="4"/>
      <c r="I423" s="4"/>
      <c r="J423" s="4"/>
      <c r="K423" s="4">
        <v>17413.525423728814</v>
      </c>
      <c r="L423" s="12"/>
      <c r="M423" s="12"/>
      <c r="N423" s="12"/>
      <c r="O423" s="12"/>
      <c r="P423" s="12"/>
      <c r="Q423" s="12"/>
      <c r="R423" s="4">
        <v>17413.525423728799</v>
      </c>
      <c r="S423" s="4"/>
      <c r="T423" s="1" t="s">
        <v>32</v>
      </c>
      <c r="U423" s="1">
        <f t="shared" si="37"/>
        <v>1</v>
      </c>
      <c r="V423" s="1">
        <f t="shared" si="38"/>
        <v>0</v>
      </c>
      <c r="W423" s="4">
        <f t="shared" si="39"/>
        <v>17413.525423728814</v>
      </c>
      <c r="X423" s="4" t="e">
        <f t="shared" si="40"/>
        <v>#DIV/0!</v>
      </c>
      <c r="Y423" s="4" t="e">
        <f t="shared" si="41"/>
        <v>#DIV/0!</v>
      </c>
      <c r="Z423" t="str">
        <f t="shared" si="42"/>
        <v>50K</v>
      </c>
      <c r="AA423" t="s">
        <v>298</v>
      </c>
    </row>
    <row r="424" spans="1:27" x14ac:dyDescent="0.35">
      <c r="A424" s="1" t="s">
        <v>185</v>
      </c>
      <c r="B424" s="1" t="s">
        <v>296</v>
      </c>
      <c r="C424" s="1" t="s">
        <v>157</v>
      </c>
      <c r="D424" s="1" t="s">
        <v>323</v>
      </c>
      <c r="E424" s="1">
        <v>753</v>
      </c>
      <c r="F424" s="4"/>
      <c r="G424" s="4"/>
      <c r="H424" s="4"/>
      <c r="I424" s="4"/>
      <c r="J424" s="4"/>
      <c r="K424" s="4">
        <v>84753.838983050868</v>
      </c>
      <c r="L424" s="12"/>
      <c r="M424" s="12"/>
      <c r="N424" s="12"/>
      <c r="O424" s="12"/>
      <c r="P424" s="12"/>
      <c r="Q424" s="12"/>
      <c r="R424" s="4">
        <v>84753.838983050897</v>
      </c>
      <c r="S424" s="4"/>
      <c r="T424" s="1" t="s">
        <v>32</v>
      </c>
      <c r="U424" s="1">
        <f t="shared" si="37"/>
        <v>1</v>
      </c>
      <c r="V424" s="1">
        <f t="shared" si="38"/>
        <v>0</v>
      </c>
      <c r="W424" s="4">
        <f t="shared" si="39"/>
        <v>84753.838983050868</v>
      </c>
      <c r="X424" s="4" t="e">
        <f t="shared" si="40"/>
        <v>#DIV/0!</v>
      </c>
      <c r="Y424" s="4" t="e">
        <f t="shared" si="41"/>
        <v>#DIV/0!</v>
      </c>
      <c r="Z424" t="str">
        <f t="shared" si="42"/>
        <v>50-1L</v>
      </c>
      <c r="AA424" t="s">
        <v>302</v>
      </c>
    </row>
    <row r="425" spans="1:27" x14ac:dyDescent="0.35">
      <c r="A425" s="1" t="s">
        <v>185</v>
      </c>
      <c r="B425" s="1" t="s">
        <v>324</v>
      </c>
      <c r="C425" s="1" t="s">
        <v>30</v>
      </c>
      <c r="D425" s="1" t="s">
        <v>300</v>
      </c>
      <c r="E425" s="1">
        <v>472</v>
      </c>
      <c r="F425" s="4"/>
      <c r="G425" s="4"/>
      <c r="H425" s="4"/>
      <c r="I425" s="4"/>
      <c r="J425" s="4"/>
      <c r="K425" s="4"/>
      <c r="L425" s="12"/>
      <c r="M425" s="12"/>
      <c r="N425" s="12"/>
      <c r="O425" s="12"/>
      <c r="P425" s="12"/>
      <c r="Q425" s="12"/>
      <c r="R425" s="4"/>
      <c r="S425" s="4"/>
      <c r="T425" s="1" t="s">
        <v>36</v>
      </c>
      <c r="U425" s="1">
        <f t="shared" si="37"/>
        <v>0</v>
      </c>
      <c r="V425" s="1">
        <f t="shared" si="38"/>
        <v>0</v>
      </c>
      <c r="W425" s="4" t="e">
        <f t="shared" si="39"/>
        <v>#DIV/0!</v>
      </c>
      <c r="X425" s="4" t="e">
        <f t="shared" si="40"/>
        <v>#DIV/0!</v>
      </c>
      <c r="Y425" s="4" t="e">
        <f t="shared" si="41"/>
        <v>#DIV/0!</v>
      </c>
      <c r="Z425" t="e">
        <f t="shared" si="42"/>
        <v>#DIV/0!</v>
      </c>
      <c r="AA425" t="s">
        <v>103</v>
      </c>
    </row>
    <row r="426" spans="1:27" x14ac:dyDescent="0.35">
      <c r="A426" s="1" t="s">
        <v>185</v>
      </c>
      <c r="B426" s="1" t="s">
        <v>324</v>
      </c>
      <c r="C426" s="1" t="s">
        <v>30</v>
      </c>
      <c r="D426" s="1" t="s">
        <v>300</v>
      </c>
      <c r="E426" s="1">
        <v>371</v>
      </c>
      <c r="F426" s="4">
        <v>39541.423728813599</v>
      </c>
      <c r="G426" s="4"/>
      <c r="H426" s="4"/>
      <c r="I426" s="4"/>
      <c r="J426" s="4"/>
      <c r="K426" s="4"/>
      <c r="L426" s="12">
        <v>266932.19</v>
      </c>
      <c r="M426" s="12">
        <v>122677.17</v>
      </c>
      <c r="N426" s="12">
        <v>75709.5799999999</v>
      </c>
      <c r="O426" s="12">
        <v>8821.39</v>
      </c>
      <c r="P426" s="12">
        <v>24608.18</v>
      </c>
      <c r="Q426" s="12">
        <v>852.84</v>
      </c>
      <c r="R426" s="4">
        <v>39541.423728813599</v>
      </c>
      <c r="S426" s="4">
        <v>499601.350000003</v>
      </c>
      <c r="T426" s="1" t="s">
        <v>32</v>
      </c>
      <c r="U426" s="1">
        <f t="shared" si="37"/>
        <v>1</v>
      </c>
      <c r="V426" s="1">
        <f t="shared" si="38"/>
        <v>6</v>
      </c>
      <c r="W426" s="4">
        <f t="shared" si="39"/>
        <v>39541.423728813599</v>
      </c>
      <c r="X426" s="4">
        <f t="shared" si="40"/>
        <v>83266.891666666648</v>
      </c>
      <c r="Y426" s="4" t="str">
        <f t="shared" si="41"/>
        <v>50-1L</v>
      </c>
      <c r="Z426" t="str">
        <f t="shared" si="42"/>
        <v>50K</v>
      </c>
      <c r="AA426" t="s">
        <v>302</v>
      </c>
    </row>
    <row r="427" spans="1:27" x14ac:dyDescent="0.35">
      <c r="A427" s="1" t="s">
        <v>185</v>
      </c>
      <c r="B427" s="1" t="s">
        <v>324</v>
      </c>
      <c r="C427" s="1" t="s">
        <v>30</v>
      </c>
      <c r="D427" s="1" t="s">
        <v>300</v>
      </c>
      <c r="E427" s="1">
        <v>554</v>
      </c>
      <c r="F427" s="4">
        <v>54696.406779661003</v>
      </c>
      <c r="G427" s="4">
        <v>126522.305084746</v>
      </c>
      <c r="H427" s="4">
        <v>92263.322033898294</v>
      </c>
      <c r="I427" s="4">
        <v>158688.18644067799</v>
      </c>
      <c r="J427" s="4">
        <v>127723.93220339</v>
      </c>
      <c r="K427" s="4">
        <v>110191.62711864409</v>
      </c>
      <c r="L427" s="12">
        <v>27440.18</v>
      </c>
      <c r="M427" s="12">
        <v>197002.86</v>
      </c>
      <c r="N427" s="12">
        <v>161606.13</v>
      </c>
      <c r="O427" s="12">
        <v>263307.19</v>
      </c>
      <c r="P427" s="12">
        <v>109266.11</v>
      </c>
      <c r="Q427" s="12">
        <v>199499.81</v>
      </c>
      <c r="R427" s="4">
        <v>670085.779661017</v>
      </c>
      <c r="S427" s="4">
        <v>958122.28000000399</v>
      </c>
      <c r="T427" s="1" t="s">
        <v>32</v>
      </c>
      <c r="U427" s="1">
        <f t="shared" si="37"/>
        <v>6</v>
      </c>
      <c r="V427" s="1">
        <f t="shared" si="38"/>
        <v>6</v>
      </c>
      <c r="W427" s="4">
        <f t="shared" si="39"/>
        <v>111680.96327683621</v>
      </c>
      <c r="X427" s="4">
        <f t="shared" si="40"/>
        <v>159687.04666666666</v>
      </c>
      <c r="Y427" s="4" t="str">
        <f t="shared" si="41"/>
        <v>1-2L</v>
      </c>
      <c r="Z427" t="str">
        <f t="shared" si="42"/>
        <v>1-2L</v>
      </c>
      <c r="AA427" t="s">
        <v>302</v>
      </c>
    </row>
    <row r="428" spans="1:27" x14ac:dyDescent="0.35">
      <c r="A428" s="1" t="s">
        <v>185</v>
      </c>
      <c r="B428" s="1" t="s">
        <v>324</v>
      </c>
      <c r="C428" s="1" t="s">
        <v>30</v>
      </c>
      <c r="D428" s="1" t="s">
        <v>325</v>
      </c>
      <c r="E428" s="1">
        <v>457</v>
      </c>
      <c r="F428" s="4"/>
      <c r="G428" s="4"/>
      <c r="H428" s="4"/>
      <c r="I428" s="4"/>
      <c r="J428" s="4"/>
      <c r="K428" s="4"/>
      <c r="L428" s="12">
        <v>31662.15</v>
      </c>
      <c r="M428" s="12">
        <v>3634.21</v>
      </c>
      <c r="N428" s="12"/>
      <c r="O428" s="12"/>
      <c r="P428" s="12"/>
      <c r="Q428" s="12"/>
      <c r="R428" s="4"/>
      <c r="S428" s="4">
        <v>35296.36</v>
      </c>
      <c r="T428" s="1" t="s">
        <v>36</v>
      </c>
      <c r="U428" s="1">
        <f t="shared" si="37"/>
        <v>0</v>
      </c>
      <c r="V428" s="1">
        <f t="shared" si="38"/>
        <v>2</v>
      </c>
      <c r="W428" s="4" t="e">
        <f t="shared" si="39"/>
        <v>#DIV/0!</v>
      </c>
      <c r="X428" s="4">
        <f t="shared" si="40"/>
        <v>17648.18</v>
      </c>
      <c r="Y428" s="4" t="str">
        <f t="shared" si="41"/>
        <v>50K</v>
      </c>
      <c r="Z428" t="e">
        <f t="shared" si="42"/>
        <v>#DIV/0!</v>
      </c>
      <c r="AA428" t="s">
        <v>302</v>
      </c>
    </row>
    <row r="429" spans="1:27" x14ac:dyDescent="0.35">
      <c r="A429" s="1" t="s">
        <v>185</v>
      </c>
      <c r="B429" s="1" t="s">
        <v>324</v>
      </c>
      <c r="C429" s="1" t="s">
        <v>30</v>
      </c>
      <c r="D429" s="1" t="s">
        <v>326</v>
      </c>
      <c r="E429" s="1">
        <v>443</v>
      </c>
      <c r="F429" s="4"/>
      <c r="G429" s="4"/>
      <c r="H429" s="4"/>
      <c r="I429" s="4"/>
      <c r="J429" s="4"/>
      <c r="K429" s="4"/>
      <c r="L429" s="12"/>
      <c r="M429" s="12"/>
      <c r="N429" s="12"/>
      <c r="O429" s="12"/>
      <c r="P429" s="12"/>
      <c r="Q429" s="12"/>
      <c r="R429" s="4"/>
      <c r="S429" s="4"/>
      <c r="T429" s="1" t="s">
        <v>36</v>
      </c>
      <c r="U429" s="1">
        <f t="shared" si="37"/>
        <v>0</v>
      </c>
      <c r="V429" s="1">
        <f t="shared" si="38"/>
        <v>0</v>
      </c>
      <c r="W429" s="4" t="e">
        <f t="shared" si="39"/>
        <v>#DIV/0!</v>
      </c>
      <c r="X429" s="4" t="e">
        <f t="shared" si="40"/>
        <v>#DIV/0!</v>
      </c>
      <c r="Y429" s="4" t="e">
        <f t="shared" si="41"/>
        <v>#DIV/0!</v>
      </c>
      <c r="Z429" t="e">
        <f t="shared" si="42"/>
        <v>#DIV/0!</v>
      </c>
      <c r="AA429" t="s">
        <v>103</v>
      </c>
    </row>
    <row r="430" spans="1:27" x14ac:dyDescent="0.35">
      <c r="A430" s="1" t="s">
        <v>185</v>
      </c>
      <c r="B430" s="1" t="s">
        <v>324</v>
      </c>
      <c r="C430" s="1" t="s">
        <v>30</v>
      </c>
      <c r="D430" s="1" t="s">
        <v>326</v>
      </c>
      <c r="E430" s="1">
        <v>466</v>
      </c>
      <c r="F430" s="4"/>
      <c r="G430" s="4"/>
      <c r="H430" s="4"/>
      <c r="I430" s="4"/>
      <c r="J430" s="4"/>
      <c r="K430" s="4"/>
      <c r="L430" s="12"/>
      <c r="M430" s="12"/>
      <c r="N430" s="12"/>
      <c r="O430" s="12"/>
      <c r="P430" s="12"/>
      <c r="Q430" s="12"/>
      <c r="R430" s="4"/>
      <c r="S430" s="4"/>
      <c r="T430" s="1" t="s">
        <v>36</v>
      </c>
      <c r="U430" s="1">
        <f t="shared" si="37"/>
        <v>0</v>
      </c>
      <c r="V430" s="1">
        <f t="shared" si="38"/>
        <v>0</v>
      </c>
      <c r="W430" s="4" t="e">
        <f t="shared" si="39"/>
        <v>#DIV/0!</v>
      </c>
      <c r="X430" s="4" t="e">
        <f t="shared" si="40"/>
        <v>#DIV/0!</v>
      </c>
      <c r="Y430" s="4" t="e">
        <f t="shared" si="41"/>
        <v>#DIV/0!</v>
      </c>
      <c r="Z430" t="e">
        <f t="shared" si="42"/>
        <v>#DIV/0!</v>
      </c>
      <c r="AA430" t="s">
        <v>302</v>
      </c>
    </row>
    <row r="431" spans="1:27" x14ac:dyDescent="0.35">
      <c r="A431" s="1" t="s">
        <v>185</v>
      </c>
      <c r="B431" s="1" t="s">
        <v>324</v>
      </c>
      <c r="C431" s="1" t="s">
        <v>30</v>
      </c>
      <c r="D431" s="1" t="s">
        <v>327</v>
      </c>
      <c r="E431" s="1">
        <v>461</v>
      </c>
      <c r="F431" s="4">
        <v>11859.864406779699</v>
      </c>
      <c r="G431" s="4">
        <v>11859.864406779699</v>
      </c>
      <c r="H431" s="4"/>
      <c r="I431" s="4"/>
      <c r="J431" s="4"/>
      <c r="K431" s="4"/>
      <c r="L431" s="12">
        <v>12188.28</v>
      </c>
      <c r="M431" s="12">
        <v>11037.66</v>
      </c>
      <c r="N431" s="12">
        <v>2564.94</v>
      </c>
      <c r="O431" s="12"/>
      <c r="P431" s="12">
        <v>5129.88</v>
      </c>
      <c r="Q431" s="12"/>
      <c r="R431" s="4">
        <v>23719.728813559301</v>
      </c>
      <c r="S431" s="4">
        <v>30920.76</v>
      </c>
      <c r="T431" s="1" t="s">
        <v>32</v>
      </c>
      <c r="U431" s="1">
        <f t="shared" si="37"/>
        <v>2</v>
      </c>
      <c r="V431" s="1">
        <f t="shared" si="38"/>
        <v>4</v>
      </c>
      <c r="W431" s="4">
        <f t="shared" si="39"/>
        <v>11859.864406779699</v>
      </c>
      <c r="X431" s="4">
        <f t="shared" si="40"/>
        <v>7730.1900000000005</v>
      </c>
      <c r="Y431" s="4" t="str">
        <f t="shared" si="41"/>
        <v>50K</v>
      </c>
      <c r="Z431" t="str">
        <f t="shared" si="42"/>
        <v>50K</v>
      </c>
      <c r="AA431" t="s">
        <v>302</v>
      </c>
    </row>
    <row r="432" spans="1:27" x14ac:dyDescent="0.35">
      <c r="A432" s="1" t="s">
        <v>185</v>
      </c>
      <c r="B432" s="1" t="s">
        <v>324</v>
      </c>
      <c r="C432" s="1" t="s">
        <v>30</v>
      </c>
      <c r="D432" s="1" t="s">
        <v>328</v>
      </c>
      <c r="E432" s="1">
        <v>469</v>
      </c>
      <c r="F432" s="4"/>
      <c r="G432" s="4"/>
      <c r="H432" s="4"/>
      <c r="I432" s="4"/>
      <c r="J432" s="4"/>
      <c r="K432" s="4"/>
      <c r="L432" s="12"/>
      <c r="M432" s="12"/>
      <c r="N432" s="12"/>
      <c r="O432" s="12"/>
      <c r="P432" s="12"/>
      <c r="Q432" s="12"/>
      <c r="R432" s="4"/>
      <c r="S432" s="4"/>
      <c r="T432" s="1" t="s">
        <v>36</v>
      </c>
      <c r="U432" s="1">
        <f t="shared" si="37"/>
        <v>0</v>
      </c>
      <c r="V432" s="1">
        <f t="shared" si="38"/>
        <v>0</v>
      </c>
      <c r="W432" s="4" t="e">
        <f t="shared" si="39"/>
        <v>#DIV/0!</v>
      </c>
      <c r="X432" s="4" t="e">
        <f t="shared" si="40"/>
        <v>#DIV/0!</v>
      </c>
      <c r="Y432" s="4" t="e">
        <f t="shared" si="41"/>
        <v>#DIV/0!</v>
      </c>
      <c r="Z432" t="e">
        <f t="shared" si="42"/>
        <v>#DIV/0!</v>
      </c>
      <c r="AA432" t="s">
        <v>103</v>
      </c>
    </row>
    <row r="433" spans="1:27" x14ac:dyDescent="0.35">
      <c r="A433" s="1" t="s">
        <v>185</v>
      </c>
      <c r="B433" s="1" t="s">
        <v>324</v>
      </c>
      <c r="C433" s="1" t="s">
        <v>30</v>
      </c>
      <c r="D433" s="1" t="s">
        <v>329</v>
      </c>
      <c r="E433" s="1">
        <v>468</v>
      </c>
      <c r="F433" s="4"/>
      <c r="G433" s="4"/>
      <c r="H433" s="4"/>
      <c r="I433" s="4"/>
      <c r="J433" s="4"/>
      <c r="K433" s="4"/>
      <c r="L433" s="12"/>
      <c r="M433" s="12"/>
      <c r="N433" s="12"/>
      <c r="O433" s="12"/>
      <c r="P433" s="12"/>
      <c r="Q433" s="12"/>
      <c r="R433" s="4"/>
      <c r="S433" s="4"/>
      <c r="T433" s="1" t="s">
        <v>36</v>
      </c>
      <c r="U433" s="1">
        <f t="shared" si="37"/>
        <v>0</v>
      </c>
      <c r="V433" s="1">
        <f t="shared" si="38"/>
        <v>0</v>
      </c>
      <c r="W433" s="4" t="e">
        <f t="shared" si="39"/>
        <v>#DIV/0!</v>
      </c>
      <c r="X433" s="4" t="e">
        <f t="shared" si="40"/>
        <v>#DIV/0!</v>
      </c>
      <c r="Y433" s="4" t="e">
        <f t="shared" si="41"/>
        <v>#DIV/0!</v>
      </c>
      <c r="Z433" t="e">
        <f t="shared" si="42"/>
        <v>#DIV/0!</v>
      </c>
      <c r="AA433" t="s">
        <v>302</v>
      </c>
    </row>
    <row r="434" spans="1:27" x14ac:dyDescent="0.35">
      <c r="A434" s="1" t="s">
        <v>185</v>
      </c>
      <c r="B434" s="1" t="s">
        <v>324</v>
      </c>
      <c r="C434" s="1" t="s">
        <v>30</v>
      </c>
      <c r="D434" s="1" t="s">
        <v>330</v>
      </c>
      <c r="E434" s="1">
        <v>462</v>
      </c>
      <c r="F434" s="4"/>
      <c r="G434" s="4">
        <v>11526.406779661</v>
      </c>
      <c r="H434" s="4"/>
      <c r="I434" s="4">
        <v>13528.8898305085</v>
      </c>
      <c r="J434" s="4">
        <v>11985.3050847458</v>
      </c>
      <c r="K434" s="4"/>
      <c r="L434" s="12">
        <v>15719.64</v>
      </c>
      <c r="M434" s="12">
        <v>5984.85</v>
      </c>
      <c r="N434" s="12">
        <v>5474.94</v>
      </c>
      <c r="O434" s="12">
        <v>13413.96</v>
      </c>
      <c r="P434" s="12">
        <v>6972.69</v>
      </c>
      <c r="Q434" s="12"/>
      <c r="R434" s="4">
        <v>37040.601694915298</v>
      </c>
      <c r="S434" s="4">
        <v>47566.080000000002</v>
      </c>
      <c r="T434" s="1" t="s">
        <v>32</v>
      </c>
      <c r="U434" s="1">
        <f t="shared" si="37"/>
        <v>3</v>
      </c>
      <c r="V434" s="1">
        <f t="shared" si="38"/>
        <v>5</v>
      </c>
      <c r="W434" s="4">
        <f t="shared" si="39"/>
        <v>12346.867231638433</v>
      </c>
      <c r="X434" s="4">
        <f t="shared" si="40"/>
        <v>9513.2160000000003</v>
      </c>
      <c r="Y434" s="4" t="str">
        <f t="shared" si="41"/>
        <v>50K</v>
      </c>
      <c r="Z434" t="str">
        <f t="shared" si="42"/>
        <v>50K</v>
      </c>
      <c r="AA434" t="s">
        <v>302</v>
      </c>
    </row>
    <row r="435" spans="1:27" x14ac:dyDescent="0.35">
      <c r="A435" s="1" t="s">
        <v>185</v>
      </c>
      <c r="B435" s="1" t="s">
        <v>324</v>
      </c>
      <c r="C435" s="1" t="s">
        <v>30</v>
      </c>
      <c r="D435" s="1" t="s">
        <v>304</v>
      </c>
      <c r="E435" s="1">
        <v>611</v>
      </c>
      <c r="F435" s="4">
        <v>27642.508474576302</v>
      </c>
      <c r="G435" s="4">
        <v>53964.508474576302</v>
      </c>
      <c r="H435" s="4">
        <v>19104.203389830502</v>
      </c>
      <c r="I435" s="4">
        <v>31271.084745762699</v>
      </c>
      <c r="J435" s="4">
        <v>21738.7118644068</v>
      </c>
      <c r="K435" s="4">
        <v>34120.067796610172</v>
      </c>
      <c r="L435" s="12"/>
      <c r="M435" s="12">
        <v>40643.78</v>
      </c>
      <c r="N435" s="12">
        <v>40523.480000000003</v>
      </c>
      <c r="O435" s="12">
        <v>24430.880000000001</v>
      </c>
      <c r="P435" s="12">
        <v>15629.02</v>
      </c>
      <c r="Q435" s="12">
        <v>47204.72</v>
      </c>
      <c r="R435" s="4">
        <v>187841.08474576299</v>
      </c>
      <c r="S435" s="4">
        <v>168431.88</v>
      </c>
      <c r="T435" s="1" t="s">
        <v>32</v>
      </c>
      <c r="U435" s="1">
        <f t="shared" si="37"/>
        <v>6</v>
      </c>
      <c r="V435" s="1">
        <f t="shared" si="38"/>
        <v>5</v>
      </c>
      <c r="W435" s="4">
        <f t="shared" si="39"/>
        <v>31306.847457627129</v>
      </c>
      <c r="X435" s="4">
        <f t="shared" si="40"/>
        <v>33686.376000000004</v>
      </c>
      <c r="Y435" s="4" t="str">
        <f t="shared" si="41"/>
        <v>50K</v>
      </c>
      <c r="Z435" t="str">
        <f t="shared" si="42"/>
        <v>50K</v>
      </c>
      <c r="AA435" t="s">
        <v>319</v>
      </c>
    </row>
    <row r="436" spans="1:27" x14ac:dyDescent="0.35">
      <c r="A436" s="1" t="s">
        <v>185</v>
      </c>
      <c r="B436" s="1" t="s">
        <v>324</v>
      </c>
      <c r="C436" s="1" t="s">
        <v>30</v>
      </c>
      <c r="D436" s="1" t="s">
        <v>304</v>
      </c>
      <c r="E436" s="1">
        <v>445</v>
      </c>
      <c r="F436" s="4"/>
      <c r="G436" s="4"/>
      <c r="H436" s="4"/>
      <c r="I436" s="4"/>
      <c r="J436" s="4"/>
      <c r="K436" s="4"/>
      <c r="L436" s="12">
        <v>71094.739999999903</v>
      </c>
      <c r="M436" s="12">
        <v>10313.34</v>
      </c>
      <c r="N436" s="12"/>
      <c r="O436" s="12"/>
      <c r="P436" s="12"/>
      <c r="Q436" s="12"/>
      <c r="R436" s="4"/>
      <c r="S436" s="4">
        <v>81408.0799999999</v>
      </c>
      <c r="T436" s="1" t="s">
        <v>36</v>
      </c>
      <c r="U436" s="1">
        <f t="shared" si="37"/>
        <v>0</v>
      </c>
      <c r="V436" s="1">
        <f t="shared" si="38"/>
        <v>2</v>
      </c>
      <c r="W436" s="4" t="e">
        <f t="shared" si="39"/>
        <v>#DIV/0!</v>
      </c>
      <c r="X436" s="4">
        <f t="shared" si="40"/>
        <v>40704.03999999995</v>
      </c>
      <c r="Y436" s="4" t="str">
        <f t="shared" si="41"/>
        <v>50K</v>
      </c>
      <c r="Z436" t="e">
        <f t="shared" si="42"/>
        <v>#DIV/0!</v>
      </c>
      <c r="AA436" t="s">
        <v>299</v>
      </c>
    </row>
    <row r="437" spans="1:27" x14ac:dyDescent="0.35">
      <c r="A437" s="1" t="s">
        <v>185</v>
      </c>
      <c r="B437" s="1" t="s">
        <v>324</v>
      </c>
      <c r="C437" s="1" t="s">
        <v>30</v>
      </c>
      <c r="D437" s="1" t="s">
        <v>331</v>
      </c>
      <c r="E437" s="1">
        <v>549</v>
      </c>
      <c r="F437" s="4"/>
      <c r="G437" s="4"/>
      <c r="H437" s="4"/>
      <c r="I437" s="4"/>
      <c r="J437" s="4"/>
      <c r="K437" s="4"/>
      <c r="L437" s="12"/>
      <c r="M437" s="12"/>
      <c r="N437" s="12"/>
      <c r="O437" s="12"/>
      <c r="P437" s="12"/>
      <c r="Q437" s="12"/>
      <c r="R437" s="4"/>
      <c r="S437" s="4"/>
      <c r="T437" s="1" t="s">
        <v>36</v>
      </c>
      <c r="U437" s="1">
        <f t="shared" si="37"/>
        <v>0</v>
      </c>
      <c r="V437" s="1">
        <f t="shared" si="38"/>
        <v>0</v>
      </c>
      <c r="W437" s="4" t="e">
        <f t="shared" si="39"/>
        <v>#DIV/0!</v>
      </c>
      <c r="X437" s="4" t="e">
        <f t="shared" si="40"/>
        <v>#DIV/0!</v>
      </c>
      <c r="Y437" s="4" t="e">
        <f t="shared" si="41"/>
        <v>#DIV/0!</v>
      </c>
      <c r="Z437" t="e">
        <f t="shared" si="42"/>
        <v>#DIV/0!</v>
      </c>
      <c r="AA437" t="s">
        <v>103</v>
      </c>
    </row>
    <row r="438" spans="1:27" x14ac:dyDescent="0.35">
      <c r="A438" s="1" t="s">
        <v>185</v>
      </c>
      <c r="B438" s="1" t="s">
        <v>324</v>
      </c>
      <c r="C438" s="1" t="s">
        <v>30</v>
      </c>
      <c r="D438" s="1" t="s">
        <v>331</v>
      </c>
      <c r="E438" s="1">
        <v>606</v>
      </c>
      <c r="F438" s="4">
        <v>26189.4406779661</v>
      </c>
      <c r="G438" s="4">
        <v>9406.6271186440699</v>
      </c>
      <c r="H438" s="4">
        <v>9225.0508474576309</v>
      </c>
      <c r="I438" s="4">
        <v>12079.432203389801</v>
      </c>
      <c r="J438" s="4"/>
      <c r="K438" s="4"/>
      <c r="L438" s="12"/>
      <c r="M438" s="12"/>
      <c r="N438" s="12"/>
      <c r="O438" s="12">
        <v>14253.4</v>
      </c>
      <c r="P438" s="12">
        <v>6985.56</v>
      </c>
      <c r="Q438" s="12"/>
      <c r="R438" s="4">
        <v>56900.550847457598</v>
      </c>
      <c r="S438" s="4">
        <v>21238.959999999999</v>
      </c>
      <c r="T438" s="1" t="s">
        <v>32</v>
      </c>
      <c r="U438" s="1">
        <f t="shared" si="37"/>
        <v>4</v>
      </c>
      <c r="V438" s="1">
        <f t="shared" si="38"/>
        <v>2</v>
      </c>
      <c r="W438" s="4">
        <f t="shared" si="39"/>
        <v>14225.1377118644</v>
      </c>
      <c r="X438" s="4">
        <f t="shared" si="40"/>
        <v>10619.48</v>
      </c>
      <c r="Y438" s="4" t="str">
        <f t="shared" si="41"/>
        <v>50K</v>
      </c>
      <c r="Z438" t="str">
        <f t="shared" si="42"/>
        <v>50K</v>
      </c>
      <c r="AA438" t="s">
        <v>302</v>
      </c>
    </row>
    <row r="439" spans="1:27" x14ac:dyDescent="0.35">
      <c r="A439" s="1" t="s">
        <v>185</v>
      </c>
      <c r="B439" s="1" t="s">
        <v>324</v>
      </c>
      <c r="C439" s="1" t="s">
        <v>30</v>
      </c>
      <c r="D439" s="1" t="s">
        <v>332</v>
      </c>
      <c r="E439" s="1">
        <v>471</v>
      </c>
      <c r="F439" s="4"/>
      <c r="G439" s="4"/>
      <c r="H439" s="4"/>
      <c r="I439" s="4">
        <v>20815.8050847458</v>
      </c>
      <c r="J439" s="4"/>
      <c r="K439" s="4"/>
      <c r="L439" s="12"/>
      <c r="M439" s="12"/>
      <c r="N439" s="12"/>
      <c r="O439" s="12">
        <v>10429.81</v>
      </c>
      <c r="P439" s="12">
        <v>4284.12</v>
      </c>
      <c r="Q439" s="12"/>
      <c r="R439" s="4">
        <v>20815.8050847458</v>
      </c>
      <c r="S439" s="4">
        <v>14713.93</v>
      </c>
      <c r="T439" s="1" t="s">
        <v>32</v>
      </c>
      <c r="U439" s="1">
        <f t="shared" si="37"/>
        <v>1</v>
      </c>
      <c r="V439" s="1">
        <f t="shared" si="38"/>
        <v>2</v>
      </c>
      <c r="W439" s="4">
        <f t="shared" si="39"/>
        <v>20815.8050847458</v>
      </c>
      <c r="X439" s="4">
        <f t="shared" si="40"/>
        <v>7356.9650000000001</v>
      </c>
      <c r="Y439" s="4" t="str">
        <f t="shared" si="41"/>
        <v>50K</v>
      </c>
      <c r="Z439" t="str">
        <f t="shared" si="42"/>
        <v>50K</v>
      </c>
      <c r="AA439" t="s">
        <v>333</v>
      </c>
    </row>
    <row r="440" spans="1:27" x14ac:dyDescent="0.35">
      <c r="A440" s="1" t="s">
        <v>185</v>
      </c>
      <c r="B440" s="1" t="s">
        <v>324</v>
      </c>
      <c r="C440" s="1" t="s">
        <v>30</v>
      </c>
      <c r="D440" s="1" t="s">
        <v>334</v>
      </c>
      <c r="E440" s="1">
        <v>510</v>
      </c>
      <c r="F440" s="4"/>
      <c r="G440" s="4"/>
      <c r="H440" s="4"/>
      <c r="I440" s="4"/>
      <c r="J440" s="4"/>
      <c r="K440" s="4"/>
      <c r="L440" s="12"/>
      <c r="M440" s="12"/>
      <c r="N440" s="12"/>
      <c r="O440" s="12"/>
      <c r="P440" s="12"/>
      <c r="Q440" s="12"/>
      <c r="R440" s="4"/>
      <c r="S440" s="4"/>
      <c r="T440" s="1" t="s">
        <v>36</v>
      </c>
      <c r="U440" s="1">
        <f t="shared" si="37"/>
        <v>0</v>
      </c>
      <c r="V440" s="1">
        <f t="shared" si="38"/>
        <v>0</v>
      </c>
      <c r="W440" s="4" t="e">
        <f t="shared" si="39"/>
        <v>#DIV/0!</v>
      </c>
      <c r="X440" s="4" t="e">
        <f t="shared" si="40"/>
        <v>#DIV/0!</v>
      </c>
      <c r="Y440" s="4" t="e">
        <f t="shared" si="41"/>
        <v>#DIV/0!</v>
      </c>
      <c r="Z440" t="e">
        <f t="shared" si="42"/>
        <v>#DIV/0!</v>
      </c>
      <c r="AA440" t="s">
        <v>299</v>
      </c>
    </row>
    <row r="441" spans="1:27" x14ac:dyDescent="0.35">
      <c r="A441" s="1" t="s">
        <v>185</v>
      </c>
      <c r="B441" s="1" t="s">
        <v>324</v>
      </c>
      <c r="C441" s="1" t="s">
        <v>30</v>
      </c>
      <c r="D441" s="1" t="s">
        <v>335</v>
      </c>
      <c r="E441" s="1">
        <v>366</v>
      </c>
      <c r="F441" s="4"/>
      <c r="G441" s="4"/>
      <c r="H441" s="4"/>
      <c r="I441" s="4"/>
      <c r="J441" s="4"/>
      <c r="K441" s="4"/>
      <c r="L441" s="12"/>
      <c r="M441" s="12"/>
      <c r="N441" s="12"/>
      <c r="O441" s="12"/>
      <c r="P441" s="12"/>
      <c r="Q441" s="12"/>
      <c r="R441" s="4"/>
      <c r="S441" s="4"/>
      <c r="T441" s="1" t="s">
        <v>36</v>
      </c>
      <c r="U441" s="1">
        <f t="shared" si="37"/>
        <v>0</v>
      </c>
      <c r="V441" s="1">
        <f t="shared" si="38"/>
        <v>0</v>
      </c>
      <c r="W441" s="4" t="e">
        <f t="shared" si="39"/>
        <v>#DIV/0!</v>
      </c>
      <c r="X441" s="4" t="e">
        <f t="shared" si="40"/>
        <v>#DIV/0!</v>
      </c>
      <c r="Y441" s="4" t="e">
        <f t="shared" si="41"/>
        <v>#DIV/0!</v>
      </c>
      <c r="Z441" t="e">
        <f t="shared" si="42"/>
        <v>#DIV/0!</v>
      </c>
      <c r="AA441" t="s">
        <v>302</v>
      </c>
    </row>
    <row r="442" spans="1:27" x14ac:dyDescent="0.35">
      <c r="A442" s="1" t="s">
        <v>185</v>
      </c>
      <c r="B442" s="1" t="s">
        <v>324</v>
      </c>
      <c r="C442" s="1" t="s">
        <v>30</v>
      </c>
      <c r="D442" s="1" t="s">
        <v>336</v>
      </c>
      <c r="E442" s="1">
        <v>464</v>
      </c>
      <c r="F442" s="4"/>
      <c r="G442" s="4"/>
      <c r="H442" s="4"/>
      <c r="I442" s="4"/>
      <c r="J442" s="4"/>
      <c r="K442" s="4"/>
      <c r="L442" s="12"/>
      <c r="M442" s="12"/>
      <c r="N442" s="12"/>
      <c r="O442" s="12"/>
      <c r="P442" s="12"/>
      <c r="Q442" s="12"/>
      <c r="R442" s="4"/>
      <c r="S442" s="4"/>
      <c r="T442" s="1" t="s">
        <v>36</v>
      </c>
      <c r="U442" s="1">
        <f t="shared" si="37"/>
        <v>0</v>
      </c>
      <c r="V442" s="1">
        <f t="shared" si="38"/>
        <v>0</v>
      </c>
      <c r="W442" s="4" t="e">
        <f t="shared" si="39"/>
        <v>#DIV/0!</v>
      </c>
      <c r="X442" s="4" t="e">
        <f t="shared" si="40"/>
        <v>#DIV/0!</v>
      </c>
      <c r="Y442" s="4" t="e">
        <f t="shared" si="41"/>
        <v>#DIV/0!</v>
      </c>
      <c r="Z442" t="e">
        <f t="shared" si="42"/>
        <v>#DIV/0!</v>
      </c>
      <c r="AA442" t="s">
        <v>299</v>
      </c>
    </row>
    <row r="443" spans="1:27" x14ac:dyDescent="0.35">
      <c r="A443" s="1" t="s">
        <v>185</v>
      </c>
      <c r="B443" s="1" t="s">
        <v>324</v>
      </c>
      <c r="C443" s="1" t="s">
        <v>30</v>
      </c>
      <c r="D443" s="1" t="s">
        <v>337</v>
      </c>
      <c r="E443" s="1">
        <v>508</v>
      </c>
      <c r="F443" s="4">
        <v>71142.533898305104</v>
      </c>
      <c r="G443" s="4"/>
      <c r="H443" s="4"/>
      <c r="I443" s="4">
        <v>23194.661016949201</v>
      </c>
      <c r="J443" s="4">
        <v>8530.0423728813603</v>
      </c>
      <c r="K443" s="4">
        <v>87076.694915254237</v>
      </c>
      <c r="L443" s="12">
        <v>37072.089999999997</v>
      </c>
      <c r="M443" s="12">
        <v>7471.25</v>
      </c>
      <c r="N443" s="12">
        <v>13927.54</v>
      </c>
      <c r="O443" s="12"/>
      <c r="P443" s="12">
        <v>11085.48</v>
      </c>
      <c r="Q443" s="12">
        <v>87699.21</v>
      </c>
      <c r="R443" s="4">
        <v>189943.93220339</v>
      </c>
      <c r="S443" s="4">
        <v>157255.57</v>
      </c>
      <c r="T443" s="1" t="s">
        <v>32</v>
      </c>
      <c r="U443" s="1">
        <f t="shared" si="37"/>
        <v>4</v>
      </c>
      <c r="V443" s="1">
        <f t="shared" si="38"/>
        <v>5</v>
      </c>
      <c r="W443" s="4">
        <f t="shared" si="39"/>
        <v>47485.983050847477</v>
      </c>
      <c r="X443" s="4">
        <f t="shared" si="40"/>
        <v>31451.114000000001</v>
      </c>
      <c r="Y443" s="4" t="str">
        <f t="shared" si="41"/>
        <v>50K</v>
      </c>
      <c r="Z443" t="str">
        <f t="shared" si="42"/>
        <v>50K</v>
      </c>
      <c r="AA443" t="s">
        <v>302</v>
      </c>
    </row>
    <row r="444" spans="1:27" x14ac:dyDescent="0.35">
      <c r="A444" s="1" t="s">
        <v>185</v>
      </c>
      <c r="B444" s="1" t="s">
        <v>324</v>
      </c>
      <c r="C444" s="1" t="s">
        <v>30</v>
      </c>
      <c r="D444" s="1" t="s">
        <v>338</v>
      </c>
      <c r="E444" s="1">
        <v>467</v>
      </c>
      <c r="F444" s="4"/>
      <c r="G444" s="4"/>
      <c r="H444" s="4"/>
      <c r="I444" s="4"/>
      <c r="J444" s="4"/>
      <c r="K444" s="4"/>
      <c r="L444" s="12"/>
      <c r="M444" s="12"/>
      <c r="N444" s="12"/>
      <c r="O444" s="12"/>
      <c r="P444" s="12"/>
      <c r="Q444" s="12"/>
      <c r="R444" s="4"/>
      <c r="S444" s="4"/>
      <c r="T444" s="1" t="s">
        <v>32</v>
      </c>
      <c r="U444" s="1">
        <f t="shared" si="37"/>
        <v>0</v>
      </c>
      <c r="V444" s="1">
        <f t="shared" si="38"/>
        <v>0</v>
      </c>
      <c r="W444" s="4" t="e">
        <f t="shared" si="39"/>
        <v>#DIV/0!</v>
      </c>
      <c r="X444" s="4" t="e">
        <f t="shared" si="40"/>
        <v>#DIV/0!</v>
      </c>
      <c r="Y444" s="4" t="e">
        <f t="shared" si="41"/>
        <v>#DIV/0!</v>
      </c>
      <c r="Z444" t="e">
        <f t="shared" si="42"/>
        <v>#DIV/0!</v>
      </c>
      <c r="AA444" t="s">
        <v>302</v>
      </c>
    </row>
    <row r="445" spans="1:27" x14ac:dyDescent="0.35">
      <c r="A445" s="1" t="s">
        <v>185</v>
      </c>
      <c r="B445" s="1" t="s">
        <v>324</v>
      </c>
      <c r="C445" s="1" t="s">
        <v>30</v>
      </c>
      <c r="D445" s="1" t="s">
        <v>339</v>
      </c>
      <c r="E445" s="1">
        <v>459</v>
      </c>
      <c r="F445" s="4"/>
      <c r="G445" s="4"/>
      <c r="H445" s="4"/>
      <c r="I445" s="4"/>
      <c r="J445" s="4"/>
      <c r="K445" s="4"/>
      <c r="L445" s="12"/>
      <c r="M445" s="12"/>
      <c r="N445" s="12"/>
      <c r="O445" s="12"/>
      <c r="P445" s="12"/>
      <c r="Q445" s="12"/>
      <c r="R445" s="4"/>
      <c r="S445" s="4"/>
      <c r="T445" s="1" t="s">
        <v>36</v>
      </c>
      <c r="U445" s="1">
        <f t="shared" si="37"/>
        <v>0</v>
      </c>
      <c r="V445" s="1">
        <f t="shared" si="38"/>
        <v>0</v>
      </c>
      <c r="W445" s="4" t="e">
        <f t="shared" si="39"/>
        <v>#DIV/0!</v>
      </c>
      <c r="X445" s="4" t="e">
        <f t="shared" si="40"/>
        <v>#DIV/0!</v>
      </c>
      <c r="Y445" s="4" t="e">
        <f t="shared" si="41"/>
        <v>#DIV/0!</v>
      </c>
      <c r="Z445" t="e">
        <f t="shared" si="42"/>
        <v>#DIV/0!</v>
      </c>
      <c r="AA445" t="s">
        <v>103</v>
      </c>
    </row>
    <row r="446" spans="1:27" x14ac:dyDescent="0.35">
      <c r="A446" s="1" t="s">
        <v>185</v>
      </c>
      <c r="B446" s="1" t="s">
        <v>324</v>
      </c>
      <c r="C446" s="1" t="s">
        <v>30</v>
      </c>
      <c r="D446" s="1" t="s">
        <v>340</v>
      </c>
      <c r="E446" s="1">
        <v>456</v>
      </c>
      <c r="F446" s="4"/>
      <c r="G446" s="4"/>
      <c r="H446" s="4"/>
      <c r="I446" s="4"/>
      <c r="J446" s="4"/>
      <c r="K446" s="4"/>
      <c r="L446" s="12"/>
      <c r="M446" s="12"/>
      <c r="N446" s="12"/>
      <c r="O446" s="12"/>
      <c r="P446" s="12"/>
      <c r="Q446" s="12"/>
      <c r="R446" s="4"/>
      <c r="S446" s="4"/>
      <c r="T446" s="1" t="s">
        <v>36</v>
      </c>
      <c r="U446" s="1">
        <f t="shared" si="37"/>
        <v>0</v>
      </c>
      <c r="V446" s="1">
        <f t="shared" si="38"/>
        <v>0</v>
      </c>
      <c r="W446" s="4" t="e">
        <f t="shared" si="39"/>
        <v>#DIV/0!</v>
      </c>
      <c r="X446" s="4" t="e">
        <f t="shared" si="40"/>
        <v>#DIV/0!</v>
      </c>
      <c r="Y446" s="4" t="e">
        <f t="shared" si="41"/>
        <v>#DIV/0!</v>
      </c>
      <c r="Z446" t="e">
        <f t="shared" si="42"/>
        <v>#DIV/0!</v>
      </c>
      <c r="AA446" t="s">
        <v>103</v>
      </c>
    </row>
    <row r="447" spans="1:27" x14ac:dyDescent="0.35">
      <c r="A447" s="1" t="s">
        <v>185</v>
      </c>
      <c r="B447" s="1" t="s">
        <v>324</v>
      </c>
      <c r="C447" s="1" t="s">
        <v>30</v>
      </c>
      <c r="D447" s="1" t="s">
        <v>341</v>
      </c>
      <c r="E447" s="1">
        <v>392</v>
      </c>
      <c r="F447" s="4"/>
      <c r="G447" s="4"/>
      <c r="H447" s="4"/>
      <c r="I447" s="4"/>
      <c r="J447" s="4"/>
      <c r="K447" s="4"/>
      <c r="L447" s="12"/>
      <c r="M447" s="12"/>
      <c r="N447" s="12"/>
      <c r="O447" s="12"/>
      <c r="P447" s="12"/>
      <c r="Q447" s="12"/>
      <c r="R447" s="4"/>
      <c r="S447" s="4"/>
      <c r="T447" s="1" t="s">
        <v>36</v>
      </c>
      <c r="U447" s="1">
        <f t="shared" si="37"/>
        <v>0</v>
      </c>
      <c r="V447" s="1">
        <f t="shared" si="38"/>
        <v>0</v>
      </c>
      <c r="W447" s="4" t="e">
        <f t="shared" si="39"/>
        <v>#DIV/0!</v>
      </c>
      <c r="X447" s="4" t="e">
        <f t="shared" si="40"/>
        <v>#DIV/0!</v>
      </c>
      <c r="Y447" s="4" t="e">
        <f t="shared" si="41"/>
        <v>#DIV/0!</v>
      </c>
      <c r="Z447" t="e">
        <f t="shared" si="42"/>
        <v>#DIV/0!</v>
      </c>
      <c r="AA447" t="s">
        <v>103</v>
      </c>
    </row>
    <row r="448" spans="1:27" x14ac:dyDescent="0.35">
      <c r="A448" s="1" t="s">
        <v>185</v>
      </c>
      <c r="B448" s="1" t="s">
        <v>324</v>
      </c>
      <c r="C448" s="1" t="s">
        <v>30</v>
      </c>
      <c r="D448" s="1" t="s">
        <v>341</v>
      </c>
      <c r="E448" s="1">
        <v>572</v>
      </c>
      <c r="F448" s="4">
        <v>47146.508474576302</v>
      </c>
      <c r="G448" s="4">
        <v>53486.915254237298</v>
      </c>
      <c r="H448" s="4">
        <v>16983.016949152501</v>
      </c>
      <c r="I448" s="4">
        <v>19197.974576271201</v>
      </c>
      <c r="J448" s="4">
        <v>36048.203389830502</v>
      </c>
      <c r="K448" s="4"/>
      <c r="L448" s="12">
        <v>7895.54</v>
      </c>
      <c r="M448" s="12">
        <v>64971.029999999897</v>
      </c>
      <c r="N448" s="12">
        <v>49524.909999999902</v>
      </c>
      <c r="O448" s="12">
        <v>37496.32</v>
      </c>
      <c r="P448" s="12">
        <v>33613.269999999997</v>
      </c>
      <c r="Q448" s="12">
        <v>19059.580000000002</v>
      </c>
      <c r="R448" s="4">
        <v>172862.61864406799</v>
      </c>
      <c r="S448" s="4">
        <v>212560.65</v>
      </c>
      <c r="T448" s="1" t="s">
        <v>32</v>
      </c>
      <c r="U448" s="1">
        <f t="shared" si="37"/>
        <v>5</v>
      </c>
      <c r="V448" s="1">
        <f t="shared" si="38"/>
        <v>6</v>
      </c>
      <c r="W448" s="4">
        <f t="shared" si="39"/>
        <v>34572.523728813561</v>
      </c>
      <c r="X448" s="4">
        <f t="shared" si="40"/>
        <v>35426.774999999965</v>
      </c>
      <c r="Y448" s="4" t="str">
        <f t="shared" si="41"/>
        <v>50K</v>
      </c>
      <c r="Z448" t="str">
        <f t="shared" si="42"/>
        <v>50K</v>
      </c>
      <c r="AA448" t="s">
        <v>302</v>
      </c>
    </row>
    <row r="449" spans="1:27" x14ac:dyDescent="0.35">
      <c r="A449" s="1" t="s">
        <v>185</v>
      </c>
      <c r="B449" s="1" t="s">
        <v>324</v>
      </c>
      <c r="C449" s="1" t="s">
        <v>30</v>
      </c>
      <c r="D449" s="1" t="s">
        <v>342</v>
      </c>
      <c r="E449" s="1">
        <v>460</v>
      </c>
      <c r="F449" s="4">
        <v>158410.83050847499</v>
      </c>
      <c r="G449" s="4">
        <v>84788.050847457605</v>
      </c>
      <c r="H449" s="4">
        <v>63512.338983050802</v>
      </c>
      <c r="I449" s="4">
        <v>106040.279661017</v>
      </c>
      <c r="J449" s="4">
        <v>13933.423728813599</v>
      </c>
      <c r="K449" s="4">
        <v>72441.830508474581</v>
      </c>
      <c r="L449" s="12">
        <v>162287.96</v>
      </c>
      <c r="M449" s="12">
        <v>102149.64</v>
      </c>
      <c r="N449" s="12">
        <v>118854.16</v>
      </c>
      <c r="O449" s="12">
        <v>111954.83</v>
      </c>
      <c r="P449" s="12">
        <v>106884.86</v>
      </c>
      <c r="Q449" s="12">
        <v>99361.649999999805</v>
      </c>
      <c r="R449" s="4">
        <v>499126.75423728803</v>
      </c>
      <c r="S449" s="4">
        <v>701493.10000000498</v>
      </c>
      <c r="T449" s="1" t="s">
        <v>32</v>
      </c>
      <c r="U449" s="1">
        <f t="shared" si="37"/>
        <v>6</v>
      </c>
      <c r="V449" s="1">
        <f t="shared" si="38"/>
        <v>6</v>
      </c>
      <c r="W449" s="4">
        <f t="shared" si="39"/>
        <v>83187.792372881435</v>
      </c>
      <c r="X449" s="4">
        <f t="shared" si="40"/>
        <v>116915.51666666665</v>
      </c>
      <c r="Y449" s="4" t="str">
        <f t="shared" si="41"/>
        <v>1-2L</v>
      </c>
      <c r="Z449" t="str">
        <f t="shared" si="42"/>
        <v>50-1L</v>
      </c>
      <c r="AA449" t="s">
        <v>302</v>
      </c>
    </row>
    <row r="450" spans="1:27" x14ac:dyDescent="0.35">
      <c r="A450" s="1" t="s">
        <v>185</v>
      </c>
      <c r="B450" s="1" t="s">
        <v>324</v>
      </c>
      <c r="C450" s="1" t="s">
        <v>30</v>
      </c>
      <c r="D450" s="1" t="s">
        <v>343</v>
      </c>
      <c r="E450" s="1">
        <v>393</v>
      </c>
      <c r="F450" s="4">
        <v>11856.5593220339</v>
      </c>
      <c r="G450" s="4">
        <v>14165.5084745763</v>
      </c>
      <c r="H450" s="4">
        <v>34560.957627118703</v>
      </c>
      <c r="I450" s="4">
        <v>37208.991525423698</v>
      </c>
      <c r="J450" s="4">
        <v>8962.6016949152508</v>
      </c>
      <c r="K450" s="4"/>
      <c r="L450" s="12">
        <v>4801.32</v>
      </c>
      <c r="M450" s="12">
        <v>22128.73</v>
      </c>
      <c r="N450" s="12">
        <v>24705.23</v>
      </c>
      <c r="O450" s="12">
        <v>55497.5</v>
      </c>
      <c r="P450" s="12">
        <v>13814.71</v>
      </c>
      <c r="Q450" s="12"/>
      <c r="R450" s="4">
        <v>106754.618644068</v>
      </c>
      <c r="S450" s="4">
        <v>120947.49</v>
      </c>
      <c r="T450" s="1" t="s">
        <v>32</v>
      </c>
      <c r="U450" s="1">
        <f t="shared" si="37"/>
        <v>5</v>
      </c>
      <c r="V450" s="1">
        <f t="shared" si="38"/>
        <v>5</v>
      </c>
      <c r="W450" s="4">
        <f t="shared" si="39"/>
        <v>21350.92372881357</v>
      </c>
      <c r="X450" s="4">
        <f t="shared" si="40"/>
        <v>24189.498</v>
      </c>
      <c r="Y450" s="4" t="str">
        <f t="shared" si="41"/>
        <v>50K</v>
      </c>
      <c r="Z450" t="str">
        <f t="shared" si="42"/>
        <v>50K</v>
      </c>
      <c r="AA450" t="s">
        <v>302</v>
      </c>
    </row>
    <row r="451" spans="1:27" x14ac:dyDescent="0.35">
      <c r="A451" s="1" t="s">
        <v>185</v>
      </c>
      <c r="B451" s="1" t="s">
        <v>324</v>
      </c>
      <c r="C451" s="1" t="s">
        <v>30</v>
      </c>
      <c r="D451" s="1" t="s">
        <v>344</v>
      </c>
      <c r="E451" s="1">
        <v>444</v>
      </c>
      <c r="F451" s="4"/>
      <c r="G451" s="4"/>
      <c r="H451" s="4"/>
      <c r="I451" s="4"/>
      <c r="J451" s="4"/>
      <c r="K451" s="4"/>
      <c r="L451" s="12"/>
      <c r="M451" s="12"/>
      <c r="N451" s="12"/>
      <c r="O451" s="12"/>
      <c r="P451" s="12"/>
      <c r="Q451" s="12"/>
      <c r="R451" s="4"/>
      <c r="S451" s="4"/>
      <c r="T451" s="1" t="s">
        <v>36</v>
      </c>
      <c r="U451" s="1">
        <f t="shared" si="37"/>
        <v>0</v>
      </c>
      <c r="V451" s="1">
        <f t="shared" si="38"/>
        <v>0</v>
      </c>
      <c r="W451" s="4" t="e">
        <f t="shared" si="39"/>
        <v>#DIV/0!</v>
      </c>
      <c r="X451" s="4" t="e">
        <f t="shared" si="40"/>
        <v>#DIV/0!</v>
      </c>
      <c r="Y451" s="4" t="e">
        <f t="shared" si="41"/>
        <v>#DIV/0!</v>
      </c>
      <c r="Z451" t="e">
        <f t="shared" si="42"/>
        <v>#DIV/0!</v>
      </c>
      <c r="AA451" t="s">
        <v>103</v>
      </c>
    </row>
    <row r="452" spans="1:27" x14ac:dyDescent="0.35">
      <c r="A452" s="1" t="s">
        <v>185</v>
      </c>
      <c r="B452" s="1" t="s">
        <v>324</v>
      </c>
      <c r="C452" s="1" t="s">
        <v>30</v>
      </c>
      <c r="D452" s="1" t="s">
        <v>345</v>
      </c>
      <c r="E452" s="1">
        <v>463</v>
      </c>
      <c r="F452" s="4">
        <v>11338.169491525399</v>
      </c>
      <c r="G452" s="4">
        <v>14653.686440678001</v>
      </c>
      <c r="H452" s="4">
        <v>26578.915254237301</v>
      </c>
      <c r="I452" s="4">
        <v>15154.983050847501</v>
      </c>
      <c r="J452" s="4">
        <v>16799.237288135599</v>
      </c>
      <c r="K452" s="4">
        <v>11006.881355932204</v>
      </c>
      <c r="L452" s="12">
        <v>44681.19</v>
      </c>
      <c r="M452" s="12">
        <v>17400.32</v>
      </c>
      <c r="N452" s="12">
        <v>23649.77</v>
      </c>
      <c r="O452" s="12">
        <v>16486.86</v>
      </c>
      <c r="P452" s="12">
        <v>17884.580000000002</v>
      </c>
      <c r="Q452" s="12"/>
      <c r="R452" s="4">
        <v>95531.872881355899</v>
      </c>
      <c r="S452" s="4">
        <v>120102.72</v>
      </c>
      <c r="T452" s="1" t="s">
        <v>32</v>
      </c>
      <c r="U452" s="1">
        <f t="shared" ref="U452:U515" si="43">COUNTA(F452:K452)</f>
        <v>6</v>
      </c>
      <c r="V452" s="1">
        <f t="shared" ref="V452:V515" si="44">COUNTA(L452:Q452)</f>
        <v>5</v>
      </c>
      <c r="W452" s="4">
        <f t="shared" ref="W452:W515" si="45">SUM(F452:K452)/U452</f>
        <v>15921.978813559334</v>
      </c>
      <c r="X452" s="4">
        <f t="shared" ref="X452:X515" si="46">SUM(L452:Q452)/V452</f>
        <v>24020.544000000002</v>
      </c>
      <c r="Y452" s="4" t="str">
        <f t="shared" ref="Y452:Y515" si="47">IF(X452&gt;=1000000,"10L",IF(X452&gt;=400000,"4L-10L",IF(X452&gt;=200000,"2-4L",IF(X452&gt;=100000,"1-2L",IF(X452&gt;=50000,"50-1L",IF(X452&lt;50000,"50K"))))))</f>
        <v>50K</v>
      </c>
      <c r="Z452" t="str">
        <f t="shared" si="42"/>
        <v>50K</v>
      </c>
      <c r="AA452" t="s">
        <v>302</v>
      </c>
    </row>
    <row r="453" spans="1:27" x14ac:dyDescent="0.35">
      <c r="A453" s="1" t="s">
        <v>185</v>
      </c>
      <c r="B453" s="1" t="s">
        <v>324</v>
      </c>
      <c r="C453" s="1" t="s">
        <v>30</v>
      </c>
      <c r="D453" s="1" t="s">
        <v>346</v>
      </c>
      <c r="E453" s="1">
        <v>455</v>
      </c>
      <c r="F453" s="4">
        <v>25365.067796610201</v>
      </c>
      <c r="G453" s="4">
        <v>38601.144067796602</v>
      </c>
      <c r="H453" s="4">
        <v>11135.0593220339</v>
      </c>
      <c r="I453" s="4">
        <v>16744.8474576271</v>
      </c>
      <c r="J453" s="4">
        <v>16931.271186440699</v>
      </c>
      <c r="K453" s="4">
        <v>12652.194915254238</v>
      </c>
      <c r="L453" s="12"/>
      <c r="M453" s="12">
        <v>7841.24</v>
      </c>
      <c r="N453" s="12">
        <v>15331.77</v>
      </c>
      <c r="O453" s="12">
        <v>24913.98</v>
      </c>
      <c r="P453" s="12">
        <v>15121.92</v>
      </c>
      <c r="Q453" s="12">
        <v>32797.870000000003</v>
      </c>
      <c r="R453" s="4">
        <v>121429.584745763</v>
      </c>
      <c r="S453" s="4">
        <v>96006.779999999897</v>
      </c>
      <c r="T453" s="1" t="s">
        <v>32</v>
      </c>
      <c r="U453" s="1">
        <f t="shared" si="43"/>
        <v>6</v>
      </c>
      <c r="V453" s="1">
        <f t="shared" si="44"/>
        <v>5</v>
      </c>
      <c r="W453" s="4">
        <f t="shared" si="45"/>
        <v>20238.26412429379</v>
      </c>
      <c r="X453" s="4">
        <f t="shared" si="46"/>
        <v>19201.356</v>
      </c>
      <c r="Y453" s="4" t="str">
        <f t="shared" si="47"/>
        <v>50K</v>
      </c>
      <c r="Z453" t="str">
        <f t="shared" ref="Z453:Z516" si="48">IF(W453&gt;=1000000,"10L",IF(4&gt;=400000,"4L-10L",IF(W453&gt;=200000,"2-4L",IF(W453&gt;=100000,"1-2L",IF(W453&gt;=50000,"50-1L",IF(W453&lt;50000,"50K"))))))</f>
        <v>50K</v>
      </c>
      <c r="AA453" t="s">
        <v>302</v>
      </c>
    </row>
    <row r="454" spans="1:27" x14ac:dyDescent="0.35">
      <c r="A454" s="1" t="s">
        <v>185</v>
      </c>
      <c r="B454" s="1" t="s">
        <v>324</v>
      </c>
      <c r="C454" s="1" t="s">
        <v>30</v>
      </c>
      <c r="D454" s="1" t="s">
        <v>347</v>
      </c>
      <c r="E454" s="1">
        <v>42</v>
      </c>
      <c r="F454" s="4"/>
      <c r="G454" s="4"/>
      <c r="H454" s="4"/>
      <c r="I454" s="4"/>
      <c r="J454" s="4"/>
      <c r="K454" s="4"/>
      <c r="L454" s="12"/>
      <c r="M454" s="12"/>
      <c r="N454" s="12"/>
      <c r="O454" s="12"/>
      <c r="P454" s="12"/>
      <c r="Q454" s="12"/>
      <c r="R454" s="4"/>
      <c r="S454" s="4"/>
      <c r="T454" s="1" t="s">
        <v>36</v>
      </c>
      <c r="U454" s="1">
        <f t="shared" si="43"/>
        <v>0</v>
      </c>
      <c r="V454" s="1">
        <f t="shared" si="44"/>
        <v>0</v>
      </c>
      <c r="W454" s="4" t="e">
        <f t="shared" si="45"/>
        <v>#DIV/0!</v>
      </c>
      <c r="X454" s="4" t="e">
        <f t="shared" si="46"/>
        <v>#DIV/0!</v>
      </c>
      <c r="Y454" s="4" t="e">
        <f t="shared" si="47"/>
        <v>#DIV/0!</v>
      </c>
      <c r="Z454" t="e">
        <f t="shared" si="48"/>
        <v>#DIV/0!</v>
      </c>
      <c r="AA454" t="s">
        <v>103</v>
      </c>
    </row>
    <row r="455" spans="1:27" x14ac:dyDescent="0.35">
      <c r="A455" s="1" t="s">
        <v>185</v>
      </c>
      <c r="B455" s="1" t="s">
        <v>324</v>
      </c>
      <c r="C455" s="1" t="s">
        <v>30</v>
      </c>
      <c r="D455" s="1" t="s">
        <v>347</v>
      </c>
      <c r="E455" s="1">
        <v>47</v>
      </c>
      <c r="F455" s="4"/>
      <c r="G455" s="4"/>
      <c r="H455" s="4"/>
      <c r="I455" s="4"/>
      <c r="J455" s="4"/>
      <c r="K455" s="4"/>
      <c r="L455" s="12">
        <v>167721.32999999999</v>
      </c>
      <c r="M455" s="12">
        <v>34712.76</v>
      </c>
      <c r="N455" s="12"/>
      <c r="O455" s="12"/>
      <c r="P455" s="12"/>
      <c r="Q455" s="12"/>
      <c r="R455" s="4"/>
      <c r="S455" s="4">
        <v>202434.09</v>
      </c>
      <c r="T455" s="1" t="s">
        <v>36</v>
      </c>
      <c r="U455" s="1">
        <f t="shared" si="43"/>
        <v>0</v>
      </c>
      <c r="V455" s="1">
        <f t="shared" si="44"/>
        <v>2</v>
      </c>
      <c r="W455" s="4" t="e">
        <f t="shared" si="45"/>
        <v>#DIV/0!</v>
      </c>
      <c r="X455" s="4">
        <f t="shared" si="46"/>
        <v>101217.045</v>
      </c>
      <c r="Y455" s="4" t="str">
        <f t="shared" si="47"/>
        <v>1-2L</v>
      </c>
      <c r="Z455" t="e">
        <f t="shared" si="48"/>
        <v>#DIV/0!</v>
      </c>
      <c r="AA455" t="s">
        <v>169</v>
      </c>
    </row>
    <row r="456" spans="1:27" x14ac:dyDescent="0.35">
      <c r="A456" s="1" t="s">
        <v>185</v>
      </c>
      <c r="B456" s="1" t="s">
        <v>324</v>
      </c>
      <c r="C456" s="1" t="s">
        <v>30</v>
      </c>
      <c r="D456" s="1" t="s">
        <v>347</v>
      </c>
      <c r="E456" s="1">
        <v>550</v>
      </c>
      <c r="F456" s="4">
        <v>85666.779661017004</v>
      </c>
      <c r="G456" s="4">
        <v>154379.13559322001</v>
      </c>
      <c r="H456" s="4">
        <v>93965.805084745807</v>
      </c>
      <c r="I456" s="4">
        <v>195747.98305084699</v>
      </c>
      <c r="J456" s="4">
        <v>78951.949152542395</v>
      </c>
      <c r="K456" s="4">
        <v>109835.4152542373</v>
      </c>
      <c r="L456" s="12">
        <v>28018.62</v>
      </c>
      <c r="M456" s="12">
        <v>144373.14000000001</v>
      </c>
      <c r="N456" s="12">
        <v>156397.47</v>
      </c>
      <c r="O456" s="12">
        <v>216325.51</v>
      </c>
      <c r="P456" s="12">
        <v>141916.29999999999</v>
      </c>
      <c r="Q456" s="12">
        <v>130073.9</v>
      </c>
      <c r="R456" s="4">
        <v>718547.06779660995</v>
      </c>
      <c r="S456" s="4">
        <v>817104.94000000495</v>
      </c>
      <c r="T456" s="1" t="s">
        <v>32</v>
      </c>
      <c r="U456" s="1">
        <f t="shared" si="43"/>
        <v>6</v>
      </c>
      <c r="V456" s="1">
        <f t="shared" si="44"/>
        <v>6</v>
      </c>
      <c r="W456" s="4">
        <f t="shared" si="45"/>
        <v>119757.84463276826</v>
      </c>
      <c r="X456" s="4">
        <f t="shared" si="46"/>
        <v>136184.15666666668</v>
      </c>
      <c r="Y456" s="4" t="str">
        <f t="shared" si="47"/>
        <v>1-2L</v>
      </c>
      <c r="Z456" t="str">
        <f t="shared" si="48"/>
        <v>1-2L</v>
      </c>
      <c r="AA456" t="s">
        <v>302</v>
      </c>
    </row>
    <row r="457" spans="1:27" x14ac:dyDescent="0.35">
      <c r="A457" s="1" t="s">
        <v>185</v>
      </c>
      <c r="B457" s="1" t="s">
        <v>324</v>
      </c>
      <c r="C457" s="1" t="s">
        <v>30</v>
      </c>
      <c r="D457" s="1" t="s">
        <v>323</v>
      </c>
      <c r="E457" s="1">
        <v>271</v>
      </c>
      <c r="F457" s="4"/>
      <c r="G457" s="4"/>
      <c r="H457" s="4"/>
      <c r="I457" s="4"/>
      <c r="J457" s="4"/>
      <c r="K457" s="4"/>
      <c r="L457" s="12"/>
      <c r="M457" s="12"/>
      <c r="N457" s="12"/>
      <c r="O457" s="12"/>
      <c r="P457" s="12"/>
      <c r="Q457" s="12"/>
      <c r="R457" s="4"/>
      <c r="S457" s="4"/>
      <c r="T457" s="1" t="s">
        <v>36</v>
      </c>
      <c r="U457" s="1">
        <f t="shared" si="43"/>
        <v>0</v>
      </c>
      <c r="V457" s="1">
        <f t="shared" si="44"/>
        <v>0</v>
      </c>
      <c r="W457" s="4" t="e">
        <f t="shared" si="45"/>
        <v>#DIV/0!</v>
      </c>
      <c r="X457" s="4" t="e">
        <f t="shared" si="46"/>
        <v>#DIV/0!</v>
      </c>
      <c r="Y457" s="4" t="e">
        <f t="shared" si="47"/>
        <v>#DIV/0!</v>
      </c>
      <c r="Z457" t="e">
        <f t="shared" si="48"/>
        <v>#DIV/0!</v>
      </c>
      <c r="AA457" t="s">
        <v>302</v>
      </c>
    </row>
    <row r="458" spans="1:27" x14ac:dyDescent="0.35">
      <c r="A458" s="1" t="s">
        <v>185</v>
      </c>
      <c r="B458" s="1" t="s">
        <v>324</v>
      </c>
      <c r="C458" s="1" t="s">
        <v>30</v>
      </c>
      <c r="D458" s="1" t="s">
        <v>348</v>
      </c>
      <c r="E458" s="1">
        <v>458</v>
      </c>
      <c r="F458" s="4"/>
      <c r="G458" s="4"/>
      <c r="H458" s="4"/>
      <c r="I458" s="4"/>
      <c r="J458" s="4"/>
      <c r="K458" s="4"/>
      <c r="L458" s="12">
        <v>4354.03</v>
      </c>
      <c r="M458" s="12">
        <v>21659.14</v>
      </c>
      <c r="N458" s="12"/>
      <c r="O458" s="12"/>
      <c r="P458" s="12"/>
      <c r="Q458" s="12"/>
      <c r="R458" s="4"/>
      <c r="S458" s="4">
        <v>26013.17</v>
      </c>
      <c r="T458" s="1" t="s">
        <v>36</v>
      </c>
      <c r="U458" s="1">
        <f t="shared" si="43"/>
        <v>0</v>
      </c>
      <c r="V458" s="1">
        <f t="shared" si="44"/>
        <v>2</v>
      </c>
      <c r="W458" s="4" t="e">
        <f t="shared" si="45"/>
        <v>#DIV/0!</v>
      </c>
      <c r="X458" s="4">
        <f t="shared" si="46"/>
        <v>13006.584999999999</v>
      </c>
      <c r="Y458" s="4" t="str">
        <f t="shared" si="47"/>
        <v>50K</v>
      </c>
      <c r="Z458" t="e">
        <f t="shared" si="48"/>
        <v>#DIV/0!</v>
      </c>
      <c r="AA458" t="s">
        <v>302</v>
      </c>
    </row>
    <row r="459" spans="1:27" x14ac:dyDescent="0.35">
      <c r="A459" s="1" t="s">
        <v>185</v>
      </c>
      <c r="B459" s="1" t="s">
        <v>324</v>
      </c>
      <c r="C459" s="1" t="s">
        <v>30</v>
      </c>
      <c r="D459" s="1" t="s">
        <v>349</v>
      </c>
      <c r="E459" s="1">
        <v>143</v>
      </c>
      <c r="F459" s="4"/>
      <c r="G459" s="4"/>
      <c r="H459" s="4"/>
      <c r="I459" s="4"/>
      <c r="J459" s="4"/>
      <c r="K459" s="4"/>
      <c r="L459" s="12">
        <v>17547.509999999998</v>
      </c>
      <c r="M459" s="12"/>
      <c r="N459" s="12"/>
      <c r="O459" s="12"/>
      <c r="P459" s="12"/>
      <c r="Q459" s="12"/>
      <c r="R459" s="4"/>
      <c r="S459" s="4">
        <v>17547.509999999998</v>
      </c>
      <c r="T459" s="1" t="s">
        <v>36</v>
      </c>
      <c r="U459" s="1">
        <f t="shared" si="43"/>
        <v>0</v>
      </c>
      <c r="V459" s="1">
        <f t="shared" si="44"/>
        <v>1</v>
      </c>
      <c r="W459" s="4" t="e">
        <f t="shared" si="45"/>
        <v>#DIV/0!</v>
      </c>
      <c r="X459" s="4">
        <f t="shared" si="46"/>
        <v>17547.509999999998</v>
      </c>
      <c r="Y459" s="4" t="str">
        <f t="shared" si="47"/>
        <v>50K</v>
      </c>
      <c r="Z459" t="e">
        <f t="shared" si="48"/>
        <v>#DIV/0!</v>
      </c>
      <c r="AA459" t="s">
        <v>302</v>
      </c>
    </row>
    <row r="460" spans="1:27" x14ac:dyDescent="0.35">
      <c r="A460" s="1" t="s">
        <v>185</v>
      </c>
      <c r="B460" s="1" t="s">
        <v>324</v>
      </c>
      <c r="C460" s="1" t="s">
        <v>30</v>
      </c>
      <c r="D460" s="1" t="s">
        <v>349</v>
      </c>
      <c r="E460" s="1">
        <v>199</v>
      </c>
      <c r="F460" s="4">
        <v>60619.932203389799</v>
      </c>
      <c r="G460" s="4">
        <v>50998.677966101699</v>
      </c>
      <c r="H460" s="4">
        <v>26360.949152542398</v>
      </c>
      <c r="I460" s="4">
        <v>41728.991525423698</v>
      </c>
      <c r="J460" s="4">
        <v>36591.466101694903</v>
      </c>
      <c r="K460" s="4">
        <v>13180.474576271186</v>
      </c>
      <c r="L460" s="12">
        <v>73819.710000000006</v>
      </c>
      <c r="M460" s="12">
        <v>74398.66</v>
      </c>
      <c r="N460" s="12">
        <v>78108.570000000007</v>
      </c>
      <c r="O460" s="12">
        <v>56910.39</v>
      </c>
      <c r="P460" s="12">
        <v>45062.36</v>
      </c>
      <c r="Q460" s="12">
        <v>9623.34</v>
      </c>
      <c r="R460" s="4">
        <v>229480.491525424</v>
      </c>
      <c r="S460" s="4">
        <v>337923.03000000102</v>
      </c>
      <c r="T460" s="1" t="s">
        <v>32</v>
      </c>
      <c r="U460" s="1">
        <f t="shared" si="43"/>
        <v>6</v>
      </c>
      <c r="V460" s="1">
        <f t="shared" si="44"/>
        <v>6</v>
      </c>
      <c r="W460" s="4">
        <f t="shared" si="45"/>
        <v>38246.748587570619</v>
      </c>
      <c r="X460" s="4">
        <f t="shared" si="46"/>
        <v>56320.505000000005</v>
      </c>
      <c r="Y460" s="4" t="str">
        <f t="shared" si="47"/>
        <v>50-1L</v>
      </c>
      <c r="Z460" t="str">
        <f t="shared" si="48"/>
        <v>50K</v>
      </c>
      <c r="AA460" t="s">
        <v>302</v>
      </c>
    </row>
    <row r="461" spans="1:27" x14ac:dyDescent="0.35">
      <c r="A461" s="1" t="s">
        <v>185</v>
      </c>
      <c r="B461" s="1" t="s">
        <v>324</v>
      </c>
      <c r="C461" s="1" t="s">
        <v>30</v>
      </c>
      <c r="D461" s="1" t="s">
        <v>349</v>
      </c>
      <c r="E461" s="1">
        <v>546</v>
      </c>
      <c r="F461" s="4">
        <v>31158.457627118602</v>
      </c>
      <c r="G461" s="4">
        <v>10872.6101694915</v>
      </c>
      <c r="H461" s="4"/>
      <c r="I461" s="4">
        <v>11859.864406779699</v>
      </c>
      <c r="J461" s="4"/>
      <c r="K461" s="4"/>
      <c r="L461" s="12">
        <v>11118.49</v>
      </c>
      <c r="M461" s="12">
        <v>8694.83</v>
      </c>
      <c r="N461" s="12">
        <v>5749.98</v>
      </c>
      <c r="O461" s="12">
        <v>11662.74</v>
      </c>
      <c r="P461" s="12">
        <v>16388.91</v>
      </c>
      <c r="Q461" s="12"/>
      <c r="R461" s="4">
        <v>53890.932203389799</v>
      </c>
      <c r="S461" s="4">
        <v>53614.95</v>
      </c>
      <c r="T461" s="1" t="s">
        <v>32</v>
      </c>
      <c r="U461" s="1">
        <f t="shared" si="43"/>
        <v>3</v>
      </c>
      <c r="V461" s="1">
        <f t="shared" si="44"/>
        <v>5</v>
      </c>
      <c r="W461" s="4">
        <f t="shared" si="45"/>
        <v>17963.644067796598</v>
      </c>
      <c r="X461" s="4">
        <f t="shared" si="46"/>
        <v>10722.99</v>
      </c>
      <c r="Y461" s="4" t="str">
        <f t="shared" si="47"/>
        <v>50K</v>
      </c>
      <c r="Z461" t="str">
        <f t="shared" si="48"/>
        <v>50K</v>
      </c>
      <c r="AA461" t="s">
        <v>302</v>
      </c>
    </row>
    <row r="462" spans="1:27" x14ac:dyDescent="0.35">
      <c r="A462" s="1" t="s">
        <v>185</v>
      </c>
      <c r="B462" s="1" t="s">
        <v>324</v>
      </c>
      <c r="C462" s="1" t="s">
        <v>30</v>
      </c>
      <c r="D462" s="1" t="s">
        <v>349</v>
      </c>
      <c r="E462" s="1">
        <v>596</v>
      </c>
      <c r="F462" s="4">
        <v>48106.169491525397</v>
      </c>
      <c r="G462" s="4"/>
      <c r="H462" s="4">
        <v>13500.864406779699</v>
      </c>
      <c r="I462" s="4">
        <v>14567.186440678001</v>
      </c>
      <c r="J462" s="4">
        <v>10341.1016949153</v>
      </c>
      <c r="K462" s="4">
        <v>10212.254237288136</v>
      </c>
      <c r="L462" s="12">
        <v>33567.42</v>
      </c>
      <c r="M462" s="12">
        <v>13895.62</v>
      </c>
      <c r="N462" s="12">
        <v>11689.74</v>
      </c>
      <c r="O462" s="12">
        <v>8347.73</v>
      </c>
      <c r="P462" s="12">
        <v>13975.43</v>
      </c>
      <c r="Q462" s="12"/>
      <c r="R462" s="4">
        <v>96727.576271186394</v>
      </c>
      <c r="S462" s="4">
        <v>81475.94</v>
      </c>
      <c r="T462" s="1" t="s">
        <v>32</v>
      </c>
      <c r="U462" s="1">
        <f t="shared" si="43"/>
        <v>5</v>
      </c>
      <c r="V462" s="1">
        <f t="shared" si="44"/>
        <v>5</v>
      </c>
      <c r="W462" s="4">
        <f t="shared" si="45"/>
        <v>19345.515254237303</v>
      </c>
      <c r="X462" s="4">
        <f t="shared" si="46"/>
        <v>16295.188</v>
      </c>
      <c r="Y462" s="4" t="str">
        <f t="shared" si="47"/>
        <v>50K</v>
      </c>
      <c r="Z462" t="str">
        <f t="shared" si="48"/>
        <v>50K</v>
      </c>
      <c r="AA462" t="s">
        <v>302</v>
      </c>
    </row>
    <row r="463" spans="1:27" x14ac:dyDescent="0.35">
      <c r="A463" s="1" t="s">
        <v>185</v>
      </c>
      <c r="B463" s="1" t="s">
        <v>324</v>
      </c>
      <c r="C463" s="1" t="s">
        <v>30</v>
      </c>
      <c r="D463" s="1" t="s">
        <v>314</v>
      </c>
      <c r="E463" s="1">
        <v>45</v>
      </c>
      <c r="F463" s="4"/>
      <c r="G463" s="4"/>
      <c r="H463" s="4"/>
      <c r="I463" s="4"/>
      <c r="J463" s="4"/>
      <c r="K463" s="4"/>
      <c r="L463" s="12"/>
      <c r="M463" s="12"/>
      <c r="N463" s="12"/>
      <c r="O463" s="12"/>
      <c r="P463" s="12"/>
      <c r="Q463" s="12"/>
      <c r="R463" s="4"/>
      <c r="S463" s="4"/>
      <c r="T463" s="1" t="s">
        <v>36</v>
      </c>
      <c r="U463" s="1">
        <f t="shared" si="43"/>
        <v>0</v>
      </c>
      <c r="V463" s="1">
        <f t="shared" si="44"/>
        <v>0</v>
      </c>
      <c r="W463" s="4" t="e">
        <f t="shared" si="45"/>
        <v>#DIV/0!</v>
      </c>
      <c r="X463" s="4" t="e">
        <f t="shared" si="46"/>
        <v>#DIV/0!</v>
      </c>
      <c r="Y463" s="4" t="e">
        <f t="shared" si="47"/>
        <v>#DIV/0!</v>
      </c>
      <c r="Z463" t="e">
        <f t="shared" si="48"/>
        <v>#DIV/0!</v>
      </c>
      <c r="AA463" t="s">
        <v>103</v>
      </c>
    </row>
    <row r="464" spans="1:27" x14ac:dyDescent="0.35">
      <c r="A464" s="1" t="s">
        <v>185</v>
      </c>
      <c r="B464" s="1" t="s">
        <v>324</v>
      </c>
      <c r="C464" s="1" t="s">
        <v>30</v>
      </c>
      <c r="D464" s="1" t="s">
        <v>314</v>
      </c>
      <c r="E464" s="1">
        <v>216</v>
      </c>
      <c r="F464" s="4"/>
      <c r="G464" s="4"/>
      <c r="H464" s="4"/>
      <c r="I464" s="4"/>
      <c r="J464" s="4"/>
      <c r="K464" s="4"/>
      <c r="L464" s="12"/>
      <c r="M464" s="12"/>
      <c r="N464" s="12"/>
      <c r="O464" s="12"/>
      <c r="P464" s="12"/>
      <c r="Q464" s="12"/>
      <c r="R464" s="4"/>
      <c r="S464" s="4"/>
      <c r="T464" s="1" t="s">
        <v>36</v>
      </c>
      <c r="U464" s="1">
        <f t="shared" si="43"/>
        <v>0</v>
      </c>
      <c r="V464" s="1">
        <f t="shared" si="44"/>
        <v>0</v>
      </c>
      <c r="W464" s="4" t="e">
        <f t="shared" si="45"/>
        <v>#DIV/0!</v>
      </c>
      <c r="X464" s="4" t="e">
        <f t="shared" si="46"/>
        <v>#DIV/0!</v>
      </c>
      <c r="Y464" s="4" t="e">
        <f t="shared" si="47"/>
        <v>#DIV/0!</v>
      </c>
      <c r="Z464" t="e">
        <f t="shared" si="48"/>
        <v>#DIV/0!</v>
      </c>
      <c r="AA464" t="s">
        <v>169</v>
      </c>
    </row>
    <row r="465" spans="1:27" x14ac:dyDescent="0.35">
      <c r="A465" s="1" t="s">
        <v>185</v>
      </c>
      <c r="B465" s="1" t="s">
        <v>324</v>
      </c>
      <c r="C465" s="1" t="s">
        <v>30</v>
      </c>
      <c r="D465" s="1" t="s">
        <v>350</v>
      </c>
      <c r="E465" s="1">
        <v>221</v>
      </c>
      <c r="F465" s="4">
        <v>8247.7118644067796</v>
      </c>
      <c r="G465" s="4"/>
      <c r="H465" s="4">
        <v>11841.8633898305</v>
      </c>
      <c r="I465" s="4"/>
      <c r="J465" s="4">
        <v>9426.4067796610198</v>
      </c>
      <c r="K465" s="4"/>
      <c r="L465" s="12"/>
      <c r="M465" s="12"/>
      <c r="N465" s="12"/>
      <c r="O465" s="12">
        <v>2150.6799999999998</v>
      </c>
      <c r="P465" s="12">
        <v>9880.41</v>
      </c>
      <c r="Q465" s="12">
        <v>5443.55</v>
      </c>
      <c r="R465" s="4">
        <v>29515.982033898301</v>
      </c>
      <c r="S465" s="4">
        <v>17474.64</v>
      </c>
      <c r="T465" s="1" t="s">
        <v>32</v>
      </c>
      <c r="U465" s="1">
        <f t="shared" si="43"/>
        <v>3</v>
      </c>
      <c r="V465" s="1">
        <f t="shared" si="44"/>
        <v>3</v>
      </c>
      <c r="W465" s="4">
        <f t="shared" si="45"/>
        <v>9838.6606779660997</v>
      </c>
      <c r="X465" s="4">
        <f t="shared" si="46"/>
        <v>5824.88</v>
      </c>
      <c r="Y465" s="4" t="str">
        <f t="shared" si="47"/>
        <v>50K</v>
      </c>
      <c r="Z465" t="str">
        <f t="shared" si="48"/>
        <v>50K</v>
      </c>
      <c r="AA465" t="s">
        <v>319</v>
      </c>
    </row>
    <row r="466" spans="1:27" x14ac:dyDescent="0.35">
      <c r="A466" s="1" t="s">
        <v>185</v>
      </c>
      <c r="B466" s="1" t="s">
        <v>324</v>
      </c>
      <c r="C466" s="1" t="s">
        <v>30</v>
      </c>
      <c r="D466" s="1" t="s">
        <v>351</v>
      </c>
      <c r="E466" s="1">
        <v>202</v>
      </c>
      <c r="F466" s="4">
        <v>29590.169491525401</v>
      </c>
      <c r="G466" s="4">
        <v>25958.277966101701</v>
      </c>
      <c r="H466" s="4">
        <v>19770.7118644068</v>
      </c>
      <c r="I466" s="4">
        <v>26368.677966101699</v>
      </c>
      <c r="J466" s="4">
        <v>9496.8813559322007</v>
      </c>
      <c r="K466" s="4">
        <v>35526.610169491527</v>
      </c>
      <c r="L466" s="12">
        <v>87903.0799999999</v>
      </c>
      <c r="M466" s="12">
        <v>77386.039999999906</v>
      </c>
      <c r="N466" s="12">
        <v>87610.319999999905</v>
      </c>
      <c r="O466" s="12">
        <v>109406.93</v>
      </c>
      <c r="P466" s="12">
        <v>90708.179999999906</v>
      </c>
      <c r="Q466" s="12">
        <v>83323.529999999897</v>
      </c>
      <c r="R466" s="4">
        <v>146711.328813559</v>
      </c>
      <c r="S466" s="4">
        <v>536338.08000000298</v>
      </c>
      <c r="T466" s="1" t="s">
        <v>32</v>
      </c>
      <c r="U466" s="1">
        <f t="shared" si="43"/>
        <v>6</v>
      </c>
      <c r="V466" s="1">
        <f t="shared" si="44"/>
        <v>6</v>
      </c>
      <c r="W466" s="4">
        <f t="shared" si="45"/>
        <v>24451.888135593221</v>
      </c>
      <c r="X466" s="4">
        <f t="shared" si="46"/>
        <v>89389.67999999992</v>
      </c>
      <c r="Y466" s="4" t="str">
        <f t="shared" si="47"/>
        <v>50-1L</v>
      </c>
      <c r="Z466" t="str">
        <f t="shared" si="48"/>
        <v>50K</v>
      </c>
      <c r="AA466" t="s">
        <v>319</v>
      </c>
    </row>
    <row r="467" spans="1:27" x14ac:dyDescent="0.35">
      <c r="A467" s="1" t="s">
        <v>185</v>
      </c>
      <c r="B467" s="1" t="s">
        <v>324</v>
      </c>
      <c r="C467" s="1" t="s">
        <v>30</v>
      </c>
      <c r="D467" s="1" t="s">
        <v>352</v>
      </c>
      <c r="E467" s="1">
        <v>214</v>
      </c>
      <c r="F467" s="4">
        <v>20556.7118644068</v>
      </c>
      <c r="G467" s="4">
        <v>18522.783050847502</v>
      </c>
      <c r="H467" s="4">
        <v>18384.101694915302</v>
      </c>
      <c r="I467" s="4"/>
      <c r="J467" s="4">
        <v>29709.228813559301</v>
      </c>
      <c r="K467" s="4">
        <v>43153.525423728817</v>
      </c>
      <c r="L467" s="12">
        <v>35315.4</v>
      </c>
      <c r="M467" s="12">
        <v>36857.660000000003</v>
      </c>
      <c r="N467" s="12">
        <v>35181.93</v>
      </c>
      <c r="O467" s="12">
        <v>28840.9</v>
      </c>
      <c r="P467" s="12">
        <v>36497.64</v>
      </c>
      <c r="Q467" s="12">
        <v>23922.49</v>
      </c>
      <c r="R467" s="4">
        <v>130326.350847458</v>
      </c>
      <c r="S467" s="4">
        <v>196616.02</v>
      </c>
      <c r="T467" s="1" t="s">
        <v>32</v>
      </c>
      <c r="U467" s="1">
        <f t="shared" si="43"/>
        <v>5</v>
      </c>
      <c r="V467" s="1">
        <f t="shared" si="44"/>
        <v>6</v>
      </c>
      <c r="W467" s="4">
        <f t="shared" si="45"/>
        <v>26065.270169491541</v>
      </c>
      <c r="X467" s="4">
        <f t="shared" si="46"/>
        <v>32769.336666666662</v>
      </c>
      <c r="Y467" s="4" t="str">
        <f t="shared" si="47"/>
        <v>50K</v>
      </c>
      <c r="Z467" t="str">
        <f t="shared" si="48"/>
        <v>50K</v>
      </c>
      <c r="AA467" t="s">
        <v>319</v>
      </c>
    </row>
    <row r="468" spans="1:27" x14ac:dyDescent="0.35">
      <c r="A468" s="1" t="s">
        <v>185</v>
      </c>
      <c r="B468" s="1" t="s">
        <v>324</v>
      </c>
      <c r="C468" s="1" t="s">
        <v>30</v>
      </c>
      <c r="D468" s="1" t="s">
        <v>353</v>
      </c>
      <c r="E468" s="1">
        <v>442</v>
      </c>
      <c r="F468" s="4"/>
      <c r="G468" s="4"/>
      <c r="H468" s="4"/>
      <c r="I468" s="4"/>
      <c r="J468" s="4"/>
      <c r="K468" s="4"/>
      <c r="L468" s="12"/>
      <c r="M468" s="12"/>
      <c r="N468" s="12"/>
      <c r="O468" s="12"/>
      <c r="P468" s="12"/>
      <c r="Q468" s="12"/>
      <c r="R468" s="4"/>
      <c r="S468" s="4"/>
      <c r="T468" s="1" t="s">
        <v>36</v>
      </c>
      <c r="U468" s="1">
        <f t="shared" si="43"/>
        <v>0</v>
      </c>
      <c r="V468" s="1">
        <f t="shared" si="44"/>
        <v>0</v>
      </c>
      <c r="W468" s="4" t="e">
        <f t="shared" si="45"/>
        <v>#DIV/0!</v>
      </c>
      <c r="X468" s="4" t="e">
        <f t="shared" si="46"/>
        <v>#DIV/0!</v>
      </c>
      <c r="Y468" s="4" t="e">
        <f t="shared" si="47"/>
        <v>#DIV/0!</v>
      </c>
      <c r="Z468" t="e">
        <f t="shared" si="48"/>
        <v>#DIV/0!</v>
      </c>
      <c r="AA468" t="s">
        <v>103</v>
      </c>
    </row>
    <row r="469" spans="1:27" x14ac:dyDescent="0.35">
      <c r="A469" s="1" t="s">
        <v>185</v>
      </c>
      <c r="B469" s="1" t="s">
        <v>324</v>
      </c>
      <c r="C469" s="1" t="s">
        <v>30</v>
      </c>
      <c r="D469" s="1" t="s">
        <v>353</v>
      </c>
      <c r="E469" s="1">
        <v>509</v>
      </c>
      <c r="F469" s="4"/>
      <c r="G469" s="4"/>
      <c r="H469" s="4"/>
      <c r="I469" s="4"/>
      <c r="J469" s="4"/>
      <c r="K469" s="4"/>
      <c r="L469" s="12"/>
      <c r="M469" s="12"/>
      <c r="N469" s="12"/>
      <c r="O469" s="12"/>
      <c r="P469" s="12"/>
      <c r="Q469" s="12"/>
      <c r="R469" s="4"/>
      <c r="S469" s="4"/>
      <c r="T469" s="1" t="s">
        <v>36</v>
      </c>
      <c r="U469" s="1">
        <f t="shared" si="43"/>
        <v>0</v>
      </c>
      <c r="V469" s="1">
        <f t="shared" si="44"/>
        <v>0</v>
      </c>
      <c r="W469" s="4" t="e">
        <f t="shared" si="45"/>
        <v>#DIV/0!</v>
      </c>
      <c r="X469" s="4" t="e">
        <f t="shared" si="46"/>
        <v>#DIV/0!</v>
      </c>
      <c r="Y469" s="4" t="e">
        <f t="shared" si="47"/>
        <v>#DIV/0!</v>
      </c>
      <c r="Z469" t="e">
        <f t="shared" si="48"/>
        <v>#DIV/0!</v>
      </c>
      <c r="AA469" t="s">
        <v>299</v>
      </c>
    </row>
    <row r="470" spans="1:27" x14ac:dyDescent="0.35">
      <c r="A470" s="1" t="s">
        <v>185</v>
      </c>
      <c r="B470" s="1" t="s">
        <v>324</v>
      </c>
      <c r="C470" s="1" t="s">
        <v>30</v>
      </c>
      <c r="D470" s="1" t="s">
        <v>354</v>
      </c>
      <c r="E470" s="1">
        <v>391</v>
      </c>
      <c r="F470" s="4">
        <v>52814.644067796602</v>
      </c>
      <c r="G470" s="4">
        <v>52721.898305084796</v>
      </c>
      <c r="H470" s="4">
        <v>69020.932203389806</v>
      </c>
      <c r="I470" s="4">
        <v>118731.076271186</v>
      </c>
      <c r="J470" s="4">
        <v>90764.983050847499</v>
      </c>
      <c r="K470" s="4">
        <v>43386.516949152545</v>
      </c>
      <c r="L470" s="12">
        <v>130649.51</v>
      </c>
      <c r="M470" s="12">
        <v>131814.26</v>
      </c>
      <c r="N470" s="12">
        <v>111557.45</v>
      </c>
      <c r="O470" s="12">
        <v>104124.61</v>
      </c>
      <c r="P470" s="12">
        <v>84498.459999999905</v>
      </c>
      <c r="Q470" s="12">
        <v>76798.549999999901</v>
      </c>
      <c r="R470" s="4">
        <v>427440.05084745801</v>
      </c>
      <c r="S470" s="4">
        <v>639442.84000000404</v>
      </c>
      <c r="T470" s="1" t="s">
        <v>32</v>
      </c>
      <c r="U470" s="1">
        <f t="shared" si="43"/>
        <v>6</v>
      </c>
      <c r="V470" s="1">
        <f t="shared" si="44"/>
        <v>6</v>
      </c>
      <c r="W470" s="4">
        <f t="shared" si="45"/>
        <v>71240.008474576214</v>
      </c>
      <c r="X470" s="4">
        <f t="shared" si="46"/>
        <v>106573.80666666664</v>
      </c>
      <c r="Y470" s="4" t="str">
        <f t="shared" si="47"/>
        <v>1-2L</v>
      </c>
      <c r="Z470" t="str">
        <f t="shared" si="48"/>
        <v>50-1L</v>
      </c>
      <c r="AA470" t="s">
        <v>302</v>
      </c>
    </row>
    <row r="471" spans="1:27" x14ac:dyDescent="0.35">
      <c r="A471" s="1" t="s">
        <v>185</v>
      </c>
      <c r="B471" s="1" t="s">
        <v>324</v>
      </c>
      <c r="C471" s="1" t="s">
        <v>30</v>
      </c>
      <c r="D471" s="1" t="s">
        <v>355</v>
      </c>
      <c r="E471" s="1">
        <v>48</v>
      </c>
      <c r="F471" s="4"/>
      <c r="G471" s="4"/>
      <c r="H471" s="4"/>
      <c r="I471" s="4"/>
      <c r="J471" s="4"/>
      <c r="K471" s="4"/>
      <c r="L471" s="12"/>
      <c r="M471" s="12"/>
      <c r="N471" s="12"/>
      <c r="O471" s="12"/>
      <c r="P471" s="12"/>
      <c r="Q471" s="12"/>
      <c r="R471" s="4"/>
      <c r="S471" s="4"/>
      <c r="T471" s="1" t="s">
        <v>36</v>
      </c>
      <c r="U471" s="1">
        <f t="shared" si="43"/>
        <v>0</v>
      </c>
      <c r="V471" s="1">
        <f t="shared" si="44"/>
        <v>0</v>
      </c>
      <c r="W471" s="4" t="e">
        <f t="shared" si="45"/>
        <v>#DIV/0!</v>
      </c>
      <c r="X471" s="4" t="e">
        <f t="shared" si="46"/>
        <v>#DIV/0!</v>
      </c>
      <c r="Y471" s="4" t="e">
        <f t="shared" si="47"/>
        <v>#DIV/0!</v>
      </c>
      <c r="Z471" t="e">
        <f t="shared" si="48"/>
        <v>#DIV/0!</v>
      </c>
      <c r="AA471" t="s">
        <v>169</v>
      </c>
    </row>
    <row r="472" spans="1:27" x14ac:dyDescent="0.35">
      <c r="A472" s="1" t="s">
        <v>185</v>
      </c>
      <c r="B472" s="1" t="s">
        <v>324</v>
      </c>
      <c r="C472" s="1" t="s">
        <v>30</v>
      </c>
      <c r="D472" s="1" t="s">
        <v>356</v>
      </c>
      <c r="E472" s="1">
        <v>503</v>
      </c>
      <c r="F472" s="4">
        <v>120585.966101695</v>
      </c>
      <c r="G472" s="4">
        <v>120173.338983051</v>
      </c>
      <c r="H472" s="4">
        <v>94111.847457627096</v>
      </c>
      <c r="I472" s="4">
        <v>164397.80508474601</v>
      </c>
      <c r="J472" s="4">
        <v>33935.389830508502</v>
      </c>
      <c r="K472" s="4"/>
      <c r="L472" s="12">
        <v>145608.45000000001</v>
      </c>
      <c r="M472" s="12">
        <v>119030.82</v>
      </c>
      <c r="N472" s="12">
        <v>101652.38</v>
      </c>
      <c r="O472" s="12">
        <v>168172.57</v>
      </c>
      <c r="P472" s="12">
        <v>114783.7</v>
      </c>
      <c r="Q472" s="12">
        <v>58373.71</v>
      </c>
      <c r="R472" s="4">
        <v>533204.34745762695</v>
      </c>
      <c r="S472" s="4">
        <v>707621.63000000303</v>
      </c>
      <c r="T472" s="1" t="s">
        <v>32</v>
      </c>
      <c r="U472" s="1">
        <f t="shared" si="43"/>
        <v>5</v>
      </c>
      <c r="V472" s="1">
        <f t="shared" si="44"/>
        <v>6</v>
      </c>
      <c r="W472" s="4">
        <f t="shared" si="45"/>
        <v>106640.8694915255</v>
      </c>
      <c r="X472" s="4">
        <f t="shared" si="46"/>
        <v>117936.93833333331</v>
      </c>
      <c r="Y472" s="4" t="str">
        <f t="shared" si="47"/>
        <v>1-2L</v>
      </c>
      <c r="Z472" t="str">
        <f t="shared" si="48"/>
        <v>1-2L</v>
      </c>
      <c r="AA472" t="s">
        <v>302</v>
      </c>
    </row>
    <row r="473" spans="1:27" x14ac:dyDescent="0.35">
      <c r="A473" s="1" t="s">
        <v>185</v>
      </c>
      <c r="B473" s="1" t="s">
        <v>324</v>
      </c>
      <c r="C473" s="1" t="s">
        <v>30</v>
      </c>
      <c r="D473" s="1" t="s">
        <v>357</v>
      </c>
      <c r="E473" s="1">
        <v>470</v>
      </c>
      <c r="F473" s="4"/>
      <c r="G473" s="4"/>
      <c r="H473" s="4"/>
      <c r="I473" s="4"/>
      <c r="J473" s="4"/>
      <c r="K473" s="4"/>
      <c r="L473" s="12">
        <v>5117.71</v>
      </c>
      <c r="M473" s="12">
        <v>7989.8</v>
      </c>
      <c r="N473" s="12"/>
      <c r="O473" s="12"/>
      <c r="P473" s="12"/>
      <c r="Q473" s="12"/>
      <c r="R473" s="4"/>
      <c r="S473" s="4">
        <v>13107.51</v>
      </c>
      <c r="T473" s="1" t="s">
        <v>36</v>
      </c>
      <c r="U473" s="1">
        <f t="shared" si="43"/>
        <v>0</v>
      </c>
      <c r="V473" s="1">
        <f t="shared" si="44"/>
        <v>2</v>
      </c>
      <c r="W473" s="4" t="e">
        <f t="shared" si="45"/>
        <v>#DIV/0!</v>
      </c>
      <c r="X473" s="4">
        <f t="shared" si="46"/>
        <v>6553.7550000000001</v>
      </c>
      <c r="Y473" s="4" t="str">
        <f t="shared" si="47"/>
        <v>50K</v>
      </c>
      <c r="Z473" t="e">
        <f t="shared" si="48"/>
        <v>#DIV/0!</v>
      </c>
      <c r="AA473" t="s">
        <v>302</v>
      </c>
    </row>
    <row r="474" spans="1:27" x14ac:dyDescent="0.35">
      <c r="A474" s="1" t="s">
        <v>185</v>
      </c>
      <c r="B474" s="1" t="s">
        <v>324</v>
      </c>
      <c r="C474" s="1" t="s">
        <v>30</v>
      </c>
      <c r="D474" s="1" t="s">
        <v>325</v>
      </c>
      <c r="E474" s="1">
        <v>740</v>
      </c>
      <c r="F474" s="4"/>
      <c r="G474" s="4"/>
      <c r="H474" s="4"/>
      <c r="I474" s="4"/>
      <c r="J474" s="4"/>
      <c r="K474" s="4">
        <v>60103.177966101692</v>
      </c>
      <c r="L474" s="12"/>
      <c r="M474" s="12"/>
      <c r="N474" s="12"/>
      <c r="O474" s="12"/>
      <c r="P474" s="12"/>
      <c r="Q474" s="12">
        <v>36537.949999999997</v>
      </c>
      <c r="R474" s="4">
        <v>60103.177966101699</v>
      </c>
      <c r="S474" s="4">
        <v>36537.949999999997</v>
      </c>
      <c r="T474" s="1" t="s">
        <v>32</v>
      </c>
      <c r="U474" s="1">
        <f t="shared" si="43"/>
        <v>1</v>
      </c>
      <c r="V474" s="1">
        <f t="shared" si="44"/>
        <v>1</v>
      </c>
      <c r="W474" s="4">
        <f t="shared" si="45"/>
        <v>60103.177966101692</v>
      </c>
      <c r="X474" s="4">
        <f t="shared" si="46"/>
        <v>36537.949999999997</v>
      </c>
      <c r="Y474" s="4" t="str">
        <f t="shared" si="47"/>
        <v>50K</v>
      </c>
      <c r="Z474" t="str">
        <f t="shared" si="48"/>
        <v>50-1L</v>
      </c>
      <c r="AA474" t="s">
        <v>302</v>
      </c>
    </row>
    <row r="475" spans="1:27" x14ac:dyDescent="0.35">
      <c r="A475" s="1" t="s">
        <v>185</v>
      </c>
      <c r="B475" s="1" t="s">
        <v>358</v>
      </c>
      <c r="C475" s="1" t="s">
        <v>30</v>
      </c>
      <c r="D475" s="1" t="s">
        <v>292</v>
      </c>
      <c r="E475" s="1">
        <v>36</v>
      </c>
      <c r="F475" s="4"/>
      <c r="G475" s="4"/>
      <c r="H475" s="4"/>
      <c r="I475" s="4"/>
      <c r="J475" s="4"/>
      <c r="K475" s="4"/>
      <c r="L475" s="12"/>
      <c r="M475" s="12"/>
      <c r="N475" s="12"/>
      <c r="O475" s="12"/>
      <c r="P475" s="12"/>
      <c r="Q475" s="12"/>
      <c r="R475" s="4"/>
      <c r="S475" s="4"/>
      <c r="T475" s="1" t="s">
        <v>36</v>
      </c>
      <c r="U475" s="1">
        <f t="shared" si="43"/>
        <v>0</v>
      </c>
      <c r="V475" s="1">
        <f t="shared" si="44"/>
        <v>0</v>
      </c>
      <c r="W475" s="4" t="e">
        <f t="shared" si="45"/>
        <v>#DIV/0!</v>
      </c>
      <c r="X475" s="4" t="e">
        <f t="shared" si="46"/>
        <v>#DIV/0!</v>
      </c>
      <c r="Y475" s="4" t="e">
        <f t="shared" si="47"/>
        <v>#DIV/0!</v>
      </c>
      <c r="Z475" t="e">
        <f t="shared" si="48"/>
        <v>#DIV/0!</v>
      </c>
      <c r="AA475" t="s">
        <v>210</v>
      </c>
    </row>
    <row r="476" spans="1:27" x14ac:dyDescent="0.35">
      <c r="A476" s="1" t="s">
        <v>185</v>
      </c>
      <c r="B476" s="1" t="s">
        <v>358</v>
      </c>
      <c r="C476" s="1" t="s">
        <v>30</v>
      </c>
      <c r="D476" s="1" t="s">
        <v>292</v>
      </c>
      <c r="E476" s="1">
        <v>35</v>
      </c>
      <c r="F476" s="4">
        <v>134089.93220339</v>
      </c>
      <c r="G476" s="4">
        <v>157072.37288135599</v>
      </c>
      <c r="H476" s="4">
        <v>132149.703389831</v>
      </c>
      <c r="I476" s="4">
        <v>5489.1949152542402</v>
      </c>
      <c r="J476" s="4"/>
      <c r="K476" s="4"/>
      <c r="L476" s="12">
        <v>3848.52</v>
      </c>
      <c r="M476" s="12"/>
      <c r="N476" s="12"/>
      <c r="O476" s="12"/>
      <c r="P476" s="12"/>
      <c r="Q476" s="12"/>
      <c r="R476" s="4">
        <v>428801.203389831</v>
      </c>
      <c r="S476" s="4">
        <v>3848.52</v>
      </c>
      <c r="T476" s="1" t="s">
        <v>32</v>
      </c>
      <c r="U476" s="1">
        <f t="shared" si="43"/>
        <v>4</v>
      </c>
      <c r="V476" s="1">
        <f t="shared" si="44"/>
        <v>1</v>
      </c>
      <c r="W476" s="4">
        <f t="shared" si="45"/>
        <v>107200.30084745781</v>
      </c>
      <c r="X476" s="4">
        <f t="shared" si="46"/>
        <v>3848.52</v>
      </c>
      <c r="Y476" s="4" t="str">
        <f t="shared" si="47"/>
        <v>50K</v>
      </c>
      <c r="Z476" t="str">
        <f t="shared" si="48"/>
        <v>1-2L</v>
      </c>
      <c r="AA476" t="s">
        <v>238</v>
      </c>
    </row>
    <row r="477" spans="1:27" x14ac:dyDescent="0.35">
      <c r="A477" s="1" t="s">
        <v>185</v>
      </c>
      <c r="B477" s="1" t="s">
        <v>358</v>
      </c>
      <c r="C477" s="1" t="s">
        <v>30</v>
      </c>
      <c r="D477" s="1" t="s">
        <v>292</v>
      </c>
      <c r="E477" s="1">
        <v>673</v>
      </c>
      <c r="F477" s="4"/>
      <c r="G477" s="4"/>
      <c r="H477" s="4"/>
      <c r="I477" s="4">
        <v>547791.63559322001</v>
      </c>
      <c r="J477" s="4">
        <v>193679.18644067799</v>
      </c>
      <c r="K477" s="4">
        <v>103934.10169491527</v>
      </c>
      <c r="L477" s="12"/>
      <c r="M477" s="12"/>
      <c r="N477" s="12"/>
      <c r="O477" s="12">
        <v>431083.2</v>
      </c>
      <c r="P477" s="12">
        <v>17108.16</v>
      </c>
      <c r="Q477" s="12">
        <v>184813.41</v>
      </c>
      <c r="R477" s="4">
        <v>845404.923728814</v>
      </c>
      <c r="S477" s="4">
        <v>633004.77</v>
      </c>
      <c r="T477" s="1" t="s">
        <v>32</v>
      </c>
      <c r="U477" s="1">
        <f t="shared" si="43"/>
        <v>3</v>
      </c>
      <c r="V477" s="1">
        <f t="shared" si="44"/>
        <v>3</v>
      </c>
      <c r="W477" s="4">
        <f t="shared" si="45"/>
        <v>281801.64124293771</v>
      </c>
      <c r="X477" s="4">
        <f t="shared" si="46"/>
        <v>211001.59</v>
      </c>
      <c r="Y477" s="4" t="str">
        <f t="shared" si="47"/>
        <v>2-4L</v>
      </c>
      <c r="Z477" t="str">
        <f t="shared" si="48"/>
        <v>2-4L</v>
      </c>
      <c r="AA477" t="s">
        <v>238</v>
      </c>
    </row>
    <row r="478" spans="1:27" x14ac:dyDescent="0.35">
      <c r="A478" s="1" t="s">
        <v>185</v>
      </c>
      <c r="B478" s="1" t="s">
        <v>359</v>
      </c>
      <c r="C478" s="1" t="s">
        <v>157</v>
      </c>
      <c r="D478" s="1" t="s">
        <v>360</v>
      </c>
      <c r="E478" s="1">
        <v>547</v>
      </c>
      <c r="F478" s="4">
        <v>27410.949152542398</v>
      </c>
      <c r="G478" s="4">
        <v>29259.864406779699</v>
      </c>
      <c r="H478" s="4">
        <v>36900.203389830502</v>
      </c>
      <c r="I478" s="4">
        <v>57154.728813559297</v>
      </c>
      <c r="J478" s="4">
        <v>35739.669491525397</v>
      </c>
      <c r="K478" s="4">
        <v>12582.813559322034</v>
      </c>
      <c r="L478" s="12"/>
      <c r="M478" s="12"/>
      <c r="N478" s="12"/>
      <c r="O478" s="12">
        <v>86090.26</v>
      </c>
      <c r="P478" s="12">
        <v>69532.789999999994</v>
      </c>
      <c r="Q478" s="12">
        <v>16891.47</v>
      </c>
      <c r="R478" s="4">
        <v>199048.22881355899</v>
      </c>
      <c r="S478" s="4">
        <v>172514.52</v>
      </c>
      <c r="T478" s="1" t="s">
        <v>32</v>
      </c>
      <c r="U478" s="1">
        <f t="shared" si="43"/>
        <v>6</v>
      </c>
      <c r="V478" s="1">
        <f t="shared" si="44"/>
        <v>3</v>
      </c>
      <c r="W478" s="4">
        <f t="shared" si="45"/>
        <v>33174.70480225989</v>
      </c>
      <c r="X478" s="4">
        <f t="shared" si="46"/>
        <v>57504.84</v>
      </c>
      <c r="Y478" s="4" t="str">
        <f t="shared" si="47"/>
        <v>50-1L</v>
      </c>
      <c r="Z478" t="str">
        <f t="shared" si="48"/>
        <v>50K</v>
      </c>
      <c r="AA478" t="s">
        <v>333</v>
      </c>
    </row>
    <row r="479" spans="1:27" x14ac:dyDescent="0.35">
      <c r="A479" s="1" t="s">
        <v>185</v>
      </c>
      <c r="B479" s="1" t="s">
        <v>359</v>
      </c>
      <c r="C479" s="1" t="s">
        <v>157</v>
      </c>
      <c r="D479" s="1" t="s">
        <v>361</v>
      </c>
      <c r="E479" s="1">
        <v>544</v>
      </c>
      <c r="F479" s="4">
        <v>54029.593220338997</v>
      </c>
      <c r="G479" s="4">
        <v>15808.779661016901</v>
      </c>
      <c r="H479" s="4">
        <v>13330.2033898305</v>
      </c>
      <c r="I479" s="4">
        <v>22035.7457627119</v>
      </c>
      <c r="J479" s="4">
        <v>5489.1949152542402</v>
      </c>
      <c r="K479" s="4"/>
      <c r="L479" s="12"/>
      <c r="M479" s="12"/>
      <c r="N479" s="12">
        <v>427.14</v>
      </c>
      <c r="O479" s="12"/>
      <c r="P479" s="12"/>
      <c r="Q479" s="12"/>
      <c r="R479" s="4">
        <v>110693.516949153</v>
      </c>
      <c r="S479" s="4">
        <v>427.14</v>
      </c>
      <c r="T479" s="1" t="s">
        <v>32</v>
      </c>
      <c r="U479" s="1">
        <f t="shared" si="43"/>
        <v>5</v>
      </c>
      <c r="V479" s="1">
        <f t="shared" si="44"/>
        <v>1</v>
      </c>
      <c r="W479" s="4">
        <f t="shared" si="45"/>
        <v>22138.703389830505</v>
      </c>
      <c r="X479" s="4">
        <f t="shared" si="46"/>
        <v>427.14</v>
      </c>
      <c r="Y479" s="4" t="str">
        <f t="shared" si="47"/>
        <v>50K</v>
      </c>
      <c r="Z479" t="str">
        <f t="shared" si="48"/>
        <v>50K</v>
      </c>
      <c r="AA479" t="s">
        <v>333</v>
      </c>
    </row>
    <row r="480" spans="1:27" x14ac:dyDescent="0.35">
      <c r="A480" s="1" t="s">
        <v>185</v>
      </c>
      <c r="B480" s="1" t="s">
        <v>359</v>
      </c>
      <c r="C480" s="1" t="s">
        <v>157</v>
      </c>
      <c r="D480" s="1" t="s">
        <v>362</v>
      </c>
      <c r="E480" s="1">
        <v>465</v>
      </c>
      <c r="F480" s="4">
        <v>19568.127118644101</v>
      </c>
      <c r="G480" s="4"/>
      <c r="H480" s="4"/>
      <c r="I480" s="4"/>
      <c r="J480" s="4"/>
      <c r="K480" s="4"/>
      <c r="L480" s="12"/>
      <c r="M480" s="12"/>
      <c r="N480" s="12"/>
      <c r="O480" s="12"/>
      <c r="P480" s="12"/>
      <c r="Q480" s="12"/>
      <c r="R480" s="4">
        <v>19568.127118644101</v>
      </c>
      <c r="S480" s="4"/>
      <c r="T480" s="1" t="s">
        <v>32</v>
      </c>
      <c r="U480" s="1">
        <f t="shared" si="43"/>
        <v>1</v>
      </c>
      <c r="V480" s="1">
        <f t="shared" si="44"/>
        <v>0</v>
      </c>
      <c r="W480" s="4">
        <f t="shared" si="45"/>
        <v>19568.127118644101</v>
      </c>
      <c r="X480" s="4" t="e">
        <f t="shared" si="46"/>
        <v>#DIV/0!</v>
      </c>
      <c r="Y480" s="4" t="e">
        <f t="shared" si="47"/>
        <v>#DIV/0!</v>
      </c>
      <c r="Z480" t="str">
        <f t="shared" si="48"/>
        <v>50K</v>
      </c>
      <c r="AA480" t="s">
        <v>302</v>
      </c>
    </row>
    <row r="481" spans="1:27" x14ac:dyDescent="0.35">
      <c r="A481" s="1" t="s">
        <v>185</v>
      </c>
      <c r="B481" s="1" t="s">
        <v>359</v>
      </c>
      <c r="C481" s="1" t="s">
        <v>157</v>
      </c>
      <c r="D481" s="1" t="s">
        <v>363</v>
      </c>
      <c r="E481" s="1">
        <v>736</v>
      </c>
      <c r="F481" s="4"/>
      <c r="G481" s="4"/>
      <c r="H481" s="4"/>
      <c r="I481" s="4"/>
      <c r="J481" s="4"/>
      <c r="K481" s="4">
        <v>74607.872881355943</v>
      </c>
      <c r="L481" s="12"/>
      <c r="M481" s="12"/>
      <c r="N481" s="12"/>
      <c r="O481" s="12"/>
      <c r="P481" s="12"/>
      <c r="Q481" s="12">
        <v>43270.67</v>
      </c>
      <c r="R481" s="4">
        <v>74607.872881355899</v>
      </c>
      <c r="S481" s="4">
        <v>43270.67</v>
      </c>
      <c r="T481" s="1" t="s">
        <v>32</v>
      </c>
      <c r="U481" s="1">
        <f t="shared" si="43"/>
        <v>1</v>
      </c>
      <c r="V481" s="1">
        <f t="shared" si="44"/>
        <v>1</v>
      </c>
      <c r="W481" s="4">
        <f t="shared" si="45"/>
        <v>74607.872881355943</v>
      </c>
      <c r="X481" s="4">
        <f t="shared" si="46"/>
        <v>43270.67</v>
      </c>
      <c r="Y481" s="4" t="str">
        <f t="shared" si="47"/>
        <v>50K</v>
      </c>
      <c r="Z481" t="str">
        <f t="shared" si="48"/>
        <v>50-1L</v>
      </c>
      <c r="AA481" t="s">
        <v>333</v>
      </c>
    </row>
    <row r="482" spans="1:27" x14ac:dyDescent="0.35">
      <c r="A482" s="1" t="s">
        <v>185</v>
      </c>
      <c r="B482" s="1" t="s">
        <v>359</v>
      </c>
      <c r="C482" s="1" t="s">
        <v>157</v>
      </c>
      <c r="D482" s="1" t="s">
        <v>364</v>
      </c>
      <c r="E482" s="1">
        <v>543</v>
      </c>
      <c r="F482" s="4"/>
      <c r="G482" s="4"/>
      <c r="H482" s="4"/>
      <c r="I482" s="4"/>
      <c r="J482" s="4"/>
      <c r="K482" s="4"/>
      <c r="L482" s="12">
        <v>14479.68</v>
      </c>
      <c r="M482" s="12"/>
      <c r="N482" s="12">
        <v>4113.49</v>
      </c>
      <c r="O482" s="12"/>
      <c r="P482" s="12"/>
      <c r="Q482" s="12"/>
      <c r="R482" s="4"/>
      <c r="S482" s="4">
        <v>18593.169999999998</v>
      </c>
      <c r="T482" s="1" t="s">
        <v>36</v>
      </c>
      <c r="U482" s="1">
        <f t="shared" si="43"/>
        <v>0</v>
      </c>
      <c r="V482" s="1">
        <f t="shared" si="44"/>
        <v>2</v>
      </c>
      <c r="W482" s="4" t="e">
        <f t="shared" si="45"/>
        <v>#DIV/0!</v>
      </c>
      <c r="X482" s="4">
        <f t="shared" si="46"/>
        <v>9296.5849999999991</v>
      </c>
      <c r="Y482" s="4" t="str">
        <f t="shared" si="47"/>
        <v>50K</v>
      </c>
      <c r="Z482" t="e">
        <f t="shared" si="48"/>
        <v>#DIV/0!</v>
      </c>
      <c r="AA482" t="s">
        <v>87</v>
      </c>
    </row>
    <row r="483" spans="1:27" x14ac:dyDescent="0.35">
      <c r="A483" s="1" t="s">
        <v>185</v>
      </c>
      <c r="B483" s="1" t="s">
        <v>359</v>
      </c>
      <c r="C483" s="1" t="s">
        <v>157</v>
      </c>
      <c r="D483" s="1" t="s">
        <v>364</v>
      </c>
      <c r="E483" s="1">
        <v>545</v>
      </c>
      <c r="F483" s="4"/>
      <c r="G483" s="4"/>
      <c r="H483" s="4"/>
      <c r="I483" s="4"/>
      <c r="J483" s="4"/>
      <c r="K483" s="4"/>
      <c r="L483" s="12">
        <v>29935.22</v>
      </c>
      <c r="M483" s="12">
        <v>47256.82</v>
      </c>
      <c r="N483" s="12">
        <v>11807.89</v>
      </c>
      <c r="O483" s="12">
        <v>3609.84</v>
      </c>
      <c r="P483" s="12"/>
      <c r="Q483" s="12"/>
      <c r="R483" s="4"/>
      <c r="S483" s="4">
        <v>92609.7699999998</v>
      </c>
      <c r="T483" s="1" t="s">
        <v>36</v>
      </c>
      <c r="U483" s="1">
        <f t="shared" si="43"/>
        <v>0</v>
      </c>
      <c r="V483" s="1">
        <f t="shared" si="44"/>
        <v>4</v>
      </c>
      <c r="W483" s="4" t="e">
        <f t="shared" si="45"/>
        <v>#DIV/0!</v>
      </c>
      <c r="X483" s="4">
        <f t="shared" si="46"/>
        <v>23152.442500000001</v>
      </c>
      <c r="Y483" s="4" t="str">
        <f t="shared" si="47"/>
        <v>50K</v>
      </c>
      <c r="Z483" t="e">
        <f t="shared" si="48"/>
        <v>#DIV/0!</v>
      </c>
      <c r="AA483" t="s">
        <v>87</v>
      </c>
    </row>
    <row r="484" spans="1:27" x14ac:dyDescent="0.35">
      <c r="A484" s="1" t="s">
        <v>185</v>
      </c>
      <c r="B484" s="1" t="s">
        <v>359</v>
      </c>
      <c r="C484" s="1" t="s">
        <v>157</v>
      </c>
      <c r="D484" s="1" t="s">
        <v>364</v>
      </c>
      <c r="E484" s="1">
        <v>612</v>
      </c>
      <c r="F484" s="4">
        <v>37642.983050847499</v>
      </c>
      <c r="G484" s="4">
        <v>25040.338983050799</v>
      </c>
      <c r="H484" s="4">
        <v>16475.593220339</v>
      </c>
      <c r="I484" s="4">
        <v>3843.23728813559</v>
      </c>
      <c r="J484" s="4"/>
      <c r="K484" s="4">
        <v>30516.313559322036</v>
      </c>
      <c r="L484" s="12"/>
      <c r="M484" s="12">
        <v>31855.01</v>
      </c>
      <c r="N484" s="12">
        <v>27482.35</v>
      </c>
      <c r="O484" s="12">
        <v>47531.92</v>
      </c>
      <c r="P484" s="12">
        <v>7769.08</v>
      </c>
      <c r="Q484" s="12">
        <v>45535.15</v>
      </c>
      <c r="R484" s="4">
        <v>113518.466101695</v>
      </c>
      <c r="S484" s="4">
        <v>160173.51</v>
      </c>
      <c r="T484" s="1" t="s">
        <v>32</v>
      </c>
      <c r="U484" s="1">
        <f t="shared" si="43"/>
        <v>5</v>
      </c>
      <c r="V484" s="1">
        <f t="shared" si="44"/>
        <v>5</v>
      </c>
      <c r="W484" s="4">
        <f t="shared" si="45"/>
        <v>22703.693220338981</v>
      </c>
      <c r="X484" s="4">
        <f t="shared" si="46"/>
        <v>32034.702000000001</v>
      </c>
      <c r="Y484" s="4" t="str">
        <f t="shared" si="47"/>
        <v>50K</v>
      </c>
      <c r="Z484" t="str">
        <f t="shared" si="48"/>
        <v>50K</v>
      </c>
      <c r="AA484" t="s">
        <v>333</v>
      </c>
    </row>
    <row r="485" spans="1:27" x14ac:dyDescent="0.35">
      <c r="A485" s="1" t="s">
        <v>185</v>
      </c>
      <c r="B485" s="1" t="s">
        <v>359</v>
      </c>
      <c r="C485" s="1" t="s">
        <v>157</v>
      </c>
      <c r="D485" s="1" t="s">
        <v>365</v>
      </c>
      <c r="E485" s="1">
        <v>613</v>
      </c>
      <c r="F485" s="4">
        <v>2773.42372881356</v>
      </c>
      <c r="G485" s="4">
        <v>23102.186440678001</v>
      </c>
      <c r="H485" s="4"/>
      <c r="I485" s="4"/>
      <c r="J485" s="4"/>
      <c r="K485" s="4"/>
      <c r="L485" s="12"/>
      <c r="M485" s="12"/>
      <c r="N485" s="12"/>
      <c r="O485" s="12">
        <v>12258.4</v>
      </c>
      <c r="P485" s="12">
        <v>3207.78</v>
      </c>
      <c r="Q485" s="12">
        <v>3920.62</v>
      </c>
      <c r="R485" s="4">
        <v>25875.610169491501</v>
      </c>
      <c r="S485" s="4">
        <v>19386.8</v>
      </c>
      <c r="T485" s="1" t="s">
        <v>32</v>
      </c>
      <c r="U485" s="1">
        <f t="shared" si="43"/>
        <v>2</v>
      </c>
      <c r="V485" s="1">
        <f t="shared" si="44"/>
        <v>3</v>
      </c>
      <c r="W485" s="4">
        <f t="shared" si="45"/>
        <v>12937.80508474578</v>
      </c>
      <c r="X485" s="4">
        <f t="shared" si="46"/>
        <v>6462.2666666666664</v>
      </c>
      <c r="Y485" s="4" t="str">
        <f t="shared" si="47"/>
        <v>50K</v>
      </c>
      <c r="Z485" t="str">
        <f t="shared" si="48"/>
        <v>50K</v>
      </c>
      <c r="AA485" t="s">
        <v>333</v>
      </c>
    </row>
    <row r="486" spans="1:27" x14ac:dyDescent="0.35">
      <c r="A486" s="1" t="s">
        <v>185</v>
      </c>
      <c r="B486" s="1" t="s">
        <v>359</v>
      </c>
      <c r="C486" s="1" t="s">
        <v>157</v>
      </c>
      <c r="D486" s="1" t="s">
        <v>366</v>
      </c>
      <c r="E486" s="1">
        <v>741</v>
      </c>
      <c r="F486" s="4"/>
      <c r="G486" s="4"/>
      <c r="H486" s="4"/>
      <c r="I486" s="4"/>
      <c r="J486" s="4"/>
      <c r="K486" s="4">
        <v>45940.406779661018</v>
      </c>
      <c r="L486" s="12"/>
      <c r="M486" s="12"/>
      <c r="N486" s="12"/>
      <c r="O486" s="12"/>
      <c r="P486" s="12"/>
      <c r="Q486" s="12">
        <v>28843.5</v>
      </c>
      <c r="R486" s="4">
        <v>45940.406779661003</v>
      </c>
      <c r="S486" s="4">
        <v>28843.5</v>
      </c>
      <c r="T486" s="1" t="s">
        <v>32</v>
      </c>
      <c r="U486" s="1">
        <f t="shared" si="43"/>
        <v>1</v>
      </c>
      <c r="V486" s="1">
        <f t="shared" si="44"/>
        <v>1</v>
      </c>
      <c r="W486" s="4">
        <f t="shared" si="45"/>
        <v>45940.406779661018</v>
      </c>
      <c r="X486" s="4">
        <f t="shared" si="46"/>
        <v>28843.5</v>
      </c>
      <c r="Y486" s="4" t="str">
        <f t="shared" si="47"/>
        <v>50K</v>
      </c>
      <c r="Z486" t="str">
        <f t="shared" si="48"/>
        <v>50K</v>
      </c>
      <c r="AA486" t="s">
        <v>333</v>
      </c>
    </row>
    <row r="487" spans="1:27" x14ac:dyDescent="0.35">
      <c r="A487" s="1" t="s">
        <v>185</v>
      </c>
      <c r="B487" s="1" t="s">
        <v>359</v>
      </c>
      <c r="C487" s="1" t="s">
        <v>157</v>
      </c>
      <c r="D487" s="1" t="s">
        <v>367</v>
      </c>
      <c r="E487" s="1">
        <v>748</v>
      </c>
      <c r="F487" s="4"/>
      <c r="G487" s="4"/>
      <c r="H487" s="4"/>
      <c r="I487" s="4"/>
      <c r="J487" s="4"/>
      <c r="K487" s="4">
        <v>30854.728813559319</v>
      </c>
      <c r="L487" s="12"/>
      <c r="M487" s="12"/>
      <c r="N487" s="12"/>
      <c r="O487" s="12"/>
      <c r="P487" s="12"/>
      <c r="Q487" s="12">
        <v>27668.880000000001</v>
      </c>
      <c r="R487" s="4">
        <v>30854.728813559301</v>
      </c>
      <c r="S487" s="4">
        <v>27668.880000000001</v>
      </c>
      <c r="T487" s="1" t="s">
        <v>32</v>
      </c>
      <c r="U487" s="1">
        <f t="shared" si="43"/>
        <v>1</v>
      </c>
      <c r="V487" s="1">
        <f t="shared" si="44"/>
        <v>1</v>
      </c>
      <c r="W487" s="4">
        <f t="shared" si="45"/>
        <v>30854.728813559319</v>
      </c>
      <c r="X487" s="4">
        <f t="shared" si="46"/>
        <v>27668.880000000001</v>
      </c>
      <c r="Y487" s="4" t="str">
        <f t="shared" si="47"/>
        <v>50K</v>
      </c>
      <c r="Z487" t="str">
        <f t="shared" si="48"/>
        <v>50K</v>
      </c>
      <c r="AA487" t="s">
        <v>333</v>
      </c>
    </row>
    <row r="488" spans="1:27" x14ac:dyDescent="0.35">
      <c r="A488" s="1" t="s">
        <v>368</v>
      </c>
      <c r="B488" s="1" t="s">
        <v>369</v>
      </c>
      <c r="C488" s="1" t="s">
        <v>30</v>
      </c>
      <c r="D488" s="1" t="s">
        <v>370</v>
      </c>
      <c r="E488" s="1">
        <v>691</v>
      </c>
      <c r="F488" s="4"/>
      <c r="G488" s="4"/>
      <c r="H488" s="4"/>
      <c r="I488" s="4">
        <v>105474.805084746</v>
      </c>
      <c r="J488" s="4">
        <v>27109.322033898301</v>
      </c>
      <c r="K488" s="4">
        <v>56981.796610169491</v>
      </c>
      <c r="L488" s="12"/>
      <c r="M488" s="12"/>
      <c r="N488" s="12"/>
      <c r="O488" s="12">
        <v>24322.9</v>
      </c>
      <c r="P488" s="12">
        <v>62670.3</v>
      </c>
      <c r="Q488" s="12">
        <v>29101.1</v>
      </c>
      <c r="R488" s="4">
        <v>189565.923728814</v>
      </c>
      <c r="S488" s="4">
        <v>116094.3</v>
      </c>
      <c r="T488" s="1" t="s">
        <v>32</v>
      </c>
      <c r="U488" s="1">
        <f t="shared" si="43"/>
        <v>3</v>
      </c>
      <c r="V488" s="1">
        <f t="shared" si="44"/>
        <v>3</v>
      </c>
      <c r="W488" s="4">
        <f t="shared" si="45"/>
        <v>63188.641242937934</v>
      </c>
      <c r="X488" s="4">
        <f t="shared" si="46"/>
        <v>38698.100000000006</v>
      </c>
      <c r="Y488" s="4" t="str">
        <f t="shared" si="47"/>
        <v>50K</v>
      </c>
      <c r="Z488" t="str">
        <f t="shared" si="48"/>
        <v>50-1L</v>
      </c>
      <c r="AA488" t="s">
        <v>371</v>
      </c>
    </row>
    <row r="489" spans="1:27" x14ac:dyDescent="0.35">
      <c r="A489" s="1" t="s">
        <v>368</v>
      </c>
      <c r="B489" s="1" t="s">
        <v>369</v>
      </c>
      <c r="C489" s="1" t="s">
        <v>30</v>
      </c>
      <c r="D489" s="1" t="s">
        <v>372</v>
      </c>
      <c r="E489" s="1">
        <v>714</v>
      </c>
      <c r="F489" s="4"/>
      <c r="G489" s="4"/>
      <c r="H489" s="4"/>
      <c r="I489" s="4"/>
      <c r="J489" s="4">
        <v>71406.915254237305</v>
      </c>
      <c r="K489" s="4">
        <v>49086.610169491527</v>
      </c>
      <c r="L489" s="12"/>
      <c r="M489" s="12"/>
      <c r="N489" s="12"/>
      <c r="O489" s="12"/>
      <c r="P489" s="12">
        <v>69471.5</v>
      </c>
      <c r="Q489" s="12">
        <v>36980.300000000003</v>
      </c>
      <c r="R489" s="4">
        <v>120493.52542372901</v>
      </c>
      <c r="S489" s="4">
        <v>106451.8</v>
      </c>
      <c r="T489" s="1" t="s">
        <v>32</v>
      </c>
      <c r="U489" s="1">
        <f t="shared" si="43"/>
        <v>2</v>
      </c>
      <c r="V489" s="1">
        <f t="shared" si="44"/>
        <v>2</v>
      </c>
      <c r="W489" s="4">
        <f t="shared" si="45"/>
        <v>60246.762711864416</v>
      </c>
      <c r="X489" s="4">
        <f t="shared" si="46"/>
        <v>53225.9</v>
      </c>
      <c r="Y489" s="4" t="str">
        <f t="shared" si="47"/>
        <v>50-1L</v>
      </c>
      <c r="Z489" t="str">
        <f t="shared" si="48"/>
        <v>50-1L</v>
      </c>
      <c r="AA489" t="s">
        <v>371</v>
      </c>
    </row>
    <row r="490" spans="1:27" x14ac:dyDescent="0.35">
      <c r="A490" s="1" t="s">
        <v>368</v>
      </c>
      <c r="B490" s="1" t="s">
        <v>369</v>
      </c>
      <c r="C490" s="1" t="s">
        <v>30</v>
      </c>
      <c r="D490" s="1" t="s">
        <v>373</v>
      </c>
      <c r="E490" s="1">
        <v>707</v>
      </c>
      <c r="F490" s="4"/>
      <c r="G490" s="4"/>
      <c r="H490" s="4"/>
      <c r="I490" s="4">
        <v>29081.533898305101</v>
      </c>
      <c r="J490" s="4">
        <v>28286.949152542398</v>
      </c>
      <c r="K490" s="4"/>
      <c r="L490" s="12"/>
      <c r="M490" s="12"/>
      <c r="N490" s="12"/>
      <c r="O490" s="12">
        <v>8890</v>
      </c>
      <c r="P490" s="12">
        <v>20467.3</v>
      </c>
      <c r="Q490" s="12">
        <v>25709.599999999999</v>
      </c>
      <c r="R490" s="4">
        <v>57368.483050847499</v>
      </c>
      <c r="S490" s="4">
        <v>55066.900000000103</v>
      </c>
      <c r="T490" s="1" t="s">
        <v>32</v>
      </c>
      <c r="U490" s="1">
        <f t="shared" si="43"/>
        <v>2</v>
      </c>
      <c r="V490" s="1">
        <f t="shared" si="44"/>
        <v>3</v>
      </c>
      <c r="W490" s="4">
        <f t="shared" si="45"/>
        <v>28684.241525423749</v>
      </c>
      <c r="X490" s="4">
        <f t="shared" si="46"/>
        <v>18355.633333333331</v>
      </c>
      <c r="Y490" s="4" t="str">
        <f t="shared" si="47"/>
        <v>50K</v>
      </c>
      <c r="Z490" t="str">
        <f t="shared" si="48"/>
        <v>50K</v>
      </c>
      <c r="AA490" t="s">
        <v>371</v>
      </c>
    </row>
    <row r="491" spans="1:27" x14ac:dyDescent="0.35">
      <c r="A491" s="1" t="s">
        <v>368</v>
      </c>
      <c r="B491" s="1" t="s">
        <v>369</v>
      </c>
      <c r="C491" s="1" t="s">
        <v>30</v>
      </c>
      <c r="D491" s="1" t="s">
        <v>374</v>
      </c>
      <c r="E491" s="1">
        <v>677</v>
      </c>
      <c r="F491" s="4"/>
      <c r="G491" s="4"/>
      <c r="H491" s="4"/>
      <c r="I491" s="4">
        <v>62032.966101694903</v>
      </c>
      <c r="J491" s="4">
        <v>94817.779661017004</v>
      </c>
      <c r="K491" s="4">
        <v>81909.305084745763</v>
      </c>
      <c r="L491" s="12"/>
      <c r="M491" s="12"/>
      <c r="N491" s="12"/>
      <c r="O491" s="12">
        <v>41713.699999999997</v>
      </c>
      <c r="P491" s="12">
        <v>102317.6</v>
      </c>
      <c r="Q491" s="12">
        <v>83713.700000000099</v>
      </c>
      <c r="R491" s="4">
        <v>238760.05084745801</v>
      </c>
      <c r="S491" s="4">
        <v>227744.99999999901</v>
      </c>
      <c r="T491" s="1" t="s">
        <v>32</v>
      </c>
      <c r="U491" s="1">
        <f t="shared" si="43"/>
        <v>3</v>
      </c>
      <c r="V491" s="1">
        <f t="shared" si="44"/>
        <v>3</v>
      </c>
      <c r="W491" s="4">
        <f t="shared" si="45"/>
        <v>79586.683615819216</v>
      </c>
      <c r="X491" s="4">
        <f t="shared" si="46"/>
        <v>75915.000000000029</v>
      </c>
      <c r="Y491" s="4" t="str">
        <f t="shared" si="47"/>
        <v>50-1L</v>
      </c>
      <c r="Z491" t="str">
        <f t="shared" si="48"/>
        <v>50-1L</v>
      </c>
      <c r="AA491" t="s">
        <v>371</v>
      </c>
    </row>
    <row r="492" spans="1:27" x14ac:dyDescent="0.35">
      <c r="A492" s="1" t="s">
        <v>368</v>
      </c>
      <c r="B492" s="1" t="s">
        <v>369</v>
      </c>
      <c r="C492" s="1" t="s">
        <v>30</v>
      </c>
      <c r="D492" s="1" t="s">
        <v>375</v>
      </c>
      <c r="E492" s="1">
        <v>687</v>
      </c>
      <c r="F492" s="4"/>
      <c r="G492" s="4"/>
      <c r="H492" s="4"/>
      <c r="I492" s="4">
        <v>58670.983050847499</v>
      </c>
      <c r="J492" s="4">
        <v>27258.101694915302</v>
      </c>
      <c r="K492" s="4">
        <v>125767.593220339</v>
      </c>
      <c r="L492" s="12"/>
      <c r="M492" s="12"/>
      <c r="N492" s="12"/>
      <c r="O492" s="12">
        <v>36724.1</v>
      </c>
      <c r="P492" s="12">
        <v>55135.500000000102</v>
      </c>
      <c r="Q492" s="12">
        <v>154133</v>
      </c>
      <c r="R492" s="4">
        <v>211696.677966102</v>
      </c>
      <c r="S492" s="4">
        <v>245992.6</v>
      </c>
      <c r="T492" s="1" t="s">
        <v>32</v>
      </c>
      <c r="U492" s="1">
        <f t="shared" si="43"/>
        <v>3</v>
      </c>
      <c r="V492" s="1">
        <f t="shared" si="44"/>
        <v>3</v>
      </c>
      <c r="W492" s="4">
        <f t="shared" si="45"/>
        <v>70565.559322033936</v>
      </c>
      <c r="X492" s="4">
        <f t="shared" si="46"/>
        <v>81997.533333333369</v>
      </c>
      <c r="Y492" s="4" t="str">
        <f t="shared" si="47"/>
        <v>50-1L</v>
      </c>
      <c r="Z492" t="str">
        <f t="shared" si="48"/>
        <v>50-1L</v>
      </c>
      <c r="AA492" t="s">
        <v>371</v>
      </c>
    </row>
    <row r="493" spans="1:27" x14ac:dyDescent="0.35">
      <c r="A493" s="1" t="s">
        <v>368</v>
      </c>
      <c r="B493" s="1" t="s">
        <v>369</v>
      </c>
      <c r="C493" s="1" t="s">
        <v>30</v>
      </c>
      <c r="D493" s="1" t="s">
        <v>376</v>
      </c>
      <c r="E493" s="1">
        <v>688</v>
      </c>
      <c r="F493" s="4"/>
      <c r="G493" s="4"/>
      <c r="H493" s="4"/>
      <c r="I493" s="4">
        <v>101554.76271186399</v>
      </c>
      <c r="J493" s="4"/>
      <c r="K493" s="4"/>
      <c r="L493" s="12"/>
      <c r="M493" s="12"/>
      <c r="N493" s="12"/>
      <c r="O493" s="12">
        <v>37621.5</v>
      </c>
      <c r="P493" s="12">
        <v>96933.900000000503</v>
      </c>
      <c r="Q493" s="12"/>
      <c r="R493" s="4">
        <v>101554.76271186399</v>
      </c>
      <c r="S493" s="4">
        <v>134555.40000000101</v>
      </c>
      <c r="T493" s="1" t="s">
        <v>32</v>
      </c>
      <c r="U493" s="1">
        <f t="shared" si="43"/>
        <v>1</v>
      </c>
      <c r="V493" s="1">
        <f t="shared" si="44"/>
        <v>2</v>
      </c>
      <c r="W493" s="4">
        <f t="shared" si="45"/>
        <v>101554.76271186399</v>
      </c>
      <c r="X493" s="4">
        <f t="shared" si="46"/>
        <v>67277.700000000244</v>
      </c>
      <c r="Y493" s="4" t="str">
        <f t="shared" si="47"/>
        <v>50-1L</v>
      </c>
      <c r="Z493" t="str">
        <f t="shared" si="48"/>
        <v>1-2L</v>
      </c>
      <c r="AA493" t="s">
        <v>371</v>
      </c>
    </row>
    <row r="494" spans="1:27" x14ac:dyDescent="0.35">
      <c r="A494" s="1" t="s">
        <v>368</v>
      </c>
      <c r="B494" s="1" t="s">
        <v>369</v>
      </c>
      <c r="C494" s="1" t="s">
        <v>30</v>
      </c>
      <c r="D494" s="1" t="s">
        <v>376</v>
      </c>
      <c r="E494" s="1">
        <v>715</v>
      </c>
      <c r="F494" s="4"/>
      <c r="G494" s="4"/>
      <c r="H494" s="4"/>
      <c r="I494" s="4"/>
      <c r="J494" s="4">
        <v>114070.55932203399</v>
      </c>
      <c r="K494" s="4">
        <v>51354.796610169498</v>
      </c>
      <c r="L494" s="12"/>
      <c r="M494" s="12"/>
      <c r="N494" s="12"/>
      <c r="O494" s="12"/>
      <c r="P494" s="12">
        <v>37676.800000000003</v>
      </c>
      <c r="Q494" s="12">
        <v>73609.900000000402</v>
      </c>
      <c r="R494" s="4">
        <v>165425.35593220301</v>
      </c>
      <c r="S494" s="4">
        <v>111286.700000001</v>
      </c>
      <c r="T494" s="1" t="s">
        <v>32</v>
      </c>
      <c r="U494" s="1">
        <f t="shared" si="43"/>
        <v>2</v>
      </c>
      <c r="V494" s="1">
        <f t="shared" si="44"/>
        <v>2</v>
      </c>
      <c r="W494" s="4">
        <f t="shared" si="45"/>
        <v>82712.67796610175</v>
      </c>
      <c r="X494" s="4">
        <f t="shared" si="46"/>
        <v>55643.350000000202</v>
      </c>
      <c r="Y494" s="4" t="str">
        <f t="shared" si="47"/>
        <v>50-1L</v>
      </c>
      <c r="Z494" t="str">
        <f t="shared" si="48"/>
        <v>50-1L</v>
      </c>
      <c r="AA494" t="s">
        <v>371</v>
      </c>
    </row>
    <row r="495" spans="1:27" x14ac:dyDescent="0.35">
      <c r="A495" s="1" t="s">
        <v>368</v>
      </c>
      <c r="B495" s="1" t="s">
        <v>377</v>
      </c>
      <c r="C495" s="1" t="s">
        <v>30</v>
      </c>
      <c r="D495" s="1" t="s">
        <v>378</v>
      </c>
      <c r="E495" s="1">
        <v>167</v>
      </c>
      <c r="F495" s="4"/>
      <c r="G495" s="4"/>
      <c r="H495" s="4"/>
      <c r="I495" s="4"/>
      <c r="J495" s="4"/>
      <c r="K495" s="4"/>
      <c r="L495" s="12"/>
      <c r="M495" s="12"/>
      <c r="N495" s="12"/>
      <c r="O495" s="12"/>
      <c r="P495" s="12"/>
      <c r="Q495" s="12"/>
      <c r="R495" s="4"/>
      <c r="S495" s="4"/>
      <c r="T495" s="1" t="s">
        <v>36</v>
      </c>
      <c r="U495" s="1">
        <f t="shared" si="43"/>
        <v>0</v>
      </c>
      <c r="V495" s="1">
        <f t="shared" si="44"/>
        <v>0</v>
      </c>
      <c r="W495" s="4" t="e">
        <f t="shared" si="45"/>
        <v>#DIV/0!</v>
      </c>
      <c r="X495" s="4" t="e">
        <f t="shared" si="46"/>
        <v>#DIV/0!</v>
      </c>
      <c r="Y495" s="4" t="e">
        <f t="shared" si="47"/>
        <v>#DIV/0!</v>
      </c>
      <c r="Z495" t="e">
        <f t="shared" si="48"/>
        <v>#DIV/0!</v>
      </c>
      <c r="AA495" t="s">
        <v>379</v>
      </c>
    </row>
    <row r="496" spans="1:27" x14ac:dyDescent="0.35">
      <c r="A496" s="1" t="s">
        <v>368</v>
      </c>
      <c r="B496" s="1" t="s">
        <v>377</v>
      </c>
      <c r="C496" s="1" t="s">
        <v>30</v>
      </c>
      <c r="D496" s="1" t="s">
        <v>378</v>
      </c>
      <c r="E496" s="1">
        <v>168</v>
      </c>
      <c r="F496" s="4"/>
      <c r="G496" s="4"/>
      <c r="H496" s="4"/>
      <c r="I496" s="4"/>
      <c r="J496" s="4"/>
      <c r="K496" s="4"/>
      <c r="L496" s="12"/>
      <c r="M496" s="12"/>
      <c r="N496" s="12"/>
      <c r="O496" s="12"/>
      <c r="P496" s="12"/>
      <c r="Q496" s="12"/>
      <c r="R496" s="4"/>
      <c r="S496" s="4"/>
      <c r="T496" s="1" t="s">
        <v>36</v>
      </c>
      <c r="U496" s="1">
        <f t="shared" si="43"/>
        <v>0</v>
      </c>
      <c r="V496" s="1">
        <f t="shared" si="44"/>
        <v>0</v>
      </c>
      <c r="W496" s="4" t="e">
        <f t="shared" si="45"/>
        <v>#DIV/0!</v>
      </c>
      <c r="X496" s="4" t="e">
        <f t="shared" si="46"/>
        <v>#DIV/0!</v>
      </c>
      <c r="Y496" s="4" t="e">
        <f t="shared" si="47"/>
        <v>#DIV/0!</v>
      </c>
      <c r="Z496" t="e">
        <f t="shared" si="48"/>
        <v>#DIV/0!</v>
      </c>
      <c r="AA496" t="s">
        <v>379</v>
      </c>
    </row>
    <row r="497" spans="1:27" x14ac:dyDescent="0.35">
      <c r="A497" s="1" t="s">
        <v>368</v>
      </c>
      <c r="B497" s="1" t="s">
        <v>377</v>
      </c>
      <c r="C497" s="1" t="s">
        <v>30</v>
      </c>
      <c r="D497" s="1" t="s">
        <v>378</v>
      </c>
      <c r="E497" s="1">
        <v>169</v>
      </c>
      <c r="F497" s="4"/>
      <c r="G497" s="4"/>
      <c r="H497" s="4"/>
      <c r="I497" s="4"/>
      <c r="J497" s="4"/>
      <c r="K497" s="4"/>
      <c r="L497" s="12"/>
      <c r="M497" s="12"/>
      <c r="N497" s="12"/>
      <c r="O497" s="12"/>
      <c r="P497" s="12"/>
      <c r="Q497" s="12"/>
      <c r="R497" s="4"/>
      <c r="S497" s="4"/>
      <c r="T497" s="1" t="s">
        <v>36</v>
      </c>
      <c r="U497" s="1">
        <f t="shared" si="43"/>
        <v>0</v>
      </c>
      <c r="V497" s="1">
        <f t="shared" si="44"/>
        <v>0</v>
      </c>
      <c r="W497" s="4" t="e">
        <f t="shared" si="45"/>
        <v>#DIV/0!</v>
      </c>
      <c r="X497" s="4" t="e">
        <f t="shared" si="46"/>
        <v>#DIV/0!</v>
      </c>
      <c r="Y497" s="4" t="e">
        <f t="shared" si="47"/>
        <v>#DIV/0!</v>
      </c>
      <c r="Z497" t="e">
        <f t="shared" si="48"/>
        <v>#DIV/0!</v>
      </c>
      <c r="AA497" t="s">
        <v>379</v>
      </c>
    </row>
    <row r="498" spans="1:27" x14ac:dyDescent="0.35">
      <c r="A498" s="1" t="s">
        <v>368</v>
      </c>
      <c r="B498" s="1" t="s">
        <v>377</v>
      </c>
      <c r="C498" s="1" t="s">
        <v>30</v>
      </c>
      <c r="D498" s="1" t="s">
        <v>378</v>
      </c>
      <c r="E498" s="1">
        <v>170</v>
      </c>
      <c r="F498" s="4"/>
      <c r="G498" s="4"/>
      <c r="H498" s="4"/>
      <c r="I498" s="4"/>
      <c r="J498" s="4"/>
      <c r="K498" s="4"/>
      <c r="L498" s="12"/>
      <c r="M498" s="12"/>
      <c r="N498" s="12"/>
      <c r="O498" s="12"/>
      <c r="P498" s="12"/>
      <c r="Q498" s="12"/>
      <c r="R498" s="4"/>
      <c r="S498" s="4"/>
      <c r="T498" s="1" t="s">
        <v>32</v>
      </c>
      <c r="U498" s="1">
        <f t="shared" si="43"/>
        <v>0</v>
      </c>
      <c r="V498" s="1">
        <f t="shared" si="44"/>
        <v>0</v>
      </c>
      <c r="W498" s="4" t="e">
        <f t="shared" si="45"/>
        <v>#DIV/0!</v>
      </c>
      <c r="X498" s="4" t="e">
        <f t="shared" si="46"/>
        <v>#DIV/0!</v>
      </c>
      <c r="Y498" s="4" t="e">
        <f t="shared" si="47"/>
        <v>#DIV/0!</v>
      </c>
      <c r="Z498" t="e">
        <f t="shared" si="48"/>
        <v>#DIV/0!</v>
      </c>
      <c r="AA498" t="s">
        <v>379</v>
      </c>
    </row>
    <row r="499" spans="1:27" x14ac:dyDescent="0.35">
      <c r="A499" s="1" t="s">
        <v>368</v>
      </c>
      <c r="B499" s="1" t="s">
        <v>377</v>
      </c>
      <c r="C499" s="1" t="s">
        <v>30</v>
      </c>
      <c r="D499" s="1" t="s">
        <v>378</v>
      </c>
      <c r="E499" s="1">
        <v>171</v>
      </c>
      <c r="F499" s="4"/>
      <c r="G499" s="4"/>
      <c r="H499" s="4"/>
      <c r="I499" s="4"/>
      <c r="J499" s="4"/>
      <c r="K499" s="4"/>
      <c r="L499" s="12"/>
      <c r="M499" s="12"/>
      <c r="N499" s="12"/>
      <c r="O499" s="12"/>
      <c r="P499" s="12"/>
      <c r="Q499" s="12"/>
      <c r="R499" s="4"/>
      <c r="S499" s="4"/>
      <c r="T499" s="1" t="s">
        <v>36</v>
      </c>
      <c r="U499" s="1">
        <f t="shared" si="43"/>
        <v>0</v>
      </c>
      <c r="V499" s="1">
        <f t="shared" si="44"/>
        <v>0</v>
      </c>
      <c r="W499" s="4" t="e">
        <f t="shared" si="45"/>
        <v>#DIV/0!</v>
      </c>
      <c r="X499" s="4" t="e">
        <f t="shared" si="46"/>
        <v>#DIV/0!</v>
      </c>
      <c r="Y499" s="4" t="e">
        <f t="shared" si="47"/>
        <v>#DIV/0!</v>
      </c>
      <c r="Z499" t="e">
        <f t="shared" si="48"/>
        <v>#DIV/0!</v>
      </c>
      <c r="AA499" t="s">
        <v>379</v>
      </c>
    </row>
    <row r="500" spans="1:27" x14ac:dyDescent="0.35">
      <c r="A500" s="1" t="s">
        <v>368</v>
      </c>
      <c r="B500" s="1" t="s">
        <v>377</v>
      </c>
      <c r="C500" s="1" t="s">
        <v>30</v>
      </c>
      <c r="D500" s="1" t="s">
        <v>378</v>
      </c>
      <c r="E500" s="1">
        <v>172</v>
      </c>
      <c r="F500" s="4"/>
      <c r="G500" s="4"/>
      <c r="H500" s="4"/>
      <c r="I500" s="4"/>
      <c r="J500" s="4"/>
      <c r="K500" s="4"/>
      <c r="L500" s="12"/>
      <c r="M500" s="12"/>
      <c r="N500" s="12"/>
      <c r="O500" s="12"/>
      <c r="P500" s="12"/>
      <c r="Q500" s="12"/>
      <c r="R500" s="4"/>
      <c r="S500" s="4"/>
      <c r="T500" s="1" t="s">
        <v>36</v>
      </c>
      <c r="U500" s="1">
        <f t="shared" si="43"/>
        <v>0</v>
      </c>
      <c r="V500" s="1">
        <f t="shared" si="44"/>
        <v>0</v>
      </c>
      <c r="W500" s="4" t="e">
        <f t="shared" si="45"/>
        <v>#DIV/0!</v>
      </c>
      <c r="X500" s="4" t="e">
        <f t="shared" si="46"/>
        <v>#DIV/0!</v>
      </c>
      <c r="Y500" s="4" t="e">
        <f t="shared" si="47"/>
        <v>#DIV/0!</v>
      </c>
      <c r="Z500" t="e">
        <f t="shared" si="48"/>
        <v>#DIV/0!</v>
      </c>
      <c r="AA500" t="s">
        <v>379</v>
      </c>
    </row>
    <row r="501" spans="1:27" x14ac:dyDescent="0.35">
      <c r="A501" s="1" t="s">
        <v>368</v>
      </c>
      <c r="B501" s="1" t="s">
        <v>377</v>
      </c>
      <c r="C501" s="1" t="s">
        <v>30</v>
      </c>
      <c r="D501" s="1" t="s">
        <v>378</v>
      </c>
      <c r="E501" s="1">
        <v>173</v>
      </c>
      <c r="F501" s="4"/>
      <c r="G501" s="4"/>
      <c r="H501" s="4"/>
      <c r="I501" s="4"/>
      <c r="J501" s="4"/>
      <c r="K501" s="4"/>
      <c r="L501" s="12"/>
      <c r="M501" s="12"/>
      <c r="N501" s="12"/>
      <c r="O501" s="12"/>
      <c r="P501" s="12"/>
      <c r="Q501" s="12"/>
      <c r="R501" s="4"/>
      <c r="S501" s="4"/>
      <c r="T501" s="1" t="s">
        <v>36</v>
      </c>
      <c r="U501" s="1">
        <f t="shared" si="43"/>
        <v>0</v>
      </c>
      <c r="V501" s="1">
        <f t="shared" si="44"/>
        <v>0</v>
      </c>
      <c r="W501" s="4" t="e">
        <f t="shared" si="45"/>
        <v>#DIV/0!</v>
      </c>
      <c r="X501" s="4" t="e">
        <f t="shared" si="46"/>
        <v>#DIV/0!</v>
      </c>
      <c r="Y501" s="4" t="e">
        <f t="shared" si="47"/>
        <v>#DIV/0!</v>
      </c>
      <c r="Z501" t="e">
        <f t="shared" si="48"/>
        <v>#DIV/0!</v>
      </c>
      <c r="AA501" t="s">
        <v>379</v>
      </c>
    </row>
    <row r="502" spans="1:27" x14ac:dyDescent="0.35">
      <c r="A502" s="1" t="s">
        <v>368</v>
      </c>
      <c r="B502" s="1" t="s">
        <v>377</v>
      </c>
      <c r="C502" s="1" t="s">
        <v>30</v>
      </c>
      <c r="D502" s="1" t="s">
        <v>378</v>
      </c>
      <c r="E502" s="1">
        <v>174</v>
      </c>
      <c r="F502" s="4"/>
      <c r="G502" s="4"/>
      <c r="H502" s="4">
        <v>46855.661016949198</v>
      </c>
      <c r="I502" s="4">
        <v>36628.398305084702</v>
      </c>
      <c r="J502" s="4"/>
      <c r="K502" s="4"/>
      <c r="L502" s="12"/>
      <c r="M502" s="12"/>
      <c r="N502" s="12">
        <v>40889.22</v>
      </c>
      <c r="O502" s="12">
        <v>45017.7</v>
      </c>
      <c r="P502" s="12">
        <v>29222.9</v>
      </c>
      <c r="Q502" s="12"/>
      <c r="R502" s="4">
        <v>83484.059322033907</v>
      </c>
      <c r="S502" s="4">
        <v>115129.82</v>
      </c>
      <c r="T502" s="1" t="s">
        <v>32</v>
      </c>
      <c r="U502" s="1">
        <f t="shared" si="43"/>
        <v>2</v>
      </c>
      <c r="V502" s="1">
        <f t="shared" si="44"/>
        <v>3</v>
      </c>
      <c r="W502" s="4">
        <f t="shared" si="45"/>
        <v>41742.029661016946</v>
      </c>
      <c r="X502" s="4">
        <f t="shared" si="46"/>
        <v>38376.606666666667</v>
      </c>
      <c r="Y502" s="4" t="str">
        <f t="shared" si="47"/>
        <v>50K</v>
      </c>
      <c r="Z502" t="str">
        <f t="shared" si="48"/>
        <v>50K</v>
      </c>
      <c r="AA502" t="s">
        <v>379</v>
      </c>
    </row>
    <row r="503" spans="1:27" x14ac:dyDescent="0.35">
      <c r="A503" s="1" t="s">
        <v>368</v>
      </c>
      <c r="B503" s="1" t="s">
        <v>377</v>
      </c>
      <c r="C503" s="1" t="s">
        <v>30</v>
      </c>
      <c r="D503" s="1" t="s">
        <v>378</v>
      </c>
      <c r="E503" s="1">
        <v>175</v>
      </c>
      <c r="F503" s="4"/>
      <c r="G503" s="4"/>
      <c r="H503" s="4"/>
      <c r="I503" s="4"/>
      <c r="J503" s="4"/>
      <c r="K503" s="4"/>
      <c r="L503" s="12"/>
      <c r="M503" s="12"/>
      <c r="N503" s="12"/>
      <c r="O503" s="12"/>
      <c r="P503" s="12"/>
      <c r="Q503" s="12"/>
      <c r="R503" s="4"/>
      <c r="S503" s="4"/>
      <c r="T503" s="1" t="s">
        <v>36</v>
      </c>
      <c r="U503" s="1">
        <f t="shared" si="43"/>
        <v>0</v>
      </c>
      <c r="V503" s="1">
        <f t="shared" si="44"/>
        <v>0</v>
      </c>
      <c r="W503" s="4" t="e">
        <f t="shared" si="45"/>
        <v>#DIV/0!</v>
      </c>
      <c r="X503" s="4" t="e">
        <f t="shared" si="46"/>
        <v>#DIV/0!</v>
      </c>
      <c r="Y503" s="4" t="e">
        <f t="shared" si="47"/>
        <v>#DIV/0!</v>
      </c>
      <c r="Z503" t="e">
        <f t="shared" si="48"/>
        <v>#DIV/0!</v>
      </c>
      <c r="AA503" t="s">
        <v>379</v>
      </c>
    </row>
    <row r="504" spans="1:27" x14ac:dyDescent="0.35">
      <c r="A504" s="1" t="s">
        <v>368</v>
      </c>
      <c r="B504" s="1" t="s">
        <v>377</v>
      </c>
      <c r="C504" s="1" t="s">
        <v>30</v>
      </c>
      <c r="D504" s="1" t="s">
        <v>378</v>
      </c>
      <c r="E504" s="1">
        <v>242</v>
      </c>
      <c r="F504" s="4"/>
      <c r="G504" s="4"/>
      <c r="H504" s="4">
        <v>45074.338983050897</v>
      </c>
      <c r="I504" s="4">
        <v>41548.771186440703</v>
      </c>
      <c r="J504" s="4">
        <v>25420.169491525401</v>
      </c>
      <c r="K504" s="4">
        <v>94529.796610169491</v>
      </c>
      <c r="L504" s="12"/>
      <c r="M504" s="12"/>
      <c r="N504" s="12">
        <v>11946.9</v>
      </c>
      <c r="O504" s="12">
        <v>92182.3</v>
      </c>
      <c r="P504" s="12">
        <v>60895.1</v>
      </c>
      <c r="Q504" s="12">
        <v>133548.1</v>
      </c>
      <c r="R504" s="4">
        <v>206573.076271186</v>
      </c>
      <c r="S504" s="4">
        <v>298572.40000000002</v>
      </c>
      <c r="T504" s="1" t="s">
        <v>32</v>
      </c>
      <c r="U504" s="1">
        <f t="shared" si="43"/>
        <v>4</v>
      </c>
      <c r="V504" s="1">
        <f t="shared" si="44"/>
        <v>4</v>
      </c>
      <c r="W504" s="4">
        <f t="shared" si="45"/>
        <v>51643.269067796624</v>
      </c>
      <c r="X504" s="4">
        <f t="shared" si="46"/>
        <v>74643.100000000006</v>
      </c>
      <c r="Y504" s="4" t="str">
        <f t="shared" si="47"/>
        <v>50-1L</v>
      </c>
      <c r="Z504" t="str">
        <f t="shared" si="48"/>
        <v>50-1L</v>
      </c>
      <c r="AA504" t="s">
        <v>379</v>
      </c>
    </row>
    <row r="505" spans="1:27" x14ac:dyDescent="0.35">
      <c r="A505" s="1" t="s">
        <v>368</v>
      </c>
      <c r="B505" s="1" t="s">
        <v>377</v>
      </c>
      <c r="C505" s="1" t="s">
        <v>30</v>
      </c>
      <c r="D505" s="1" t="s">
        <v>378</v>
      </c>
      <c r="E505" s="1">
        <v>631</v>
      </c>
      <c r="F505" s="4"/>
      <c r="G505" s="4"/>
      <c r="H505" s="4">
        <v>76579.559322033907</v>
      </c>
      <c r="I505" s="4">
        <v>41710.4406779661</v>
      </c>
      <c r="J505" s="4">
        <v>50876.838983050897</v>
      </c>
      <c r="K505" s="4"/>
      <c r="L505" s="12"/>
      <c r="M505" s="12"/>
      <c r="N505" s="12">
        <v>73735.900000000096</v>
      </c>
      <c r="O505" s="12">
        <v>61648.300000000097</v>
      </c>
      <c r="P505" s="12">
        <v>23482.2</v>
      </c>
      <c r="Q505" s="12">
        <v>20869.099999999999</v>
      </c>
      <c r="R505" s="4">
        <v>169166.83898305101</v>
      </c>
      <c r="S505" s="4">
        <v>179735.49999999901</v>
      </c>
      <c r="T505" s="1" t="s">
        <v>32</v>
      </c>
      <c r="U505" s="1">
        <f t="shared" si="43"/>
        <v>3</v>
      </c>
      <c r="V505" s="1">
        <f t="shared" si="44"/>
        <v>4</v>
      </c>
      <c r="W505" s="4">
        <f t="shared" si="45"/>
        <v>56388.946327683632</v>
      </c>
      <c r="X505" s="4">
        <f t="shared" si="46"/>
        <v>44933.875000000051</v>
      </c>
      <c r="Y505" s="4" t="str">
        <f t="shared" si="47"/>
        <v>50K</v>
      </c>
      <c r="Z505" t="str">
        <f t="shared" si="48"/>
        <v>50-1L</v>
      </c>
      <c r="AA505" t="s">
        <v>379</v>
      </c>
    </row>
    <row r="506" spans="1:27" x14ac:dyDescent="0.35">
      <c r="A506" s="1" t="s">
        <v>368</v>
      </c>
      <c r="B506" s="1" t="s">
        <v>377</v>
      </c>
      <c r="C506" s="1" t="s">
        <v>30</v>
      </c>
      <c r="D506" s="1" t="s">
        <v>378</v>
      </c>
      <c r="E506" s="1">
        <v>632</v>
      </c>
      <c r="F506" s="4"/>
      <c r="G506" s="4">
        <v>25394.3050847458</v>
      </c>
      <c r="H506" s="4"/>
      <c r="I506" s="4">
        <v>35258.9406779661</v>
      </c>
      <c r="J506" s="4">
        <v>42429.864406779699</v>
      </c>
      <c r="K506" s="4"/>
      <c r="L506" s="12"/>
      <c r="M506" s="12"/>
      <c r="N506" s="12">
        <v>33100.9</v>
      </c>
      <c r="O506" s="12">
        <v>29208.2</v>
      </c>
      <c r="P506" s="12">
        <v>21581</v>
      </c>
      <c r="Q506" s="12">
        <v>32739.7</v>
      </c>
      <c r="R506" s="4">
        <v>103083.11016949201</v>
      </c>
      <c r="S506" s="4">
        <v>116629.8</v>
      </c>
      <c r="T506" s="1" t="s">
        <v>32</v>
      </c>
      <c r="U506" s="1">
        <f t="shared" si="43"/>
        <v>3</v>
      </c>
      <c r="V506" s="1">
        <f t="shared" si="44"/>
        <v>4</v>
      </c>
      <c r="W506" s="4">
        <f t="shared" si="45"/>
        <v>34361.036723163867</v>
      </c>
      <c r="X506" s="4">
        <f t="shared" si="46"/>
        <v>29157.45</v>
      </c>
      <c r="Y506" s="4" t="str">
        <f t="shared" si="47"/>
        <v>50K</v>
      </c>
      <c r="Z506" t="str">
        <f t="shared" si="48"/>
        <v>50K</v>
      </c>
      <c r="AA506" t="s">
        <v>379</v>
      </c>
    </row>
    <row r="507" spans="1:27" x14ac:dyDescent="0.35">
      <c r="A507" s="1" t="s">
        <v>368</v>
      </c>
      <c r="B507" s="1" t="s">
        <v>377</v>
      </c>
      <c r="C507" s="1" t="s">
        <v>30</v>
      </c>
      <c r="D507" s="1" t="s">
        <v>378</v>
      </c>
      <c r="E507" s="1">
        <v>639</v>
      </c>
      <c r="F507" s="4"/>
      <c r="G507" s="4"/>
      <c r="H507" s="4">
        <v>21037.915254237301</v>
      </c>
      <c r="I507" s="4"/>
      <c r="J507" s="4"/>
      <c r="K507" s="4"/>
      <c r="L507" s="12"/>
      <c r="M507" s="12"/>
      <c r="N507" s="12">
        <v>3561.6</v>
      </c>
      <c r="O507" s="12"/>
      <c r="P507" s="12"/>
      <c r="Q507" s="12"/>
      <c r="R507" s="4">
        <v>21037.915254237301</v>
      </c>
      <c r="S507" s="4">
        <v>3561.6</v>
      </c>
      <c r="T507" s="1" t="s">
        <v>36</v>
      </c>
      <c r="U507" s="1">
        <f t="shared" si="43"/>
        <v>1</v>
      </c>
      <c r="V507" s="1">
        <f t="shared" si="44"/>
        <v>1</v>
      </c>
      <c r="W507" s="4">
        <f t="shared" si="45"/>
        <v>21037.915254237301</v>
      </c>
      <c r="X507" s="4">
        <f t="shared" si="46"/>
        <v>3561.6</v>
      </c>
      <c r="Y507" s="4" t="str">
        <f t="shared" si="47"/>
        <v>50K</v>
      </c>
      <c r="Z507" t="str">
        <f t="shared" si="48"/>
        <v>50K</v>
      </c>
      <c r="AA507" t="s">
        <v>379</v>
      </c>
    </row>
    <row r="508" spans="1:27" x14ac:dyDescent="0.35">
      <c r="A508" s="1" t="s">
        <v>368</v>
      </c>
      <c r="B508" s="1" t="s">
        <v>377</v>
      </c>
      <c r="C508" s="1" t="s">
        <v>30</v>
      </c>
      <c r="D508" s="1" t="s">
        <v>378</v>
      </c>
      <c r="E508" s="1">
        <v>646</v>
      </c>
      <c r="F508" s="4"/>
      <c r="G508" s="4"/>
      <c r="H508" s="4">
        <v>131602.47627118599</v>
      </c>
      <c r="I508" s="4">
        <v>104397.330508475</v>
      </c>
      <c r="J508" s="4">
        <v>18911.483050847499</v>
      </c>
      <c r="K508" s="4">
        <v>103594.41525423729</v>
      </c>
      <c r="L508" s="12"/>
      <c r="M508" s="12"/>
      <c r="N508" s="12">
        <v>111413.7</v>
      </c>
      <c r="O508" s="12">
        <v>65788.800000000003</v>
      </c>
      <c r="P508" s="12">
        <v>100462.6</v>
      </c>
      <c r="Q508" s="12">
        <v>69162.100000000006</v>
      </c>
      <c r="R508" s="4">
        <v>358505.70508474601</v>
      </c>
      <c r="S508" s="4">
        <v>346827.19999999797</v>
      </c>
      <c r="T508" s="1" t="s">
        <v>32</v>
      </c>
      <c r="U508" s="1">
        <f t="shared" si="43"/>
        <v>4</v>
      </c>
      <c r="V508" s="1">
        <f t="shared" si="44"/>
        <v>4</v>
      </c>
      <c r="W508" s="4">
        <f t="shared" si="45"/>
        <v>89626.426271186443</v>
      </c>
      <c r="X508" s="4">
        <f t="shared" si="46"/>
        <v>86706.799999999988</v>
      </c>
      <c r="Y508" s="4" t="str">
        <f t="shared" si="47"/>
        <v>50-1L</v>
      </c>
      <c r="Z508" t="str">
        <f t="shared" si="48"/>
        <v>50-1L</v>
      </c>
      <c r="AA508" t="s">
        <v>379</v>
      </c>
    </row>
    <row r="509" spans="1:27" x14ac:dyDescent="0.35">
      <c r="A509" s="1" t="s">
        <v>368</v>
      </c>
      <c r="B509" s="1" t="s">
        <v>377</v>
      </c>
      <c r="C509" s="1" t="s">
        <v>30</v>
      </c>
      <c r="D509" s="1" t="s">
        <v>378</v>
      </c>
      <c r="E509" s="1">
        <v>651</v>
      </c>
      <c r="F509" s="4"/>
      <c r="G509" s="4"/>
      <c r="H509" s="4">
        <v>94955.449152542395</v>
      </c>
      <c r="I509" s="4">
        <v>65410.889830508502</v>
      </c>
      <c r="J509" s="4"/>
      <c r="K509" s="4"/>
      <c r="L509" s="12"/>
      <c r="M509" s="12"/>
      <c r="N509" s="12">
        <v>82571.300000000105</v>
      </c>
      <c r="O509" s="12">
        <v>80626.000000000204</v>
      </c>
      <c r="P509" s="12">
        <v>20984.6</v>
      </c>
      <c r="Q509" s="12">
        <v>23692.2</v>
      </c>
      <c r="R509" s="4">
        <v>160366.33898305101</v>
      </c>
      <c r="S509" s="4">
        <v>207874.1</v>
      </c>
      <c r="T509" s="1" t="s">
        <v>32</v>
      </c>
      <c r="U509" s="1">
        <f t="shared" si="43"/>
        <v>2</v>
      </c>
      <c r="V509" s="1">
        <f t="shared" si="44"/>
        <v>4</v>
      </c>
      <c r="W509" s="4">
        <f t="shared" si="45"/>
        <v>80183.169491525448</v>
      </c>
      <c r="X509" s="4">
        <f t="shared" si="46"/>
        <v>51968.525000000081</v>
      </c>
      <c r="Y509" s="4" t="str">
        <f t="shared" si="47"/>
        <v>50-1L</v>
      </c>
      <c r="Z509" t="str">
        <f t="shared" si="48"/>
        <v>50-1L</v>
      </c>
      <c r="AA509" t="s">
        <v>379</v>
      </c>
    </row>
    <row r="510" spans="1:27" x14ac:dyDescent="0.35">
      <c r="A510" s="1" t="s">
        <v>368</v>
      </c>
      <c r="B510" s="1" t="s">
        <v>377</v>
      </c>
      <c r="C510" s="1" t="s">
        <v>30</v>
      </c>
      <c r="D510" s="1" t="s">
        <v>378</v>
      </c>
      <c r="E510" s="1">
        <v>666</v>
      </c>
      <c r="F510" s="4"/>
      <c r="G510" s="4"/>
      <c r="H510" s="4">
        <v>42668.101694915298</v>
      </c>
      <c r="I510" s="4"/>
      <c r="J510" s="4"/>
      <c r="K510" s="4"/>
      <c r="L510" s="12"/>
      <c r="M510" s="12"/>
      <c r="N510" s="12"/>
      <c r="O510" s="12">
        <v>20861.400000000001</v>
      </c>
      <c r="P510" s="12"/>
      <c r="Q510" s="12"/>
      <c r="R510" s="4">
        <v>42668.101694915298</v>
      </c>
      <c r="S510" s="4">
        <v>20861.400000000001</v>
      </c>
      <c r="T510" s="1" t="s">
        <v>36</v>
      </c>
      <c r="U510" s="1">
        <f t="shared" si="43"/>
        <v>1</v>
      </c>
      <c r="V510" s="1">
        <f t="shared" si="44"/>
        <v>1</v>
      </c>
      <c r="W510" s="4">
        <f t="shared" si="45"/>
        <v>42668.101694915298</v>
      </c>
      <c r="X510" s="4">
        <f t="shared" si="46"/>
        <v>20861.400000000001</v>
      </c>
      <c r="Y510" s="4" t="str">
        <f t="shared" si="47"/>
        <v>50K</v>
      </c>
      <c r="Z510" t="str">
        <f t="shared" si="48"/>
        <v>50K</v>
      </c>
      <c r="AA510" t="s">
        <v>379</v>
      </c>
    </row>
    <row r="511" spans="1:27" x14ac:dyDescent="0.35">
      <c r="A511" s="1" t="s">
        <v>368</v>
      </c>
      <c r="B511" s="1" t="s">
        <v>377</v>
      </c>
      <c r="C511" s="1" t="s">
        <v>30</v>
      </c>
      <c r="D511" s="1" t="s">
        <v>378</v>
      </c>
      <c r="E511" s="1">
        <v>669</v>
      </c>
      <c r="F511" s="4"/>
      <c r="G511" s="4"/>
      <c r="H511" s="4">
        <v>29282.8050847458</v>
      </c>
      <c r="I511" s="4">
        <v>57897.1949152542</v>
      </c>
      <c r="J511" s="4">
        <v>84922.313559322007</v>
      </c>
      <c r="K511" s="4"/>
      <c r="L511" s="12"/>
      <c r="M511" s="12"/>
      <c r="N511" s="12"/>
      <c r="O511" s="12">
        <v>53407.199999999997</v>
      </c>
      <c r="P511" s="12">
        <v>35341.599999999999</v>
      </c>
      <c r="Q511" s="12">
        <v>95483.500000000102</v>
      </c>
      <c r="R511" s="4">
        <v>172102.31355932201</v>
      </c>
      <c r="S511" s="4">
        <v>184232.3</v>
      </c>
      <c r="T511" s="1" t="s">
        <v>32</v>
      </c>
      <c r="U511" s="1">
        <f t="shared" si="43"/>
        <v>3</v>
      </c>
      <c r="V511" s="1">
        <f t="shared" si="44"/>
        <v>3</v>
      </c>
      <c r="W511" s="4">
        <f t="shared" si="45"/>
        <v>57367.437853107338</v>
      </c>
      <c r="X511" s="4">
        <f t="shared" si="46"/>
        <v>61410.766666666699</v>
      </c>
      <c r="Y511" s="4" t="str">
        <f t="shared" si="47"/>
        <v>50-1L</v>
      </c>
      <c r="Z511" t="str">
        <f t="shared" si="48"/>
        <v>50-1L</v>
      </c>
      <c r="AA511" t="s">
        <v>379</v>
      </c>
    </row>
    <row r="512" spans="1:27" x14ac:dyDescent="0.35">
      <c r="A512" s="1" t="s">
        <v>368</v>
      </c>
      <c r="B512" s="1" t="s">
        <v>377</v>
      </c>
      <c r="C512" s="1" t="s">
        <v>30</v>
      </c>
      <c r="D512" s="1" t="s">
        <v>378</v>
      </c>
      <c r="E512" s="1">
        <v>197</v>
      </c>
      <c r="F512" s="4"/>
      <c r="G512" s="4"/>
      <c r="H512" s="4"/>
      <c r="I512" s="4"/>
      <c r="J512" s="4"/>
      <c r="K512" s="4"/>
      <c r="L512" s="12"/>
      <c r="M512" s="12"/>
      <c r="N512" s="12"/>
      <c r="O512" s="12"/>
      <c r="P512" s="12"/>
      <c r="Q512" s="12"/>
      <c r="R512" s="4"/>
      <c r="S512" s="4"/>
      <c r="T512" s="1" t="s">
        <v>32</v>
      </c>
      <c r="U512" s="1">
        <f t="shared" si="43"/>
        <v>0</v>
      </c>
      <c r="V512" s="1">
        <f t="shared" si="44"/>
        <v>0</v>
      </c>
      <c r="W512" s="4" t="e">
        <f t="shared" si="45"/>
        <v>#DIV/0!</v>
      </c>
      <c r="X512" s="4" t="e">
        <f t="shared" si="46"/>
        <v>#DIV/0!</v>
      </c>
      <c r="Y512" s="4" t="e">
        <f t="shared" si="47"/>
        <v>#DIV/0!</v>
      </c>
      <c r="Z512" t="e">
        <f t="shared" si="48"/>
        <v>#DIV/0!</v>
      </c>
      <c r="AA512" t="s">
        <v>379</v>
      </c>
    </row>
    <row r="513" spans="1:27" x14ac:dyDescent="0.35">
      <c r="A513" s="1" t="s">
        <v>368</v>
      </c>
      <c r="B513" s="1" t="s">
        <v>377</v>
      </c>
      <c r="C513" s="1" t="s">
        <v>30</v>
      </c>
      <c r="D513" s="1" t="s">
        <v>380</v>
      </c>
      <c r="E513" s="1">
        <v>634</v>
      </c>
      <c r="F513" s="4"/>
      <c r="G513" s="4"/>
      <c r="H513" s="4">
        <v>132990.677966102</v>
      </c>
      <c r="I513" s="4"/>
      <c r="J513" s="4">
        <v>189180.296610169</v>
      </c>
      <c r="K513" s="4">
        <v>141220.95531587055</v>
      </c>
      <c r="L513" s="12"/>
      <c r="M513" s="12"/>
      <c r="N513" s="12">
        <v>63277.9</v>
      </c>
      <c r="O513" s="12">
        <v>9672.6</v>
      </c>
      <c r="P513" s="12">
        <v>75915.7</v>
      </c>
      <c r="Q513" s="12">
        <v>131551.70000000001</v>
      </c>
      <c r="R513" s="4">
        <v>463391.92989214201</v>
      </c>
      <c r="S513" s="4">
        <v>280417.89999999898</v>
      </c>
      <c r="T513" s="1" t="s">
        <v>32</v>
      </c>
      <c r="U513" s="1">
        <f t="shared" si="43"/>
        <v>3</v>
      </c>
      <c r="V513" s="1">
        <f t="shared" si="44"/>
        <v>4</v>
      </c>
      <c r="W513" s="4">
        <f t="shared" si="45"/>
        <v>154463.97663071388</v>
      </c>
      <c r="X513" s="4">
        <f t="shared" si="46"/>
        <v>70104.475000000006</v>
      </c>
      <c r="Y513" s="4" t="str">
        <f t="shared" si="47"/>
        <v>50-1L</v>
      </c>
      <c r="Z513" t="str">
        <f t="shared" si="48"/>
        <v>1-2L</v>
      </c>
      <c r="AA513" t="s">
        <v>381</v>
      </c>
    </row>
    <row r="514" spans="1:27" x14ac:dyDescent="0.35">
      <c r="A514" s="1" t="s">
        <v>368</v>
      </c>
      <c r="B514" s="1" t="s">
        <v>377</v>
      </c>
      <c r="C514" s="1" t="s">
        <v>30</v>
      </c>
      <c r="D514" s="1" t="s">
        <v>382</v>
      </c>
      <c r="E514" s="1">
        <v>636</v>
      </c>
      <c r="F514" s="4"/>
      <c r="G514" s="4">
        <v>22275.050847457602</v>
      </c>
      <c r="H514" s="4">
        <v>18030.381355932201</v>
      </c>
      <c r="I514" s="4">
        <v>116746.06779661</v>
      </c>
      <c r="J514" s="4">
        <v>38398.516949152501</v>
      </c>
      <c r="K514" s="4">
        <v>137113.17411402156</v>
      </c>
      <c r="L514" s="12"/>
      <c r="M514" s="12"/>
      <c r="N514" s="12">
        <v>52106.6</v>
      </c>
      <c r="O514" s="12">
        <v>64548.4</v>
      </c>
      <c r="P514" s="12">
        <v>35459.199999999997</v>
      </c>
      <c r="Q514" s="12">
        <v>151937.1</v>
      </c>
      <c r="R514" s="4">
        <v>332563.19106317399</v>
      </c>
      <c r="S514" s="4">
        <v>304051.3</v>
      </c>
      <c r="T514" s="1" t="s">
        <v>32</v>
      </c>
      <c r="U514" s="1">
        <f t="shared" si="43"/>
        <v>5</v>
      </c>
      <c r="V514" s="1">
        <f t="shared" si="44"/>
        <v>4</v>
      </c>
      <c r="W514" s="4">
        <f t="shared" si="45"/>
        <v>66512.638212634789</v>
      </c>
      <c r="X514" s="4">
        <f t="shared" si="46"/>
        <v>76012.825000000012</v>
      </c>
      <c r="Y514" s="4" t="str">
        <f t="shared" si="47"/>
        <v>50-1L</v>
      </c>
      <c r="Z514" t="str">
        <f t="shared" si="48"/>
        <v>50-1L</v>
      </c>
      <c r="AA514" t="s">
        <v>381</v>
      </c>
    </row>
    <row r="515" spans="1:27" x14ac:dyDescent="0.35">
      <c r="A515" s="1" t="s">
        <v>368</v>
      </c>
      <c r="B515" s="1" t="s">
        <v>377</v>
      </c>
      <c r="C515" s="1" t="s">
        <v>30</v>
      </c>
      <c r="D515" s="1" t="s">
        <v>383</v>
      </c>
      <c r="E515" s="1">
        <v>655</v>
      </c>
      <c r="F515" s="4"/>
      <c r="G515" s="4"/>
      <c r="H515" s="4">
        <v>34113.6949152542</v>
      </c>
      <c r="I515" s="4">
        <v>15163.771186440699</v>
      </c>
      <c r="J515" s="4"/>
      <c r="K515" s="4">
        <v>19369.183359013863</v>
      </c>
      <c r="L515" s="12"/>
      <c r="M515" s="12"/>
      <c r="N515" s="12"/>
      <c r="O515" s="12">
        <v>17660.3</v>
      </c>
      <c r="P515" s="12">
        <v>5071.5</v>
      </c>
      <c r="Q515" s="12">
        <v>4678.8</v>
      </c>
      <c r="R515" s="4">
        <v>68646.649460708795</v>
      </c>
      <c r="S515" s="4">
        <v>27410.6</v>
      </c>
      <c r="T515" s="1" t="s">
        <v>32</v>
      </c>
      <c r="U515" s="1">
        <f t="shared" si="43"/>
        <v>3</v>
      </c>
      <c r="V515" s="1">
        <f t="shared" si="44"/>
        <v>3</v>
      </c>
      <c r="W515" s="4">
        <f t="shared" si="45"/>
        <v>22882.216486902918</v>
      </c>
      <c r="X515" s="4">
        <f t="shared" si="46"/>
        <v>9136.8666666666668</v>
      </c>
      <c r="Y515" s="4" t="str">
        <f t="shared" si="47"/>
        <v>50K</v>
      </c>
      <c r="Z515" t="str">
        <f t="shared" si="48"/>
        <v>50K</v>
      </c>
      <c r="AA515" t="s">
        <v>381</v>
      </c>
    </row>
    <row r="516" spans="1:27" x14ac:dyDescent="0.35">
      <c r="A516" s="1" t="s">
        <v>368</v>
      </c>
      <c r="B516" s="1" t="s">
        <v>377</v>
      </c>
      <c r="C516" s="1" t="s">
        <v>30</v>
      </c>
      <c r="D516" s="1" t="s">
        <v>384</v>
      </c>
      <c r="E516" s="1">
        <v>667</v>
      </c>
      <c r="F516" s="4"/>
      <c r="G516" s="4"/>
      <c r="H516" s="4">
        <v>49523.4406779661</v>
      </c>
      <c r="I516" s="4">
        <v>82306.737288135599</v>
      </c>
      <c r="J516" s="4">
        <v>26145.016949152501</v>
      </c>
      <c r="K516" s="4">
        <v>47167.779661016953</v>
      </c>
      <c r="L516" s="12"/>
      <c r="M516" s="12"/>
      <c r="N516" s="12">
        <v>58412.9</v>
      </c>
      <c r="O516" s="12">
        <v>116370.1</v>
      </c>
      <c r="P516" s="12">
        <v>34957.300000000003</v>
      </c>
      <c r="Q516" s="12">
        <v>52106.6</v>
      </c>
      <c r="R516" s="4">
        <v>205142.97457627099</v>
      </c>
      <c r="S516" s="4">
        <v>261846.9</v>
      </c>
      <c r="T516" s="1" t="s">
        <v>32</v>
      </c>
      <c r="U516" s="1">
        <f t="shared" ref="U516:U579" si="49">COUNTA(F516:K516)</f>
        <v>4</v>
      </c>
      <c r="V516" s="1">
        <f t="shared" ref="V516:V579" si="50">COUNTA(L516:Q516)</f>
        <v>4</v>
      </c>
      <c r="W516" s="4">
        <f t="shared" ref="W516:W579" si="51">SUM(F516:K516)/U516</f>
        <v>51285.743644067785</v>
      </c>
      <c r="X516" s="4">
        <f t="shared" ref="X516:X579" si="52">SUM(L516:Q516)/V516</f>
        <v>65461.724999999999</v>
      </c>
      <c r="Y516" s="4" t="str">
        <f t="shared" ref="Y516:Y579" si="53">IF(X516&gt;=1000000,"10L",IF(X516&gt;=400000,"4L-10L",IF(X516&gt;=200000,"2-4L",IF(X516&gt;=100000,"1-2L",IF(X516&gt;=50000,"50-1L",IF(X516&lt;50000,"50K"))))))</f>
        <v>50-1L</v>
      </c>
      <c r="Z516" t="str">
        <f t="shared" si="48"/>
        <v>50-1L</v>
      </c>
      <c r="AA516" t="s">
        <v>381</v>
      </c>
    </row>
    <row r="517" spans="1:27" x14ac:dyDescent="0.35">
      <c r="A517" s="1" t="s">
        <v>368</v>
      </c>
      <c r="B517" s="1" t="s">
        <v>377</v>
      </c>
      <c r="C517" s="1" t="s">
        <v>30</v>
      </c>
      <c r="D517" s="1" t="s">
        <v>384</v>
      </c>
      <c r="E517" s="1">
        <v>668</v>
      </c>
      <c r="F517" s="4"/>
      <c r="G517" s="4"/>
      <c r="H517" s="4"/>
      <c r="I517" s="4"/>
      <c r="J517" s="4"/>
      <c r="K517" s="4"/>
      <c r="L517" s="12"/>
      <c r="M517" s="12"/>
      <c r="N517" s="12"/>
      <c r="O517" s="12"/>
      <c r="P517" s="12"/>
      <c r="Q517" s="12"/>
      <c r="R517" s="4"/>
      <c r="S517" s="4"/>
      <c r="T517" s="1" t="s">
        <v>32</v>
      </c>
      <c r="U517" s="1">
        <f t="shared" si="49"/>
        <v>0</v>
      </c>
      <c r="V517" s="1">
        <f t="shared" si="50"/>
        <v>0</v>
      </c>
      <c r="W517" s="4" t="e">
        <f t="shared" si="51"/>
        <v>#DIV/0!</v>
      </c>
      <c r="X517" s="4" t="e">
        <f t="shared" si="52"/>
        <v>#DIV/0!</v>
      </c>
      <c r="Y517" s="4" t="e">
        <f t="shared" si="53"/>
        <v>#DIV/0!</v>
      </c>
      <c r="Z517" t="e">
        <f t="shared" ref="Z517:Z580" si="54">IF(W517&gt;=1000000,"10L",IF(4&gt;=400000,"4L-10L",IF(W517&gt;=200000,"2-4L",IF(W517&gt;=100000,"1-2L",IF(W517&gt;=50000,"50-1L",IF(W517&lt;50000,"50K"))))))</f>
        <v>#DIV/0!</v>
      </c>
      <c r="AA517" t="s">
        <v>381</v>
      </c>
    </row>
    <row r="518" spans="1:27" x14ac:dyDescent="0.35">
      <c r="A518" s="1" t="s">
        <v>368</v>
      </c>
      <c r="B518" s="1" t="s">
        <v>377</v>
      </c>
      <c r="C518" s="1" t="s">
        <v>30</v>
      </c>
      <c r="D518" s="1" t="s">
        <v>384</v>
      </c>
      <c r="E518" s="1">
        <v>703</v>
      </c>
      <c r="F518" s="4"/>
      <c r="G518" s="4"/>
      <c r="H518" s="4"/>
      <c r="I518" s="4"/>
      <c r="J518" s="4">
        <v>15678.372881355899</v>
      </c>
      <c r="K518" s="4">
        <v>14905.550847457627</v>
      </c>
      <c r="L518" s="12"/>
      <c r="M518" s="12"/>
      <c r="N518" s="12"/>
      <c r="O518" s="12"/>
      <c r="P518" s="12">
        <v>22864.1</v>
      </c>
      <c r="Q518" s="12">
        <v>17738.7</v>
      </c>
      <c r="R518" s="4">
        <v>30583.923728813599</v>
      </c>
      <c r="S518" s="4">
        <v>40602.800000000003</v>
      </c>
      <c r="T518" s="1" t="s">
        <v>32</v>
      </c>
      <c r="U518" s="1">
        <f t="shared" si="49"/>
        <v>2</v>
      </c>
      <c r="V518" s="1">
        <f t="shared" si="50"/>
        <v>2</v>
      </c>
      <c r="W518" s="4">
        <f t="shared" si="51"/>
        <v>15291.961864406763</v>
      </c>
      <c r="X518" s="4">
        <f t="shared" si="52"/>
        <v>20301.400000000001</v>
      </c>
      <c r="Y518" s="4" t="str">
        <f t="shared" si="53"/>
        <v>50K</v>
      </c>
      <c r="Z518" t="str">
        <f t="shared" si="54"/>
        <v>50K</v>
      </c>
      <c r="AA518" t="s">
        <v>381</v>
      </c>
    </row>
    <row r="519" spans="1:27" x14ac:dyDescent="0.35">
      <c r="A519" s="1" t="s">
        <v>368</v>
      </c>
      <c r="B519" s="1" t="s">
        <v>377</v>
      </c>
      <c r="C519" s="1" t="s">
        <v>30</v>
      </c>
      <c r="D519" s="1" t="s">
        <v>385</v>
      </c>
      <c r="E519" s="1">
        <v>630</v>
      </c>
      <c r="F519" s="4"/>
      <c r="G519" s="4"/>
      <c r="H519" s="4">
        <v>12592.593220339</v>
      </c>
      <c r="I519" s="4">
        <v>34408.576271186401</v>
      </c>
      <c r="J519" s="4">
        <v>27457.627118644101</v>
      </c>
      <c r="K519" s="4">
        <v>19757.473035439132</v>
      </c>
      <c r="L519" s="12"/>
      <c r="M519" s="12"/>
      <c r="N519" s="12">
        <v>14109.9</v>
      </c>
      <c r="O519" s="12">
        <v>19205.2</v>
      </c>
      <c r="P519" s="12">
        <v>8519.7000000000007</v>
      </c>
      <c r="Q519" s="12">
        <v>15231.3</v>
      </c>
      <c r="R519" s="4">
        <v>94216.269645608598</v>
      </c>
      <c r="S519" s="4">
        <v>57066.1</v>
      </c>
      <c r="T519" s="1" t="s">
        <v>32</v>
      </c>
      <c r="U519" s="1">
        <f t="shared" si="49"/>
        <v>4</v>
      </c>
      <c r="V519" s="1">
        <f t="shared" si="50"/>
        <v>4</v>
      </c>
      <c r="W519" s="4">
        <f t="shared" si="51"/>
        <v>23554.06741140216</v>
      </c>
      <c r="X519" s="4">
        <f t="shared" si="52"/>
        <v>14266.525000000001</v>
      </c>
      <c r="Y519" s="4" t="str">
        <f t="shared" si="53"/>
        <v>50K</v>
      </c>
      <c r="Z519" t="str">
        <f t="shared" si="54"/>
        <v>50K</v>
      </c>
      <c r="AA519" t="s">
        <v>381</v>
      </c>
    </row>
    <row r="520" spans="1:27" x14ac:dyDescent="0.35">
      <c r="A520" s="1" t="s">
        <v>368</v>
      </c>
      <c r="B520" s="1" t="s">
        <v>377</v>
      </c>
      <c r="C520" s="1" t="s">
        <v>30</v>
      </c>
      <c r="D520" s="1" t="s">
        <v>386</v>
      </c>
      <c r="E520" s="1">
        <v>633</v>
      </c>
      <c r="F520" s="4"/>
      <c r="G520" s="4">
        <v>42399.974576271197</v>
      </c>
      <c r="H520" s="4">
        <v>64633.008474576302</v>
      </c>
      <c r="I520" s="4">
        <v>37876.474576271197</v>
      </c>
      <c r="J520" s="4">
        <v>79259.533898305104</v>
      </c>
      <c r="K520" s="4">
        <v>55729.275808936822</v>
      </c>
      <c r="L520" s="12"/>
      <c r="M520" s="12"/>
      <c r="N520" s="12">
        <v>120150.8</v>
      </c>
      <c r="O520" s="12">
        <v>68530.7</v>
      </c>
      <c r="P520" s="12">
        <v>92712.900000000096</v>
      </c>
      <c r="Q520" s="12">
        <v>25931.5</v>
      </c>
      <c r="R520" s="4">
        <v>279898.26733436098</v>
      </c>
      <c r="S520" s="4">
        <v>307325.89999999898</v>
      </c>
      <c r="T520" s="1" t="s">
        <v>32</v>
      </c>
      <c r="U520" s="1">
        <f t="shared" si="49"/>
        <v>5</v>
      </c>
      <c r="V520" s="1">
        <f t="shared" si="50"/>
        <v>4</v>
      </c>
      <c r="W520" s="4">
        <f t="shared" si="51"/>
        <v>55979.653466872114</v>
      </c>
      <c r="X520" s="4">
        <f t="shared" si="52"/>
        <v>76831.47500000002</v>
      </c>
      <c r="Y520" s="4" t="str">
        <f t="shared" si="53"/>
        <v>50-1L</v>
      </c>
      <c r="Z520" t="str">
        <f t="shared" si="54"/>
        <v>50-1L</v>
      </c>
      <c r="AA520" t="s">
        <v>381</v>
      </c>
    </row>
    <row r="521" spans="1:27" x14ac:dyDescent="0.35">
      <c r="A521" s="1" t="s">
        <v>368</v>
      </c>
      <c r="B521" s="1" t="s">
        <v>377</v>
      </c>
      <c r="C521" s="1" t="s">
        <v>30</v>
      </c>
      <c r="D521" s="1" t="s">
        <v>387</v>
      </c>
      <c r="E521" s="1">
        <v>716</v>
      </c>
      <c r="F521" s="4"/>
      <c r="G521" s="4"/>
      <c r="H521" s="4"/>
      <c r="I521" s="4"/>
      <c r="J521" s="4">
        <v>18663.864406779699</v>
      </c>
      <c r="K521" s="4"/>
      <c r="L521" s="12"/>
      <c r="M521" s="12"/>
      <c r="N521" s="12"/>
      <c r="O521" s="12"/>
      <c r="P521" s="12"/>
      <c r="Q521" s="12"/>
      <c r="R521" s="4">
        <v>18663.864406779699</v>
      </c>
      <c r="S521" s="4"/>
      <c r="T521" s="1" t="s">
        <v>32</v>
      </c>
      <c r="U521" s="1">
        <f t="shared" si="49"/>
        <v>1</v>
      </c>
      <c r="V521" s="1">
        <f t="shared" si="50"/>
        <v>0</v>
      </c>
      <c r="W521" s="4">
        <f t="shared" si="51"/>
        <v>18663.864406779699</v>
      </c>
      <c r="X521" s="4" t="e">
        <f t="shared" si="52"/>
        <v>#DIV/0!</v>
      </c>
      <c r="Y521" s="4" t="e">
        <f t="shared" si="53"/>
        <v>#DIV/0!</v>
      </c>
      <c r="Z521" t="str">
        <f t="shared" si="54"/>
        <v>50K</v>
      </c>
      <c r="AA521" t="s">
        <v>381</v>
      </c>
    </row>
    <row r="522" spans="1:27" x14ac:dyDescent="0.35">
      <c r="A522" s="1" t="s">
        <v>368</v>
      </c>
      <c r="B522" s="1" t="s">
        <v>377</v>
      </c>
      <c r="C522" s="1" t="s">
        <v>30</v>
      </c>
      <c r="D522" s="1" t="s">
        <v>388</v>
      </c>
      <c r="E522" s="1">
        <v>680</v>
      </c>
      <c r="F522" s="4"/>
      <c r="G522" s="4"/>
      <c r="H522" s="4"/>
      <c r="I522" s="4">
        <v>22926.491525423698</v>
      </c>
      <c r="J522" s="4"/>
      <c r="K522" s="4">
        <v>17696.302003081662</v>
      </c>
      <c r="L522" s="12"/>
      <c r="M522" s="12"/>
      <c r="N522" s="12"/>
      <c r="O522" s="12">
        <v>16414.3</v>
      </c>
      <c r="P522" s="12">
        <v>2515.8000000000002</v>
      </c>
      <c r="Q522" s="12">
        <v>10913</v>
      </c>
      <c r="R522" s="4">
        <v>40622.793528505397</v>
      </c>
      <c r="S522" s="4">
        <v>29843.1</v>
      </c>
      <c r="T522" s="1" t="s">
        <v>32</v>
      </c>
      <c r="U522" s="1">
        <f t="shared" si="49"/>
        <v>2</v>
      </c>
      <c r="V522" s="1">
        <f t="shared" si="50"/>
        <v>3</v>
      </c>
      <c r="W522" s="4">
        <f t="shared" si="51"/>
        <v>20311.39676425268</v>
      </c>
      <c r="X522" s="4">
        <f t="shared" si="52"/>
        <v>9947.6999999999989</v>
      </c>
      <c r="Y522" s="4" t="str">
        <f t="shared" si="53"/>
        <v>50K</v>
      </c>
      <c r="Z522" t="str">
        <f t="shared" si="54"/>
        <v>50K</v>
      </c>
      <c r="AA522" t="s">
        <v>381</v>
      </c>
    </row>
    <row r="523" spans="1:27" x14ac:dyDescent="0.35">
      <c r="A523" s="1" t="s">
        <v>368</v>
      </c>
      <c r="B523" s="1" t="s">
        <v>377</v>
      </c>
      <c r="C523" s="1" t="s">
        <v>30</v>
      </c>
      <c r="D523" s="1" t="s">
        <v>389</v>
      </c>
      <c r="E523" s="1">
        <v>657</v>
      </c>
      <c r="F523" s="4"/>
      <c r="G523" s="4"/>
      <c r="H523" s="4">
        <v>34109.838983050897</v>
      </c>
      <c r="I523" s="4">
        <v>30096.3050847458</v>
      </c>
      <c r="J523" s="4">
        <v>26737.7542372881</v>
      </c>
      <c r="K523" s="4">
        <v>29950.174114021578</v>
      </c>
      <c r="L523" s="12"/>
      <c r="M523" s="12"/>
      <c r="N523" s="12">
        <v>17181.5</v>
      </c>
      <c r="O523" s="12">
        <v>48605.2</v>
      </c>
      <c r="P523" s="12">
        <v>17388</v>
      </c>
      <c r="Q523" s="12">
        <v>54194.7</v>
      </c>
      <c r="R523" s="4">
        <v>120894.072419106</v>
      </c>
      <c r="S523" s="4">
        <v>137369.4</v>
      </c>
      <c r="T523" s="1" t="s">
        <v>32</v>
      </c>
      <c r="U523" s="1">
        <f t="shared" si="49"/>
        <v>4</v>
      </c>
      <c r="V523" s="1">
        <f t="shared" si="50"/>
        <v>4</v>
      </c>
      <c r="W523" s="4">
        <f t="shared" si="51"/>
        <v>30223.518104776591</v>
      </c>
      <c r="X523" s="4">
        <f t="shared" si="52"/>
        <v>34342.35</v>
      </c>
      <c r="Y523" s="4" t="str">
        <f t="shared" si="53"/>
        <v>50K</v>
      </c>
      <c r="Z523" t="str">
        <f t="shared" si="54"/>
        <v>50K</v>
      </c>
      <c r="AA523" t="s">
        <v>381</v>
      </c>
    </row>
    <row r="524" spans="1:27" x14ac:dyDescent="0.35">
      <c r="A524" s="1" t="s">
        <v>368</v>
      </c>
      <c r="B524" s="1" t="s">
        <v>377</v>
      </c>
      <c r="C524" s="1" t="s">
        <v>30</v>
      </c>
      <c r="D524" s="1" t="s">
        <v>390</v>
      </c>
      <c r="E524" s="1">
        <v>635</v>
      </c>
      <c r="F524" s="4"/>
      <c r="G524" s="4">
        <v>42346.042372881398</v>
      </c>
      <c r="H524" s="4">
        <v>68132.033898305104</v>
      </c>
      <c r="I524" s="4">
        <v>134488.47457627099</v>
      </c>
      <c r="J524" s="4">
        <v>83393.432203389806</v>
      </c>
      <c r="K524" s="4"/>
      <c r="L524" s="12"/>
      <c r="M524" s="12"/>
      <c r="N524" s="12">
        <v>123496.1</v>
      </c>
      <c r="O524" s="12">
        <v>118221.6</v>
      </c>
      <c r="P524" s="12">
        <v>77368.900000000096</v>
      </c>
      <c r="Q524" s="12">
        <v>50171.1000000001</v>
      </c>
      <c r="R524" s="4">
        <v>328359.98305084801</v>
      </c>
      <c r="S524" s="4">
        <v>369257.69999999698</v>
      </c>
      <c r="T524" s="1" t="s">
        <v>32</v>
      </c>
      <c r="U524" s="1">
        <f t="shared" si="49"/>
        <v>4</v>
      </c>
      <c r="V524" s="1">
        <f t="shared" si="50"/>
        <v>4</v>
      </c>
      <c r="W524" s="4">
        <f t="shared" si="51"/>
        <v>82089.995762711827</v>
      </c>
      <c r="X524" s="4">
        <f t="shared" si="52"/>
        <v>92314.425000000047</v>
      </c>
      <c r="Y524" s="4" t="str">
        <f t="shared" si="53"/>
        <v>50-1L</v>
      </c>
      <c r="Z524" t="str">
        <f t="shared" si="54"/>
        <v>50-1L</v>
      </c>
      <c r="AA524" t="s">
        <v>381</v>
      </c>
    </row>
    <row r="525" spans="1:27" x14ac:dyDescent="0.35">
      <c r="A525" s="1" t="s">
        <v>368</v>
      </c>
      <c r="B525" s="1" t="s">
        <v>377</v>
      </c>
      <c r="C525" s="1" t="s">
        <v>30</v>
      </c>
      <c r="D525" s="1" t="s">
        <v>391</v>
      </c>
      <c r="E525" s="1">
        <v>725</v>
      </c>
      <c r="F525" s="4"/>
      <c r="G525" s="4"/>
      <c r="H525" s="4"/>
      <c r="I525" s="4"/>
      <c r="J525" s="4"/>
      <c r="K525" s="4">
        <v>34208.38983050848</v>
      </c>
      <c r="L525" s="12"/>
      <c r="M525" s="12"/>
      <c r="N525" s="12"/>
      <c r="O525" s="12"/>
      <c r="P525" s="12"/>
      <c r="Q525" s="12">
        <v>59696.7</v>
      </c>
      <c r="R525" s="4">
        <v>34208.389830508502</v>
      </c>
      <c r="S525" s="4">
        <v>59696.7</v>
      </c>
      <c r="T525" s="1" t="s">
        <v>32</v>
      </c>
      <c r="U525" s="1">
        <f t="shared" si="49"/>
        <v>1</v>
      </c>
      <c r="V525" s="1">
        <f t="shared" si="50"/>
        <v>1</v>
      </c>
      <c r="W525" s="4">
        <f t="shared" si="51"/>
        <v>34208.38983050848</v>
      </c>
      <c r="X525" s="4">
        <f t="shared" si="52"/>
        <v>59696.7</v>
      </c>
      <c r="Y525" s="4" t="str">
        <f t="shared" si="53"/>
        <v>50-1L</v>
      </c>
      <c r="Z525" t="str">
        <f t="shared" si="54"/>
        <v>50K</v>
      </c>
      <c r="AA525" t="s">
        <v>381</v>
      </c>
    </row>
    <row r="526" spans="1:27" x14ac:dyDescent="0.35">
      <c r="A526" s="1" t="s">
        <v>368</v>
      </c>
      <c r="B526" s="1" t="s">
        <v>377</v>
      </c>
      <c r="C526" s="1" t="s">
        <v>30</v>
      </c>
      <c r="D526" s="1" t="s">
        <v>392</v>
      </c>
      <c r="E526" s="1">
        <v>726</v>
      </c>
      <c r="F526" s="4"/>
      <c r="G526" s="4"/>
      <c r="H526" s="4"/>
      <c r="I526" s="4"/>
      <c r="J526" s="4"/>
      <c r="K526" s="4">
        <v>21285.330508474581</v>
      </c>
      <c r="L526" s="12"/>
      <c r="M526" s="12"/>
      <c r="N526" s="12"/>
      <c r="O526" s="12"/>
      <c r="P526" s="12"/>
      <c r="Q526" s="12">
        <v>31817.8</v>
      </c>
      <c r="R526" s="4">
        <v>21285.330508474599</v>
      </c>
      <c r="S526" s="4">
        <v>31817.8</v>
      </c>
      <c r="T526" s="1" t="s">
        <v>32</v>
      </c>
      <c r="U526" s="1">
        <f t="shared" si="49"/>
        <v>1</v>
      </c>
      <c r="V526" s="1">
        <f t="shared" si="50"/>
        <v>1</v>
      </c>
      <c r="W526" s="4">
        <f t="shared" si="51"/>
        <v>21285.330508474581</v>
      </c>
      <c r="X526" s="4">
        <f t="shared" si="52"/>
        <v>31817.8</v>
      </c>
      <c r="Y526" s="4" t="str">
        <f t="shared" si="53"/>
        <v>50K</v>
      </c>
      <c r="Z526" t="str">
        <f t="shared" si="54"/>
        <v>50K</v>
      </c>
      <c r="AA526" t="s">
        <v>381</v>
      </c>
    </row>
    <row r="527" spans="1:27" x14ac:dyDescent="0.35">
      <c r="A527" s="1" t="s">
        <v>368</v>
      </c>
      <c r="B527" s="1" t="s">
        <v>377</v>
      </c>
      <c r="C527" s="1" t="s">
        <v>30</v>
      </c>
      <c r="D527" s="1" t="s">
        <v>378</v>
      </c>
      <c r="E527" s="1">
        <v>743</v>
      </c>
      <c r="F527" s="4"/>
      <c r="G527" s="4"/>
      <c r="H527" s="4"/>
      <c r="I527" s="4"/>
      <c r="J527" s="4"/>
      <c r="K527" s="4">
        <v>81562.389830508473</v>
      </c>
      <c r="L527" s="12"/>
      <c r="M527" s="12"/>
      <c r="N527" s="12"/>
      <c r="O527" s="12"/>
      <c r="P527" s="12"/>
      <c r="Q527" s="12">
        <v>100688.17</v>
      </c>
      <c r="R527" s="4">
        <v>81562.389830508502</v>
      </c>
      <c r="S527" s="4">
        <v>100688.17</v>
      </c>
      <c r="T527" s="1" t="s">
        <v>32</v>
      </c>
      <c r="U527" s="1">
        <f t="shared" si="49"/>
        <v>1</v>
      </c>
      <c r="V527" s="1">
        <f t="shared" si="50"/>
        <v>1</v>
      </c>
      <c r="W527" s="4">
        <f t="shared" si="51"/>
        <v>81562.389830508473</v>
      </c>
      <c r="X527" s="4">
        <f t="shared" si="52"/>
        <v>100688.17</v>
      </c>
      <c r="Y527" s="4" t="str">
        <f t="shared" si="53"/>
        <v>1-2L</v>
      </c>
      <c r="Z527" t="str">
        <f t="shared" si="54"/>
        <v>50-1L</v>
      </c>
      <c r="AA527" t="s">
        <v>379</v>
      </c>
    </row>
    <row r="528" spans="1:27" x14ac:dyDescent="0.35">
      <c r="A528" s="1" t="s">
        <v>368</v>
      </c>
      <c r="B528" s="1" t="s">
        <v>393</v>
      </c>
      <c r="C528" s="1" t="s">
        <v>30</v>
      </c>
      <c r="D528" s="1" t="s">
        <v>394</v>
      </c>
      <c r="E528" s="1">
        <v>182</v>
      </c>
      <c r="F528" s="4"/>
      <c r="G528" s="4"/>
      <c r="H528" s="4"/>
      <c r="I528" s="4"/>
      <c r="J528" s="4"/>
      <c r="K528" s="4"/>
      <c r="L528" s="12"/>
      <c r="M528" s="12"/>
      <c r="N528" s="12"/>
      <c r="O528" s="12"/>
      <c r="P528" s="12"/>
      <c r="Q528" s="12"/>
      <c r="R528" s="4"/>
      <c r="S528" s="4"/>
      <c r="T528" s="1" t="s">
        <v>36</v>
      </c>
      <c r="U528" s="1">
        <f t="shared" si="49"/>
        <v>0</v>
      </c>
      <c r="V528" s="1">
        <f t="shared" si="50"/>
        <v>0</v>
      </c>
      <c r="W528" s="4" t="e">
        <f t="shared" si="51"/>
        <v>#DIV/0!</v>
      </c>
      <c r="X528" s="4" t="e">
        <f t="shared" si="52"/>
        <v>#DIV/0!</v>
      </c>
      <c r="Y528" s="4" t="e">
        <f t="shared" si="53"/>
        <v>#DIV/0!</v>
      </c>
      <c r="Z528" t="e">
        <f t="shared" si="54"/>
        <v>#DIV/0!</v>
      </c>
      <c r="AA528" t="s">
        <v>395</v>
      </c>
    </row>
    <row r="529" spans="1:27" x14ac:dyDescent="0.35">
      <c r="A529" s="1" t="s">
        <v>368</v>
      </c>
      <c r="B529" s="1" t="s">
        <v>393</v>
      </c>
      <c r="C529" s="1" t="s">
        <v>30</v>
      </c>
      <c r="D529" s="1" t="s">
        <v>394</v>
      </c>
      <c r="E529" s="1">
        <v>222</v>
      </c>
      <c r="F529" s="4"/>
      <c r="G529" s="4"/>
      <c r="H529" s="4"/>
      <c r="I529" s="4"/>
      <c r="J529" s="4"/>
      <c r="K529" s="4"/>
      <c r="L529" s="12"/>
      <c r="M529" s="12"/>
      <c r="N529" s="12"/>
      <c r="O529" s="12"/>
      <c r="P529" s="12"/>
      <c r="Q529" s="12"/>
      <c r="R529" s="4"/>
      <c r="S529" s="4"/>
      <c r="T529" s="1" t="s">
        <v>36</v>
      </c>
      <c r="U529" s="1">
        <f t="shared" si="49"/>
        <v>0</v>
      </c>
      <c r="V529" s="1">
        <f t="shared" si="50"/>
        <v>0</v>
      </c>
      <c r="W529" s="4" t="e">
        <f t="shared" si="51"/>
        <v>#DIV/0!</v>
      </c>
      <c r="X529" s="4" t="e">
        <f t="shared" si="52"/>
        <v>#DIV/0!</v>
      </c>
      <c r="Y529" s="4" t="e">
        <f t="shared" si="53"/>
        <v>#DIV/0!</v>
      </c>
      <c r="Z529" t="e">
        <f t="shared" si="54"/>
        <v>#DIV/0!</v>
      </c>
      <c r="AA529" t="s">
        <v>395</v>
      </c>
    </row>
    <row r="530" spans="1:27" x14ac:dyDescent="0.35">
      <c r="A530" s="1" t="s">
        <v>368</v>
      </c>
      <c r="B530" s="1" t="s">
        <v>393</v>
      </c>
      <c r="C530" s="1" t="s">
        <v>30</v>
      </c>
      <c r="D530" s="1" t="s">
        <v>394</v>
      </c>
      <c r="E530" s="1">
        <v>267</v>
      </c>
      <c r="F530" s="4"/>
      <c r="G530" s="4"/>
      <c r="H530" s="4"/>
      <c r="I530" s="4"/>
      <c r="J530" s="4"/>
      <c r="K530" s="4"/>
      <c r="L530" s="12"/>
      <c r="M530" s="12"/>
      <c r="N530" s="12"/>
      <c r="O530" s="12"/>
      <c r="P530" s="12"/>
      <c r="Q530" s="12"/>
      <c r="R530" s="4"/>
      <c r="S530" s="4"/>
      <c r="T530" s="1" t="s">
        <v>36</v>
      </c>
      <c r="U530" s="1">
        <f t="shared" si="49"/>
        <v>0</v>
      </c>
      <c r="V530" s="1">
        <f t="shared" si="50"/>
        <v>0</v>
      </c>
      <c r="W530" s="4" t="e">
        <f t="shared" si="51"/>
        <v>#DIV/0!</v>
      </c>
      <c r="X530" s="4" t="e">
        <f t="shared" si="52"/>
        <v>#DIV/0!</v>
      </c>
      <c r="Y530" s="4" t="e">
        <f t="shared" si="53"/>
        <v>#DIV/0!</v>
      </c>
      <c r="Z530" t="e">
        <f t="shared" si="54"/>
        <v>#DIV/0!</v>
      </c>
      <c r="AA530" t="s">
        <v>395</v>
      </c>
    </row>
    <row r="531" spans="1:27" x14ac:dyDescent="0.35">
      <c r="A531" s="1" t="s">
        <v>368</v>
      </c>
      <c r="B531" s="1" t="s">
        <v>393</v>
      </c>
      <c r="C531" s="1" t="s">
        <v>30</v>
      </c>
      <c r="D531" s="1" t="s">
        <v>394</v>
      </c>
      <c r="E531" s="1">
        <v>268</v>
      </c>
      <c r="F531" s="4"/>
      <c r="G531" s="4"/>
      <c r="H531" s="4"/>
      <c r="I531" s="4"/>
      <c r="J531" s="4"/>
      <c r="K531" s="4"/>
      <c r="L531" s="12"/>
      <c r="M531" s="12"/>
      <c r="N531" s="12"/>
      <c r="O531" s="12"/>
      <c r="P531" s="12"/>
      <c r="Q531" s="12"/>
      <c r="R531" s="4"/>
      <c r="S531" s="4"/>
      <c r="T531" s="1" t="s">
        <v>36</v>
      </c>
      <c r="U531" s="1">
        <f t="shared" si="49"/>
        <v>0</v>
      </c>
      <c r="V531" s="1">
        <f t="shared" si="50"/>
        <v>0</v>
      </c>
      <c r="W531" s="4" t="e">
        <f t="shared" si="51"/>
        <v>#DIV/0!</v>
      </c>
      <c r="X531" s="4" t="e">
        <f t="shared" si="52"/>
        <v>#DIV/0!</v>
      </c>
      <c r="Y531" s="4" t="e">
        <f t="shared" si="53"/>
        <v>#DIV/0!</v>
      </c>
      <c r="Z531" t="e">
        <f t="shared" si="54"/>
        <v>#DIV/0!</v>
      </c>
      <c r="AA531" t="s">
        <v>395</v>
      </c>
    </row>
    <row r="532" spans="1:27" x14ac:dyDescent="0.35">
      <c r="A532" s="1" t="s">
        <v>368</v>
      </c>
      <c r="B532" s="1" t="s">
        <v>393</v>
      </c>
      <c r="C532" s="1" t="s">
        <v>30</v>
      </c>
      <c r="D532" s="1" t="s">
        <v>394</v>
      </c>
      <c r="E532" s="1">
        <v>269</v>
      </c>
      <c r="F532" s="4"/>
      <c r="G532" s="4"/>
      <c r="H532" s="4"/>
      <c r="I532" s="4"/>
      <c r="J532" s="4"/>
      <c r="K532" s="4"/>
      <c r="L532" s="12"/>
      <c r="M532" s="12"/>
      <c r="N532" s="12"/>
      <c r="O532" s="12"/>
      <c r="P532" s="12"/>
      <c r="Q532" s="12"/>
      <c r="R532" s="4"/>
      <c r="S532" s="4"/>
      <c r="T532" s="1" t="s">
        <v>36</v>
      </c>
      <c r="U532" s="1">
        <f t="shared" si="49"/>
        <v>0</v>
      </c>
      <c r="V532" s="1">
        <f t="shared" si="50"/>
        <v>0</v>
      </c>
      <c r="W532" s="4" t="e">
        <f t="shared" si="51"/>
        <v>#DIV/0!</v>
      </c>
      <c r="X532" s="4" t="e">
        <f t="shared" si="52"/>
        <v>#DIV/0!</v>
      </c>
      <c r="Y532" s="4" t="e">
        <f t="shared" si="53"/>
        <v>#DIV/0!</v>
      </c>
      <c r="Z532" t="e">
        <f t="shared" si="54"/>
        <v>#DIV/0!</v>
      </c>
      <c r="AA532" t="s">
        <v>395</v>
      </c>
    </row>
    <row r="533" spans="1:27" x14ac:dyDescent="0.35">
      <c r="A533" s="1" t="s">
        <v>368</v>
      </c>
      <c r="B533" s="1" t="s">
        <v>393</v>
      </c>
      <c r="C533" s="1" t="s">
        <v>30</v>
      </c>
      <c r="D533" s="1" t="s">
        <v>394</v>
      </c>
      <c r="E533" s="1">
        <v>317</v>
      </c>
      <c r="F533" s="4"/>
      <c r="G533" s="4"/>
      <c r="H533" s="4"/>
      <c r="I533" s="4"/>
      <c r="J533" s="4"/>
      <c r="K533" s="4"/>
      <c r="L533" s="12"/>
      <c r="M533" s="12"/>
      <c r="N533" s="12"/>
      <c r="O533" s="12"/>
      <c r="P533" s="12"/>
      <c r="Q533" s="12"/>
      <c r="R533" s="4"/>
      <c r="S533" s="4"/>
      <c r="T533" s="1" t="s">
        <v>36</v>
      </c>
      <c r="U533" s="1">
        <f t="shared" si="49"/>
        <v>0</v>
      </c>
      <c r="V533" s="1">
        <f t="shared" si="50"/>
        <v>0</v>
      </c>
      <c r="W533" s="4" t="e">
        <f t="shared" si="51"/>
        <v>#DIV/0!</v>
      </c>
      <c r="X533" s="4" t="e">
        <f t="shared" si="52"/>
        <v>#DIV/0!</v>
      </c>
      <c r="Y533" s="4" t="e">
        <f t="shared" si="53"/>
        <v>#DIV/0!</v>
      </c>
      <c r="Z533" t="e">
        <f t="shared" si="54"/>
        <v>#DIV/0!</v>
      </c>
      <c r="AA533" t="s">
        <v>395</v>
      </c>
    </row>
    <row r="534" spans="1:27" x14ac:dyDescent="0.35">
      <c r="A534" s="1" t="s">
        <v>368</v>
      </c>
      <c r="B534" s="1" t="s">
        <v>393</v>
      </c>
      <c r="C534" s="1" t="s">
        <v>30</v>
      </c>
      <c r="D534" s="1" t="s">
        <v>394</v>
      </c>
      <c r="E534" s="1">
        <v>641</v>
      </c>
      <c r="F534" s="4"/>
      <c r="G534" s="4"/>
      <c r="H534" s="4">
        <v>101459.093220339</v>
      </c>
      <c r="I534" s="4"/>
      <c r="J534" s="4"/>
      <c r="K534" s="4">
        <v>14505.949152542373</v>
      </c>
      <c r="L534" s="12"/>
      <c r="M534" s="12"/>
      <c r="N534" s="12">
        <v>87231.200000000099</v>
      </c>
      <c r="O534" s="12">
        <v>47439</v>
      </c>
      <c r="P534" s="12"/>
      <c r="Q534" s="12">
        <v>18368</v>
      </c>
      <c r="R534" s="4">
        <v>115965.042372881</v>
      </c>
      <c r="S534" s="4">
        <v>153038.20000000001</v>
      </c>
      <c r="T534" s="1" t="s">
        <v>32</v>
      </c>
      <c r="U534" s="1">
        <f t="shared" si="49"/>
        <v>2</v>
      </c>
      <c r="V534" s="1">
        <f t="shared" si="50"/>
        <v>3</v>
      </c>
      <c r="W534" s="4">
        <f t="shared" si="51"/>
        <v>57982.521186440688</v>
      </c>
      <c r="X534" s="4">
        <f t="shared" si="52"/>
        <v>51012.733333333366</v>
      </c>
      <c r="Y534" s="4" t="str">
        <f t="shared" si="53"/>
        <v>50-1L</v>
      </c>
      <c r="Z534" t="str">
        <f t="shared" si="54"/>
        <v>50-1L</v>
      </c>
      <c r="AA534" t="s">
        <v>396</v>
      </c>
    </row>
    <row r="535" spans="1:27" x14ac:dyDescent="0.35">
      <c r="A535" s="1" t="s">
        <v>368</v>
      </c>
      <c r="B535" s="1" t="s">
        <v>393</v>
      </c>
      <c r="C535" s="1" t="s">
        <v>30</v>
      </c>
      <c r="D535" s="1" t="s">
        <v>394</v>
      </c>
      <c r="E535" s="1">
        <v>642</v>
      </c>
      <c r="F535" s="4"/>
      <c r="G535" s="4"/>
      <c r="H535" s="4"/>
      <c r="I535" s="4"/>
      <c r="J535" s="4"/>
      <c r="K535" s="4"/>
      <c r="L535" s="12"/>
      <c r="M535" s="12"/>
      <c r="N535" s="12"/>
      <c r="O535" s="12"/>
      <c r="P535" s="12"/>
      <c r="Q535" s="12"/>
      <c r="R535" s="4"/>
      <c r="S535" s="4"/>
      <c r="T535" s="1" t="s">
        <v>32</v>
      </c>
      <c r="U535" s="1">
        <f t="shared" si="49"/>
        <v>0</v>
      </c>
      <c r="V535" s="1">
        <f t="shared" si="50"/>
        <v>0</v>
      </c>
      <c r="W535" s="4" t="e">
        <f t="shared" si="51"/>
        <v>#DIV/0!</v>
      </c>
      <c r="X535" s="4" t="e">
        <f t="shared" si="52"/>
        <v>#DIV/0!</v>
      </c>
      <c r="Y535" s="4" t="e">
        <f t="shared" si="53"/>
        <v>#DIV/0!</v>
      </c>
      <c r="Z535" t="e">
        <f t="shared" si="54"/>
        <v>#DIV/0!</v>
      </c>
      <c r="AA535" t="s">
        <v>396</v>
      </c>
    </row>
    <row r="536" spans="1:27" x14ac:dyDescent="0.35">
      <c r="A536" s="1" t="s">
        <v>368</v>
      </c>
      <c r="B536" s="1" t="s">
        <v>393</v>
      </c>
      <c r="C536" s="1" t="s">
        <v>30</v>
      </c>
      <c r="D536" s="1" t="s">
        <v>394</v>
      </c>
      <c r="E536" s="1">
        <v>647</v>
      </c>
      <c r="F536" s="4"/>
      <c r="G536" s="4"/>
      <c r="H536" s="4"/>
      <c r="I536" s="4"/>
      <c r="J536" s="4"/>
      <c r="K536" s="4"/>
      <c r="L536" s="12"/>
      <c r="M536" s="12"/>
      <c r="N536" s="12"/>
      <c r="O536" s="12"/>
      <c r="P536" s="12"/>
      <c r="Q536" s="12"/>
      <c r="R536" s="4"/>
      <c r="S536" s="4"/>
      <c r="T536" s="1" t="s">
        <v>32</v>
      </c>
      <c r="U536" s="1">
        <f t="shared" si="49"/>
        <v>0</v>
      </c>
      <c r="V536" s="1">
        <f t="shared" si="50"/>
        <v>0</v>
      </c>
      <c r="W536" s="4" t="e">
        <f t="shared" si="51"/>
        <v>#DIV/0!</v>
      </c>
      <c r="X536" s="4" t="e">
        <f t="shared" si="52"/>
        <v>#DIV/0!</v>
      </c>
      <c r="Y536" s="4" t="e">
        <f t="shared" si="53"/>
        <v>#DIV/0!</v>
      </c>
      <c r="Z536" t="e">
        <f t="shared" si="54"/>
        <v>#DIV/0!</v>
      </c>
      <c r="AA536" t="s">
        <v>396</v>
      </c>
    </row>
    <row r="537" spans="1:27" x14ac:dyDescent="0.35">
      <c r="A537" s="1" t="s">
        <v>368</v>
      </c>
      <c r="B537" s="1" t="s">
        <v>393</v>
      </c>
      <c r="C537" s="1" t="s">
        <v>30</v>
      </c>
      <c r="D537" s="1" t="s">
        <v>394</v>
      </c>
      <c r="E537" s="1">
        <v>648</v>
      </c>
      <c r="F537" s="4"/>
      <c r="G537" s="4"/>
      <c r="H537" s="4"/>
      <c r="I537" s="4"/>
      <c r="J537" s="4"/>
      <c r="K537" s="4"/>
      <c r="L537" s="12"/>
      <c r="M537" s="12"/>
      <c r="N537" s="12"/>
      <c r="O537" s="12"/>
      <c r="P537" s="12"/>
      <c r="Q537" s="12"/>
      <c r="R537" s="4"/>
      <c r="S537" s="4"/>
      <c r="T537" s="1" t="s">
        <v>32</v>
      </c>
      <c r="U537" s="1">
        <f t="shared" si="49"/>
        <v>0</v>
      </c>
      <c r="V537" s="1">
        <f t="shared" si="50"/>
        <v>0</v>
      </c>
      <c r="W537" s="4" t="e">
        <f t="shared" si="51"/>
        <v>#DIV/0!</v>
      </c>
      <c r="X537" s="4" t="e">
        <f t="shared" si="52"/>
        <v>#DIV/0!</v>
      </c>
      <c r="Y537" s="4" t="e">
        <f t="shared" si="53"/>
        <v>#DIV/0!</v>
      </c>
      <c r="Z537" t="e">
        <f t="shared" si="54"/>
        <v>#DIV/0!</v>
      </c>
      <c r="AA537" t="s">
        <v>396</v>
      </c>
    </row>
    <row r="538" spans="1:27" x14ac:dyDescent="0.35">
      <c r="A538" s="1" t="s">
        <v>368</v>
      </c>
      <c r="B538" s="1" t="s">
        <v>393</v>
      </c>
      <c r="C538" s="1" t="s">
        <v>30</v>
      </c>
      <c r="D538" s="1" t="s">
        <v>394</v>
      </c>
      <c r="E538" s="1">
        <v>652</v>
      </c>
      <c r="F538" s="4"/>
      <c r="G538" s="4"/>
      <c r="H538" s="4">
        <v>43118.2457627119</v>
      </c>
      <c r="I538" s="4"/>
      <c r="J538" s="4">
        <v>45462.610169491498</v>
      </c>
      <c r="K538" s="4"/>
      <c r="L538" s="12"/>
      <c r="M538" s="12"/>
      <c r="N538" s="12">
        <v>18466.7</v>
      </c>
      <c r="O538" s="12">
        <v>26210.1</v>
      </c>
      <c r="P538" s="12">
        <v>3493</v>
      </c>
      <c r="Q538" s="12">
        <v>73467.100000000093</v>
      </c>
      <c r="R538" s="4">
        <v>88580.855932203398</v>
      </c>
      <c r="S538" s="4">
        <v>121636.9</v>
      </c>
      <c r="T538" s="1" t="s">
        <v>32</v>
      </c>
      <c r="U538" s="1">
        <f t="shared" si="49"/>
        <v>2</v>
      </c>
      <c r="V538" s="1">
        <f t="shared" si="50"/>
        <v>4</v>
      </c>
      <c r="W538" s="4">
        <f t="shared" si="51"/>
        <v>44290.427966101699</v>
      </c>
      <c r="X538" s="4">
        <f t="shared" si="52"/>
        <v>30409.225000000024</v>
      </c>
      <c r="Y538" s="4" t="str">
        <f t="shared" si="53"/>
        <v>50K</v>
      </c>
      <c r="Z538" t="str">
        <f t="shared" si="54"/>
        <v>50K</v>
      </c>
      <c r="AA538" t="s">
        <v>396</v>
      </c>
    </row>
    <row r="539" spans="1:27" x14ac:dyDescent="0.35">
      <c r="A539" s="1" t="s">
        <v>368</v>
      </c>
      <c r="B539" s="1" t="s">
        <v>393</v>
      </c>
      <c r="C539" s="1" t="s">
        <v>30</v>
      </c>
      <c r="D539" s="1" t="s">
        <v>394</v>
      </c>
      <c r="E539" s="1">
        <v>653</v>
      </c>
      <c r="F539" s="4"/>
      <c r="G539" s="4"/>
      <c r="H539" s="4">
        <v>83935.932203389806</v>
      </c>
      <c r="I539" s="4">
        <v>140805.254237288</v>
      </c>
      <c r="J539" s="4">
        <v>240836.61864406799</v>
      </c>
      <c r="K539" s="4"/>
      <c r="L539" s="12"/>
      <c r="M539" s="12"/>
      <c r="N539" s="12">
        <v>79404.5</v>
      </c>
      <c r="O539" s="12">
        <v>159669.29999999999</v>
      </c>
      <c r="P539" s="12">
        <v>285061.7</v>
      </c>
      <c r="Q539" s="12">
        <v>32250.400000000001</v>
      </c>
      <c r="R539" s="4">
        <v>465577.80508474598</v>
      </c>
      <c r="S539" s="4">
        <v>556385.9</v>
      </c>
      <c r="T539" s="1" t="s">
        <v>32</v>
      </c>
      <c r="U539" s="1">
        <f t="shared" si="49"/>
        <v>3</v>
      </c>
      <c r="V539" s="1">
        <f t="shared" si="50"/>
        <v>4</v>
      </c>
      <c r="W539" s="4">
        <f t="shared" si="51"/>
        <v>155192.60169491524</v>
      </c>
      <c r="X539" s="4">
        <f t="shared" si="52"/>
        <v>139096.47500000001</v>
      </c>
      <c r="Y539" s="4" t="str">
        <f t="shared" si="53"/>
        <v>1-2L</v>
      </c>
      <c r="Z539" t="str">
        <f t="shared" si="54"/>
        <v>1-2L</v>
      </c>
      <c r="AA539" t="s">
        <v>396</v>
      </c>
    </row>
    <row r="540" spans="1:27" x14ac:dyDescent="0.35">
      <c r="A540" s="1" t="s">
        <v>368</v>
      </c>
      <c r="B540" s="1" t="s">
        <v>393</v>
      </c>
      <c r="C540" s="1" t="s">
        <v>30</v>
      </c>
      <c r="D540" s="1" t="s">
        <v>394</v>
      </c>
      <c r="E540" s="1">
        <v>654</v>
      </c>
      <c r="F540" s="4"/>
      <c r="G540" s="4"/>
      <c r="H540" s="4">
        <v>34323.915254237298</v>
      </c>
      <c r="I540" s="4"/>
      <c r="J540" s="4"/>
      <c r="K540" s="4"/>
      <c r="L540" s="12"/>
      <c r="M540" s="12"/>
      <c r="N540" s="12">
        <v>29327.9</v>
      </c>
      <c r="O540" s="12">
        <v>12429.9</v>
      </c>
      <c r="P540" s="12"/>
      <c r="Q540" s="12"/>
      <c r="R540" s="4">
        <v>34323.915254237298</v>
      </c>
      <c r="S540" s="4">
        <v>41757.800000000003</v>
      </c>
      <c r="T540" s="1" t="s">
        <v>32</v>
      </c>
      <c r="U540" s="1">
        <f t="shared" si="49"/>
        <v>1</v>
      </c>
      <c r="V540" s="1">
        <f t="shared" si="50"/>
        <v>2</v>
      </c>
      <c r="W540" s="4">
        <f t="shared" si="51"/>
        <v>34323.915254237298</v>
      </c>
      <c r="X540" s="4">
        <f t="shared" si="52"/>
        <v>20878.900000000001</v>
      </c>
      <c r="Y540" s="4" t="str">
        <f t="shared" si="53"/>
        <v>50K</v>
      </c>
      <c r="Z540" t="str">
        <f t="shared" si="54"/>
        <v>50K</v>
      </c>
      <c r="AA540" t="s">
        <v>396</v>
      </c>
    </row>
    <row r="541" spans="1:27" x14ac:dyDescent="0.35">
      <c r="A541" s="1" t="s">
        <v>368</v>
      </c>
      <c r="B541" s="1" t="s">
        <v>393</v>
      </c>
      <c r="C541" s="1" t="s">
        <v>30</v>
      </c>
      <c r="D541" s="1" t="s">
        <v>394</v>
      </c>
      <c r="E541" s="1">
        <v>701</v>
      </c>
      <c r="F541" s="4"/>
      <c r="G541" s="4"/>
      <c r="H541" s="4"/>
      <c r="I541" s="4">
        <v>60246.661016949198</v>
      </c>
      <c r="J541" s="4">
        <v>46779.237288135599</v>
      </c>
      <c r="K541" s="4"/>
      <c r="L541" s="12"/>
      <c r="M541" s="12"/>
      <c r="N541" s="12"/>
      <c r="O541" s="12">
        <v>19905.400000000001</v>
      </c>
      <c r="P541" s="12">
        <v>65179.8</v>
      </c>
      <c r="Q541" s="12">
        <v>13685.7</v>
      </c>
      <c r="R541" s="4">
        <v>107025.89830508499</v>
      </c>
      <c r="S541" s="4">
        <v>98770.9</v>
      </c>
      <c r="T541" s="1" t="s">
        <v>32</v>
      </c>
      <c r="U541" s="1">
        <f t="shared" si="49"/>
        <v>2</v>
      </c>
      <c r="V541" s="1">
        <f t="shared" si="50"/>
        <v>3</v>
      </c>
      <c r="W541" s="4">
        <f t="shared" si="51"/>
        <v>53512.949152542395</v>
      </c>
      <c r="X541" s="4">
        <f t="shared" si="52"/>
        <v>32923.633333333339</v>
      </c>
      <c r="Y541" s="4" t="str">
        <f t="shared" si="53"/>
        <v>50K</v>
      </c>
      <c r="Z541" t="str">
        <f t="shared" si="54"/>
        <v>50-1L</v>
      </c>
      <c r="AA541" t="s">
        <v>396</v>
      </c>
    </row>
    <row r="542" spans="1:27" x14ac:dyDescent="0.35">
      <c r="A542" s="1" t="s">
        <v>368</v>
      </c>
      <c r="B542" s="1" t="s">
        <v>393</v>
      </c>
      <c r="C542" s="1" t="s">
        <v>30</v>
      </c>
      <c r="D542" s="1" t="s">
        <v>394</v>
      </c>
      <c r="E542" s="1">
        <v>702</v>
      </c>
      <c r="F542" s="4"/>
      <c r="G542" s="4"/>
      <c r="H542" s="4"/>
      <c r="I542" s="4">
        <v>90135.457627118696</v>
      </c>
      <c r="J542" s="4">
        <v>43986.915254237298</v>
      </c>
      <c r="K542" s="4"/>
      <c r="L542" s="12"/>
      <c r="M542" s="12"/>
      <c r="N542" s="12"/>
      <c r="O542" s="12">
        <v>33513.9</v>
      </c>
      <c r="P542" s="12">
        <v>82839.400000000096</v>
      </c>
      <c r="Q542" s="12">
        <v>58709.7</v>
      </c>
      <c r="R542" s="4">
        <v>134122.37288135599</v>
      </c>
      <c r="S542" s="4">
        <v>175063</v>
      </c>
      <c r="T542" s="1" t="s">
        <v>32</v>
      </c>
      <c r="U542" s="1">
        <f t="shared" si="49"/>
        <v>2</v>
      </c>
      <c r="V542" s="1">
        <f t="shared" si="50"/>
        <v>3</v>
      </c>
      <c r="W542" s="4">
        <f t="shared" si="51"/>
        <v>67061.186440677993</v>
      </c>
      <c r="X542" s="4">
        <f t="shared" si="52"/>
        <v>58354.333333333372</v>
      </c>
      <c r="Y542" s="4" t="str">
        <f t="shared" si="53"/>
        <v>50-1L</v>
      </c>
      <c r="Z542" t="str">
        <f t="shared" si="54"/>
        <v>50-1L</v>
      </c>
      <c r="AA542" t="s">
        <v>396</v>
      </c>
    </row>
    <row r="543" spans="1:27" x14ac:dyDescent="0.35">
      <c r="A543" s="1" t="s">
        <v>368</v>
      </c>
      <c r="B543" s="1" t="s">
        <v>393</v>
      </c>
      <c r="C543" s="1" t="s">
        <v>30</v>
      </c>
      <c r="D543" s="1" t="s">
        <v>394</v>
      </c>
      <c r="E543" s="1">
        <v>742</v>
      </c>
      <c r="F543" s="4"/>
      <c r="G543" s="4"/>
      <c r="H543" s="4"/>
      <c r="I543" s="4"/>
      <c r="J543" s="4"/>
      <c r="K543" s="4">
        <v>99782.440677966122</v>
      </c>
      <c r="L543" s="12"/>
      <c r="M543" s="12"/>
      <c r="N543" s="12"/>
      <c r="O543" s="12"/>
      <c r="P543" s="12"/>
      <c r="Q543" s="12">
        <v>46235.7</v>
      </c>
      <c r="R543" s="4">
        <v>99782.440677966093</v>
      </c>
      <c r="S543" s="4">
        <v>46235.7</v>
      </c>
      <c r="T543" s="1" t="s">
        <v>32</v>
      </c>
      <c r="U543" s="1">
        <f t="shared" si="49"/>
        <v>1</v>
      </c>
      <c r="V543" s="1">
        <f t="shared" si="50"/>
        <v>1</v>
      </c>
      <c r="W543" s="4">
        <f t="shared" si="51"/>
        <v>99782.440677966122</v>
      </c>
      <c r="X543" s="4">
        <f t="shared" si="52"/>
        <v>46235.7</v>
      </c>
      <c r="Y543" s="4" t="str">
        <f t="shared" si="53"/>
        <v>50K</v>
      </c>
      <c r="Z543" t="str">
        <f t="shared" si="54"/>
        <v>50-1L</v>
      </c>
      <c r="AA543" t="s">
        <v>396</v>
      </c>
    </row>
    <row r="544" spans="1:27" x14ac:dyDescent="0.35">
      <c r="A544" s="1" t="s">
        <v>368</v>
      </c>
      <c r="B544" s="1" t="s">
        <v>393</v>
      </c>
      <c r="C544" s="1" t="s">
        <v>30</v>
      </c>
      <c r="D544" s="1" t="s">
        <v>394</v>
      </c>
      <c r="E544" s="1">
        <v>747</v>
      </c>
      <c r="F544" s="4"/>
      <c r="G544" s="4"/>
      <c r="H544" s="4"/>
      <c r="I544" s="4"/>
      <c r="J544" s="4"/>
      <c r="K544" s="4">
        <v>70525.076271186437</v>
      </c>
      <c r="L544" s="12"/>
      <c r="M544" s="12"/>
      <c r="N544" s="12"/>
      <c r="O544" s="12"/>
      <c r="P544" s="12"/>
      <c r="Q544" s="12">
        <v>21140</v>
      </c>
      <c r="R544" s="4">
        <v>70525.076271186394</v>
      </c>
      <c r="S544" s="4">
        <v>21140</v>
      </c>
      <c r="T544" s="1" t="s">
        <v>32</v>
      </c>
      <c r="U544" s="1">
        <f t="shared" si="49"/>
        <v>1</v>
      </c>
      <c r="V544" s="1">
        <f t="shared" si="50"/>
        <v>1</v>
      </c>
      <c r="W544" s="4">
        <f t="shared" si="51"/>
        <v>70525.076271186437</v>
      </c>
      <c r="X544" s="4">
        <f t="shared" si="52"/>
        <v>21140</v>
      </c>
      <c r="Y544" s="4" t="str">
        <f t="shared" si="53"/>
        <v>50K</v>
      </c>
      <c r="Z544" t="str">
        <f t="shared" si="54"/>
        <v>50-1L</v>
      </c>
      <c r="AA544" t="s">
        <v>396</v>
      </c>
    </row>
    <row r="545" spans="1:27" x14ac:dyDescent="0.35">
      <c r="A545" s="1" t="s">
        <v>368</v>
      </c>
      <c r="B545" s="1" t="s">
        <v>393</v>
      </c>
      <c r="C545" s="1" t="s">
        <v>30</v>
      </c>
      <c r="D545" s="1" t="s">
        <v>394</v>
      </c>
      <c r="E545" s="1">
        <v>752</v>
      </c>
      <c r="F545" s="4"/>
      <c r="G545" s="4"/>
      <c r="H545" s="4"/>
      <c r="I545" s="4"/>
      <c r="J545" s="4"/>
      <c r="K545" s="4">
        <v>84767.474576271183</v>
      </c>
      <c r="L545" s="12"/>
      <c r="M545" s="12"/>
      <c r="N545" s="12"/>
      <c r="O545" s="12"/>
      <c r="P545" s="12"/>
      <c r="Q545" s="12"/>
      <c r="R545" s="4">
        <v>84767.474576271197</v>
      </c>
      <c r="S545" s="4"/>
      <c r="T545" s="1" t="s">
        <v>32</v>
      </c>
      <c r="U545" s="1">
        <f t="shared" si="49"/>
        <v>1</v>
      </c>
      <c r="V545" s="1">
        <f t="shared" si="50"/>
        <v>0</v>
      </c>
      <c r="W545" s="4">
        <f t="shared" si="51"/>
        <v>84767.474576271183</v>
      </c>
      <c r="X545" s="4" t="e">
        <f t="shared" si="52"/>
        <v>#DIV/0!</v>
      </c>
      <c r="Y545" s="4" t="e">
        <f t="shared" si="53"/>
        <v>#DIV/0!</v>
      </c>
      <c r="Z545" t="str">
        <f t="shared" si="54"/>
        <v>50-1L</v>
      </c>
      <c r="AA545" t="s">
        <v>396</v>
      </c>
    </row>
    <row r="546" spans="1:27" x14ac:dyDescent="0.35">
      <c r="A546" s="1" t="s">
        <v>397</v>
      </c>
      <c r="B546" s="1" t="s">
        <v>398</v>
      </c>
      <c r="C546" s="1" t="s">
        <v>30</v>
      </c>
      <c r="D546" s="1" t="s">
        <v>399</v>
      </c>
      <c r="E546" s="1">
        <v>13</v>
      </c>
      <c r="F546" s="4">
        <v>81699.661016949103</v>
      </c>
      <c r="G546" s="4"/>
      <c r="H546" s="4"/>
      <c r="I546" s="4"/>
      <c r="J546" s="4"/>
      <c r="K546" s="4"/>
      <c r="L546" s="12">
        <v>116125.43</v>
      </c>
      <c r="M546" s="12">
        <v>104730.89</v>
      </c>
      <c r="N546" s="12">
        <v>96526.599999999802</v>
      </c>
      <c r="O546" s="12"/>
      <c r="P546" s="12"/>
      <c r="Q546" s="12"/>
      <c r="R546" s="4">
        <v>81699.661016949103</v>
      </c>
      <c r="S546" s="4">
        <v>317382.91999999899</v>
      </c>
      <c r="T546" s="1" t="s">
        <v>36</v>
      </c>
      <c r="U546" s="1">
        <f t="shared" si="49"/>
        <v>1</v>
      </c>
      <c r="V546" s="1">
        <f t="shared" si="50"/>
        <v>3</v>
      </c>
      <c r="W546" s="4">
        <f t="shared" si="51"/>
        <v>81699.661016949103</v>
      </c>
      <c r="X546" s="4">
        <f t="shared" si="52"/>
        <v>105794.3066666666</v>
      </c>
      <c r="Y546" s="4" t="str">
        <f t="shared" si="53"/>
        <v>1-2L</v>
      </c>
      <c r="Z546" t="str">
        <f t="shared" si="54"/>
        <v>50-1L</v>
      </c>
      <c r="AA546" t="s">
        <v>103</v>
      </c>
    </row>
    <row r="547" spans="1:27" x14ac:dyDescent="0.35">
      <c r="A547" s="1" t="s">
        <v>397</v>
      </c>
      <c r="B547" s="1" t="s">
        <v>398</v>
      </c>
      <c r="C547" s="1" t="s">
        <v>30</v>
      </c>
      <c r="D547" s="1" t="s">
        <v>400</v>
      </c>
      <c r="E547" s="1">
        <v>14</v>
      </c>
      <c r="F547" s="4">
        <v>149558.23728813601</v>
      </c>
      <c r="G547" s="4">
        <v>93876.172881355902</v>
      </c>
      <c r="H547" s="4">
        <v>98577.511864406799</v>
      </c>
      <c r="I547" s="4">
        <v>193399.689830508</v>
      </c>
      <c r="J547" s="4">
        <v>118085.36949152499</v>
      </c>
      <c r="K547" s="4">
        <v>201255.16949152548</v>
      </c>
      <c r="L547" s="12">
        <v>177596.11</v>
      </c>
      <c r="M547" s="12">
        <v>93751.349999999904</v>
      </c>
      <c r="N547" s="12">
        <v>112899.27</v>
      </c>
      <c r="O547" s="12">
        <v>227280.45</v>
      </c>
      <c r="P547" s="12">
        <v>176998.39999999999</v>
      </c>
      <c r="Q547" s="12">
        <v>253051.41</v>
      </c>
      <c r="R547" s="4">
        <v>854752.15084745805</v>
      </c>
      <c r="S547" s="4">
        <v>1041576.99</v>
      </c>
      <c r="T547" s="1" t="s">
        <v>32</v>
      </c>
      <c r="U547" s="1">
        <f t="shared" si="49"/>
        <v>6</v>
      </c>
      <c r="V547" s="1">
        <f t="shared" si="50"/>
        <v>6</v>
      </c>
      <c r="W547" s="4">
        <f t="shared" si="51"/>
        <v>142458.69180790955</v>
      </c>
      <c r="X547" s="4">
        <f t="shared" si="52"/>
        <v>173596.16500000001</v>
      </c>
      <c r="Y547" s="4" t="str">
        <f t="shared" si="53"/>
        <v>1-2L</v>
      </c>
      <c r="Z547" t="str">
        <f t="shared" si="54"/>
        <v>1-2L</v>
      </c>
      <c r="AA547" t="s">
        <v>103</v>
      </c>
    </row>
    <row r="548" spans="1:27" x14ac:dyDescent="0.35">
      <c r="A548" s="1" t="s">
        <v>397</v>
      </c>
      <c r="B548" s="1" t="s">
        <v>398</v>
      </c>
      <c r="C548" s="1" t="s">
        <v>30</v>
      </c>
      <c r="D548" s="1" t="s">
        <v>400</v>
      </c>
      <c r="E548" s="1">
        <v>380</v>
      </c>
      <c r="F548" s="4"/>
      <c r="G548" s="4"/>
      <c r="H548" s="4"/>
      <c r="I548" s="4"/>
      <c r="J548" s="4"/>
      <c r="K548" s="4"/>
      <c r="L548" s="12">
        <v>10008.540000000001</v>
      </c>
      <c r="M548" s="12">
        <v>12250.05</v>
      </c>
      <c r="N548" s="12">
        <v>10555.77</v>
      </c>
      <c r="O548" s="12"/>
      <c r="P548" s="12"/>
      <c r="Q548" s="12"/>
      <c r="R548" s="4"/>
      <c r="S548" s="4">
        <v>32814.36</v>
      </c>
      <c r="T548" s="1" t="s">
        <v>36</v>
      </c>
      <c r="U548" s="1">
        <f t="shared" si="49"/>
        <v>0</v>
      </c>
      <c r="V548" s="1">
        <f t="shared" si="50"/>
        <v>3</v>
      </c>
      <c r="W548" s="4" t="e">
        <f t="shared" si="51"/>
        <v>#DIV/0!</v>
      </c>
      <c r="X548" s="4">
        <f t="shared" si="52"/>
        <v>10938.12</v>
      </c>
      <c r="Y548" s="4" t="str">
        <f t="shared" si="53"/>
        <v>50K</v>
      </c>
      <c r="Z548" t="e">
        <f t="shared" si="54"/>
        <v>#DIV/0!</v>
      </c>
      <c r="AA548" t="s">
        <v>103</v>
      </c>
    </row>
    <row r="549" spans="1:27" x14ac:dyDescent="0.35">
      <c r="A549" s="1" t="s">
        <v>397</v>
      </c>
      <c r="B549" s="1" t="s">
        <v>398</v>
      </c>
      <c r="C549" s="1" t="s">
        <v>30</v>
      </c>
      <c r="D549" s="1" t="s">
        <v>401</v>
      </c>
      <c r="E549" s="1">
        <v>644</v>
      </c>
      <c r="F549" s="4"/>
      <c r="G549" s="4">
        <v>39417.315254237299</v>
      </c>
      <c r="H549" s="4">
        <v>88665.525423728803</v>
      </c>
      <c r="I549" s="4">
        <v>201533.59322033901</v>
      </c>
      <c r="J549" s="4">
        <v>41690.144067796602</v>
      </c>
      <c r="K549" s="4">
        <v>135349.96610169494</v>
      </c>
      <c r="L549" s="12"/>
      <c r="M549" s="12"/>
      <c r="N549" s="12">
        <v>31946.43</v>
      </c>
      <c r="O549" s="12">
        <v>232769.00000000099</v>
      </c>
      <c r="P549" s="12">
        <v>94995.249999999796</v>
      </c>
      <c r="Q549" s="12">
        <v>194077.640000001</v>
      </c>
      <c r="R549" s="4">
        <v>506656.54406779702</v>
      </c>
      <c r="S549" s="4">
        <v>553788.31999999995</v>
      </c>
      <c r="T549" s="1" t="s">
        <v>32</v>
      </c>
      <c r="U549" s="1">
        <f t="shared" si="49"/>
        <v>5</v>
      </c>
      <c r="V549" s="1">
        <f t="shared" si="50"/>
        <v>4</v>
      </c>
      <c r="W549" s="4">
        <f t="shared" si="51"/>
        <v>101331.30881355933</v>
      </c>
      <c r="X549" s="4">
        <f t="shared" si="52"/>
        <v>138447.08000000042</v>
      </c>
      <c r="Y549" s="4" t="str">
        <f t="shared" si="53"/>
        <v>1-2L</v>
      </c>
      <c r="Z549" t="str">
        <f t="shared" si="54"/>
        <v>1-2L</v>
      </c>
      <c r="AA549" t="s">
        <v>103</v>
      </c>
    </row>
    <row r="550" spans="1:27" x14ac:dyDescent="0.35">
      <c r="A550" s="1" t="s">
        <v>397</v>
      </c>
      <c r="B550" s="1" t="s">
        <v>402</v>
      </c>
      <c r="C550" s="1" t="s">
        <v>403</v>
      </c>
      <c r="D550" s="1" t="s">
        <v>404</v>
      </c>
      <c r="E550" s="1">
        <v>22</v>
      </c>
      <c r="F550" s="4"/>
      <c r="G550" s="4"/>
      <c r="H550" s="4"/>
      <c r="I550" s="4"/>
      <c r="J550" s="4"/>
      <c r="K550" s="4">
        <v>14163.127118644072</v>
      </c>
      <c r="L550" s="12"/>
      <c r="M550" s="12"/>
      <c r="N550" s="12"/>
      <c r="O550" s="12"/>
      <c r="P550" s="12"/>
      <c r="Q550" s="12"/>
      <c r="R550" s="4">
        <v>14163.127118644101</v>
      </c>
      <c r="S550" s="4"/>
      <c r="T550" s="1" t="s">
        <v>32</v>
      </c>
      <c r="U550" s="1">
        <f t="shared" si="49"/>
        <v>1</v>
      </c>
      <c r="V550" s="1">
        <f t="shared" si="50"/>
        <v>0</v>
      </c>
      <c r="W550" s="4">
        <f t="shared" si="51"/>
        <v>14163.127118644072</v>
      </c>
      <c r="X550" s="4" t="e">
        <f t="shared" si="52"/>
        <v>#DIV/0!</v>
      </c>
      <c r="Y550" s="4" t="e">
        <f t="shared" si="53"/>
        <v>#DIV/0!</v>
      </c>
      <c r="Z550" t="str">
        <f t="shared" si="54"/>
        <v>50K</v>
      </c>
      <c r="AA550" t="s">
        <v>103</v>
      </c>
    </row>
    <row r="551" spans="1:27" x14ac:dyDescent="0.35">
      <c r="A551" s="1" t="s">
        <v>397</v>
      </c>
      <c r="B551" s="1" t="s">
        <v>402</v>
      </c>
      <c r="C551" s="1" t="s">
        <v>403</v>
      </c>
      <c r="D551" s="1" t="s">
        <v>405</v>
      </c>
      <c r="E551" s="1">
        <v>18</v>
      </c>
      <c r="F551" s="4"/>
      <c r="G551" s="4"/>
      <c r="H551" s="4"/>
      <c r="I551" s="4"/>
      <c r="J551" s="4"/>
      <c r="K551" s="4"/>
      <c r="L551" s="12"/>
      <c r="M551" s="12"/>
      <c r="N551" s="12"/>
      <c r="O551" s="12"/>
      <c r="P551" s="12"/>
      <c r="Q551" s="12"/>
      <c r="R551" s="4"/>
      <c r="S551" s="4"/>
      <c r="T551" s="1" t="s">
        <v>36</v>
      </c>
      <c r="U551" s="1">
        <f t="shared" si="49"/>
        <v>0</v>
      </c>
      <c r="V551" s="1">
        <f t="shared" si="50"/>
        <v>0</v>
      </c>
      <c r="W551" s="4" t="e">
        <f t="shared" si="51"/>
        <v>#DIV/0!</v>
      </c>
      <c r="X551" s="4" t="e">
        <f t="shared" si="52"/>
        <v>#DIV/0!</v>
      </c>
      <c r="Y551" s="4" t="e">
        <f t="shared" si="53"/>
        <v>#DIV/0!</v>
      </c>
      <c r="Z551" t="e">
        <f t="shared" si="54"/>
        <v>#DIV/0!</v>
      </c>
      <c r="AA551" t="s">
        <v>103</v>
      </c>
    </row>
    <row r="552" spans="1:27" x14ac:dyDescent="0.35">
      <c r="A552" s="1" t="s">
        <v>397</v>
      </c>
      <c r="B552" s="1" t="s">
        <v>402</v>
      </c>
      <c r="C552" s="1" t="s">
        <v>403</v>
      </c>
      <c r="D552" s="1" t="s">
        <v>406</v>
      </c>
      <c r="E552" s="1">
        <v>223</v>
      </c>
      <c r="F552" s="4">
        <v>39931.850847457601</v>
      </c>
      <c r="G552" s="4">
        <v>77195.705084745801</v>
      </c>
      <c r="H552" s="4">
        <v>78480.537288135602</v>
      </c>
      <c r="I552" s="4"/>
      <c r="J552" s="4">
        <v>45657.294915254199</v>
      </c>
      <c r="K552" s="4">
        <v>48361.301694915266</v>
      </c>
      <c r="L552" s="12">
        <v>184841.4</v>
      </c>
      <c r="M552" s="12">
        <v>128638.42</v>
      </c>
      <c r="N552" s="12">
        <v>78465.62</v>
      </c>
      <c r="O552" s="12">
        <v>11643.58</v>
      </c>
      <c r="P552" s="12"/>
      <c r="Q552" s="12">
        <v>43197.87</v>
      </c>
      <c r="R552" s="4">
        <v>289626.68983050901</v>
      </c>
      <c r="S552" s="4">
        <v>446786.88999999902</v>
      </c>
      <c r="T552" s="1" t="s">
        <v>32</v>
      </c>
      <c r="U552" s="1">
        <f t="shared" si="49"/>
        <v>5</v>
      </c>
      <c r="V552" s="1">
        <f t="shared" si="50"/>
        <v>5</v>
      </c>
      <c r="W552" s="4">
        <f t="shared" si="51"/>
        <v>57925.337966101688</v>
      </c>
      <c r="X552" s="4">
        <f t="shared" si="52"/>
        <v>89357.377999999997</v>
      </c>
      <c r="Y552" s="4" t="str">
        <f t="shared" si="53"/>
        <v>50-1L</v>
      </c>
      <c r="Z552" t="str">
        <f t="shared" si="54"/>
        <v>50-1L</v>
      </c>
      <c r="AA552" t="s">
        <v>103</v>
      </c>
    </row>
    <row r="553" spans="1:27" x14ac:dyDescent="0.35">
      <c r="A553" s="1" t="s">
        <v>397</v>
      </c>
      <c r="B553" s="1" t="s">
        <v>402</v>
      </c>
      <c r="C553" s="1" t="s">
        <v>403</v>
      </c>
      <c r="D553" s="1" t="s">
        <v>406</v>
      </c>
      <c r="E553" s="1">
        <v>519</v>
      </c>
      <c r="F553" s="4"/>
      <c r="G553" s="4"/>
      <c r="H553" s="4"/>
      <c r="I553" s="4"/>
      <c r="J553" s="4"/>
      <c r="K553" s="4"/>
      <c r="L553" s="12"/>
      <c r="M553" s="12"/>
      <c r="N553" s="12"/>
      <c r="O553" s="12"/>
      <c r="P553" s="12"/>
      <c r="Q553" s="12"/>
      <c r="R553" s="4"/>
      <c r="S553" s="4"/>
      <c r="T553" s="1" t="s">
        <v>36</v>
      </c>
      <c r="U553" s="1">
        <f t="shared" si="49"/>
        <v>0</v>
      </c>
      <c r="V553" s="1">
        <f t="shared" si="50"/>
        <v>0</v>
      </c>
      <c r="W553" s="4" t="e">
        <f t="shared" si="51"/>
        <v>#DIV/0!</v>
      </c>
      <c r="X553" s="4" t="e">
        <f t="shared" si="52"/>
        <v>#DIV/0!</v>
      </c>
      <c r="Y553" s="4" t="e">
        <f t="shared" si="53"/>
        <v>#DIV/0!</v>
      </c>
      <c r="Z553" t="e">
        <f t="shared" si="54"/>
        <v>#DIV/0!</v>
      </c>
      <c r="AA553" t="s">
        <v>103</v>
      </c>
    </row>
    <row r="554" spans="1:27" x14ac:dyDescent="0.35">
      <c r="A554" s="1" t="s">
        <v>397</v>
      </c>
      <c r="B554" s="1" t="s">
        <v>402</v>
      </c>
      <c r="C554" s="1" t="s">
        <v>403</v>
      </c>
      <c r="D554" s="1" t="s">
        <v>407</v>
      </c>
      <c r="E554" s="1">
        <v>6</v>
      </c>
      <c r="F554" s="4"/>
      <c r="G554" s="4"/>
      <c r="H554" s="4"/>
      <c r="I554" s="4"/>
      <c r="J554" s="4"/>
      <c r="K554" s="4"/>
      <c r="L554" s="12"/>
      <c r="M554" s="12"/>
      <c r="N554" s="12"/>
      <c r="O554" s="12"/>
      <c r="P554" s="12"/>
      <c r="Q554" s="12"/>
      <c r="R554" s="4"/>
      <c r="S554" s="4"/>
      <c r="T554" s="1" t="s">
        <v>36</v>
      </c>
      <c r="U554" s="1">
        <f t="shared" si="49"/>
        <v>0</v>
      </c>
      <c r="V554" s="1">
        <f t="shared" si="50"/>
        <v>0</v>
      </c>
      <c r="W554" s="4" t="e">
        <f t="shared" si="51"/>
        <v>#DIV/0!</v>
      </c>
      <c r="X554" s="4" t="e">
        <f t="shared" si="52"/>
        <v>#DIV/0!</v>
      </c>
      <c r="Y554" s="4" t="e">
        <f t="shared" si="53"/>
        <v>#DIV/0!</v>
      </c>
      <c r="Z554" t="e">
        <f t="shared" si="54"/>
        <v>#DIV/0!</v>
      </c>
      <c r="AA554" t="s">
        <v>408</v>
      </c>
    </row>
    <row r="555" spans="1:27" x14ac:dyDescent="0.35">
      <c r="A555" s="1" t="s">
        <v>397</v>
      </c>
      <c r="B555" s="1" t="s">
        <v>402</v>
      </c>
      <c r="C555" s="1" t="s">
        <v>403</v>
      </c>
      <c r="D555" s="1" t="s">
        <v>409</v>
      </c>
      <c r="E555" s="1">
        <v>17</v>
      </c>
      <c r="F555" s="4">
        <v>23831.338983050799</v>
      </c>
      <c r="G555" s="4">
        <v>28989.762711864401</v>
      </c>
      <c r="H555" s="4">
        <v>47440.271186440703</v>
      </c>
      <c r="I555" s="4">
        <v>194286.33559321999</v>
      </c>
      <c r="J555" s="4">
        <v>86982.915254237305</v>
      </c>
      <c r="K555" s="4">
        <v>221560.81355932209</v>
      </c>
      <c r="L555" s="12"/>
      <c r="M555" s="12"/>
      <c r="N555" s="12">
        <v>73560.240000000005</v>
      </c>
      <c r="O555" s="12">
        <v>128846.03</v>
      </c>
      <c r="P555" s="12">
        <v>52970.57</v>
      </c>
      <c r="Q555" s="12">
        <v>205179.12</v>
      </c>
      <c r="R555" s="4">
        <v>603091.43728813599</v>
      </c>
      <c r="S555" s="4">
        <v>460555.96</v>
      </c>
      <c r="T555" s="1" t="s">
        <v>32</v>
      </c>
      <c r="U555" s="1">
        <f t="shared" si="49"/>
        <v>6</v>
      </c>
      <c r="V555" s="1">
        <f t="shared" si="50"/>
        <v>4</v>
      </c>
      <c r="W555" s="4">
        <f t="shared" si="51"/>
        <v>100515.23954802255</v>
      </c>
      <c r="X555" s="4">
        <f t="shared" si="52"/>
        <v>115138.99</v>
      </c>
      <c r="Y555" s="4" t="str">
        <f t="shared" si="53"/>
        <v>1-2L</v>
      </c>
      <c r="Z555" t="str">
        <f t="shared" si="54"/>
        <v>1-2L</v>
      </c>
      <c r="AA555" t="s">
        <v>103</v>
      </c>
    </row>
    <row r="556" spans="1:27" x14ac:dyDescent="0.35">
      <c r="A556" s="1" t="s">
        <v>397</v>
      </c>
      <c r="B556" s="1" t="s">
        <v>402</v>
      </c>
      <c r="C556" s="1" t="s">
        <v>403</v>
      </c>
      <c r="D556" s="1" t="s">
        <v>410</v>
      </c>
      <c r="E556" s="1">
        <v>11</v>
      </c>
      <c r="F556" s="4">
        <v>21823.220338983101</v>
      </c>
      <c r="G556" s="4"/>
      <c r="H556" s="4">
        <v>16758.242372881399</v>
      </c>
      <c r="I556" s="4">
        <v>25040.949152542398</v>
      </c>
      <c r="J556" s="4">
        <v>42306.010169491499</v>
      </c>
      <c r="K556" s="4"/>
      <c r="L556" s="12">
        <v>16689.27</v>
      </c>
      <c r="M556" s="12">
        <v>4175.71</v>
      </c>
      <c r="N556" s="12">
        <v>4132.8599999999997</v>
      </c>
      <c r="O556" s="12">
        <v>33548.67</v>
      </c>
      <c r="P556" s="12">
        <v>45124.39</v>
      </c>
      <c r="Q556" s="12">
        <v>7477.17</v>
      </c>
      <c r="R556" s="4">
        <v>105928.42203389799</v>
      </c>
      <c r="S556" s="4">
        <v>111148.07</v>
      </c>
      <c r="T556" s="1" t="s">
        <v>32</v>
      </c>
      <c r="U556" s="1">
        <f t="shared" si="49"/>
        <v>4</v>
      </c>
      <c r="V556" s="1">
        <f t="shared" si="50"/>
        <v>6</v>
      </c>
      <c r="W556" s="4">
        <f t="shared" si="51"/>
        <v>26482.105508474597</v>
      </c>
      <c r="X556" s="4">
        <f t="shared" si="52"/>
        <v>18524.678333333333</v>
      </c>
      <c r="Y556" s="4" t="str">
        <f t="shared" si="53"/>
        <v>50K</v>
      </c>
      <c r="Z556" t="str">
        <f t="shared" si="54"/>
        <v>50K</v>
      </c>
      <c r="AA556" t="s">
        <v>103</v>
      </c>
    </row>
    <row r="557" spans="1:27" x14ac:dyDescent="0.35">
      <c r="A557" s="1" t="s">
        <v>397</v>
      </c>
      <c r="B557" s="1" t="s">
        <v>402</v>
      </c>
      <c r="C557" s="1" t="s">
        <v>403</v>
      </c>
      <c r="D557" s="1" t="s">
        <v>411</v>
      </c>
      <c r="E557" s="1">
        <v>2</v>
      </c>
      <c r="F557" s="4"/>
      <c r="G557" s="4"/>
      <c r="H557" s="4"/>
      <c r="I557" s="4"/>
      <c r="J557" s="4"/>
      <c r="K557" s="4"/>
      <c r="L557" s="12"/>
      <c r="M557" s="12"/>
      <c r="N557" s="12"/>
      <c r="O557" s="12"/>
      <c r="P557" s="12"/>
      <c r="Q557" s="12"/>
      <c r="R557" s="4"/>
      <c r="S557" s="4"/>
      <c r="T557" s="1" t="s">
        <v>36</v>
      </c>
      <c r="U557" s="1">
        <f t="shared" si="49"/>
        <v>0</v>
      </c>
      <c r="V557" s="1">
        <f t="shared" si="50"/>
        <v>0</v>
      </c>
      <c r="W557" s="4" t="e">
        <f t="shared" si="51"/>
        <v>#DIV/0!</v>
      </c>
      <c r="X557" s="4" t="e">
        <f t="shared" si="52"/>
        <v>#DIV/0!</v>
      </c>
      <c r="Y557" s="4" t="e">
        <f t="shared" si="53"/>
        <v>#DIV/0!</v>
      </c>
      <c r="Z557" t="e">
        <f t="shared" si="54"/>
        <v>#DIV/0!</v>
      </c>
      <c r="AA557" t="s">
        <v>103</v>
      </c>
    </row>
    <row r="558" spans="1:27" x14ac:dyDescent="0.35">
      <c r="A558" s="1" t="s">
        <v>397</v>
      </c>
      <c r="B558" s="1" t="s">
        <v>402</v>
      </c>
      <c r="C558" s="1" t="s">
        <v>403</v>
      </c>
      <c r="D558" s="1" t="s">
        <v>412</v>
      </c>
      <c r="E558" s="1">
        <v>8</v>
      </c>
      <c r="F558" s="4"/>
      <c r="G558" s="4"/>
      <c r="H558" s="4"/>
      <c r="I558" s="4"/>
      <c r="J558" s="4"/>
      <c r="K558" s="4"/>
      <c r="L558" s="12"/>
      <c r="M558" s="12"/>
      <c r="N558" s="12"/>
      <c r="O558" s="12"/>
      <c r="P558" s="12"/>
      <c r="Q558" s="12"/>
      <c r="R558" s="4"/>
      <c r="S558" s="4"/>
      <c r="T558" s="1" t="s">
        <v>36</v>
      </c>
      <c r="U558" s="1">
        <f t="shared" si="49"/>
        <v>0</v>
      </c>
      <c r="V558" s="1">
        <f t="shared" si="50"/>
        <v>0</v>
      </c>
      <c r="W558" s="4" t="e">
        <f t="shared" si="51"/>
        <v>#DIV/0!</v>
      </c>
      <c r="X558" s="4" t="e">
        <f t="shared" si="52"/>
        <v>#DIV/0!</v>
      </c>
      <c r="Y558" s="4" t="e">
        <f t="shared" si="53"/>
        <v>#DIV/0!</v>
      </c>
      <c r="Z558" t="e">
        <f t="shared" si="54"/>
        <v>#DIV/0!</v>
      </c>
      <c r="AA558" t="s">
        <v>408</v>
      </c>
    </row>
    <row r="559" spans="1:27" x14ac:dyDescent="0.35">
      <c r="A559" s="1" t="s">
        <v>397</v>
      </c>
      <c r="B559" s="1" t="s">
        <v>402</v>
      </c>
      <c r="C559" s="1" t="s">
        <v>403</v>
      </c>
      <c r="D559" s="1" t="s">
        <v>413</v>
      </c>
      <c r="E559" s="1">
        <v>12</v>
      </c>
      <c r="F559" s="4">
        <v>21085.322033898301</v>
      </c>
      <c r="G559" s="4"/>
      <c r="H559" s="4">
        <v>21951.974576271201</v>
      </c>
      <c r="I559" s="4">
        <v>10727.461016949201</v>
      </c>
      <c r="J559" s="4"/>
      <c r="K559" s="4">
        <v>25786.830508474581</v>
      </c>
      <c r="L559" s="12">
        <v>14712.89</v>
      </c>
      <c r="M559" s="12"/>
      <c r="N559" s="12">
        <v>13472.15</v>
      </c>
      <c r="O559" s="12">
        <v>14027.87</v>
      </c>
      <c r="P559" s="12">
        <v>10061.459999999999</v>
      </c>
      <c r="Q559" s="12">
        <v>13263.59</v>
      </c>
      <c r="R559" s="4">
        <v>79551.588135593207</v>
      </c>
      <c r="S559" s="4">
        <v>65537.960000000006</v>
      </c>
      <c r="T559" s="1" t="s">
        <v>32</v>
      </c>
      <c r="U559" s="1">
        <f t="shared" si="49"/>
        <v>4</v>
      </c>
      <c r="V559" s="1">
        <f t="shared" si="50"/>
        <v>5</v>
      </c>
      <c r="W559" s="4">
        <f t="shared" si="51"/>
        <v>19887.89703389832</v>
      </c>
      <c r="X559" s="4">
        <f t="shared" si="52"/>
        <v>13107.592000000001</v>
      </c>
      <c r="Y559" s="4" t="str">
        <f t="shared" si="53"/>
        <v>50K</v>
      </c>
      <c r="Z559" t="str">
        <f t="shared" si="54"/>
        <v>50K</v>
      </c>
      <c r="AA559" t="s">
        <v>103</v>
      </c>
    </row>
    <row r="560" spans="1:27" x14ac:dyDescent="0.35">
      <c r="A560" s="1" t="s">
        <v>397</v>
      </c>
      <c r="B560" s="1" t="s">
        <v>402</v>
      </c>
      <c r="C560" s="1" t="s">
        <v>403</v>
      </c>
      <c r="D560" s="1" t="s">
        <v>414</v>
      </c>
      <c r="E560" s="1">
        <v>9</v>
      </c>
      <c r="F560" s="4">
        <v>61251.698305084799</v>
      </c>
      <c r="G560" s="4">
        <v>32222.145762711902</v>
      </c>
      <c r="H560" s="4">
        <v>50735.230508474597</v>
      </c>
      <c r="I560" s="4">
        <v>79044.881355932201</v>
      </c>
      <c r="J560" s="4">
        <v>45142.474576271197</v>
      </c>
      <c r="K560" s="4">
        <v>76244.949152542395</v>
      </c>
      <c r="L560" s="12">
        <v>123556.31</v>
      </c>
      <c r="M560" s="12">
        <v>48381.51</v>
      </c>
      <c r="N560" s="12">
        <v>58237.22</v>
      </c>
      <c r="O560" s="12">
        <v>105902.67</v>
      </c>
      <c r="P560" s="12">
        <v>100720.2</v>
      </c>
      <c r="Q560" s="12">
        <v>121863.76</v>
      </c>
      <c r="R560" s="4">
        <v>344641.37966101698</v>
      </c>
      <c r="S560" s="4">
        <v>558661.66999999795</v>
      </c>
      <c r="T560" s="1" t="s">
        <v>32</v>
      </c>
      <c r="U560" s="1">
        <f t="shared" si="49"/>
        <v>6</v>
      </c>
      <c r="V560" s="1">
        <f t="shared" si="50"/>
        <v>6</v>
      </c>
      <c r="W560" s="4">
        <f t="shared" si="51"/>
        <v>57440.229943502847</v>
      </c>
      <c r="X560" s="4">
        <f t="shared" si="52"/>
        <v>93110.278333333335</v>
      </c>
      <c r="Y560" s="4" t="str">
        <f t="shared" si="53"/>
        <v>50-1L</v>
      </c>
      <c r="Z560" t="str">
        <f t="shared" si="54"/>
        <v>50-1L</v>
      </c>
      <c r="AA560" t="s">
        <v>103</v>
      </c>
    </row>
    <row r="561" spans="1:27" x14ac:dyDescent="0.35">
      <c r="A561" s="1" t="s">
        <v>397</v>
      </c>
      <c r="B561" s="1" t="s">
        <v>402</v>
      </c>
      <c r="C561" s="1" t="s">
        <v>403</v>
      </c>
      <c r="D561" s="1" t="s">
        <v>414</v>
      </c>
      <c r="E561" s="1">
        <v>10</v>
      </c>
      <c r="F561" s="4">
        <v>29838.142372881401</v>
      </c>
      <c r="G561" s="4">
        <v>17790.101694915302</v>
      </c>
      <c r="H561" s="4">
        <v>22164.675423728801</v>
      </c>
      <c r="I561" s="4">
        <v>37735.676271186501</v>
      </c>
      <c r="J561" s="4">
        <v>11843.4406779661</v>
      </c>
      <c r="K561" s="4">
        <v>24182.22711864407</v>
      </c>
      <c r="L561" s="12">
        <v>28074.78</v>
      </c>
      <c r="M561" s="12">
        <v>29105.81</v>
      </c>
      <c r="N561" s="12">
        <v>20487.849999999999</v>
      </c>
      <c r="O561" s="12">
        <v>33202.050000000003</v>
      </c>
      <c r="P561" s="12">
        <v>24536.85</v>
      </c>
      <c r="Q561" s="12">
        <v>16409.11</v>
      </c>
      <c r="R561" s="4">
        <v>143554.26355932199</v>
      </c>
      <c r="S561" s="4">
        <v>151816.45000000001</v>
      </c>
      <c r="T561" s="1" t="s">
        <v>32</v>
      </c>
      <c r="U561" s="1">
        <f t="shared" si="49"/>
        <v>6</v>
      </c>
      <c r="V561" s="1">
        <f t="shared" si="50"/>
        <v>6</v>
      </c>
      <c r="W561" s="4">
        <f t="shared" si="51"/>
        <v>23925.710593220367</v>
      </c>
      <c r="X561" s="4">
        <f t="shared" si="52"/>
        <v>25302.741666666669</v>
      </c>
      <c r="Y561" s="4" t="str">
        <f t="shared" si="53"/>
        <v>50K</v>
      </c>
      <c r="Z561" t="str">
        <f t="shared" si="54"/>
        <v>50K</v>
      </c>
      <c r="AA561" t="s">
        <v>103</v>
      </c>
    </row>
    <row r="562" spans="1:27" x14ac:dyDescent="0.35">
      <c r="A562" s="1" t="s">
        <v>397</v>
      </c>
      <c r="B562" s="1" t="s">
        <v>402</v>
      </c>
      <c r="C562" s="1" t="s">
        <v>403</v>
      </c>
      <c r="D562" s="1" t="s">
        <v>415</v>
      </c>
      <c r="E562" s="1">
        <v>19</v>
      </c>
      <c r="F562" s="4"/>
      <c r="G562" s="4"/>
      <c r="H562" s="4"/>
      <c r="I562" s="4"/>
      <c r="J562" s="4"/>
      <c r="K562" s="4"/>
      <c r="L562" s="12"/>
      <c r="M562" s="12"/>
      <c r="N562" s="12"/>
      <c r="O562" s="12"/>
      <c r="P562" s="12"/>
      <c r="Q562" s="12"/>
      <c r="R562" s="4"/>
      <c r="S562" s="4"/>
      <c r="T562" s="1" t="s">
        <v>36</v>
      </c>
      <c r="U562" s="1">
        <f t="shared" si="49"/>
        <v>0</v>
      </c>
      <c r="V562" s="1">
        <f t="shared" si="50"/>
        <v>0</v>
      </c>
      <c r="W562" s="4" t="e">
        <f t="shared" si="51"/>
        <v>#DIV/0!</v>
      </c>
      <c r="X562" s="4" t="e">
        <f t="shared" si="52"/>
        <v>#DIV/0!</v>
      </c>
      <c r="Y562" s="4" t="e">
        <f t="shared" si="53"/>
        <v>#DIV/0!</v>
      </c>
      <c r="Z562" t="e">
        <f t="shared" si="54"/>
        <v>#DIV/0!</v>
      </c>
      <c r="AA562" t="s">
        <v>103</v>
      </c>
    </row>
    <row r="563" spans="1:27" x14ac:dyDescent="0.35">
      <c r="A563" s="1" t="s">
        <v>397</v>
      </c>
      <c r="B563" s="1" t="s">
        <v>402</v>
      </c>
      <c r="C563" s="1" t="s">
        <v>403</v>
      </c>
      <c r="D563" s="1" t="s">
        <v>416</v>
      </c>
      <c r="E563" s="1">
        <v>4</v>
      </c>
      <c r="F563" s="4"/>
      <c r="G563" s="4"/>
      <c r="H563" s="4"/>
      <c r="I563" s="4"/>
      <c r="J563" s="4"/>
      <c r="K563" s="4"/>
      <c r="L563" s="12"/>
      <c r="M563" s="12"/>
      <c r="N563" s="12"/>
      <c r="O563" s="12"/>
      <c r="P563" s="12"/>
      <c r="Q563" s="12"/>
      <c r="R563" s="4"/>
      <c r="S563" s="4"/>
      <c r="T563" s="1" t="s">
        <v>36</v>
      </c>
      <c r="U563" s="1">
        <f t="shared" si="49"/>
        <v>0</v>
      </c>
      <c r="V563" s="1">
        <f t="shared" si="50"/>
        <v>0</v>
      </c>
      <c r="W563" s="4" t="e">
        <f t="shared" si="51"/>
        <v>#DIV/0!</v>
      </c>
      <c r="X563" s="4" t="e">
        <f t="shared" si="52"/>
        <v>#DIV/0!</v>
      </c>
      <c r="Y563" s="4" t="e">
        <f t="shared" si="53"/>
        <v>#DIV/0!</v>
      </c>
      <c r="Z563" t="e">
        <f t="shared" si="54"/>
        <v>#DIV/0!</v>
      </c>
      <c r="AA563" t="s">
        <v>103</v>
      </c>
    </row>
    <row r="564" spans="1:27" x14ac:dyDescent="0.35">
      <c r="A564" s="1" t="s">
        <v>397</v>
      </c>
      <c r="B564" s="1" t="s">
        <v>402</v>
      </c>
      <c r="C564" s="1" t="s">
        <v>403</v>
      </c>
      <c r="D564" s="1" t="s">
        <v>417</v>
      </c>
      <c r="E564" s="1">
        <v>150</v>
      </c>
      <c r="F564" s="4"/>
      <c r="G564" s="4"/>
      <c r="H564" s="4"/>
      <c r="I564" s="4"/>
      <c r="J564" s="4"/>
      <c r="K564" s="4"/>
      <c r="L564" s="12"/>
      <c r="M564" s="12"/>
      <c r="N564" s="12"/>
      <c r="O564" s="12"/>
      <c r="P564" s="12"/>
      <c r="Q564" s="12"/>
      <c r="R564" s="4"/>
      <c r="S564" s="4"/>
      <c r="T564" s="1" t="s">
        <v>36</v>
      </c>
      <c r="U564" s="1">
        <f t="shared" si="49"/>
        <v>0</v>
      </c>
      <c r="V564" s="1">
        <f t="shared" si="50"/>
        <v>0</v>
      </c>
      <c r="W564" s="4" t="e">
        <f t="shared" si="51"/>
        <v>#DIV/0!</v>
      </c>
      <c r="X564" s="4" t="e">
        <f t="shared" si="52"/>
        <v>#DIV/0!</v>
      </c>
      <c r="Y564" s="4" t="e">
        <f t="shared" si="53"/>
        <v>#DIV/0!</v>
      </c>
      <c r="Z564" t="e">
        <f t="shared" si="54"/>
        <v>#DIV/0!</v>
      </c>
      <c r="AA564" t="s">
        <v>103</v>
      </c>
    </row>
    <row r="565" spans="1:27" x14ac:dyDescent="0.35">
      <c r="A565" s="1" t="s">
        <v>397</v>
      </c>
      <c r="B565" s="1" t="s">
        <v>402</v>
      </c>
      <c r="C565" s="1" t="s">
        <v>403</v>
      </c>
      <c r="D565" s="1" t="s">
        <v>417</v>
      </c>
      <c r="E565" s="1">
        <v>112</v>
      </c>
      <c r="F565" s="4"/>
      <c r="G565" s="4"/>
      <c r="H565" s="4"/>
      <c r="I565" s="4"/>
      <c r="J565" s="4"/>
      <c r="K565" s="4"/>
      <c r="L565" s="12"/>
      <c r="M565" s="12"/>
      <c r="N565" s="12"/>
      <c r="O565" s="12"/>
      <c r="P565" s="12"/>
      <c r="Q565" s="12"/>
      <c r="R565" s="4"/>
      <c r="S565" s="4"/>
      <c r="T565" s="1" t="s">
        <v>36</v>
      </c>
      <c r="U565" s="1">
        <f t="shared" si="49"/>
        <v>0</v>
      </c>
      <c r="V565" s="1">
        <f t="shared" si="50"/>
        <v>0</v>
      </c>
      <c r="W565" s="4" t="e">
        <f t="shared" si="51"/>
        <v>#DIV/0!</v>
      </c>
      <c r="X565" s="4" t="e">
        <f t="shared" si="52"/>
        <v>#DIV/0!</v>
      </c>
      <c r="Y565" s="4" t="e">
        <f t="shared" si="53"/>
        <v>#DIV/0!</v>
      </c>
      <c r="Z565" t="e">
        <f t="shared" si="54"/>
        <v>#DIV/0!</v>
      </c>
      <c r="AA565" t="s">
        <v>408</v>
      </c>
    </row>
    <row r="566" spans="1:27" x14ac:dyDescent="0.35">
      <c r="A566" s="1" t="s">
        <v>397</v>
      </c>
      <c r="B566" s="1" t="s">
        <v>402</v>
      </c>
      <c r="C566" s="1" t="s">
        <v>403</v>
      </c>
      <c r="D566" s="1" t="s">
        <v>417</v>
      </c>
      <c r="E566" s="1">
        <v>194</v>
      </c>
      <c r="F566" s="4"/>
      <c r="G566" s="4"/>
      <c r="H566" s="4"/>
      <c r="I566" s="4"/>
      <c r="J566" s="4"/>
      <c r="K566" s="4"/>
      <c r="L566" s="12"/>
      <c r="M566" s="12"/>
      <c r="N566" s="12"/>
      <c r="O566" s="12"/>
      <c r="P566" s="12"/>
      <c r="Q566" s="12"/>
      <c r="R566" s="4"/>
      <c r="S566" s="4"/>
      <c r="T566" s="1" t="s">
        <v>36</v>
      </c>
      <c r="U566" s="1">
        <f t="shared" si="49"/>
        <v>0</v>
      </c>
      <c r="V566" s="1">
        <f t="shared" si="50"/>
        <v>0</v>
      </c>
      <c r="W566" s="4" t="e">
        <f t="shared" si="51"/>
        <v>#DIV/0!</v>
      </c>
      <c r="X566" s="4" t="e">
        <f t="shared" si="52"/>
        <v>#DIV/0!</v>
      </c>
      <c r="Y566" s="4" t="e">
        <f t="shared" si="53"/>
        <v>#DIV/0!</v>
      </c>
      <c r="Z566" t="e">
        <f t="shared" si="54"/>
        <v>#DIV/0!</v>
      </c>
      <c r="AA566" t="s">
        <v>408</v>
      </c>
    </row>
    <row r="567" spans="1:27" x14ac:dyDescent="0.35">
      <c r="A567" s="1" t="s">
        <v>397</v>
      </c>
      <c r="B567" s="1" t="s">
        <v>402</v>
      </c>
      <c r="C567" s="1" t="s">
        <v>403</v>
      </c>
      <c r="D567" s="1" t="s">
        <v>417</v>
      </c>
      <c r="E567" s="1">
        <v>206</v>
      </c>
      <c r="F567" s="4"/>
      <c r="G567" s="4"/>
      <c r="H567" s="4"/>
      <c r="I567" s="4"/>
      <c r="J567" s="4"/>
      <c r="K567" s="4"/>
      <c r="L567" s="12"/>
      <c r="M567" s="12"/>
      <c r="N567" s="12"/>
      <c r="O567" s="12"/>
      <c r="P567" s="12"/>
      <c r="Q567" s="12"/>
      <c r="R567" s="4"/>
      <c r="S567" s="4"/>
      <c r="T567" s="1" t="s">
        <v>36</v>
      </c>
      <c r="U567" s="1">
        <f t="shared" si="49"/>
        <v>0</v>
      </c>
      <c r="V567" s="1">
        <f t="shared" si="50"/>
        <v>0</v>
      </c>
      <c r="W567" s="4" t="e">
        <f t="shared" si="51"/>
        <v>#DIV/0!</v>
      </c>
      <c r="X567" s="4" t="e">
        <f t="shared" si="52"/>
        <v>#DIV/0!</v>
      </c>
      <c r="Y567" s="4" t="e">
        <f t="shared" si="53"/>
        <v>#DIV/0!</v>
      </c>
      <c r="Z567" t="e">
        <f t="shared" si="54"/>
        <v>#DIV/0!</v>
      </c>
      <c r="AA567" t="s">
        <v>408</v>
      </c>
    </row>
    <row r="568" spans="1:27" x14ac:dyDescent="0.35">
      <c r="A568" s="1" t="s">
        <v>397</v>
      </c>
      <c r="B568" s="1" t="s">
        <v>402</v>
      </c>
      <c r="C568" s="1" t="s">
        <v>403</v>
      </c>
      <c r="D568" s="1" t="s">
        <v>417</v>
      </c>
      <c r="E568" s="1">
        <v>237</v>
      </c>
      <c r="F568" s="4"/>
      <c r="G568" s="4"/>
      <c r="H568" s="4"/>
      <c r="I568" s="4"/>
      <c r="J568" s="4"/>
      <c r="K568" s="4"/>
      <c r="L568" s="12"/>
      <c r="M568" s="12"/>
      <c r="N568" s="12"/>
      <c r="O568" s="12"/>
      <c r="P568" s="12"/>
      <c r="Q568" s="12"/>
      <c r="R568" s="4"/>
      <c r="S568" s="4"/>
      <c r="T568" s="1" t="s">
        <v>36</v>
      </c>
      <c r="U568" s="1">
        <f t="shared" si="49"/>
        <v>0</v>
      </c>
      <c r="V568" s="1">
        <f t="shared" si="50"/>
        <v>0</v>
      </c>
      <c r="W568" s="4" t="e">
        <f t="shared" si="51"/>
        <v>#DIV/0!</v>
      </c>
      <c r="X568" s="4" t="e">
        <f t="shared" si="52"/>
        <v>#DIV/0!</v>
      </c>
      <c r="Y568" s="4" t="e">
        <f t="shared" si="53"/>
        <v>#DIV/0!</v>
      </c>
      <c r="Z568" t="e">
        <f t="shared" si="54"/>
        <v>#DIV/0!</v>
      </c>
      <c r="AA568" t="s">
        <v>408</v>
      </c>
    </row>
    <row r="569" spans="1:27" x14ac:dyDescent="0.35">
      <c r="A569" s="1" t="s">
        <v>397</v>
      </c>
      <c r="B569" s="1" t="s">
        <v>402</v>
      </c>
      <c r="C569" s="1" t="s">
        <v>403</v>
      </c>
      <c r="D569" s="1" t="s">
        <v>417</v>
      </c>
      <c r="E569" s="1">
        <v>273</v>
      </c>
      <c r="F569" s="4"/>
      <c r="G569" s="4"/>
      <c r="H569" s="4"/>
      <c r="I569" s="4"/>
      <c r="J569" s="4"/>
      <c r="K569" s="4"/>
      <c r="L569" s="12"/>
      <c r="M569" s="12"/>
      <c r="N569" s="12"/>
      <c r="O569" s="12"/>
      <c r="P569" s="12"/>
      <c r="Q569" s="12"/>
      <c r="R569" s="4"/>
      <c r="S569" s="4"/>
      <c r="T569" s="1" t="s">
        <v>36</v>
      </c>
      <c r="U569" s="1">
        <f t="shared" si="49"/>
        <v>0</v>
      </c>
      <c r="V569" s="1">
        <f t="shared" si="50"/>
        <v>0</v>
      </c>
      <c r="W569" s="4" t="e">
        <f t="shared" si="51"/>
        <v>#DIV/0!</v>
      </c>
      <c r="X569" s="4" t="e">
        <f t="shared" si="52"/>
        <v>#DIV/0!</v>
      </c>
      <c r="Y569" s="4" t="e">
        <f t="shared" si="53"/>
        <v>#DIV/0!</v>
      </c>
      <c r="Z569" t="e">
        <f t="shared" si="54"/>
        <v>#DIV/0!</v>
      </c>
      <c r="AA569" t="s">
        <v>408</v>
      </c>
    </row>
    <row r="570" spans="1:27" x14ac:dyDescent="0.35">
      <c r="A570" s="1" t="s">
        <v>397</v>
      </c>
      <c r="B570" s="1" t="s">
        <v>402</v>
      </c>
      <c r="C570" s="1" t="s">
        <v>403</v>
      </c>
      <c r="D570" s="1" t="s">
        <v>418</v>
      </c>
      <c r="E570" s="1">
        <v>694</v>
      </c>
      <c r="F570" s="4"/>
      <c r="G570" s="4"/>
      <c r="H570" s="4"/>
      <c r="I570" s="4"/>
      <c r="J570" s="4"/>
      <c r="K570" s="4"/>
      <c r="L570" s="12"/>
      <c r="M570" s="12"/>
      <c r="N570" s="12"/>
      <c r="O570" s="12"/>
      <c r="P570" s="12"/>
      <c r="Q570" s="12"/>
      <c r="R570" s="4"/>
      <c r="S570" s="4"/>
      <c r="T570" s="1" t="s">
        <v>36</v>
      </c>
      <c r="U570" s="1">
        <f t="shared" si="49"/>
        <v>0</v>
      </c>
      <c r="V570" s="1">
        <f t="shared" si="50"/>
        <v>0</v>
      </c>
      <c r="W570" s="4" t="e">
        <f t="shared" si="51"/>
        <v>#DIV/0!</v>
      </c>
      <c r="X570" s="4" t="e">
        <f t="shared" si="52"/>
        <v>#DIV/0!</v>
      </c>
      <c r="Y570" s="4" t="e">
        <f t="shared" si="53"/>
        <v>#DIV/0!</v>
      </c>
      <c r="Z570" t="e">
        <f t="shared" si="54"/>
        <v>#DIV/0!</v>
      </c>
      <c r="AA570" t="s">
        <v>103</v>
      </c>
    </row>
    <row r="571" spans="1:27" x14ac:dyDescent="0.35">
      <c r="A571" s="1" t="s">
        <v>397</v>
      </c>
      <c r="B571" s="1" t="s">
        <v>402</v>
      </c>
      <c r="C571" s="1" t="s">
        <v>403</v>
      </c>
      <c r="D571" s="1" t="s">
        <v>420</v>
      </c>
      <c r="E571" s="1">
        <v>16</v>
      </c>
      <c r="F571" s="4">
        <v>390474.22372881399</v>
      </c>
      <c r="G571" s="4">
        <v>269782.38305084797</v>
      </c>
      <c r="H571" s="4">
        <v>150623.710169492</v>
      </c>
      <c r="I571" s="4">
        <v>225146.34406779701</v>
      </c>
      <c r="J571" s="4">
        <v>184180.83898305101</v>
      </c>
      <c r="K571" s="4">
        <v>135356.10169491527</v>
      </c>
      <c r="L571" s="12">
        <v>480000.81999999902</v>
      </c>
      <c r="M571" s="12">
        <v>413644.46999999898</v>
      </c>
      <c r="N571" s="12">
        <v>124821.73</v>
      </c>
      <c r="O571" s="12">
        <v>354957.55</v>
      </c>
      <c r="P571" s="12">
        <v>235632.26</v>
      </c>
      <c r="Q571" s="12">
        <v>270915.71999999997</v>
      </c>
      <c r="R571" s="4">
        <v>1355563.6016949201</v>
      </c>
      <c r="S571" s="4">
        <v>1879972.55</v>
      </c>
      <c r="T571" s="1" t="s">
        <v>32</v>
      </c>
      <c r="U571" s="1">
        <f t="shared" si="49"/>
        <v>6</v>
      </c>
      <c r="V571" s="1">
        <f t="shared" si="50"/>
        <v>6</v>
      </c>
      <c r="W571" s="4">
        <f t="shared" si="51"/>
        <v>225927.26694915289</v>
      </c>
      <c r="X571" s="4">
        <f t="shared" si="52"/>
        <v>313328.75833333301</v>
      </c>
      <c r="Y571" s="4" t="str">
        <f t="shared" si="53"/>
        <v>2-4L</v>
      </c>
      <c r="Z571" t="str">
        <f t="shared" si="54"/>
        <v>2-4L</v>
      </c>
      <c r="AA571" t="s">
        <v>103</v>
      </c>
    </row>
    <row r="572" spans="1:27" x14ac:dyDescent="0.35">
      <c r="A572" s="1" t="s">
        <v>397</v>
      </c>
      <c r="B572" s="1" t="s">
        <v>402</v>
      </c>
      <c r="C572" s="1" t="s">
        <v>403</v>
      </c>
      <c r="D572" s="1" t="s">
        <v>420</v>
      </c>
      <c r="E572" s="1">
        <v>109</v>
      </c>
      <c r="F572" s="4">
        <v>316454.67457627098</v>
      </c>
      <c r="G572" s="4">
        <v>250967.08474576299</v>
      </c>
      <c r="H572" s="4">
        <v>221047.744067797</v>
      </c>
      <c r="I572" s="4">
        <v>254188.796610169</v>
      </c>
      <c r="J572" s="4">
        <v>317868.62033898302</v>
      </c>
      <c r="K572" s="4">
        <v>206948.21864406782</v>
      </c>
      <c r="L572" s="12">
        <v>306959.95999999897</v>
      </c>
      <c r="M572" s="12">
        <v>274787.75999999902</v>
      </c>
      <c r="N572" s="12">
        <v>288709.31999999902</v>
      </c>
      <c r="O572" s="12">
        <v>273860.01999999897</v>
      </c>
      <c r="P572" s="12">
        <v>435863.00999999902</v>
      </c>
      <c r="Q572" s="12">
        <v>250639.03999999899</v>
      </c>
      <c r="R572" s="4">
        <v>1567475.1389830499</v>
      </c>
      <c r="S572" s="4">
        <v>1830819.1099999901</v>
      </c>
      <c r="T572" s="1" t="s">
        <v>32</v>
      </c>
      <c r="U572" s="1">
        <f t="shared" si="49"/>
        <v>6</v>
      </c>
      <c r="V572" s="1">
        <f t="shared" si="50"/>
        <v>6</v>
      </c>
      <c r="W572" s="4">
        <f t="shared" si="51"/>
        <v>261245.85649717515</v>
      </c>
      <c r="X572" s="4">
        <f t="shared" si="52"/>
        <v>305136.51833333232</v>
      </c>
      <c r="Y572" s="4" t="str">
        <f t="shared" si="53"/>
        <v>2-4L</v>
      </c>
      <c r="Z572" t="str">
        <f t="shared" si="54"/>
        <v>2-4L</v>
      </c>
      <c r="AA572" t="s">
        <v>103</v>
      </c>
    </row>
    <row r="573" spans="1:27" x14ac:dyDescent="0.35">
      <c r="A573" s="1" t="s">
        <v>397</v>
      </c>
      <c r="B573" s="1" t="s">
        <v>402</v>
      </c>
      <c r="C573" s="1" t="s">
        <v>403</v>
      </c>
      <c r="D573" s="1" t="s">
        <v>420</v>
      </c>
      <c r="E573" s="1">
        <v>180</v>
      </c>
      <c r="F573" s="4"/>
      <c r="G573" s="4"/>
      <c r="H573" s="4"/>
      <c r="I573" s="4"/>
      <c r="J573" s="4"/>
      <c r="K573" s="4"/>
      <c r="L573" s="12"/>
      <c r="M573" s="12"/>
      <c r="N573" s="12"/>
      <c r="O573" s="12"/>
      <c r="P573" s="12"/>
      <c r="Q573" s="12"/>
      <c r="R573" s="4"/>
      <c r="S573" s="4"/>
      <c r="T573" s="1" t="s">
        <v>36</v>
      </c>
      <c r="U573" s="1">
        <f t="shared" si="49"/>
        <v>0</v>
      </c>
      <c r="V573" s="1">
        <f t="shared" si="50"/>
        <v>0</v>
      </c>
      <c r="W573" s="4" t="e">
        <f t="shared" si="51"/>
        <v>#DIV/0!</v>
      </c>
      <c r="X573" s="4" t="e">
        <f t="shared" si="52"/>
        <v>#DIV/0!</v>
      </c>
      <c r="Y573" s="4" t="e">
        <f t="shared" si="53"/>
        <v>#DIV/0!</v>
      </c>
      <c r="Z573" t="e">
        <f t="shared" si="54"/>
        <v>#DIV/0!</v>
      </c>
      <c r="AA573" t="s">
        <v>103</v>
      </c>
    </row>
    <row r="574" spans="1:27" x14ac:dyDescent="0.35">
      <c r="A574" s="1" t="s">
        <v>397</v>
      </c>
      <c r="B574" s="1" t="s">
        <v>402</v>
      </c>
      <c r="C574" s="1" t="s">
        <v>403</v>
      </c>
      <c r="D574" s="1" t="s">
        <v>421</v>
      </c>
      <c r="E574" s="1">
        <v>20</v>
      </c>
      <c r="F574" s="4"/>
      <c r="G574" s="4"/>
      <c r="H574" s="4"/>
      <c r="I574" s="4"/>
      <c r="J574" s="4"/>
      <c r="K574" s="4"/>
      <c r="L574" s="12"/>
      <c r="M574" s="12"/>
      <c r="N574" s="12"/>
      <c r="O574" s="12"/>
      <c r="P574" s="12"/>
      <c r="Q574" s="12"/>
      <c r="R574" s="4"/>
      <c r="S574" s="4"/>
      <c r="T574" s="1" t="s">
        <v>36</v>
      </c>
      <c r="U574" s="1">
        <f t="shared" si="49"/>
        <v>0</v>
      </c>
      <c r="V574" s="1">
        <f t="shared" si="50"/>
        <v>0</v>
      </c>
      <c r="W574" s="4" t="e">
        <f t="shared" si="51"/>
        <v>#DIV/0!</v>
      </c>
      <c r="X574" s="4" t="e">
        <f t="shared" si="52"/>
        <v>#DIV/0!</v>
      </c>
      <c r="Y574" s="4" t="e">
        <f t="shared" si="53"/>
        <v>#DIV/0!</v>
      </c>
      <c r="Z574" t="e">
        <f t="shared" si="54"/>
        <v>#DIV/0!</v>
      </c>
      <c r="AA574" t="s">
        <v>103</v>
      </c>
    </row>
    <row r="575" spans="1:27" x14ac:dyDescent="0.35">
      <c r="A575" s="1" t="s">
        <v>397</v>
      </c>
      <c r="B575" s="1" t="s">
        <v>402</v>
      </c>
      <c r="C575" s="1" t="s">
        <v>403</v>
      </c>
      <c r="D575" s="1" t="s">
        <v>422</v>
      </c>
      <c r="E575" s="1">
        <v>487</v>
      </c>
      <c r="F575" s="4">
        <v>58599.945762711897</v>
      </c>
      <c r="G575" s="4"/>
      <c r="H575" s="4">
        <v>44957.179661016897</v>
      </c>
      <c r="I575" s="4">
        <v>63533.712711864398</v>
      </c>
      <c r="J575" s="4">
        <v>4270.6271186440699</v>
      </c>
      <c r="K575" s="4">
        <v>46654.555932203395</v>
      </c>
      <c r="L575" s="12">
        <v>67174.91</v>
      </c>
      <c r="M575" s="12"/>
      <c r="N575" s="12">
        <v>11642.18</v>
      </c>
      <c r="O575" s="12">
        <v>97958.79</v>
      </c>
      <c r="P575" s="12">
        <v>12883.56</v>
      </c>
      <c r="Q575" s="12">
        <v>12141.49</v>
      </c>
      <c r="R575" s="4">
        <v>218016.02118644101</v>
      </c>
      <c r="S575" s="4">
        <v>201800.93</v>
      </c>
      <c r="T575" s="1" t="s">
        <v>32</v>
      </c>
      <c r="U575" s="1">
        <f t="shared" si="49"/>
        <v>5</v>
      </c>
      <c r="V575" s="1">
        <f t="shared" si="50"/>
        <v>5</v>
      </c>
      <c r="W575" s="4">
        <f t="shared" si="51"/>
        <v>43603.204237288133</v>
      </c>
      <c r="X575" s="4">
        <f t="shared" si="52"/>
        <v>40360.186000000002</v>
      </c>
      <c r="Y575" s="4" t="str">
        <f t="shared" si="53"/>
        <v>50K</v>
      </c>
      <c r="Z575" t="str">
        <f t="shared" si="54"/>
        <v>50K</v>
      </c>
      <c r="AA575" t="s">
        <v>103</v>
      </c>
    </row>
    <row r="576" spans="1:27" x14ac:dyDescent="0.35">
      <c r="A576" s="1" t="s">
        <v>397</v>
      </c>
      <c r="B576" s="1" t="s">
        <v>402</v>
      </c>
      <c r="C576" s="1" t="s">
        <v>403</v>
      </c>
      <c r="D576" s="1" t="s">
        <v>423</v>
      </c>
      <c r="E576" s="1">
        <v>488</v>
      </c>
      <c r="F576" s="4">
        <v>14494.881355932201</v>
      </c>
      <c r="G576" s="4"/>
      <c r="H576" s="4"/>
      <c r="I576" s="4">
        <v>13195.5440677966</v>
      </c>
      <c r="J576" s="4"/>
      <c r="K576" s="4">
        <v>14633.654237288138</v>
      </c>
      <c r="L576" s="12"/>
      <c r="M576" s="12"/>
      <c r="N576" s="12">
        <v>855</v>
      </c>
      <c r="O576" s="12">
        <v>471.43</v>
      </c>
      <c r="P576" s="12">
        <v>1447.14</v>
      </c>
      <c r="Q576" s="12">
        <v>7770.03</v>
      </c>
      <c r="R576" s="4">
        <v>42324.079661016898</v>
      </c>
      <c r="S576" s="4">
        <v>10543.6</v>
      </c>
      <c r="T576" s="1" t="s">
        <v>32</v>
      </c>
      <c r="U576" s="1">
        <f t="shared" si="49"/>
        <v>3</v>
      </c>
      <c r="V576" s="1">
        <f t="shared" si="50"/>
        <v>4</v>
      </c>
      <c r="W576" s="4">
        <f t="shared" si="51"/>
        <v>14108.026553672311</v>
      </c>
      <c r="X576" s="4">
        <f t="shared" si="52"/>
        <v>2635.9</v>
      </c>
      <c r="Y576" s="4" t="str">
        <f t="shared" si="53"/>
        <v>50K</v>
      </c>
      <c r="Z576" t="str">
        <f t="shared" si="54"/>
        <v>50K</v>
      </c>
      <c r="AA576" t="s">
        <v>103</v>
      </c>
    </row>
    <row r="577" spans="1:27" x14ac:dyDescent="0.35">
      <c r="A577" s="1" t="s">
        <v>397</v>
      </c>
      <c r="B577" s="1" t="s">
        <v>402</v>
      </c>
      <c r="C577" s="1" t="s">
        <v>403</v>
      </c>
      <c r="D577" s="1" t="s">
        <v>424</v>
      </c>
      <c r="E577" s="1">
        <v>15</v>
      </c>
      <c r="F577" s="4">
        <v>30132.111864406801</v>
      </c>
      <c r="G577" s="4">
        <v>32109.925423728801</v>
      </c>
      <c r="H577" s="4">
        <v>28573.7898305085</v>
      </c>
      <c r="I577" s="4">
        <v>36696.233898305101</v>
      </c>
      <c r="J577" s="4">
        <v>16674.1220338983</v>
      </c>
      <c r="K577" s="4">
        <v>38254.779661016953</v>
      </c>
      <c r="L577" s="12">
        <v>26876.49</v>
      </c>
      <c r="M577" s="12">
        <v>18625.060000000001</v>
      </c>
      <c r="N577" s="12">
        <v>19603.61</v>
      </c>
      <c r="O577" s="12">
        <v>18010.009999999998</v>
      </c>
      <c r="P577" s="12">
        <v>16237.12</v>
      </c>
      <c r="Q577" s="12">
        <v>27187.89</v>
      </c>
      <c r="R577" s="4">
        <v>182440.96271186401</v>
      </c>
      <c r="S577" s="4">
        <v>126540.18</v>
      </c>
      <c r="T577" s="1" t="s">
        <v>32</v>
      </c>
      <c r="U577" s="1">
        <f t="shared" si="49"/>
        <v>6</v>
      </c>
      <c r="V577" s="1">
        <f t="shared" si="50"/>
        <v>6</v>
      </c>
      <c r="W577" s="4">
        <f t="shared" si="51"/>
        <v>30406.827118644072</v>
      </c>
      <c r="X577" s="4">
        <f t="shared" si="52"/>
        <v>21090.03</v>
      </c>
      <c r="Y577" s="4" t="str">
        <f t="shared" si="53"/>
        <v>50K</v>
      </c>
      <c r="Z577" t="str">
        <f t="shared" si="54"/>
        <v>50K</v>
      </c>
      <c r="AA577" t="s">
        <v>103</v>
      </c>
    </row>
    <row r="578" spans="1:27" x14ac:dyDescent="0.35">
      <c r="A578" s="1" t="s">
        <v>397</v>
      </c>
      <c r="B578" s="1" t="s">
        <v>402</v>
      </c>
      <c r="C578" s="1" t="s">
        <v>403</v>
      </c>
      <c r="D578" s="1" t="s">
        <v>425</v>
      </c>
      <c r="E578" s="1">
        <v>190</v>
      </c>
      <c r="F578" s="4"/>
      <c r="G578" s="4"/>
      <c r="H578" s="4"/>
      <c r="I578" s="4"/>
      <c r="J578" s="4"/>
      <c r="K578" s="4"/>
      <c r="L578" s="12"/>
      <c r="M578" s="12"/>
      <c r="N578" s="12"/>
      <c r="O578" s="12"/>
      <c r="P578" s="12"/>
      <c r="Q578" s="12"/>
      <c r="R578" s="4"/>
      <c r="S578" s="4"/>
      <c r="T578" s="1" t="s">
        <v>32</v>
      </c>
      <c r="U578" s="1">
        <f t="shared" si="49"/>
        <v>0</v>
      </c>
      <c r="V578" s="1">
        <f t="shared" si="50"/>
        <v>0</v>
      </c>
      <c r="W578" s="4" t="e">
        <f t="shared" si="51"/>
        <v>#DIV/0!</v>
      </c>
      <c r="X578" s="4" t="e">
        <f t="shared" si="52"/>
        <v>#DIV/0!</v>
      </c>
      <c r="Y578" s="4" t="e">
        <f t="shared" si="53"/>
        <v>#DIV/0!</v>
      </c>
      <c r="Z578" t="e">
        <f t="shared" si="54"/>
        <v>#DIV/0!</v>
      </c>
      <c r="AA578" t="s">
        <v>103</v>
      </c>
    </row>
    <row r="579" spans="1:27" x14ac:dyDescent="0.35">
      <c r="A579" s="1" t="s">
        <v>397</v>
      </c>
      <c r="B579" s="1" t="s">
        <v>402</v>
      </c>
      <c r="C579" s="1" t="s">
        <v>403</v>
      </c>
      <c r="D579" s="1" t="s">
        <v>426</v>
      </c>
      <c r="E579" s="1">
        <v>21</v>
      </c>
      <c r="F579" s="4"/>
      <c r="G579" s="4"/>
      <c r="H579" s="4"/>
      <c r="I579" s="4"/>
      <c r="J579" s="4"/>
      <c r="K579" s="4"/>
      <c r="L579" s="12"/>
      <c r="M579" s="12"/>
      <c r="N579" s="12"/>
      <c r="O579" s="12"/>
      <c r="P579" s="12"/>
      <c r="Q579" s="12"/>
      <c r="R579" s="4"/>
      <c r="S579" s="4"/>
      <c r="T579" s="1" t="s">
        <v>36</v>
      </c>
      <c r="U579" s="1">
        <f t="shared" si="49"/>
        <v>0</v>
      </c>
      <c r="V579" s="1">
        <f t="shared" si="50"/>
        <v>0</v>
      </c>
      <c r="W579" s="4" t="e">
        <f t="shared" si="51"/>
        <v>#DIV/0!</v>
      </c>
      <c r="X579" s="4" t="e">
        <f t="shared" si="52"/>
        <v>#DIV/0!</v>
      </c>
      <c r="Y579" s="4" t="e">
        <f t="shared" si="53"/>
        <v>#DIV/0!</v>
      </c>
      <c r="Z579" t="e">
        <f t="shared" si="54"/>
        <v>#DIV/0!</v>
      </c>
      <c r="AA579" t="s">
        <v>103</v>
      </c>
    </row>
    <row r="580" spans="1:27" x14ac:dyDescent="0.35">
      <c r="A580" s="1" t="s">
        <v>397</v>
      </c>
      <c r="B580" s="1" t="s">
        <v>402</v>
      </c>
      <c r="C580" s="1" t="s">
        <v>403</v>
      </c>
      <c r="D580" s="1" t="s">
        <v>427</v>
      </c>
      <c r="E580" s="1">
        <v>5</v>
      </c>
      <c r="F580" s="4"/>
      <c r="G580" s="4"/>
      <c r="H580" s="4"/>
      <c r="I580" s="4"/>
      <c r="J580" s="4"/>
      <c r="K580" s="4"/>
      <c r="L580" s="12"/>
      <c r="M580" s="12"/>
      <c r="N580" s="12"/>
      <c r="O580" s="12"/>
      <c r="P580" s="12"/>
      <c r="Q580" s="12"/>
      <c r="R580" s="4"/>
      <c r="S580" s="4"/>
      <c r="T580" s="1" t="s">
        <v>36</v>
      </c>
      <c r="U580" s="1">
        <f t="shared" ref="U580:U620" si="55">COUNTA(F580:K580)</f>
        <v>0</v>
      </c>
      <c r="V580" s="1">
        <f t="shared" ref="V580:V620" si="56">COUNTA(L580:Q580)</f>
        <v>0</v>
      </c>
      <c r="W580" s="4" t="e">
        <f t="shared" ref="W580:W620" si="57">SUM(F580:K580)/U580</f>
        <v>#DIV/0!</v>
      </c>
      <c r="X580" s="4" t="e">
        <f t="shared" ref="X580:X620" si="58">SUM(L580:Q580)/V580</f>
        <v>#DIV/0!</v>
      </c>
      <c r="Y580" s="4" t="e">
        <f t="shared" ref="Y580:Y620" si="59">IF(X580&gt;=1000000,"10L",IF(X580&gt;=400000,"4L-10L",IF(X580&gt;=200000,"2-4L",IF(X580&gt;=100000,"1-2L",IF(X580&gt;=50000,"50-1L",IF(X580&lt;50000,"50K"))))))</f>
        <v>#DIV/0!</v>
      </c>
      <c r="Z580" t="e">
        <f t="shared" si="54"/>
        <v>#DIV/0!</v>
      </c>
      <c r="AA580" t="s">
        <v>103</v>
      </c>
    </row>
    <row r="581" spans="1:27" x14ac:dyDescent="0.35">
      <c r="A581" s="1" t="s">
        <v>397</v>
      </c>
      <c r="B581" s="1" t="s">
        <v>402</v>
      </c>
      <c r="C581" s="1" t="s">
        <v>403</v>
      </c>
      <c r="D581" s="1" t="s">
        <v>428</v>
      </c>
      <c r="E581" s="1">
        <v>721</v>
      </c>
      <c r="F581" s="4"/>
      <c r="G581" s="4"/>
      <c r="H581" s="4"/>
      <c r="I581" s="4"/>
      <c r="J581" s="4">
        <v>27751.610169491501</v>
      </c>
      <c r="K581" s="4">
        <v>11529.864406779661</v>
      </c>
      <c r="L581" s="12"/>
      <c r="M581" s="12"/>
      <c r="N581" s="12"/>
      <c r="O581" s="12"/>
      <c r="P581" s="12"/>
      <c r="Q581" s="12">
        <v>16335.74</v>
      </c>
      <c r="R581" s="4">
        <v>39281.474576271197</v>
      </c>
      <c r="S581" s="4">
        <v>16335.74</v>
      </c>
      <c r="T581" s="1" t="s">
        <v>32</v>
      </c>
      <c r="U581" s="1">
        <f t="shared" si="55"/>
        <v>2</v>
      </c>
      <c r="V581" s="1">
        <f t="shared" si="56"/>
        <v>1</v>
      </c>
      <c r="W581" s="4">
        <f t="shared" si="57"/>
        <v>19640.73728813558</v>
      </c>
      <c r="X581" s="4">
        <f t="shared" si="58"/>
        <v>16335.74</v>
      </c>
      <c r="Y581" s="4" t="str">
        <f t="shared" si="59"/>
        <v>50K</v>
      </c>
      <c r="Z581" t="str">
        <f t="shared" ref="Z581:Z620" si="60">IF(W581&gt;=1000000,"10L",IF(4&gt;=400000,"4L-10L",IF(W581&gt;=200000,"2-4L",IF(W581&gt;=100000,"1-2L",IF(W581&gt;=50000,"50-1L",IF(W581&lt;50000,"50K"))))))</f>
        <v>50K</v>
      </c>
      <c r="AA581" t="s">
        <v>419</v>
      </c>
    </row>
    <row r="582" spans="1:27" x14ac:dyDescent="0.35">
      <c r="A582" s="1" t="s">
        <v>397</v>
      </c>
      <c r="B582" s="1" t="s">
        <v>402</v>
      </c>
      <c r="C582" s="1" t="s">
        <v>403</v>
      </c>
      <c r="D582" s="1" t="s">
        <v>429</v>
      </c>
      <c r="E582" s="1">
        <v>722</v>
      </c>
      <c r="F582" s="4"/>
      <c r="G582" s="4"/>
      <c r="H582" s="4"/>
      <c r="I582" s="4"/>
      <c r="J582" s="4">
        <v>52578.101694915298</v>
      </c>
      <c r="K582" s="4">
        <v>39924.813559322043</v>
      </c>
      <c r="L582" s="12"/>
      <c r="M582" s="12"/>
      <c r="N582" s="12"/>
      <c r="O582" s="12"/>
      <c r="P582" s="12"/>
      <c r="Q582" s="12">
        <v>10684.26</v>
      </c>
      <c r="R582" s="4">
        <v>92502.915254237305</v>
      </c>
      <c r="S582" s="4">
        <v>10684.26</v>
      </c>
      <c r="T582" s="1" t="s">
        <v>32</v>
      </c>
      <c r="U582" s="1">
        <f t="shared" si="55"/>
        <v>2</v>
      </c>
      <c r="V582" s="1">
        <f t="shared" si="56"/>
        <v>1</v>
      </c>
      <c r="W582" s="4">
        <f t="shared" si="57"/>
        <v>46251.457627118667</v>
      </c>
      <c r="X582" s="4">
        <f t="shared" si="58"/>
        <v>10684.26</v>
      </c>
      <c r="Y582" s="4" t="str">
        <f t="shared" si="59"/>
        <v>50K</v>
      </c>
      <c r="Z582" t="str">
        <f t="shared" si="60"/>
        <v>50K</v>
      </c>
      <c r="AA582" t="s">
        <v>419</v>
      </c>
    </row>
    <row r="583" spans="1:27" x14ac:dyDescent="0.35">
      <c r="A583" s="1" t="s">
        <v>397</v>
      </c>
      <c r="B583" s="1" t="s">
        <v>430</v>
      </c>
      <c r="C583" s="1" t="s">
        <v>30</v>
      </c>
      <c r="D583" s="1" t="s">
        <v>431</v>
      </c>
      <c r="E583" s="1">
        <v>604</v>
      </c>
      <c r="F583" s="4">
        <v>24449.8474576271</v>
      </c>
      <c r="G583" s="4"/>
      <c r="H583" s="4">
        <v>12114.0508474576</v>
      </c>
      <c r="I583" s="4">
        <v>148482.33898305101</v>
      </c>
      <c r="J583" s="4"/>
      <c r="K583" s="4"/>
      <c r="L583" s="12">
        <v>1682.88</v>
      </c>
      <c r="M583" s="12">
        <v>3542.19</v>
      </c>
      <c r="N583" s="12">
        <v>5660.76</v>
      </c>
      <c r="O583" s="12">
        <v>7543.65</v>
      </c>
      <c r="P583" s="12">
        <v>14887.29</v>
      </c>
      <c r="Q583" s="12">
        <v>10797.96</v>
      </c>
      <c r="R583" s="4">
        <v>185046.23728813601</v>
      </c>
      <c r="S583" s="4">
        <v>44114.73</v>
      </c>
      <c r="T583" s="1" t="s">
        <v>32</v>
      </c>
      <c r="U583" s="1">
        <f t="shared" si="55"/>
        <v>3</v>
      </c>
      <c r="V583" s="1">
        <f t="shared" si="56"/>
        <v>6</v>
      </c>
      <c r="W583" s="4">
        <f t="shared" si="57"/>
        <v>61682.079096045236</v>
      </c>
      <c r="X583" s="4">
        <f t="shared" si="58"/>
        <v>7352.4550000000008</v>
      </c>
      <c r="Y583" s="4" t="str">
        <f t="shared" si="59"/>
        <v>50K</v>
      </c>
      <c r="Z583" t="str">
        <f t="shared" si="60"/>
        <v>50-1L</v>
      </c>
      <c r="AA583" t="s">
        <v>408</v>
      </c>
    </row>
    <row r="584" spans="1:27" x14ac:dyDescent="0.35">
      <c r="A584" s="1" t="s">
        <v>397</v>
      </c>
      <c r="B584" s="1" t="s">
        <v>430</v>
      </c>
      <c r="C584" s="1" t="s">
        <v>30</v>
      </c>
      <c r="D584" s="1" t="s">
        <v>432</v>
      </c>
      <c r="E584" s="1">
        <v>3</v>
      </c>
      <c r="F584" s="4">
        <v>81699.661016949205</v>
      </c>
      <c r="G584" s="4"/>
      <c r="H584" s="4"/>
      <c r="I584" s="4"/>
      <c r="J584" s="4"/>
      <c r="K584" s="4"/>
      <c r="L584" s="12">
        <v>313.56</v>
      </c>
      <c r="M584" s="12">
        <v>954.99</v>
      </c>
      <c r="N584" s="12">
        <v>1255.71</v>
      </c>
      <c r="O584" s="12"/>
      <c r="P584" s="12"/>
      <c r="Q584" s="12"/>
      <c r="R584" s="4">
        <v>81699.661016949205</v>
      </c>
      <c r="S584" s="4">
        <v>2524.2600000000002</v>
      </c>
      <c r="T584" s="1" t="s">
        <v>32</v>
      </c>
      <c r="U584" s="1">
        <f t="shared" si="55"/>
        <v>1</v>
      </c>
      <c r="V584" s="1">
        <f t="shared" si="56"/>
        <v>3</v>
      </c>
      <c r="W584" s="4">
        <f t="shared" si="57"/>
        <v>81699.661016949205</v>
      </c>
      <c r="X584" s="4">
        <f t="shared" si="58"/>
        <v>841.42000000000007</v>
      </c>
      <c r="Y584" s="4" t="str">
        <f t="shared" si="59"/>
        <v>50K</v>
      </c>
      <c r="Z584" t="str">
        <f t="shared" si="60"/>
        <v>50-1L</v>
      </c>
      <c r="AA584" t="s">
        <v>408</v>
      </c>
    </row>
    <row r="585" spans="1:27" x14ac:dyDescent="0.35">
      <c r="A585" s="1" t="s">
        <v>397</v>
      </c>
      <c r="B585" s="1" t="s">
        <v>430</v>
      </c>
      <c r="C585" s="1" t="s">
        <v>30</v>
      </c>
      <c r="D585" s="1" t="s">
        <v>433</v>
      </c>
      <c r="E585" s="1">
        <v>698</v>
      </c>
      <c r="F585" s="4"/>
      <c r="G585" s="4"/>
      <c r="H585" s="4"/>
      <c r="I585" s="4">
        <v>86571.076271186495</v>
      </c>
      <c r="J585" s="4">
        <v>11348.618644067799</v>
      </c>
      <c r="K585" s="4"/>
      <c r="L585" s="12"/>
      <c r="M585" s="12"/>
      <c r="N585" s="12"/>
      <c r="O585" s="12"/>
      <c r="P585" s="12">
        <v>14581.53</v>
      </c>
      <c r="Q585" s="12">
        <v>23786.560000000001</v>
      </c>
      <c r="R585" s="4">
        <v>97919.694915254295</v>
      </c>
      <c r="S585" s="4">
        <v>38368.089999999997</v>
      </c>
      <c r="T585" s="1" t="s">
        <v>32</v>
      </c>
      <c r="U585" s="1">
        <f t="shared" si="55"/>
        <v>2</v>
      </c>
      <c r="V585" s="1">
        <f t="shared" si="56"/>
        <v>2</v>
      </c>
      <c r="W585" s="4">
        <f t="shared" si="57"/>
        <v>48959.847457627147</v>
      </c>
      <c r="X585" s="4">
        <f t="shared" si="58"/>
        <v>19184.045000000002</v>
      </c>
      <c r="Y585" s="4" t="str">
        <f t="shared" si="59"/>
        <v>50K</v>
      </c>
      <c r="Z585" t="str">
        <f t="shared" si="60"/>
        <v>50K</v>
      </c>
      <c r="AA585" t="s">
        <v>408</v>
      </c>
    </row>
    <row r="586" spans="1:27" x14ac:dyDescent="0.35">
      <c r="A586" s="1" t="s">
        <v>397</v>
      </c>
      <c r="B586" s="1" t="s">
        <v>430</v>
      </c>
      <c r="C586" s="1" t="s">
        <v>30</v>
      </c>
      <c r="D586" s="1" t="s">
        <v>434</v>
      </c>
      <c r="E586" s="1">
        <v>562</v>
      </c>
      <c r="F586" s="4">
        <v>93523.1389830509</v>
      </c>
      <c r="G586" s="4">
        <v>34988.7254237288</v>
      </c>
      <c r="H586" s="4">
        <v>56883.389830508502</v>
      </c>
      <c r="I586" s="4">
        <v>51319.6949152542</v>
      </c>
      <c r="J586" s="4">
        <v>19001.6084745763</v>
      </c>
      <c r="K586" s="4">
        <v>43747.133898305081</v>
      </c>
      <c r="L586" s="12">
        <v>103212.83</v>
      </c>
      <c r="M586" s="12">
        <v>83819.509999999995</v>
      </c>
      <c r="N586" s="12">
        <v>62637.99</v>
      </c>
      <c r="O586" s="12">
        <v>103187.46</v>
      </c>
      <c r="P586" s="12">
        <v>55246.41</v>
      </c>
      <c r="Q586" s="12">
        <v>29343.51</v>
      </c>
      <c r="R586" s="4">
        <v>299463.69152542402</v>
      </c>
      <c r="S586" s="4">
        <v>437447.70999999699</v>
      </c>
      <c r="T586" s="1" t="s">
        <v>32</v>
      </c>
      <c r="U586" s="1">
        <f t="shared" si="55"/>
        <v>6</v>
      </c>
      <c r="V586" s="1">
        <f t="shared" si="56"/>
        <v>6</v>
      </c>
      <c r="W586" s="4">
        <f t="shared" si="57"/>
        <v>49910.615254237295</v>
      </c>
      <c r="X586" s="4">
        <f t="shared" si="58"/>
        <v>72907.95166666666</v>
      </c>
      <c r="Y586" s="4" t="str">
        <f t="shared" si="59"/>
        <v>50-1L</v>
      </c>
      <c r="Z586" t="str">
        <f t="shared" si="60"/>
        <v>50K</v>
      </c>
      <c r="AA586" t="s">
        <v>408</v>
      </c>
    </row>
    <row r="587" spans="1:27" x14ac:dyDescent="0.35">
      <c r="A587" s="1" t="s">
        <v>397</v>
      </c>
      <c r="B587" s="1" t="s">
        <v>430</v>
      </c>
      <c r="C587" s="1" t="s">
        <v>30</v>
      </c>
      <c r="D587" s="1" t="s">
        <v>435</v>
      </c>
      <c r="E587" s="1">
        <v>598</v>
      </c>
      <c r="F587" s="4">
        <v>48555.966101694903</v>
      </c>
      <c r="G587" s="4">
        <v>51196.932203389799</v>
      </c>
      <c r="H587" s="4">
        <v>48972.135593220301</v>
      </c>
      <c r="I587" s="4">
        <v>39529.016949152501</v>
      </c>
      <c r="J587" s="4">
        <v>42797.847457627096</v>
      </c>
      <c r="K587" s="4">
        <v>49428.305084745763</v>
      </c>
      <c r="L587" s="12">
        <v>31369.29</v>
      </c>
      <c r="M587" s="12">
        <v>56395.71</v>
      </c>
      <c r="N587" s="12">
        <v>91940.989999999802</v>
      </c>
      <c r="O587" s="12">
        <v>65097.85</v>
      </c>
      <c r="P587" s="12">
        <v>43258.47</v>
      </c>
      <c r="Q587" s="12">
        <v>58575.4</v>
      </c>
      <c r="R587" s="4">
        <v>280480.203389831</v>
      </c>
      <c r="S587" s="4">
        <v>346637.70999999699</v>
      </c>
      <c r="T587" s="1" t="s">
        <v>32</v>
      </c>
      <c r="U587" s="1">
        <f t="shared" si="55"/>
        <v>6</v>
      </c>
      <c r="V587" s="1">
        <f t="shared" si="56"/>
        <v>6</v>
      </c>
      <c r="W587" s="4">
        <f t="shared" si="57"/>
        <v>46746.700564971725</v>
      </c>
      <c r="X587" s="4">
        <f t="shared" si="58"/>
        <v>57772.951666666639</v>
      </c>
      <c r="Y587" s="4" t="str">
        <f t="shared" si="59"/>
        <v>50-1L</v>
      </c>
      <c r="Z587" t="str">
        <f t="shared" si="60"/>
        <v>50K</v>
      </c>
      <c r="AA587" t="s">
        <v>408</v>
      </c>
    </row>
    <row r="588" spans="1:27" x14ac:dyDescent="0.35">
      <c r="A588" s="1" t="s">
        <v>397</v>
      </c>
      <c r="B588" s="1" t="s">
        <v>430</v>
      </c>
      <c r="C588" s="1" t="s">
        <v>30</v>
      </c>
      <c r="D588" s="1" t="s">
        <v>436</v>
      </c>
      <c r="E588" s="1">
        <v>7</v>
      </c>
      <c r="F588" s="4"/>
      <c r="G588" s="4"/>
      <c r="H588" s="4"/>
      <c r="I588" s="4"/>
      <c r="J588" s="4"/>
      <c r="K588" s="4"/>
      <c r="L588" s="12"/>
      <c r="M588" s="12"/>
      <c r="N588" s="12"/>
      <c r="O588" s="12"/>
      <c r="P588" s="12"/>
      <c r="Q588" s="12"/>
      <c r="R588" s="4"/>
      <c r="S588" s="4"/>
      <c r="T588" s="1" t="s">
        <v>36</v>
      </c>
      <c r="U588" s="1">
        <f t="shared" si="55"/>
        <v>0</v>
      </c>
      <c r="V588" s="1">
        <f t="shared" si="56"/>
        <v>0</v>
      </c>
      <c r="W588" s="4" t="e">
        <f t="shared" si="57"/>
        <v>#DIV/0!</v>
      </c>
      <c r="X588" s="4" t="e">
        <f t="shared" si="58"/>
        <v>#DIV/0!</v>
      </c>
      <c r="Y588" s="4" t="e">
        <f t="shared" si="59"/>
        <v>#DIV/0!</v>
      </c>
      <c r="Z588" t="e">
        <f t="shared" si="60"/>
        <v>#DIV/0!</v>
      </c>
      <c r="AA588" t="s">
        <v>103</v>
      </c>
    </row>
    <row r="589" spans="1:27" x14ac:dyDescent="0.35">
      <c r="A589" s="1" t="s">
        <v>397</v>
      </c>
      <c r="B589" s="1" t="s">
        <v>430</v>
      </c>
      <c r="C589" s="1" t="s">
        <v>30</v>
      </c>
      <c r="D589" s="1" t="s">
        <v>437</v>
      </c>
      <c r="E589" s="1">
        <v>564</v>
      </c>
      <c r="F589" s="4">
        <v>49843.525423728803</v>
      </c>
      <c r="G589" s="4"/>
      <c r="H589" s="4"/>
      <c r="I589" s="4"/>
      <c r="J589" s="4"/>
      <c r="K589" s="4"/>
      <c r="L589" s="12">
        <v>294663.33</v>
      </c>
      <c r="M589" s="12">
        <v>198809.51</v>
      </c>
      <c r="N589" s="12">
        <v>96314.44</v>
      </c>
      <c r="O589" s="12"/>
      <c r="P589" s="12"/>
      <c r="Q589" s="12"/>
      <c r="R589" s="4">
        <v>49843.525423728803</v>
      </c>
      <c r="S589" s="4">
        <v>589787.27999999898</v>
      </c>
      <c r="T589" s="1" t="s">
        <v>32</v>
      </c>
      <c r="U589" s="1">
        <f t="shared" si="55"/>
        <v>1</v>
      </c>
      <c r="V589" s="1">
        <f t="shared" si="56"/>
        <v>3</v>
      </c>
      <c r="W589" s="4">
        <f t="shared" si="57"/>
        <v>49843.525423728803</v>
      </c>
      <c r="X589" s="4">
        <f t="shared" si="58"/>
        <v>196595.76</v>
      </c>
      <c r="Y589" s="4" t="str">
        <f t="shared" si="59"/>
        <v>1-2L</v>
      </c>
      <c r="Z589" t="str">
        <f t="shared" si="60"/>
        <v>50K</v>
      </c>
      <c r="AA589" t="s">
        <v>408</v>
      </c>
    </row>
    <row r="590" spans="1:27" x14ac:dyDescent="0.35">
      <c r="A590" s="1" t="s">
        <v>397</v>
      </c>
      <c r="B590" s="1" t="s">
        <v>430</v>
      </c>
      <c r="C590" s="1" t="s">
        <v>30</v>
      </c>
      <c r="D590" s="1" t="s">
        <v>438</v>
      </c>
      <c r="E590" s="1">
        <v>565</v>
      </c>
      <c r="F590" s="4">
        <v>141660.40677966099</v>
      </c>
      <c r="G590" s="4">
        <v>64048.271186440703</v>
      </c>
      <c r="H590" s="4">
        <v>93117.186440677993</v>
      </c>
      <c r="I590" s="4">
        <v>255581.00508474599</v>
      </c>
      <c r="J590" s="4">
        <v>108637.05932203399</v>
      </c>
      <c r="K590" s="4">
        <v>103244.48983050849</v>
      </c>
      <c r="L590" s="12">
        <v>100562.21</v>
      </c>
      <c r="M590" s="12">
        <v>104511.62</v>
      </c>
      <c r="N590" s="12">
        <v>110410.83</v>
      </c>
      <c r="O590" s="12">
        <v>183481.62</v>
      </c>
      <c r="P590" s="12">
        <v>122748.2</v>
      </c>
      <c r="Q590" s="12">
        <v>128443.12</v>
      </c>
      <c r="R590" s="4">
        <v>766288.41864406795</v>
      </c>
      <c r="S590" s="4">
        <v>750157.6</v>
      </c>
      <c r="T590" s="1" t="s">
        <v>32</v>
      </c>
      <c r="U590" s="1">
        <f t="shared" si="55"/>
        <v>6</v>
      </c>
      <c r="V590" s="1">
        <f t="shared" si="56"/>
        <v>6</v>
      </c>
      <c r="W590" s="4">
        <f t="shared" si="57"/>
        <v>127714.73644067803</v>
      </c>
      <c r="X590" s="4">
        <f t="shared" si="58"/>
        <v>125026.26666666666</v>
      </c>
      <c r="Y590" s="4" t="str">
        <f t="shared" si="59"/>
        <v>1-2L</v>
      </c>
      <c r="Z590" t="str">
        <f t="shared" si="60"/>
        <v>1-2L</v>
      </c>
      <c r="AA590" t="s">
        <v>408</v>
      </c>
    </row>
    <row r="591" spans="1:27" x14ac:dyDescent="0.35">
      <c r="A591" s="1" t="s">
        <v>397</v>
      </c>
      <c r="B591" s="1" t="s">
        <v>430</v>
      </c>
      <c r="C591" s="1" t="s">
        <v>30</v>
      </c>
      <c r="D591" s="1" t="s">
        <v>439</v>
      </c>
      <c r="E591" s="1">
        <v>201</v>
      </c>
      <c r="F591" s="4">
        <v>710767.94237288204</v>
      </c>
      <c r="G591" s="4">
        <v>622789.78983050899</v>
      </c>
      <c r="H591" s="4">
        <v>318399.20677966101</v>
      </c>
      <c r="I591" s="4">
        <v>1539507.00338983</v>
      </c>
      <c r="J591" s="4">
        <v>607316.74576271197</v>
      </c>
      <c r="K591" s="4">
        <v>602456.32542372891</v>
      </c>
      <c r="L591" s="12">
        <v>843873.21</v>
      </c>
      <c r="M591" s="12">
        <v>730560.73000000103</v>
      </c>
      <c r="N591" s="12">
        <v>754324.88000000303</v>
      </c>
      <c r="O591" s="12">
        <v>2200071.0699999998</v>
      </c>
      <c r="P591" s="12">
        <v>1077887.8799999999</v>
      </c>
      <c r="Q591" s="12">
        <v>669540.26</v>
      </c>
      <c r="R591" s="4">
        <v>4401237.01355932</v>
      </c>
      <c r="S591" s="4">
        <v>6276258.02999999</v>
      </c>
      <c r="T591" s="1" t="s">
        <v>32</v>
      </c>
      <c r="U591" s="1">
        <f t="shared" si="55"/>
        <v>6</v>
      </c>
      <c r="V591" s="1">
        <f t="shared" si="56"/>
        <v>6</v>
      </c>
      <c r="W591" s="4">
        <f t="shared" si="57"/>
        <v>733539.50225988717</v>
      </c>
      <c r="X591" s="4">
        <f t="shared" si="58"/>
        <v>1046043.0050000007</v>
      </c>
      <c r="Y591" s="4" t="str">
        <f t="shared" si="59"/>
        <v>10L</v>
      </c>
      <c r="Z591" t="str">
        <f t="shared" si="60"/>
        <v>2-4L</v>
      </c>
      <c r="AA591" t="s">
        <v>408</v>
      </c>
    </row>
    <row r="592" spans="1:27" x14ac:dyDescent="0.35">
      <c r="A592" s="1" t="s">
        <v>397</v>
      </c>
      <c r="B592" s="1" t="s">
        <v>430</v>
      </c>
      <c r="C592" s="1" t="s">
        <v>30</v>
      </c>
      <c r="D592" s="1" t="s">
        <v>440</v>
      </c>
      <c r="E592" s="1">
        <v>690</v>
      </c>
      <c r="F592" s="4"/>
      <c r="G592" s="4"/>
      <c r="H592" s="4"/>
      <c r="I592" s="4">
        <v>249804.83898305101</v>
      </c>
      <c r="J592" s="4">
        <v>80379.152542372904</v>
      </c>
      <c r="K592" s="4">
        <v>146219.84745762713</v>
      </c>
      <c r="L592" s="12"/>
      <c r="M592" s="12"/>
      <c r="N592" s="12"/>
      <c r="O592" s="12">
        <v>196656.13</v>
      </c>
      <c r="P592" s="12">
        <v>96686.569999999905</v>
      </c>
      <c r="Q592" s="12">
        <v>177157.38</v>
      </c>
      <c r="R592" s="4">
        <v>476403.83898305101</v>
      </c>
      <c r="S592" s="4">
        <v>470500.07999999798</v>
      </c>
      <c r="T592" s="1" t="s">
        <v>32</v>
      </c>
      <c r="U592" s="1">
        <f t="shared" si="55"/>
        <v>3</v>
      </c>
      <c r="V592" s="1">
        <f t="shared" si="56"/>
        <v>3</v>
      </c>
      <c r="W592" s="4">
        <f t="shared" si="57"/>
        <v>158801.27966101703</v>
      </c>
      <c r="X592" s="4">
        <f t="shared" si="58"/>
        <v>156833.35999999996</v>
      </c>
      <c r="Y592" s="4" t="str">
        <f t="shared" si="59"/>
        <v>1-2L</v>
      </c>
      <c r="Z592" t="str">
        <f t="shared" si="60"/>
        <v>1-2L</v>
      </c>
      <c r="AA592" t="s">
        <v>408</v>
      </c>
    </row>
    <row r="593" spans="1:27" x14ac:dyDescent="0.35">
      <c r="A593" s="1" t="s">
        <v>397</v>
      </c>
      <c r="B593" s="1" t="s">
        <v>430</v>
      </c>
      <c r="C593" s="1" t="s">
        <v>30</v>
      </c>
      <c r="D593" s="1" t="s">
        <v>416</v>
      </c>
      <c r="E593" s="1">
        <v>571</v>
      </c>
      <c r="F593" s="4">
        <v>264891.05084745801</v>
      </c>
      <c r="G593" s="4">
        <v>160784.94915254199</v>
      </c>
      <c r="H593" s="4"/>
      <c r="I593" s="4">
        <v>126802.983050847</v>
      </c>
      <c r="J593" s="4">
        <v>144989.69491525399</v>
      </c>
      <c r="K593" s="4"/>
      <c r="L593" s="12">
        <v>12831.48</v>
      </c>
      <c r="M593" s="12">
        <v>1069.29</v>
      </c>
      <c r="N593" s="12">
        <v>5202.1499999999996</v>
      </c>
      <c r="O593" s="12">
        <v>3564.3</v>
      </c>
      <c r="P593" s="12">
        <v>3848.58</v>
      </c>
      <c r="Q593" s="12">
        <v>1354.29</v>
      </c>
      <c r="R593" s="4">
        <v>697468.67796610203</v>
      </c>
      <c r="S593" s="4">
        <v>27870.09</v>
      </c>
      <c r="T593" s="1" t="s">
        <v>32</v>
      </c>
      <c r="U593" s="1">
        <f t="shared" si="55"/>
        <v>4</v>
      </c>
      <c r="V593" s="1">
        <f t="shared" si="56"/>
        <v>6</v>
      </c>
      <c r="W593" s="4">
        <f t="shared" si="57"/>
        <v>174367.16949152524</v>
      </c>
      <c r="X593" s="4">
        <f t="shared" si="58"/>
        <v>4645.0149999999994</v>
      </c>
      <c r="Y593" s="4" t="str">
        <f t="shared" si="59"/>
        <v>50K</v>
      </c>
      <c r="Z593" t="str">
        <f t="shared" si="60"/>
        <v>1-2L</v>
      </c>
      <c r="AA593" t="s">
        <v>408</v>
      </c>
    </row>
    <row r="594" spans="1:27" x14ac:dyDescent="0.35">
      <c r="A594" s="1" t="s">
        <v>397</v>
      </c>
      <c r="B594" s="1" t="s">
        <v>430</v>
      </c>
      <c r="C594" s="1" t="s">
        <v>30</v>
      </c>
      <c r="D594" s="1" t="s">
        <v>416</v>
      </c>
      <c r="E594" s="1">
        <v>629</v>
      </c>
      <c r="F594" s="4"/>
      <c r="G594" s="4">
        <v>124094.64406779699</v>
      </c>
      <c r="H594" s="4">
        <v>352712.576271186</v>
      </c>
      <c r="I594" s="4">
        <v>92600.161016949205</v>
      </c>
      <c r="J594" s="4">
        <v>44812.271186440703</v>
      </c>
      <c r="K594" s="4">
        <v>51138.305084745763</v>
      </c>
      <c r="L594" s="12"/>
      <c r="M594" s="12"/>
      <c r="N594" s="12">
        <v>13887.63</v>
      </c>
      <c r="O594" s="12">
        <v>278451.84000000003</v>
      </c>
      <c r="P594" s="12">
        <v>169582.2</v>
      </c>
      <c r="Q594" s="12">
        <v>101977.36</v>
      </c>
      <c r="R594" s="4">
        <v>665357.95762711903</v>
      </c>
      <c r="S594" s="4">
        <v>563899.03</v>
      </c>
      <c r="T594" s="1" t="s">
        <v>32</v>
      </c>
      <c r="U594" s="1">
        <f t="shared" si="55"/>
        <v>5</v>
      </c>
      <c r="V594" s="1">
        <f t="shared" si="56"/>
        <v>4</v>
      </c>
      <c r="W594" s="4">
        <f t="shared" si="57"/>
        <v>133071.59152542375</v>
      </c>
      <c r="X594" s="4">
        <f t="shared" si="58"/>
        <v>140974.75750000001</v>
      </c>
      <c r="Y594" s="4" t="str">
        <f t="shared" si="59"/>
        <v>1-2L</v>
      </c>
      <c r="Z594" t="str">
        <f t="shared" si="60"/>
        <v>1-2L</v>
      </c>
      <c r="AA594" t="s">
        <v>408</v>
      </c>
    </row>
    <row r="595" spans="1:27" x14ac:dyDescent="0.35">
      <c r="A595" s="1" t="s">
        <v>397</v>
      </c>
      <c r="B595" s="1" t="s">
        <v>430</v>
      </c>
      <c r="C595" s="1" t="s">
        <v>30</v>
      </c>
      <c r="D595" s="1" t="s">
        <v>441</v>
      </c>
      <c r="E595" s="1">
        <v>563</v>
      </c>
      <c r="F595" s="4">
        <v>72890.440677966093</v>
      </c>
      <c r="G595" s="4"/>
      <c r="H595" s="4">
        <v>41069.398305084796</v>
      </c>
      <c r="I595" s="4">
        <v>28336.169491525401</v>
      </c>
      <c r="J595" s="4">
        <v>69853.220338983097</v>
      </c>
      <c r="K595" s="4"/>
      <c r="L595" s="12">
        <v>73885.899999999907</v>
      </c>
      <c r="M595" s="12">
        <v>64266.61</v>
      </c>
      <c r="N595" s="12">
        <v>40343.64</v>
      </c>
      <c r="O595" s="12">
        <v>58787.27</v>
      </c>
      <c r="P595" s="12">
        <v>59394.2</v>
      </c>
      <c r="Q595" s="12">
        <v>54138.63</v>
      </c>
      <c r="R595" s="4">
        <v>212149.22881355899</v>
      </c>
      <c r="S595" s="4">
        <v>350816.24999999802</v>
      </c>
      <c r="T595" s="1" t="s">
        <v>32</v>
      </c>
      <c r="U595" s="1">
        <f t="shared" si="55"/>
        <v>4</v>
      </c>
      <c r="V595" s="1">
        <f t="shared" si="56"/>
        <v>6</v>
      </c>
      <c r="W595" s="4">
        <f t="shared" si="57"/>
        <v>53037.30720338985</v>
      </c>
      <c r="X595" s="4">
        <f t="shared" si="58"/>
        <v>58469.374999999978</v>
      </c>
      <c r="Y595" s="4" t="str">
        <f t="shared" si="59"/>
        <v>50-1L</v>
      </c>
      <c r="Z595" t="str">
        <f t="shared" si="60"/>
        <v>50-1L</v>
      </c>
      <c r="AA595" t="s">
        <v>408</v>
      </c>
    </row>
    <row r="596" spans="1:27" x14ac:dyDescent="0.35">
      <c r="A596" s="1" t="s">
        <v>397</v>
      </c>
      <c r="B596" s="1" t="s">
        <v>430</v>
      </c>
      <c r="C596" s="1" t="s">
        <v>30</v>
      </c>
      <c r="D596" s="1" t="s">
        <v>417</v>
      </c>
      <c r="E596" s="1">
        <v>315</v>
      </c>
      <c r="F596" s="4"/>
      <c r="G596" s="4"/>
      <c r="H596" s="4"/>
      <c r="I596" s="4"/>
      <c r="J596" s="4"/>
      <c r="K596" s="4"/>
      <c r="L596" s="12"/>
      <c r="M596" s="12"/>
      <c r="N596" s="12"/>
      <c r="O596" s="12"/>
      <c r="P596" s="12"/>
      <c r="Q596" s="12"/>
      <c r="R596" s="4"/>
      <c r="S596" s="4"/>
      <c r="T596" s="1" t="s">
        <v>36</v>
      </c>
      <c r="U596" s="1">
        <f t="shared" si="55"/>
        <v>0</v>
      </c>
      <c r="V596" s="1">
        <f t="shared" si="56"/>
        <v>0</v>
      </c>
      <c r="W596" s="4" t="e">
        <f t="shared" si="57"/>
        <v>#DIV/0!</v>
      </c>
      <c r="X596" s="4" t="e">
        <f t="shared" si="58"/>
        <v>#DIV/0!</v>
      </c>
      <c r="Y596" s="4" t="e">
        <f t="shared" si="59"/>
        <v>#DIV/0!</v>
      </c>
      <c r="Z596" t="e">
        <f t="shared" si="60"/>
        <v>#DIV/0!</v>
      </c>
      <c r="AA596" t="s">
        <v>103</v>
      </c>
    </row>
    <row r="597" spans="1:27" x14ac:dyDescent="0.35">
      <c r="A597" s="1" t="s">
        <v>397</v>
      </c>
      <c r="B597" s="1" t="s">
        <v>430</v>
      </c>
      <c r="C597" s="1" t="s">
        <v>30</v>
      </c>
      <c r="D597" s="1" t="s">
        <v>417</v>
      </c>
      <c r="E597" s="1">
        <v>198</v>
      </c>
      <c r="F597" s="4">
        <v>179603.540677966</v>
      </c>
      <c r="G597" s="4">
        <v>39205.627118644101</v>
      </c>
      <c r="H597" s="4"/>
      <c r="I597" s="4"/>
      <c r="J597" s="4"/>
      <c r="K597" s="4"/>
      <c r="L597" s="12">
        <v>350359.54</v>
      </c>
      <c r="M597" s="12">
        <v>178098.38</v>
      </c>
      <c r="N597" s="12">
        <v>180125.769999999</v>
      </c>
      <c r="O597" s="12">
        <v>21385.8</v>
      </c>
      <c r="P597" s="12"/>
      <c r="Q597" s="12"/>
      <c r="R597" s="4">
        <v>218809.16779661001</v>
      </c>
      <c r="S597" s="4">
        <v>729969.49000000302</v>
      </c>
      <c r="T597" s="1" t="s">
        <v>32</v>
      </c>
      <c r="U597" s="1">
        <f t="shared" si="55"/>
        <v>2</v>
      </c>
      <c r="V597" s="1">
        <f t="shared" si="56"/>
        <v>4</v>
      </c>
      <c r="W597" s="4">
        <f t="shared" si="57"/>
        <v>109404.58389830505</v>
      </c>
      <c r="X597" s="4">
        <f t="shared" si="58"/>
        <v>182492.37249999974</v>
      </c>
      <c r="Y597" s="4" t="str">
        <f t="shared" si="59"/>
        <v>1-2L</v>
      </c>
      <c r="Z597" t="str">
        <f t="shared" si="60"/>
        <v>1-2L</v>
      </c>
      <c r="AA597" t="s">
        <v>408</v>
      </c>
    </row>
    <row r="598" spans="1:27" x14ac:dyDescent="0.35">
      <c r="A598" s="1" t="s">
        <v>397</v>
      </c>
      <c r="B598" s="1" t="s">
        <v>430</v>
      </c>
      <c r="C598" s="1" t="s">
        <v>30</v>
      </c>
      <c r="D598" s="1" t="s">
        <v>417</v>
      </c>
      <c r="E598" s="1">
        <v>570</v>
      </c>
      <c r="F598" s="4">
        <v>636846.30508474598</v>
      </c>
      <c r="G598" s="4">
        <v>261165.715254237</v>
      </c>
      <c r="H598" s="4">
        <v>316069.79322033899</v>
      </c>
      <c r="I598" s="4">
        <v>145621.14406779699</v>
      </c>
      <c r="J598" s="4"/>
      <c r="K598" s="4">
        <v>99899.267796610176</v>
      </c>
      <c r="L598" s="12">
        <v>686450.24999999802</v>
      </c>
      <c r="M598" s="12">
        <v>284753.69</v>
      </c>
      <c r="N598" s="12">
        <v>331073.97999999899</v>
      </c>
      <c r="O598" s="12">
        <v>283554.76999999897</v>
      </c>
      <c r="P598" s="12">
        <v>161890.38</v>
      </c>
      <c r="Q598" s="12">
        <v>152683.29999999999</v>
      </c>
      <c r="R598" s="4">
        <v>1459602.22542373</v>
      </c>
      <c r="S598" s="4">
        <v>1900406.3700000199</v>
      </c>
      <c r="T598" s="1" t="s">
        <v>32</v>
      </c>
      <c r="U598" s="1">
        <f t="shared" si="55"/>
        <v>5</v>
      </c>
      <c r="V598" s="1">
        <f t="shared" si="56"/>
        <v>6</v>
      </c>
      <c r="W598" s="4">
        <f t="shared" si="57"/>
        <v>291920.44508474588</v>
      </c>
      <c r="X598" s="4">
        <f t="shared" si="58"/>
        <v>316734.39499999938</v>
      </c>
      <c r="Y598" s="4" t="str">
        <f t="shared" si="59"/>
        <v>2-4L</v>
      </c>
      <c r="Z598" t="str">
        <f t="shared" si="60"/>
        <v>2-4L</v>
      </c>
      <c r="AA598" t="s">
        <v>408</v>
      </c>
    </row>
    <row r="599" spans="1:27" x14ac:dyDescent="0.35">
      <c r="A599" s="1" t="s">
        <v>397</v>
      </c>
      <c r="B599" s="1" t="s">
        <v>430</v>
      </c>
      <c r="C599" s="1" t="s">
        <v>30</v>
      </c>
      <c r="D599" s="1" t="s">
        <v>417</v>
      </c>
      <c r="E599" s="1">
        <v>592</v>
      </c>
      <c r="F599" s="4">
        <v>212231.09491525401</v>
      </c>
      <c r="G599" s="4">
        <v>67457.542372881406</v>
      </c>
      <c r="H599" s="4">
        <v>103575.67627118601</v>
      </c>
      <c r="I599" s="4">
        <v>89057.235593220306</v>
      </c>
      <c r="J599" s="4">
        <v>34487.474576271197</v>
      </c>
      <c r="K599" s="4">
        <v>136081.11864406778</v>
      </c>
      <c r="L599" s="12">
        <v>203044.36</v>
      </c>
      <c r="M599" s="12">
        <v>191236.83</v>
      </c>
      <c r="N599" s="12">
        <v>213961.3</v>
      </c>
      <c r="O599" s="12">
        <v>124781.29</v>
      </c>
      <c r="P599" s="12">
        <v>98625.029999999897</v>
      </c>
      <c r="Q599" s="12">
        <v>8554.32</v>
      </c>
      <c r="R599" s="4">
        <v>642890.14237288095</v>
      </c>
      <c r="S599" s="4">
        <v>840203.13000000198</v>
      </c>
      <c r="T599" s="1" t="s">
        <v>32</v>
      </c>
      <c r="U599" s="1">
        <f t="shared" si="55"/>
        <v>6</v>
      </c>
      <c r="V599" s="1">
        <f t="shared" si="56"/>
        <v>6</v>
      </c>
      <c r="W599" s="4">
        <f t="shared" si="57"/>
        <v>107148.35706214681</v>
      </c>
      <c r="X599" s="4">
        <f t="shared" si="58"/>
        <v>140033.85499999998</v>
      </c>
      <c r="Y599" s="4" t="str">
        <f t="shared" si="59"/>
        <v>1-2L</v>
      </c>
      <c r="Z599" t="str">
        <f t="shared" si="60"/>
        <v>1-2L</v>
      </c>
      <c r="AA599" t="s">
        <v>408</v>
      </c>
    </row>
    <row r="600" spans="1:27" x14ac:dyDescent="0.35">
      <c r="A600" s="1" t="s">
        <v>397</v>
      </c>
      <c r="B600" s="1" t="s">
        <v>430</v>
      </c>
      <c r="C600" s="1" t="s">
        <v>30</v>
      </c>
      <c r="D600" s="1" t="s">
        <v>417</v>
      </c>
      <c r="E600" s="1">
        <v>597</v>
      </c>
      <c r="F600" s="4">
        <v>135047.44067796599</v>
      </c>
      <c r="G600" s="4">
        <v>80390.644067796602</v>
      </c>
      <c r="H600" s="4"/>
      <c r="I600" s="4"/>
      <c r="J600" s="4"/>
      <c r="K600" s="4"/>
      <c r="L600" s="12">
        <v>9188.64</v>
      </c>
      <c r="M600" s="12">
        <v>11491.53</v>
      </c>
      <c r="N600" s="12">
        <v>3678.6</v>
      </c>
      <c r="O600" s="12"/>
      <c r="P600" s="12"/>
      <c r="Q600" s="12"/>
      <c r="R600" s="4">
        <v>215438.08474576299</v>
      </c>
      <c r="S600" s="4">
        <v>24358.77</v>
      </c>
      <c r="T600" s="1" t="s">
        <v>32</v>
      </c>
      <c r="U600" s="1">
        <f t="shared" si="55"/>
        <v>2</v>
      </c>
      <c r="V600" s="1">
        <f t="shared" si="56"/>
        <v>3</v>
      </c>
      <c r="W600" s="4">
        <f t="shared" si="57"/>
        <v>107719.04237288129</v>
      </c>
      <c r="X600" s="4">
        <f t="shared" si="58"/>
        <v>8119.5899999999992</v>
      </c>
      <c r="Y600" s="4" t="str">
        <f t="shared" si="59"/>
        <v>50K</v>
      </c>
      <c r="Z600" t="str">
        <f t="shared" si="60"/>
        <v>1-2L</v>
      </c>
      <c r="AA600" t="s">
        <v>408</v>
      </c>
    </row>
    <row r="601" spans="1:27" x14ac:dyDescent="0.35">
      <c r="A601" s="1" t="s">
        <v>397</v>
      </c>
      <c r="B601" s="1" t="s">
        <v>430</v>
      </c>
      <c r="C601" s="1" t="s">
        <v>30</v>
      </c>
      <c r="D601" s="1" t="s">
        <v>442</v>
      </c>
      <c r="E601" s="1">
        <v>188</v>
      </c>
      <c r="F601" s="4"/>
      <c r="G601" s="4"/>
      <c r="H601" s="4">
        <v>131501.65508474599</v>
      </c>
      <c r="I601" s="4">
        <v>52980.508474576302</v>
      </c>
      <c r="J601" s="4"/>
      <c r="K601" s="4"/>
      <c r="L601" s="12"/>
      <c r="M601" s="12"/>
      <c r="N601" s="12">
        <v>63925.93</v>
      </c>
      <c r="O601" s="12">
        <v>103999.13</v>
      </c>
      <c r="P601" s="12">
        <v>71367.399999999994</v>
      </c>
      <c r="Q601" s="12">
        <v>154617.82999999999</v>
      </c>
      <c r="R601" s="4">
        <v>184482.16355932201</v>
      </c>
      <c r="S601" s="4">
        <v>393910.28999999701</v>
      </c>
      <c r="T601" s="1" t="s">
        <v>32</v>
      </c>
      <c r="U601" s="1">
        <f t="shared" si="55"/>
        <v>2</v>
      </c>
      <c r="V601" s="1">
        <f t="shared" si="56"/>
        <v>4</v>
      </c>
      <c r="W601" s="4">
        <f t="shared" si="57"/>
        <v>92241.081779661152</v>
      </c>
      <c r="X601" s="4">
        <f t="shared" si="58"/>
        <v>98477.572499999995</v>
      </c>
      <c r="Y601" s="4" t="str">
        <f t="shared" si="59"/>
        <v>50-1L</v>
      </c>
      <c r="Z601" t="str">
        <f t="shared" si="60"/>
        <v>50-1L</v>
      </c>
      <c r="AA601" t="s">
        <v>408</v>
      </c>
    </row>
    <row r="602" spans="1:27" x14ac:dyDescent="0.35">
      <c r="A602" s="1" t="s">
        <v>397</v>
      </c>
      <c r="B602" s="1" t="s">
        <v>430</v>
      </c>
      <c r="C602" s="1" t="s">
        <v>30</v>
      </c>
      <c r="D602" s="1" t="s">
        <v>442</v>
      </c>
      <c r="E602" s="1">
        <v>599</v>
      </c>
      <c r="F602" s="4">
        <v>85731.101694915298</v>
      </c>
      <c r="G602" s="4">
        <v>151485.55932203401</v>
      </c>
      <c r="H602" s="4">
        <v>133228.754237288</v>
      </c>
      <c r="I602" s="4">
        <v>18499.271186440699</v>
      </c>
      <c r="J602" s="4"/>
      <c r="K602" s="4"/>
      <c r="L602" s="12">
        <v>67465.820000000007</v>
      </c>
      <c r="M602" s="12">
        <v>147697.37</v>
      </c>
      <c r="N602" s="12">
        <v>162546.32</v>
      </c>
      <c r="O602" s="12">
        <v>161335.95000000001</v>
      </c>
      <c r="P602" s="12">
        <v>131952.47</v>
      </c>
      <c r="Q602" s="12">
        <v>58729.46</v>
      </c>
      <c r="R602" s="4">
        <v>388944.68644067802</v>
      </c>
      <c r="S602" s="4">
        <v>729727.39000000502</v>
      </c>
      <c r="T602" s="1" t="s">
        <v>32</v>
      </c>
      <c r="U602" s="1">
        <f t="shared" si="55"/>
        <v>4</v>
      </c>
      <c r="V602" s="1">
        <f t="shared" si="56"/>
        <v>6</v>
      </c>
      <c r="W602" s="4">
        <f t="shared" si="57"/>
        <v>97236.171610169506</v>
      </c>
      <c r="X602" s="4">
        <f t="shared" si="58"/>
        <v>121621.23166666664</v>
      </c>
      <c r="Y602" s="4" t="str">
        <f t="shared" si="59"/>
        <v>1-2L</v>
      </c>
      <c r="Z602" t="str">
        <f t="shared" si="60"/>
        <v>50-1L</v>
      </c>
      <c r="AA602" t="s">
        <v>408</v>
      </c>
    </row>
    <row r="603" spans="1:27" x14ac:dyDescent="0.35">
      <c r="A603" s="1" t="s">
        <v>397</v>
      </c>
      <c r="B603" s="1" t="s">
        <v>430</v>
      </c>
      <c r="C603" s="1" t="s">
        <v>30</v>
      </c>
      <c r="D603" s="1" t="s">
        <v>442</v>
      </c>
      <c r="E603" s="1">
        <v>697</v>
      </c>
      <c r="F603" s="4"/>
      <c r="G603" s="4"/>
      <c r="H603" s="4"/>
      <c r="I603" s="4">
        <v>182438.48305084801</v>
      </c>
      <c r="J603" s="4">
        <v>27005.4406779661</v>
      </c>
      <c r="K603" s="4">
        <v>149488.98305084746</v>
      </c>
      <c r="L603" s="12"/>
      <c r="M603" s="12"/>
      <c r="N603" s="12"/>
      <c r="O603" s="12"/>
      <c r="P603" s="12">
        <v>14021.43</v>
      </c>
      <c r="Q603" s="12">
        <v>96129.789999999804</v>
      </c>
      <c r="R603" s="4">
        <v>358932.90677966102</v>
      </c>
      <c r="S603" s="4">
        <v>110151.22</v>
      </c>
      <c r="T603" s="1" t="s">
        <v>32</v>
      </c>
      <c r="U603" s="1">
        <f t="shared" si="55"/>
        <v>3</v>
      </c>
      <c r="V603" s="1">
        <f t="shared" si="56"/>
        <v>2</v>
      </c>
      <c r="W603" s="4">
        <f t="shared" si="57"/>
        <v>119644.30225988718</v>
      </c>
      <c r="X603" s="4">
        <f t="shared" si="58"/>
        <v>55075.609999999899</v>
      </c>
      <c r="Y603" s="4" t="str">
        <f t="shared" si="59"/>
        <v>50-1L</v>
      </c>
      <c r="Z603" t="str">
        <f t="shared" si="60"/>
        <v>1-2L</v>
      </c>
      <c r="AA603" t="s">
        <v>408</v>
      </c>
    </row>
    <row r="604" spans="1:27" x14ac:dyDescent="0.35">
      <c r="A604" s="1" t="s">
        <v>397</v>
      </c>
      <c r="B604" s="1" t="s">
        <v>430</v>
      </c>
      <c r="C604" s="1" t="s">
        <v>30</v>
      </c>
      <c r="D604" s="1" t="s">
        <v>443</v>
      </c>
      <c r="E604" s="1">
        <v>324</v>
      </c>
      <c r="F604" s="4"/>
      <c r="G604" s="4"/>
      <c r="H604" s="4"/>
      <c r="I604" s="4"/>
      <c r="J604" s="4"/>
      <c r="K604" s="4"/>
      <c r="L604" s="12">
        <v>48810.58</v>
      </c>
      <c r="M604" s="12"/>
      <c r="N604" s="12"/>
      <c r="O604" s="12"/>
      <c r="P604" s="12"/>
      <c r="Q604" s="12"/>
      <c r="R604" s="4"/>
      <c r="S604" s="4">
        <v>48810.58</v>
      </c>
      <c r="T604" s="1" t="s">
        <v>36</v>
      </c>
      <c r="U604" s="1">
        <f t="shared" si="55"/>
        <v>0</v>
      </c>
      <c r="V604" s="1">
        <f t="shared" si="56"/>
        <v>1</v>
      </c>
      <c r="W604" s="4" t="e">
        <f t="shared" si="57"/>
        <v>#DIV/0!</v>
      </c>
      <c r="X604" s="4">
        <f t="shared" si="58"/>
        <v>48810.58</v>
      </c>
      <c r="Y604" s="4" t="str">
        <f t="shared" si="59"/>
        <v>50K</v>
      </c>
      <c r="Z604" t="e">
        <f t="shared" si="60"/>
        <v>#DIV/0!</v>
      </c>
      <c r="AA604" t="s">
        <v>408</v>
      </c>
    </row>
    <row r="605" spans="1:27" x14ac:dyDescent="0.35">
      <c r="A605" s="1" t="s">
        <v>397</v>
      </c>
      <c r="B605" s="1" t="s">
        <v>430</v>
      </c>
      <c r="C605" s="1" t="s">
        <v>30</v>
      </c>
      <c r="D605" s="1" t="s">
        <v>444</v>
      </c>
      <c r="E605" s="1">
        <v>650</v>
      </c>
      <c r="F605" s="4"/>
      <c r="G605" s="4"/>
      <c r="H605" s="4">
        <v>12607.7372881356</v>
      </c>
      <c r="I605" s="4">
        <v>84737.491525423698</v>
      </c>
      <c r="J605" s="4">
        <v>64774.779661016997</v>
      </c>
      <c r="K605" s="4">
        <v>120556.79661016953</v>
      </c>
      <c r="L605" s="12"/>
      <c r="M605" s="12"/>
      <c r="N605" s="12">
        <v>70566.25</v>
      </c>
      <c r="O605" s="12">
        <v>154177.97999999899</v>
      </c>
      <c r="P605" s="12">
        <v>159795.02999999901</v>
      </c>
      <c r="Q605" s="12">
        <v>151940.21999999901</v>
      </c>
      <c r="R605" s="4">
        <v>282676.80508474598</v>
      </c>
      <c r="S605" s="4">
        <v>536479.479999998</v>
      </c>
      <c r="T605" s="1" t="s">
        <v>32</v>
      </c>
      <c r="U605" s="1">
        <f t="shared" si="55"/>
        <v>4</v>
      </c>
      <c r="V605" s="1">
        <f t="shared" si="56"/>
        <v>4</v>
      </c>
      <c r="W605" s="4">
        <f t="shared" si="57"/>
        <v>70669.201271186452</v>
      </c>
      <c r="X605" s="4">
        <f t="shared" si="58"/>
        <v>134119.86999999927</v>
      </c>
      <c r="Y605" s="4" t="str">
        <f t="shared" si="59"/>
        <v>1-2L</v>
      </c>
      <c r="Z605" t="str">
        <f t="shared" si="60"/>
        <v>50-1L</v>
      </c>
      <c r="AA605" t="s">
        <v>408</v>
      </c>
    </row>
    <row r="606" spans="1:27" x14ac:dyDescent="0.35">
      <c r="A606" s="1" t="s">
        <v>397</v>
      </c>
      <c r="B606" s="1" t="s">
        <v>430</v>
      </c>
      <c r="C606" s="1" t="s">
        <v>30</v>
      </c>
      <c r="D606" s="1" t="s">
        <v>445</v>
      </c>
      <c r="E606" s="1">
        <v>449</v>
      </c>
      <c r="F606" s="4">
        <v>73831.230508474604</v>
      </c>
      <c r="G606" s="4">
        <v>78180.801694915295</v>
      </c>
      <c r="H606" s="4">
        <v>63903.767796610198</v>
      </c>
      <c r="I606" s="4">
        <v>77279.321186440706</v>
      </c>
      <c r="J606" s="4">
        <v>95082.647457627099</v>
      </c>
      <c r="K606" s="4">
        <v>101782.49322033902</v>
      </c>
      <c r="L606" s="12">
        <v>163291.01999999999</v>
      </c>
      <c r="M606" s="12">
        <v>177934.93999999901</v>
      </c>
      <c r="N606" s="12">
        <v>185597.049999999</v>
      </c>
      <c r="O606" s="12">
        <v>90532.779999999897</v>
      </c>
      <c r="P606" s="12">
        <v>124009.46</v>
      </c>
      <c r="Q606" s="12">
        <v>135676.42000000001</v>
      </c>
      <c r="R606" s="4">
        <v>490060.26186440699</v>
      </c>
      <c r="S606" s="4">
        <v>877041.67000000598</v>
      </c>
      <c r="T606" s="1" t="s">
        <v>32</v>
      </c>
      <c r="U606" s="1">
        <f t="shared" si="55"/>
        <v>6</v>
      </c>
      <c r="V606" s="1">
        <f t="shared" si="56"/>
        <v>6</v>
      </c>
      <c r="W606" s="4">
        <f t="shared" si="57"/>
        <v>81676.710310734488</v>
      </c>
      <c r="X606" s="4">
        <f t="shared" si="58"/>
        <v>146173.61166666631</v>
      </c>
      <c r="Y606" s="4" t="str">
        <f t="shared" si="59"/>
        <v>1-2L</v>
      </c>
      <c r="Z606" t="str">
        <f t="shared" si="60"/>
        <v>50-1L</v>
      </c>
      <c r="AA606" t="s">
        <v>408</v>
      </c>
    </row>
    <row r="607" spans="1:27" x14ac:dyDescent="0.35">
      <c r="A607" s="1" t="s">
        <v>397</v>
      </c>
      <c r="B607" s="1" t="s">
        <v>430</v>
      </c>
      <c r="C607" s="1" t="s">
        <v>30</v>
      </c>
      <c r="D607" s="1" t="s">
        <v>445</v>
      </c>
      <c r="E607" s="1">
        <v>593</v>
      </c>
      <c r="F607" s="4">
        <v>39770.242372881403</v>
      </c>
      <c r="G607" s="4">
        <v>18450.508474576302</v>
      </c>
      <c r="H607" s="4">
        <v>41204.703389830502</v>
      </c>
      <c r="I607" s="4"/>
      <c r="J607" s="4"/>
      <c r="K607" s="4"/>
      <c r="L607" s="12">
        <v>47118.79</v>
      </c>
      <c r="M607" s="12">
        <v>34946.400000000001</v>
      </c>
      <c r="N607" s="12">
        <v>21797.89</v>
      </c>
      <c r="O607" s="12">
        <v>120102.17</v>
      </c>
      <c r="P607" s="12">
        <v>7730.04</v>
      </c>
      <c r="Q607" s="12"/>
      <c r="R607" s="4">
        <v>99425.454237288199</v>
      </c>
      <c r="S607" s="4">
        <v>231695.28999999899</v>
      </c>
      <c r="T607" s="1" t="s">
        <v>32</v>
      </c>
      <c r="U607" s="1">
        <f t="shared" si="55"/>
        <v>3</v>
      </c>
      <c r="V607" s="1">
        <f t="shared" si="56"/>
        <v>5</v>
      </c>
      <c r="W607" s="4">
        <f t="shared" si="57"/>
        <v>33141.818079096069</v>
      </c>
      <c r="X607" s="4">
        <f t="shared" si="58"/>
        <v>46339.058000000005</v>
      </c>
      <c r="Y607" s="4" t="str">
        <f t="shared" si="59"/>
        <v>50K</v>
      </c>
      <c r="Z607" t="str">
        <f t="shared" si="60"/>
        <v>50K</v>
      </c>
      <c r="AA607" t="s">
        <v>408</v>
      </c>
    </row>
    <row r="608" spans="1:27" x14ac:dyDescent="0.35">
      <c r="A608" s="1" t="s">
        <v>397</v>
      </c>
      <c r="B608" s="1" t="s">
        <v>430</v>
      </c>
      <c r="C608" s="1" t="s">
        <v>30</v>
      </c>
      <c r="D608" s="1" t="s">
        <v>446</v>
      </c>
      <c r="E608" s="1">
        <v>699</v>
      </c>
      <c r="F608" s="4"/>
      <c r="G608" s="4"/>
      <c r="H608" s="4"/>
      <c r="I608" s="4">
        <v>81881.203389830494</v>
      </c>
      <c r="J608" s="4">
        <v>32147.2457627119</v>
      </c>
      <c r="K608" s="4">
        <v>39027.101694915254</v>
      </c>
      <c r="L608" s="12"/>
      <c r="M608" s="12"/>
      <c r="N608" s="12"/>
      <c r="O608" s="12"/>
      <c r="P608" s="12"/>
      <c r="Q608" s="12">
        <v>32420.9</v>
      </c>
      <c r="R608" s="4">
        <v>153055.55084745801</v>
      </c>
      <c r="S608" s="4">
        <v>32420.9</v>
      </c>
      <c r="T608" s="1" t="s">
        <v>32</v>
      </c>
      <c r="U608" s="1">
        <f t="shared" si="55"/>
        <v>3</v>
      </c>
      <c r="V608" s="1">
        <f t="shared" si="56"/>
        <v>1</v>
      </c>
      <c r="W608" s="4">
        <f t="shared" si="57"/>
        <v>51018.516949152552</v>
      </c>
      <c r="X608" s="4">
        <f t="shared" si="58"/>
        <v>32420.9</v>
      </c>
      <c r="Y608" s="4" t="str">
        <f t="shared" si="59"/>
        <v>50K</v>
      </c>
      <c r="Z608" t="str">
        <f t="shared" si="60"/>
        <v>50-1L</v>
      </c>
      <c r="AA608" t="s">
        <v>408</v>
      </c>
    </row>
    <row r="609" spans="1:27" x14ac:dyDescent="0.35">
      <c r="A609" s="1" t="s">
        <v>397</v>
      </c>
      <c r="B609" s="1" t="s">
        <v>430</v>
      </c>
      <c r="C609" s="1" t="s">
        <v>30</v>
      </c>
      <c r="D609" s="1" t="s">
        <v>447</v>
      </c>
      <c r="E609" s="1">
        <v>587</v>
      </c>
      <c r="F609" s="4">
        <v>66686.679661016999</v>
      </c>
      <c r="G609" s="4">
        <v>30286.988135593201</v>
      </c>
      <c r="H609" s="4">
        <v>15698.2457627119</v>
      </c>
      <c r="I609" s="4"/>
      <c r="J609" s="4"/>
      <c r="K609" s="4"/>
      <c r="L609" s="12"/>
      <c r="M609" s="12"/>
      <c r="N609" s="12"/>
      <c r="O609" s="12"/>
      <c r="P609" s="12">
        <v>12400.75</v>
      </c>
      <c r="Q609" s="12"/>
      <c r="R609" s="4">
        <v>112671.913559322</v>
      </c>
      <c r="S609" s="4">
        <v>12400.75</v>
      </c>
      <c r="T609" s="1" t="s">
        <v>32</v>
      </c>
      <c r="U609" s="1">
        <f t="shared" si="55"/>
        <v>3</v>
      </c>
      <c r="V609" s="1">
        <f t="shared" si="56"/>
        <v>1</v>
      </c>
      <c r="W609" s="4">
        <f t="shared" si="57"/>
        <v>37557.304519774036</v>
      </c>
      <c r="X609" s="4">
        <f t="shared" si="58"/>
        <v>12400.75</v>
      </c>
      <c r="Y609" s="4" t="str">
        <f t="shared" si="59"/>
        <v>50K</v>
      </c>
      <c r="Z609" t="str">
        <f t="shared" si="60"/>
        <v>50K</v>
      </c>
      <c r="AA609" t="s">
        <v>408</v>
      </c>
    </row>
    <row r="610" spans="1:27" x14ac:dyDescent="0.35">
      <c r="A610" s="1" t="s">
        <v>397</v>
      </c>
      <c r="B610" s="1" t="s">
        <v>430</v>
      </c>
      <c r="C610" s="1" t="s">
        <v>30</v>
      </c>
      <c r="D610" s="1" t="s">
        <v>427</v>
      </c>
      <c r="E610" s="1">
        <v>695</v>
      </c>
      <c r="F610" s="4"/>
      <c r="G610" s="4"/>
      <c r="H610" s="4"/>
      <c r="I610" s="4">
        <v>213855.62711864401</v>
      </c>
      <c r="J610" s="4"/>
      <c r="K610" s="4"/>
      <c r="L610" s="12"/>
      <c r="M610" s="12"/>
      <c r="N610" s="12"/>
      <c r="O610" s="12"/>
      <c r="P610" s="12">
        <v>24445.05</v>
      </c>
      <c r="Q610" s="12">
        <v>28550.04</v>
      </c>
      <c r="R610" s="4">
        <v>213855.62711864401</v>
      </c>
      <c r="S610" s="4">
        <v>52995.09</v>
      </c>
      <c r="T610" s="1" t="s">
        <v>32</v>
      </c>
      <c r="U610" s="1">
        <f t="shared" si="55"/>
        <v>1</v>
      </c>
      <c r="V610" s="1">
        <f t="shared" si="56"/>
        <v>2</v>
      </c>
      <c r="W610" s="4">
        <f t="shared" si="57"/>
        <v>213855.62711864401</v>
      </c>
      <c r="X610" s="4">
        <f t="shared" si="58"/>
        <v>26497.544999999998</v>
      </c>
      <c r="Y610" s="4" t="str">
        <f t="shared" si="59"/>
        <v>50K</v>
      </c>
      <c r="Z610" t="str">
        <f t="shared" si="60"/>
        <v>2-4L</v>
      </c>
      <c r="AA610" t="s">
        <v>408</v>
      </c>
    </row>
    <row r="611" spans="1:27" x14ac:dyDescent="0.35">
      <c r="A611" s="1" t="s">
        <v>397</v>
      </c>
      <c r="B611" s="1" t="s">
        <v>448</v>
      </c>
      <c r="C611" s="1" t="s">
        <v>403</v>
      </c>
      <c r="D611" s="1" t="s">
        <v>449</v>
      </c>
      <c r="E611" s="1">
        <v>520</v>
      </c>
      <c r="F611" s="4">
        <v>66564.250847457603</v>
      </c>
      <c r="G611" s="4"/>
      <c r="H611" s="4"/>
      <c r="I611" s="4"/>
      <c r="J611" s="4">
        <v>20939.084745762699</v>
      </c>
      <c r="K611" s="4">
        <v>27602.779661016953</v>
      </c>
      <c r="L611" s="12">
        <v>40850.620000000003</v>
      </c>
      <c r="M611" s="12"/>
      <c r="N611" s="12"/>
      <c r="O611" s="12"/>
      <c r="P611" s="12"/>
      <c r="Q611" s="12"/>
      <c r="R611" s="4">
        <v>115106.115254237</v>
      </c>
      <c r="S611" s="4">
        <v>40850.620000000003</v>
      </c>
      <c r="T611" s="1" t="s">
        <v>32</v>
      </c>
      <c r="U611" s="1">
        <f t="shared" si="55"/>
        <v>3</v>
      </c>
      <c r="V611" s="1">
        <f t="shared" si="56"/>
        <v>1</v>
      </c>
      <c r="W611" s="4">
        <f t="shared" si="57"/>
        <v>38368.70508474575</v>
      </c>
      <c r="X611" s="4">
        <f t="shared" si="58"/>
        <v>40850.620000000003</v>
      </c>
      <c r="Y611" s="4" t="str">
        <f t="shared" si="59"/>
        <v>50K</v>
      </c>
      <c r="Z611" t="str">
        <f t="shared" si="60"/>
        <v>50K</v>
      </c>
      <c r="AA611" t="s">
        <v>419</v>
      </c>
    </row>
    <row r="612" spans="1:27" x14ac:dyDescent="0.35">
      <c r="A612" s="1" t="s">
        <v>397</v>
      </c>
      <c r="B612" s="1" t="s">
        <v>448</v>
      </c>
      <c r="C612" s="1" t="s">
        <v>403</v>
      </c>
      <c r="D612" s="1" t="s">
        <v>450</v>
      </c>
      <c r="E612" s="1">
        <v>521</v>
      </c>
      <c r="F612" s="4">
        <v>29970.040677966099</v>
      </c>
      <c r="G612" s="4"/>
      <c r="H612" s="4"/>
      <c r="I612" s="4">
        <v>43141.525423728803</v>
      </c>
      <c r="J612" s="4">
        <v>33283.449152542402</v>
      </c>
      <c r="K612" s="4"/>
      <c r="L612" s="12">
        <v>30404.28</v>
      </c>
      <c r="M612" s="12"/>
      <c r="N612" s="12"/>
      <c r="O612" s="12">
        <v>32660.71</v>
      </c>
      <c r="P612" s="12">
        <v>33461.57</v>
      </c>
      <c r="Q612" s="12">
        <v>10551.4</v>
      </c>
      <c r="R612" s="4">
        <v>106395.01525423701</v>
      </c>
      <c r="S612" s="4">
        <v>107077.96</v>
      </c>
      <c r="T612" s="1" t="s">
        <v>32</v>
      </c>
      <c r="U612" s="1">
        <f t="shared" si="55"/>
        <v>3</v>
      </c>
      <c r="V612" s="1">
        <f t="shared" si="56"/>
        <v>4</v>
      </c>
      <c r="W612" s="4">
        <f t="shared" si="57"/>
        <v>35465.005084745768</v>
      </c>
      <c r="X612" s="4">
        <f t="shared" si="58"/>
        <v>26769.489999999998</v>
      </c>
      <c r="Y612" s="4" t="str">
        <f t="shared" si="59"/>
        <v>50K</v>
      </c>
      <c r="Z612" t="str">
        <f t="shared" si="60"/>
        <v>50K</v>
      </c>
      <c r="AA612" t="s">
        <v>419</v>
      </c>
    </row>
    <row r="613" spans="1:27" x14ac:dyDescent="0.35">
      <c r="A613" s="1" t="s">
        <v>397</v>
      </c>
      <c r="B613" s="1" t="s">
        <v>448</v>
      </c>
      <c r="C613" s="1" t="s">
        <v>403</v>
      </c>
      <c r="D613" s="1" t="s">
        <v>451</v>
      </c>
      <c r="E613" s="1">
        <v>518</v>
      </c>
      <c r="F613" s="4">
        <v>75422.565254237299</v>
      </c>
      <c r="G613" s="4">
        <v>16125.915254237299</v>
      </c>
      <c r="H613" s="4">
        <v>21485.713559322001</v>
      </c>
      <c r="I613" s="4"/>
      <c r="J613" s="4"/>
      <c r="K613" s="4">
        <v>13180.881355932204</v>
      </c>
      <c r="L613" s="12">
        <v>20246.48</v>
      </c>
      <c r="M613" s="12">
        <v>3838.56</v>
      </c>
      <c r="N613" s="12">
        <v>7157.94</v>
      </c>
      <c r="O613" s="12"/>
      <c r="P613" s="12"/>
      <c r="Q613" s="12"/>
      <c r="R613" s="4">
        <v>113034.194067797</v>
      </c>
      <c r="S613" s="4">
        <v>31242.98</v>
      </c>
      <c r="T613" s="1" t="s">
        <v>32</v>
      </c>
      <c r="U613" s="1">
        <f t="shared" si="55"/>
        <v>4</v>
      </c>
      <c r="V613" s="1">
        <f t="shared" si="56"/>
        <v>3</v>
      </c>
      <c r="W613" s="4">
        <f t="shared" si="57"/>
        <v>31553.768855932201</v>
      </c>
      <c r="X613" s="4">
        <f t="shared" si="58"/>
        <v>10414.326666666666</v>
      </c>
      <c r="Y613" s="4" t="str">
        <f t="shared" si="59"/>
        <v>50K</v>
      </c>
      <c r="Z613" t="str">
        <f t="shared" si="60"/>
        <v>50K</v>
      </c>
      <c r="AA613" t="s">
        <v>103</v>
      </c>
    </row>
    <row r="614" spans="1:27" x14ac:dyDescent="0.35">
      <c r="A614" s="1" t="s">
        <v>397</v>
      </c>
      <c r="B614" s="1" t="s">
        <v>448</v>
      </c>
      <c r="C614" s="1" t="s">
        <v>403</v>
      </c>
      <c r="D614" s="1" t="s">
        <v>452</v>
      </c>
      <c r="E614" s="1">
        <v>555</v>
      </c>
      <c r="F614" s="4">
        <v>18348.081355932201</v>
      </c>
      <c r="G614" s="4">
        <v>37623.976271186402</v>
      </c>
      <c r="H614" s="4">
        <v>14054.0423728814</v>
      </c>
      <c r="I614" s="4"/>
      <c r="J614" s="4"/>
      <c r="K614" s="4"/>
      <c r="L614" s="12">
        <v>5352.09</v>
      </c>
      <c r="M614" s="12">
        <v>31215.78</v>
      </c>
      <c r="N614" s="12">
        <v>128.57</v>
      </c>
      <c r="O614" s="12"/>
      <c r="P614" s="12"/>
      <c r="Q614" s="12"/>
      <c r="R614" s="4">
        <v>70026.100000000006</v>
      </c>
      <c r="S614" s="4">
        <v>36696.44</v>
      </c>
      <c r="T614" s="1" t="s">
        <v>32</v>
      </c>
      <c r="U614" s="1">
        <f t="shared" si="55"/>
        <v>3</v>
      </c>
      <c r="V614" s="1">
        <f t="shared" si="56"/>
        <v>3</v>
      </c>
      <c r="W614" s="4">
        <f t="shared" si="57"/>
        <v>23342.033333333336</v>
      </c>
      <c r="X614" s="4">
        <f t="shared" si="58"/>
        <v>12232.146666666666</v>
      </c>
      <c r="Y614" s="4" t="str">
        <f t="shared" si="59"/>
        <v>50K</v>
      </c>
      <c r="Z614" t="str">
        <f t="shared" si="60"/>
        <v>50K</v>
      </c>
      <c r="AA614" t="s">
        <v>103</v>
      </c>
    </row>
    <row r="615" spans="1:27" x14ac:dyDescent="0.35">
      <c r="A615" s="1" t="s">
        <v>397</v>
      </c>
      <c r="B615" s="1" t="s">
        <v>448</v>
      </c>
      <c r="C615" s="1" t="s">
        <v>403</v>
      </c>
      <c r="D615" s="1" t="s">
        <v>418</v>
      </c>
      <c r="E615" s="1">
        <v>486</v>
      </c>
      <c r="F615" s="4">
        <v>359852.55254237301</v>
      </c>
      <c r="G615" s="4"/>
      <c r="H615" s="4"/>
      <c r="I615" s="4">
        <v>18451.118644067799</v>
      </c>
      <c r="J615" s="4">
        <v>49894.288135593197</v>
      </c>
      <c r="K615" s="4">
        <v>31227.364406779659</v>
      </c>
      <c r="L615" s="12">
        <v>400439.9</v>
      </c>
      <c r="M615" s="12">
        <v>158444.88</v>
      </c>
      <c r="N615" s="12">
        <v>61132.11</v>
      </c>
      <c r="O615" s="12">
        <v>140499.43</v>
      </c>
      <c r="P615" s="12">
        <v>157300.6</v>
      </c>
      <c r="Q615" s="12">
        <v>206435.96</v>
      </c>
      <c r="R615" s="4">
        <v>459425.32372881402</v>
      </c>
      <c r="S615" s="4">
        <v>1124252.8800000099</v>
      </c>
      <c r="T615" s="1" t="s">
        <v>32</v>
      </c>
      <c r="U615" s="1">
        <f t="shared" si="55"/>
        <v>4</v>
      </c>
      <c r="V615" s="1">
        <f t="shared" si="56"/>
        <v>6</v>
      </c>
      <c r="W615" s="4">
        <f t="shared" si="57"/>
        <v>114856.3309322034</v>
      </c>
      <c r="X615" s="4">
        <f t="shared" si="58"/>
        <v>187375.48</v>
      </c>
      <c r="Y615" s="4" t="str">
        <f t="shared" si="59"/>
        <v>1-2L</v>
      </c>
      <c r="Z615" t="str">
        <f t="shared" si="60"/>
        <v>1-2L</v>
      </c>
      <c r="AA615" t="s">
        <v>419</v>
      </c>
    </row>
    <row r="616" spans="1:27" x14ac:dyDescent="0.35">
      <c r="A616" s="1" t="s">
        <v>397</v>
      </c>
      <c r="B616" s="1" t="s">
        <v>448</v>
      </c>
      <c r="C616" s="1" t="s">
        <v>403</v>
      </c>
      <c r="D616" s="1" t="s">
        <v>418</v>
      </c>
      <c r="E616" s="1">
        <v>522</v>
      </c>
      <c r="F616" s="4"/>
      <c r="G616" s="4"/>
      <c r="H616" s="4"/>
      <c r="I616" s="4">
        <v>180741.55084745801</v>
      </c>
      <c r="J616" s="4">
        <v>68471.279661017004</v>
      </c>
      <c r="K616" s="4">
        <v>60540.771186440681</v>
      </c>
      <c r="L616" s="12">
        <v>37550.71</v>
      </c>
      <c r="M616" s="12">
        <v>25997.13</v>
      </c>
      <c r="N616" s="12">
        <v>7495</v>
      </c>
      <c r="O616" s="12">
        <v>141791.01</v>
      </c>
      <c r="P616" s="12">
        <v>106357</v>
      </c>
      <c r="Q616" s="12">
        <v>115449.14</v>
      </c>
      <c r="R616" s="4">
        <v>309753.60169491498</v>
      </c>
      <c r="S616" s="4">
        <v>434639.989999999</v>
      </c>
      <c r="T616" s="1" t="s">
        <v>32</v>
      </c>
      <c r="U616" s="1">
        <f t="shared" si="55"/>
        <v>3</v>
      </c>
      <c r="V616" s="1">
        <f t="shared" si="56"/>
        <v>6</v>
      </c>
      <c r="W616" s="4">
        <f t="shared" si="57"/>
        <v>103251.20056497189</v>
      </c>
      <c r="X616" s="4">
        <f t="shared" si="58"/>
        <v>72439.998333333337</v>
      </c>
      <c r="Y616" s="4" t="str">
        <f t="shared" si="59"/>
        <v>50-1L</v>
      </c>
      <c r="Z616" t="str">
        <f t="shared" si="60"/>
        <v>1-2L</v>
      </c>
      <c r="AA616" t="s">
        <v>419</v>
      </c>
    </row>
    <row r="617" spans="1:27" x14ac:dyDescent="0.35">
      <c r="A617" s="1" t="s">
        <v>397</v>
      </c>
      <c r="B617" s="1" t="s">
        <v>448</v>
      </c>
      <c r="C617" s="1" t="s">
        <v>403</v>
      </c>
      <c r="D617" s="1" t="s">
        <v>453</v>
      </c>
      <c r="E617" s="1">
        <v>116</v>
      </c>
      <c r="F617" s="4"/>
      <c r="G617" s="4">
        <v>42170.644067796602</v>
      </c>
      <c r="H617" s="4"/>
      <c r="I617" s="4"/>
      <c r="J617" s="4"/>
      <c r="K617" s="4">
        <v>109006.68644067796</v>
      </c>
      <c r="L617" s="12"/>
      <c r="M617" s="12"/>
      <c r="N617" s="12"/>
      <c r="O617" s="12">
        <v>20034.34</v>
      </c>
      <c r="P617" s="12">
        <v>114496.58</v>
      </c>
      <c r="Q617" s="12">
        <v>151063.46</v>
      </c>
      <c r="R617" s="4">
        <v>42170.644067796602</v>
      </c>
      <c r="S617" s="4">
        <v>285594.38</v>
      </c>
      <c r="T617" s="1" t="s">
        <v>32</v>
      </c>
      <c r="U617" s="1">
        <f t="shared" si="55"/>
        <v>2</v>
      </c>
      <c r="V617" s="1">
        <f t="shared" si="56"/>
        <v>3</v>
      </c>
      <c r="W617" s="4">
        <f t="shared" si="57"/>
        <v>75588.665254237276</v>
      </c>
      <c r="X617" s="4">
        <f t="shared" si="58"/>
        <v>95198.126666666663</v>
      </c>
      <c r="Y617" s="4" t="str">
        <f t="shared" si="59"/>
        <v>50-1L</v>
      </c>
      <c r="Z617" t="str">
        <f t="shared" si="60"/>
        <v>50-1L</v>
      </c>
      <c r="AA617" t="s">
        <v>103</v>
      </c>
    </row>
    <row r="618" spans="1:27" x14ac:dyDescent="0.35">
      <c r="A618" s="1" t="s">
        <v>397</v>
      </c>
      <c r="B618" s="1" t="s">
        <v>448</v>
      </c>
      <c r="C618" s="1" t="s">
        <v>403</v>
      </c>
      <c r="D618" s="1" t="s">
        <v>453</v>
      </c>
      <c r="E618" s="1">
        <v>142</v>
      </c>
      <c r="F618" s="4">
        <v>11184.033898305101</v>
      </c>
      <c r="G618" s="4">
        <v>67532.845762711906</v>
      </c>
      <c r="H618" s="4">
        <v>16013.715254237301</v>
      </c>
      <c r="I618" s="4"/>
      <c r="J618" s="4"/>
      <c r="K618" s="4">
        <v>59544.366101694926</v>
      </c>
      <c r="L618" s="12"/>
      <c r="M618" s="12"/>
      <c r="N618" s="12"/>
      <c r="O618" s="12"/>
      <c r="P618" s="12"/>
      <c r="Q618" s="12">
        <v>11847.91</v>
      </c>
      <c r="R618" s="4">
        <v>94730.594915254303</v>
      </c>
      <c r="S618" s="4">
        <v>11847.91</v>
      </c>
      <c r="T618" s="1" t="s">
        <v>32</v>
      </c>
      <c r="U618" s="1">
        <f t="shared" si="55"/>
        <v>4</v>
      </c>
      <c r="V618" s="1">
        <f t="shared" si="56"/>
        <v>1</v>
      </c>
      <c r="W618" s="4">
        <f t="shared" si="57"/>
        <v>38568.740254237309</v>
      </c>
      <c r="X618" s="4">
        <f t="shared" si="58"/>
        <v>11847.91</v>
      </c>
      <c r="Y618" s="4" t="str">
        <f t="shared" si="59"/>
        <v>50K</v>
      </c>
      <c r="Z618" t="str">
        <f t="shared" si="60"/>
        <v>50K</v>
      </c>
      <c r="AA618" t="s">
        <v>103</v>
      </c>
    </row>
    <row r="619" spans="1:27" x14ac:dyDescent="0.35">
      <c r="A619" s="1" t="s">
        <v>397</v>
      </c>
      <c r="B619" s="1" t="s">
        <v>402</v>
      </c>
      <c r="C619" s="1" t="s">
        <v>403</v>
      </c>
      <c r="D619" s="1" t="s">
        <v>420</v>
      </c>
      <c r="E619" s="1">
        <v>661</v>
      </c>
      <c r="F619" s="4"/>
      <c r="G619" s="4"/>
      <c r="H619" s="4">
        <v>42705.457627118703</v>
      </c>
      <c r="I619" s="4"/>
      <c r="J619" s="4"/>
      <c r="K619" s="4"/>
      <c r="L619" s="12"/>
      <c r="M619" s="12"/>
      <c r="N619" s="12">
        <v>12661.44</v>
      </c>
      <c r="O619" s="12"/>
      <c r="P619" s="12"/>
      <c r="Q619" s="12"/>
      <c r="R619" s="4">
        <v>42705.457627118703</v>
      </c>
      <c r="S619" s="4">
        <v>12661.44</v>
      </c>
      <c r="T619" s="1" t="s">
        <v>32</v>
      </c>
      <c r="U619" s="1">
        <f t="shared" si="55"/>
        <v>1</v>
      </c>
      <c r="V619" s="1">
        <f t="shared" si="56"/>
        <v>1</v>
      </c>
      <c r="W619" s="4">
        <f t="shared" si="57"/>
        <v>42705.457627118703</v>
      </c>
      <c r="X619" s="4">
        <f t="shared" si="58"/>
        <v>12661.44</v>
      </c>
      <c r="Y619" s="4" t="str">
        <f t="shared" si="59"/>
        <v>50K</v>
      </c>
      <c r="Z619" t="str">
        <f t="shared" si="60"/>
        <v>50K</v>
      </c>
      <c r="AA619" t="s">
        <v>103</v>
      </c>
    </row>
    <row r="620" spans="1:27" x14ac:dyDescent="0.35">
      <c r="A620" s="1" t="s">
        <v>397</v>
      </c>
      <c r="B620" s="1" t="s">
        <v>402</v>
      </c>
      <c r="C620" s="1" t="s">
        <v>403</v>
      </c>
      <c r="D620" s="1" t="s">
        <v>420</v>
      </c>
      <c r="E620" s="1">
        <v>672</v>
      </c>
      <c r="F620" s="4"/>
      <c r="G620" s="4"/>
      <c r="H620" s="4">
        <v>81223.728813559297</v>
      </c>
      <c r="I620" s="4"/>
      <c r="J620" s="4"/>
      <c r="K620" s="4"/>
      <c r="L620" s="12"/>
      <c r="M620" s="12"/>
      <c r="N620" s="12"/>
      <c r="O620" s="12">
        <v>55320.93</v>
      </c>
      <c r="P620" s="12">
        <v>25662.959999999999</v>
      </c>
      <c r="Q620" s="12"/>
      <c r="R620" s="4">
        <v>81223.728813559297</v>
      </c>
      <c r="S620" s="4">
        <v>80983.89</v>
      </c>
      <c r="T620" s="1" t="s">
        <v>32</v>
      </c>
      <c r="U620" s="1">
        <f t="shared" si="55"/>
        <v>1</v>
      </c>
      <c r="V620" s="1">
        <f t="shared" si="56"/>
        <v>2</v>
      </c>
      <c r="W620" s="4">
        <f t="shared" si="57"/>
        <v>81223.728813559297</v>
      </c>
      <c r="X620" s="4">
        <f t="shared" si="58"/>
        <v>40491.945</v>
      </c>
      <c r="Y620" s="4" t="str">
        <f t="shared" si="59"/>
        <v>50K</v>
      </c>
      <c r="Z620" t="str">
        <f t="shared" si="60"/>
        <v>50-1L</v>
      </c>
      <c r="AA620" t="s">
        <v>103</v>
      </c>
    </row>
  </sheetData>
  <mergeCells count="1">
    <mergeCell ref="W1:X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DB Billing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DEEPAK KOPPADA</dc:creator>
  <cp:lastModifiedBy>SAI DEEPAK KOPPADA</cp:lastModifiedBy>
  <dcterms:created xsi:type="dcterms:W3CDTF">2024-01-28T20:32:37Z</dcterms:created>
  <dcterms:modified xsi:type="dcterms:W3CDTF">2024-01-28T20:34:45Z</dcterms:modified>
</cp:coreProperties>
</file>