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publishItems="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BBFEED-0A98-4B62-BED0-F181CC4488FC}" xr6:coauthVersionLast="47" xr6:coauthVersionMax="47" xr10:uidLastSave="{00000000-0000-0000-0000-000000000000}"/>
  <bookViews>
    <workbookView xWindow="30600" yWindow="-120" windowWidth="29040" windowHeight="15720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Prep'!$A$1:$A$12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maven">Dashboard!$A$1:$X$37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8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T2" i="2" s="1"/>
  <c r="D15" i="2"/>
  <c r="B5" i="3" a="1"/>
  <c r="B5" i="3" s="1"/>
  <c r="B3" i="2" s="1"/>
  <c r="F6" i="2" s="1"/>
  <c r="I9" i="2"/>
  <c r="I4" i="2"/>
  <c r="I8" i="2"/>
  <c r="I11" i="2"/>
  <c r="I6" i="2"/>
  <c r="I7" i="2"/>
  <c r="I12" i="2"/>
  <c r="I10" i="2"/>
  <c r="I3" i="2"/>
  <c r="I5" i="2"/>
  <c r="E7" i="2"/>
  <c r="E9" i="2"/>
  <c r="E4" i="2"/>
  <c r="E3" i="2"/>
  <c r="E12" i="2"/>
  <c r="E6" i="2"/>
  <c r="E8" i="2"/>
  <c r="E11" i="2"/>
  <c r="E10" i="2"/>
  <c r="E5" i="2"/>
  <c r="F10" i="2" l="1"/>
  <c r="F9" i="2"/>
  <c r="F3" i="2"/>
  <c r="F5" i="2"/>
  <c r="F12" i="2"/>
  <c r="F4" i="2"/>
  <c r="F11" i="2"/>
  <c r="F8" i="2"/>
  <c r="F7" i="2"/>
  <c r="S4" i="2"/>
  <c r="P31" i="2"/>
  <c r="R31" i="2" s="1"/>
  <c r="P18" i="2"/>
  <c r="R18" i="2" s="1"/>
  <c r="P3" i="2"/>
  <c r="R3" i="2" s="1"/>
  <c r="P4" i="2"/>
  <c r="R4" i="2" s="1"/>
  <c r="S39" i="2"/>
  <c r="S26" i="2"/>
  <c r="P43" i="2"/>
  <c r="R43" i="2" s="1"/>
  <c r="L4" i="2"/>
  <c r="S14" i="2"/>
  <c r="M6" i="2"/>
  <c r="P42" i="2"/>
  <c r="R42" i="2" s="1"/>
  <c r="P28" i="2"/>
  <c r="R28" i="2" s="1"/>
  <c r="P16" i="2"/>
  <c r="R16" i="2" s="1"/>
  <c r="S50" i="2"/>
  <c r="S38" i="2"/>
  <c r="S25" i="2"/>
  <c r="S11" i="2"/>
  <c r="M3" i="2"/>
  <c r="P40" i="2"/>
  <c r="R40" i="2" s="1"/>
  <c r="P27" i="2"/>
  <c r="R27" i="2" s="1"/>
  <c r="P15" i="2"/>
  <c r="R15" i="2" s="1"/>
  <c r="S49" i="2"/>
  <c r="S35" i="2"/>
  <c r="S23" i="2"/>
  <c r="S10" i="2"/>
  <c r="S7" i="2"/>
  <c r="P39" i="2"/>
  <c r="R39" i="2" s="1"/>
  <c r="P26" i="2"/>
  <c r="R26" i="2" s="1"/>
  <c r="S47" i="2"/>
  <c r="S34" i="2"/>
  <c r="S9" i="2"/>
  <c r="P50" i="2"/>
  <c r="R50" i="2" s="1"/>
  <c r="P36" i="2"/>
  <c r="R36" i="2" s="1"/>
  <c r="P11" i="2"/>
  <c r="R11" i="2" s="1"/>
  <c r="S46" i="2"/>
  <c r="S33" i="2"/>
  <c r="S19" i="2"/>
  <c r="P48" i="2"/>
  <c r="R48" i="2" s="1"/>
  <c r="P35" i="2"/>
  <c r="R35" i="2" s="1"/>
  <c r="P23" i="2"/>
  <c r="R23" i="2" s="1"/>
  <c r="P10" i="2"/>
  <c r="R10" i="2" s="1"/>
  <c r="S43" i="2"/>
  <c r="S31" i="2"/>
  <c r="S18" i="2"/>
  <c r="S6" i="2"/>
  <c r="L3" i="2"/>
  <c r="P47" i="2"/>
  <c r="R47" i="2" s="1"/>
  <c r="P34" i="2"/>
  <c r="R34" i="2" s="1"/>
  <c r="P20" i="2"/>
  <c r="R20" i="2" s="1"/>
  <c r="P8" i="2"/>
  <c r="R8" i="2" s="1"/>
  <c r="S42" i="2"/>
  <c r="S30" i="2"/>
  <c r="S17" i="2"/>
  <c r="S3" i="2"/>
  <c r="P12" i="2"/>
  <c r="R12" i="2" s="1"/>
  <c r="S22" i="2"/>
  <c r="P24" i="2"/>
  <c r="R24" i="2" s="1"/>
  <c r="H16" i="2"/>
  <c r="L6" i="2"/>
  <c r="P44" i="2"/>
  <c r="R44" i="2" s="1"/>
  <c r="P32" i="2"/>
  <c r="R32" i="2" s="1"/>
  <c r="P19" i="2"/>
  <c r="R19" i="2" s="1"/>
  <c r="P7" i="2"/>
  <c r="R7" i="2" s="1"/>
  <c r="S41" i="2"/>
  <c r="S27" i="2"/>
  <c r="S15" i="2"/>
  <c r="L5" i="2"/>
  <c r="P49" i="2"/>
  <c r="R49" i="2" s="1"/>
  <c r="P41" i="2"/>
  <c r="R41" i="2" s="1"/>
  <c r="P33" i="2"/>
  <c r="R33" i="2" s="1"/>
  <c r="P25" i="2"/>
  <c r="R25" i="2" s="1"/>
  <c r="P17" i="2"/>
  <c r="R17" i="2" s="1"/>
  <c r="P9" i="2"/>
  <c r="R9" i="2" s="1"/>
  <c r="S48" i="2"/>
  <c r="S40" i="2"/>
  <c r="S32" i="2"/>
  <c r="S24" i="2"/>
  <c r="S16" i="2"/>
  <c r="S8" i="2"/>
  <c r="M5" i="2"/>
  <c r="P46" i="2"/>
  <c r="R46" i="2" s="1"/>
  <c r="P38" i="2"/>
  <c r="R38" i="2" s="1"/>
  <c r="P30" i="2"/>
  <c r="R30" i="2" s="1"/>
  <c r="P22" i="2"/>
  <c r="R22" i="2" s="1"/>
  <c r="P14" i="2"/>
  <c r="R14" i="2" s="1"/>
  <c r="P6" i="2"/>
  <c r="R6" i="2" s="1"/>
  <c r="S45" i="2"/>
  <c r="S37" i="2"/>
  <c r="S29" i="2"/>
  <c r="S21" i="2"/>
  <c r="S13" i="2"/>
  <c r="S5" i="2"/>
  <c r="I16" i="2"/>
  <c r="M4" i="2"/>
  <c r="P45" i="2"/>
  <c r="R45" i="2" s="1"/>
  <c r="P37" i="2"/>
  <c r="R37" i="2" s="1"/>
  <c r="T37" i="2" s="1"/>
  <c r="P29" i="2"/>
  <c r="R29" i="2" s="1"/>
  <c r="P21" i="2"/>
  <c r="R21" i="2" s="1"/>
  <c r="P13" i="2"/>
  <c r="R13" i="2" s="1"/>
  <c r="P5" i="2"/>
  <c r="R5" i="2" s="1"/>
  <c r="S44" i="2"/>
  <c r="S36" i="2"/>
  <c r="S28" i="2"/>
  <c r="S20" i="2"/>
  <c r="S12" i="2"/>
  <c r="T18" i="2" l="1"/>
  <c r="T21" i="2"/>
  <c r="T16" i="2"/>
  <c r="T44" i="2"/>
  <c r="T28" i="2"/>
  <c r="T11" i="2"/>
  <c r="T25" i="2"/>
  <c r="T26" i="2"/>
  <c r="T32" i="2"/>
  <c r="T7" i="2"/>
  <c r="T4" i="2"/>
  <c r="T35" i="2"/>
  <c r="T45" i="2"/>
  <c r="T29" i="2"/>
  <c r="T5" i="2"/>
  <c r="T13" i="2"/>
  <c r="T23" i="2"/>
  <c r="T10" i="2"/>
  <c r="T38" i="2"/>
  <c r="T33" i="2"/>
  <c r="T30" i="2"/>
  <c r="T39" i="2"/>
  <c r="T9" i="2"/>
  <c r="T24" i="2"/>
  <c r="T20" i="2"/>
  <c r="T31" i="2"/>
  <c r="T46" i="2"/>
  <c r="T6" i="2"/>
  <c r="T19" i="2"/>
  <c r="T41" i="2"/>
  <c r="T22" i="2"/>
  <c r="T8" i="2"/>
  <c r="T17" i="2"/>
  <c r="T34" i="2"/>
  <c r="T50" i="2"/>
  <c r="T36" i="2"/>
  <c r="T12" i="2"/>
  <c r="T47" i="2"/>
  <c r="T43" i="2"/>
  <c r="T48" i="2"/>
  <c r="T15" i="2"/>
  <c r="T49" i="2"/>
  <c r="T27" i="2"/>
  <c r="T14" i="2"/>
  <c r="T40" i="2"/>
  <c r="T42" i="2"/>
  <c r="T3" i="2"/>
  <c r="I17" i="2"/>
  <c r="I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</futureMetadata>
  <cellMetadata count="1">
    <bk>
      <rc t="1" v="0"/>
    </bk>
  </cellMetadata>
  <valueMetadata count="4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</valueMetadata>
</metadata>
</file>

<file path=xl/sharedStrings.xml><?xml version="1.0" encoding="utf-8"?>
<sst xmlns="http://schemas.openxmlformats.org/spreadsheetml/2006/main" count="3949" uniqueCount="84">
  <si>
    <t>Year</t>
  </si>
  <si>
    <t>Industry</t>
  </si>
  <si>
    <t>State</t>
  </si>
  <si>
    <t>Establishments</t>
  </si>
  <si>
    <t>Employees</t>
  </si>
  <si>
    <t>Avg Annual Wage</t>
  </si>
  <si>
    <t>Natural Resources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</si>
  <si>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</si>
  <si>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</si>
  <si>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</si>
  <si>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</si>
  <si>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</si>
  <si>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</si>
  <si>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</si>
  <si>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</si>
  <si>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</si>
  <si>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</si>
  <si>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</si>
  <si>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</si>
  <si>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</si>
  <si>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</si>
  <si>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</si>
  <si>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</si>
  <si>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</si>
  <si>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</si>
  <si>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</si>
  <si>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</si>
  <si>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</si>
  <si>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</si>
  <si>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</si>
  <si>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</si>
  <si>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</si>
  <si>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</si>
  <si>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</si>
  <si>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</si>
  <si>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</si>
  <si>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</si>
  <si>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</si>
  <si>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</si>
  <si>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</si>
  <si>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</si>
  <si>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</si>
  <si>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</si>
  <si>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</si>
  <si>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</si>
  <si>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</si>
  <si>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</si>
  <si>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</si>
  <si>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</si>
  <si>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</si>
  <si>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</si>
  <si>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</si>
  <si>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</si>
  <si>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</si>
  <si>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</si>
  <si>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Construction</t>
  </si>
  <si>
    <t>Manufacturing</t>
  </si>
  <si>
    <t>Trade &amp; Transportation</t>
  </si>
  <si>
    <t>Information</t>
  </si>
  <si>
    <t>Finance</t>
  </si>
  <si>
    <t>Business Services</t>
  </si>
  <si>
    <t>Education &amp; Health</t>
  </si>
  <si>
    <t>Leisure &amp; Hospitality</t>
  </si>
  <si>
    <t>Other Services</t>
  </si>
  <si>
    <t>INDUSTRY FILTER</t>
  </si>
  <si>
    <t>AVG WAGE BY INDUSTRY</t>
  </si>
  <si>
    <t>EMPLOYEES BY INDUSTRY</t>
  </si>
  <si>
    <t>WAGE &amp; EMPLOYEE TRENDS</t>
  </si>
  <si>
    <t>COMPARISONS BY STATE</t>
  </si>
  <si>
    <t>Selection</t>
  </si>
  <si>
    <t>year</t>
  </si>
  <si>
    <t>Avg wage</t>
  </si>
  <si>
    <t>Employeees</t>
  </si>
  <si>
    <t>Population</t>
  </si>
  <si>
    <t>Employees Per 1000 Capita</t>
  </si>
  <si>
    <t>Average Wages</t>
  </si>
  <si>
    <t>Date Filter</t>
  </si>
  <si>
    <t>EMPLOYEES BY INDUSTRY ( CLEAN)</t>
  </si>
  <si>
    <t xml:space="preserve">Current year: </t>
  </si>
  <si>
    <t>Employee</t>
  </si>
  <si>
    <t>Others</t>
  </si>
  <si>
    <t>MAP FILTER</t>
  </si>
  <si>
    <t>METRIC: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</si>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</sst>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&quot;$&quot;#,##0"/>
    <numFmt numFmtId="167" formatCode="#,##0;&quot;$&quot;#,##0"/>
    <numFmt numFmtId="168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6" borderId="0" xfId="0" applyFont="1" applyFill="1"/>
    <xf numFmtId="0" fontId="1" fillId="3" borderId="0" xfId="0" applyFont="1" applyFill="1"/>
    <xf numFmtId="0" fontId="3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167" fontId="0" fillId="0" borderId="0" xfId="0" applyNumberFormat="1"/>
    <xf numFmtId="0" fontId="4" fillId="0" borderId="0" xfId="0" applyFont="1"/>
    <xf numFmtId="0" fontId="5" fillId="7" borderId="0" xfId="0" applyFont="1" applyFill="1"/>
    <xf numFmtId="9" fontId="0" fillId="0" borderId="0" xfId="2" applyFont="1"/>
    <xf numFmtId="164" fontId="0" fillId="0" borderId="0" xfId="1" applyNumberFormat="1" applyFont="1"/>
    <xf numFmtId="168" fontId="0" fillId="0" borderId="0" xfId="0" applyNumberFormat="1"/>
    <xf numFmtId="0" fontId="0" fillId="8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5050"/>
      <color rgb="FFFF7453"/>
      <color rgb="FFEE0000"/>
      <color rgb="FF269999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Prep'!$E$1:$E$2</c:f>
              <c:strCache>
                <c:ptCount val="2"/>
                <c:pt idx="0">
                  <c:v>AVG WAGE BY INDUSTRY</c:v>
                </c:pt>
                <c:pt idx="1">
                  <c:v>Avg Annual Wage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6-497F-9B58-4E449399352B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06-497F-9B58-4E4493993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9478368"/>
        <c:axId val="904547616"/>
      </c:barChart>
      <c:catAx>
        <c:axId val="1194783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47616"/>
        <c:crosses val="autoZero"/>
        <c:auto val="1"/>
        <c:lblAlgn val="ctr"/>
        <c:lblOffset val="100"/>
        <c:noMultiLvlLbl val="0"/>
      </c:catAx>
      <c:valAx>
        <c:axId val="904547616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7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2">
          <a:lumMod val="9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094385268798632"/>
          <c:y val="7.2376397394770114E-2"/>
          <c:w val="0.30708407399553106"/>
          <c:h val="0.87500029163021287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</c:v>
                </c:pt>
              </c:strCache>
            </c:strRef>
          </c:tx>
          <c:spPr>
            <a:solidFill>
              <a:srgbClr val="FF5050"/>
            </a:solidFill>
          </c:spPr>
          <c:dPt>
            <c:idx val="0"/>
            <c:bubble3D val="0"/>
            <c:spPr>
              <a:solidFill>
                <a:srgbClr val="FF5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5C-4509-883A-20603252A74F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5C-4509-883A-20603252A74F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5C-4509-883A-20603252A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99421749017727"/>
          <c:y val="0.13713479462474798"/>
          <c:w val="0.8499214558112026"/>
          <c:h val="0.66488359439535016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3-48E4-8A8B-63CF47A6B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2095178096"/>
        <c:axId val="2088565152"/>
      </c:barChart>
      <c:catAx>
        <c:axId val="209517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565152"/>
        <c:crosses val="autoZero"/>
        <c:auto val="1"/>
        <c:lblAlgn val="ctr"/>
        <c:lblOffset val="100"/>
        <c:noMultiLvlLbl val="0"/>
      </c:catAx>
      <c:valAx>
        <c:axId val="208856515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Employees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189790931305999E-2"/>
              <c:y val="0.13745358517301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1780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06950044339024"/>
          <c:y val="9.0163934426229511E-2"/>
          <c:w val="0.79696287797096421"/>
          <c:h val="0.81967213114754101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1-4EB3-BE34-81FBE4662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178096"/>
        <c:axId val="2088565152"/>
      </c:lineChart>
      <c:catAx>
        <c:axId val="209517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88565152"/>
        <c:crosses val="autoZero"/>
        <c:auto val="1"/>
        <c:lblAlgn val="ctr"/>
        <c:lblOffset val="100"/>
        <c:noMultiLvlLbl val="0"/>
      </c:catAx>
      <c:valAx>
        <c:axId val="2088565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Annual Wages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844841645606267E-2"/>
              <c:y val="0.25197291721143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1780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2968EA52-88DB-4B9F-A83B-A05D79606C47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1H1pc9u40u5fSeXzpYdYSBCnzrxVA5LabHmLs35hKY6HBDeAG7j8+rflJXF4lBPfGt+6Jc2UxiMa
UgsPu/vpBw3437fDv27zu139ZijysvnX7fDn26Rt9b/++KO5Te6KXXNSyNtaNerv9uRWFX+ov/+W
t3d/fKt3vSzjP7CN6B+3ya5u74a3//NveLf4Tp2p210rVXnV3dXj9V3T5W3zX64dvPRm962QZSCb
tpa3Lfrz7UfZ3KqykeXbN3dlK9vxZtR3f7796dfevvlj/mb/8cFvcrCt7b7BWEpPXMK5Q1ybPzze
vslVGT9etjx+wgjmjsOJff8gT599vitg/ItMujdo9+1bfdc08KXu//vT0J++AVxZv31zq7qy3U9d
DLP459v3pWzvvr151+7au+btG9ko/+EXfLX/Gu/f3X/vP36e/P/59+wFmInZK8/wmU/b7y79Bzzn
d/2bzV3d3I1Pc/QK+NgniHAbAEIP849/xocBfsxz4B58hI8+ffYDPi+z6TBAz8fOEDrfHCVCW3mb
yHj3uv7jMco48x4B8H7Gx3PAf2zOOH+87v6Mz0ssOozOj5EzbLbH6T3BXb7rd/Xd0/z8c98h/MS2
PeZi4hyMbcw5oa7nUoK8h+vO02c/+M5LLDqMzY+RM2yC8Cj9Zh8JPqs6e5qff44NxSeccAxTz352
GADFxbZNPefRYeD6Q7L7EdB+Z8phUH58iRko55+PEpS/8t3XXbF7mp5/jgnBJ8x1KQYq8D3X/8QF
3BOP2oRgG3/3p+fQvMCgw8h8HzgD5q+zowTm8q4smzE3u1K+IjrUPvG463LvARvbRjPHYSce8TzO
2COTg0z0HJ2XWnUYop9Hz3C6/OsocdoHhNWu0E0iXzPtUHLieo6LOHEOuhFDJw6DrASs7julew7U
i806jNRs+Ayq89VRQvVXLSdVvqI3EXqCOcHYQ/Qhls3SEELoBGKhw13HvUcJvO05SC8w6DA83wfO
gPnry1ECs93VY74rvz3NzitkIe+EO5gBZ5vFN/eE2QhA44+IzSrRl1hyGJIfI2eYbIOjxGSRq1p+
e0Vnwd6JAxIAwmSGiYdPqMcIxd5hdeAFlhyG5PvAGSKL42QEa9W/IhzAnW1GXYdRejDBcHKyzzwu
sh+vz2rO31lzGJKHUTM81n8dpYf4Clxk9029btTinuPYFIqX/QPyxXPujGznxKHMI+4sbL3ElMOA
/Bg5A8W/OEpQboA2g0B495oKgAMVCxQrUOY/ZPm5OuOeEEqwQ39BxV5k0mF0ng2dwXNzfpTwnO7K
ZgfS6wMLepU8Tz3K8L5gOeQx3Dshno08+0m9mQkBv7fnMDBP42aonIKCfISa81919tq4UKgzocok
6FE1m/kMh5xPOHIc57ESnalmL7HoMDI/Rs6w+ev6KLHxd7n8W9WvqgIQdgLhCmQA9Fg8zvMM4icu
Yphx+5EmP3nsg3z2MpsO4/N87Awh/zh5wDvVtcmbYJepdvc0T/88ssGaGiUuolDlH64tbfsEE8AH
ubPVmpfacxifn0fPEHp3nLWMr4AU3LbytmtfEaC9AuMghzwpNDMnYiCEEg+0ATyLbS+05jA8Pw2e
oePfHGWE22tN27tB3r4mkwbvwYgwRB+EFxsI889M2j1BtgeLoh7A9lyTeZk1h8F5PnaGzfn2KLFZ
3qk6fk0BGpYHXApe4QFnu3/MJDOPnFBKCaP2IzGYVTovMOgwNt8HzoBZHmfSucjyXaJedeEGakuP
UJAEHpj0vPjkDASBvUTzlJBAxnnuOC+x6DA0P0bOsLk4PUqnWX8DaJ4m51WYAPG4zTA93B2AELRv
QGsNA9ng6VMfeNpvDTmMx+OwGRjr48z9HyQEsNdmz6BiQubgh5Uz5p24HJZmIAF9r0mfO8pLLDoM
zI+RM2w+HGcQW+e5LJV8RT0A1jcR+AkFDe2wVsNPEPVc4ng/ujmeY/MSiw5j82PkDJv1carNH3ew
olnGrXrNPid2QhEiDvN+UdNg+8RxgB/Y9MF1ZtzsZTYdxuf52BlCH4/Ue8pvcveqy5n8ZN9gBlX/
g+/w+UKNewLljGe7/JEi0Fm6+b1Bh7FZPw2cAbM+TpHzTHWyeWVo7BPugU94zqyQ4QiENuTBGvQj
aDNMXmTLYVSeDZ3hcnacDnMKkb67zcanu/afUzMQ0varzBiWBn6uL6FjE3ugSQOdfvClGSwvMeUw
Kj9GzkA5/XyUZPnmbnjVBQEE7ZjEox76Qb6eF/6cnxBoPoP1gsf6E4B7TgB+a85hVB6HzSC5+XSU
kGx3snzF9TPqwPrYvg3m2RrMc0hcfoIRKJ2wHH3QV35rzmFIHofNINmGRwnJuapBY/Z3tQLGvHu6
ZV8hgEHRT6B0dKC9/P4xk2MY8GXPoYhB2r9/zCrMl9t1GKT5+Bla5/5xonVndq/ZOgM96ARoMWj9
jx0ywIufexBCLigAACS019yjBNefB7Xz39rzC3Qex81R+XCUqGx3TbO7Tbrmrm1fs+TEJ7BURqBu
AZ3/OSrQounawJRhgeDBt2ap5sX2HAZnNnyG0fY4KdrHu6Z980PmeLiJXyHMgSRDMdSdoNscCnOe
DeudhMFywCNrAJb93IFebNZhqGbDZ1B9PFJ3kvtOm9dd89x30nAEnQGP2WYW5zg9QRwkaGi5/Rmf
7UtsOYzNs6EzXLbHWX1uZdPs/9VaPk3SKzgQLGZi2Ab1XTabSwPQMODAlhuKHzvXZt2CLzTqVxA9
+0ZzkN4dZS66qO/iV1XWCOyE8mAfGnmsN2f4oHtlDYoiMqMGvzfkMCZP42ZwXBxnk83+9lRd/ZoO
A41nLoPupkcl04aI9Zwc7BugGINGTuexqfCAw/zOosPI/PguM2y2x9nRuVVl+6oyJ2Une06GOCwy
3z8g2T+HBtkQzCgs8bhkptq8wJRfYPL0HeaQ3Bxl9Dq/+1rvmmz3evmFQjMNZkDB2GO/xtxd+AnI
n3vN5nC/4EssOgzNj5EzbM6PWSl49W40WLkBXQ26ZeCch/vH3Gds0N32e6Ee16gh/zwn0A91/u+t
+gVG9+rH0+g5TsFR+tBFIl+zRwCmH7ppgT0/9kHPYhrssYEdnZBsfoHP76w5jMvDqBkeF6ujxOM6
gTNA3qyb192HBnHNxR4cffKY5TloAM9zzX4bJ/JgSQ02Cd4/ZoXnS606jM/Po2c4Xa+PEqeH/tT/
B0ooMGgbtgXip4WDuQftd05DVxrs6XxAakbYXm7XYazm42dovfOPEq2Po4LTh+KnZPDPC9H9kQ+c
u9j9xcYCIAnQQoAoBeHtAaenz35oiXqBQYfx+T5wBszHz0cJzPt2lzzNzD9HZS9QY8KAmz2Gsdky
wv1GaAar1Niduc3v7DgMxsOoGRLvj4NM3/7XM6meK54//eb/5ZFcgIgDm56Y7cCEP884sAAK+6Fg
u9pTw8As48zOyPq1Pb9A5ucjtn76CsdxANeHu7qAcu31nAN2ctjMwfDPLKXADgEXIhl3oQ/9/gEL
CM9J8wssOQzC94EzD/nw/8lDfn1c2vdT5YJduwvvj6N7dmLaf796/93hlLzZ0McpPBjUHmZ3/e3P
twTESuBi34+527/JT5M/0+z/Y+Tdrmn/fGsxBsIonKsGDboe7KeiNrhbD4sYcAk4twuMHMFRAxRI
IN9fKveVDByYB+sNBNYa9o1w0K3gMih3m/02IjCM7TVuqIKZC7uvMHf59+MAL1U+gmr4fVYe//9N
2RWXSpZt8+db7CAIvfrhF/ff06GwWxhWb/f7iKBRmBMEVujb3TVkZfh99H/ikfZ5mcbJurecdOFh
dVeYqvFxLy8a1tanPSF5mGtli6rrdm3nFevROst61J2bxZhQd913JhVlvJTdlPplmUWBQwtLNH28
0C7byTS66Aa7DJU7RKKJY+5nlY6WeZqMoo+jrXRP9Ti5wWhvMBm5X8fc8jtcZ2HUTx/7HZBjHU5d
xYJuWnmd7gMW61VvG+zXKqsW0JAWmpYEU1Wta29Qa0qtIjCj1Qpc9jsWJ8UZ9fpF6paxj6Lh1MT5
dNZPo5hYxoM4qS4KM1kC8crPkSeSLBF9jtGaJ02yLKNyaylUBTQ1bojwuy4pZECyzixsara5TabL
wVVWWIwuDavGKNG0aS3QmHFft5qHA+G176CkWFJPVULFlh3mMuuExsO7rHO8hSOD2gyJGMtK+rjb
H4dBBYWzGS9SbssgxywOdCrGbuhDd9Tbuh86wSSzArfKmEDWkIo4b6sgrioDOMlFL7t0kSQ6DbCO
F8k0DjfEeNeF1/gN7FtfD05bBNhpth4qBFoVGt/o1vRndmLdIIzCsW0+uEl/5dDaN727qFwk3HoU
ZV0FSn6csBSSj2FlW6e95heumram4+9tpne0jITRYycyUi/abKwDq/XW+6skj0vRJkzEZfOlT7ny
nTKO/bbgRsD5l+etrHthu22z0Lk6JcOAfInKXlgJWmWtu+njNhcjMZtYOfmpZ5stNvYnqZrsbBqx
F+ABqUVCXFFWthESW1GQK90KnlG0TM2kA+I5XRAht12mtFkok2SiaLAJFdzgonWKxrcr5px2Mq8+
TcSv2/K0ZayGGy5WQeXZbaDR1PsVLnw14niZF7H0veG2LeIbGxd6gWjdBX2cbXGdpCKyybVG+CyL
nCuc8wuVJbFf9V9onLOwRumnSif1RZ3bYpBTv7JI5ImsY8KRgxd2Rd2EVsMXskauGKwsOWscI4pc
Jou+RMvMxhPMZLVpjJ4E7fmSjN0YVJmbhDGx+mUXR2HRdR9xnhfrOFJp2CV1AJEA3GzQvm2xRug6
Ootq68pgpwpYVV8kpN9GTb1EjekDRYkjVKHCvGBeiGTyLmuo7Y8TN37bIFFpdt7SotoyaRambfv3
yQ3F+lrW116BraWipSNsPX1L26IUpcLfHK86j6JxwUsbfJE2xbLL69xnRndinOo+VF6bfOqdyyh3
2xUfpBWYqSFhG7FVYnxwm09pel05uRRdrwPDsAxhk/E5q9NqIePEr8ePJRruRsuwZWKc88od1h2q
8YKhyleONy6mDKkgGczlOCZ50Cmn9I2HW1F3VpD23QrlvFq6UXwFoXrB7eiqMRcRbqaw5gm8Q37O
SuVAAHCJjzXWAk5urHwzOUMQK1L43Om4SKS9spsdHyfHR81uGLoiYDYLxtje2dMeoHhKfGhVX7Co
WzKTQChLm3hleaXxnbi+7bCdB0VB6TKvp3WFOT7LezMKm0TXQ8Wj90mRb6r8XZFUKmyhJ2jsEhoo
ksSbpnThy6jkTms7RLwnF7JvYpETdkHiyGyGpP/AOCk2Cf0QuWkl3CEXpvfWMku8K0MGkWlT+IOZ
Ct/jdRzwWOkwTxIn7HV7VnjOnZv+LS33Qz61UhQjbwMnw3d9V4q+sHsxuuMoLMe+YUXRhH1zG0vS
nxNHZXDahG0LU6gFgQou4OyrV7qxX4xeEnACAaslPkm9OvA0RKZKTctBmVh0OY2v3CViXb1trbHw
tdSAbi2LZeSMgdvWjTAWtwSt7LOM9aLMyOmgO+c04dKvE/q+0HYqSKKroEnX45TLTVRK4akch8Rq
9SZGligkshcJjmGOWbetivh9Za8ar7roTb8ctPZ8Ky3jwECWjOoIXxXc9jOqS/CCot80jmUC5ISw
pT1oLI6FwUMY98aDuRl0WGWFLVzkBt5YvqvzevRzHqfLKeNfYLOIWRV/87z9lHo081leXTWjHtZo
NUxRKbxsvMjtc5q7LkQ4CC+t7oKE4kjULfECade5sON6SVxd+BGvkkDm8WnlRPZl3vEwdQjcO/ID
5ILKjzI7WzIrRucmIWtTQ1rri+qSZI13qRD1C6sULmXlpwHT5NRNrApypFx3bamDvG7VmXT1tlmV
xLUuaBuLNHHNOaMdZEhjn8IJGO9kY5GNMlZ2aXU2POV9sbZSd5XoZuWkLERt925i1XuH8pssghsl
zj4mqvTE4PUfocGp2KChWvS6G9eKVYNfuWRZxNYU9ISvK6mnlWnWEFerxWg1GzlVF16fmKvMO9W9
55OK1ee8H7FQk6cFHCtULeqJL0bDryZijVdRV9UbOk7fujHKhRwqbwGu9kXX/XXXjta6ieH+55Xx
Cw03JnCOfiUj3PrTSDYJFhhIWgj374XTO4FSmQ66kieB6rUWVN8ph3aLalB3VTe6vluNXoBkIWpD
64V0erRQvbdpsrHcmCb5XAzkpu68bGEovY6BgMg8NaLjvAuTaBS8U55vF/Y6Gtuzpi4Kn0A6krU1
BsbOfEgKZsvMJ4nlKpoGLyiqUbhFvHKGoriway9MJI6/VIw1C4msbGWbKoFpSd4bFTn+WOAvSSSX
/cQhwac+583w0a0zHeKquEEZ++h0wwLe2Hc3qrejFdEoCau2xCuXt91iigFQhZBZDHLnWFP/qbbj
W5Wgcll72RLkgFO36htwIJgx2yJIQNfte1N2AZOee4ahH2fB4x4FLuOQxhz8ociBd7luvktbuxV5
WwhWxZ1wKuX6lmWui7H9kHdmClSVxIFqo4BN1XqMeXsWD3kON6p5X3ESiymFyNX0VrZVKYF3YZPe
qoE2ohMe1l/tqCLnpLSEw9w2GOSQbqaxXRcyuZJIO6eZdnbayDpE9XQlLS2kE/vuFH8aNYeIWH1x
a+smS1sakCSKBI2xEtFgNauRJduGZo1I8ukql04nKpI6V5GH/i6KJBbUNQLog7eugT75dc/SNRwb
GOZeOgQq+pjtb9QapwsGOK+BreRnHhqAIkGsk31UL4qmisO26XXoxY7yZWbGRTUOcH/V2zhi+WJi
X9NM92Loc73sc5Fn+KtlDcY3WPe+he2vTYy/UKzcdWPJixyy6CkqOA2KSVfCuihtCNFlP+nQGsvr
qKouEGuUcLr0Op3OK5VcRTQrwtaVQClzqkXJPemjqS6EVsUN62OhGno1ljUO7K72x8omi7qxr9Vg
yvMWuA9LgKJzD/JYrxPh4H1wT2m1nPZVQ3ft2D3yB1VfwcltZ17RbqNsokKZoVvllgvpJapSQa2m
gSw7kWAYjLWCiNSFUzPVnwtafQTKC9yuMZ1PjEJ+qZvLrhwL0SOL+1Qla01JdZO1rSdKk3ZblBsj
GmJ54N0w34wlQsOYmA/Dkpru/cCQAVpel0J6Q7SY2mI8NVYqA0qIyAYSr9tp6IMoxd0mt/6GGJMC
J++KL45ZswptItJ9qO1mYaUMSCrF5yb2iE/hO4t+UlggXa9HQ0wwcDaIxqkj4UFcZYgDN7Mmb9GM
HhGtxbKLNLInINZd9aXSgyNKorvVFE2Q16w4Cd2ior6J+g9UsuXEyu3I0lSotug/RTq9NR6w0TQb
LprE3HWkIX5K3TioCufShmLjzOkgosg0GIrYEyRy0TreX4L7T0W0Wbu9/NoQc2p7cI9m4ABBkuOv
SX5mFQ58lKXkIumrj6Mz3uEqu25SW+8Zaym6AZ81W2o5y7IqtyWiYFPT0MBJ60w0lieYnXyNs24S
wES+FE299twR8t5lncpN0+kdVFFXrhk/9Fa9sK1yCjA+LfLqS2v17TIuUSXkxK8LEy+diMYiaUVi
pzSY4tz407Wr+bUzxDvPi2GG67B2apFjWwV1vIusbs1r5EN78yKG8obRfouzHIsIdQE3aqNyb2Pn
bC2LRAps3KVDk8Bt3JUbJV85ej9MUzhB9WYG/Vk3qY9c/p6yQYom5AO/iUZ+C+zzMzMQQ2hk+5b+
jNGW0yyo3VykkFo8O4faoLycWgh/LLqcYnxaJvqDtEyorV5MXnNJeWxEm7NrJ52CPJkaKJXKVCRp
Vokh9b0W6s3YbPZvlebFlaZtYFyyQUU2BkWEC4Gt4cJxkzPd15fphD+VtVqlfe87pt2UEURoKwpz
R53aZXyunCYRaMCVgLgwwGzC7ehWiyHGV8pGH0hVr3KKckjaztfMBJFS28nybCGr7IZTsk11fTEy
6xJHedi4nzutQitTZ7EX+ayxAl3TcILGtLNPtSzTBbQz3ySlvepSiMpoHSnsQvCmF0NNv1RK39gN
3sZVdN5lIbYsIIUsjIfsCxwjCHyvcr52BT8D/ov9LBk8gWh3O1TuYgSKk0WJr1EeZNUAqQCIgDuI
Cqidm5bnDHdh0SS33Bmu8mgARSCFsg+zS8dzA6LNjZTYrwoQDfbQlLL0HV4sinrFEyjeCyhHcfUu
VXEWoD4TbGBcYK/3tVVsBoU3LSerhGgfztP/6E1d76cQ23vISPs5t3rvplZ0yePkJtJb0+sds5ey
xKOIjOsK5bBgGvllh/sPsdG+bkzIo1RDCPJBBnkPtOIDqBc50Cionq0kusxcs4hTWQpqqPPuWrtJ
fVpaqAuHNtOiK7LLbLDkmvTAp0Bx2VqZbZ9Jp1naamrWrYGgoRNgABPUUarAwgOYcttdx4aL1G00
FMpW5RPPLCH3d5uYtFsZ2xdDBwoAJK5UNLrYur31Tiq8sOAQ3JUV0UsQo+oAKkAtVN4OYTZGp2U8
nE0Zg7jLi7BW1Z1ywYBoND4sSy+mgeUXTcU+8sKYlYIqInH7SQxd08ItwTsxWdN5nkYis6IV7jSU
rzb8tQygddL0IspVEYKsfUZivQTlCmhcTM6dJO0W7Nz1tnUFtCBNMBTzyRa441dmyFerXzc10Li0
h2zhtjz14e45H0fSiQFKNDHkcjVp9VVL460Lqo0PAl/vo6JfJLy51HGV+K2lPrpuejow7Ymosb/W
Vj/e2PKi8qJY8KhUftQ6NzT2tpD6Lg1JLeHabMlG68Y11kVH+g+4AQlGNaBW2ZovLIkvmJNDXlTT
F5RVlSAkoYvWG8HbuhXclwtc25WvCx6Lvsy20va8cxmj0yzCycLTSVhPMtlYWb4wUaZ9VfUgN8F9
56CmWyYafyFKAYnWt9S0kT/UbpCq3FkTm4UpnCjkq0ztVKRz0bdBPrGzjGN1bsMf87gpZbaOeBom
Sd2e5qB4Bo6dbOJpafeJJ6RxJ8Eakgs3i4Oc6NMSRXw5xBTqdtR/K9JG+zmzCpFM9arREDZgLdUL
i6w/I71B4cDwKXag5FDDuzQxAdCtyC/K9gvsb0xFC8Smz+ugp9a4dpBWfuy0p2MCAlvbRZ9i6oqq
tqTfZ/ai5E0TTDVBK1T350oiCfUoiJNw/q+GiuLvwoCDdqyCStIxn9w2g3qhf5fnVuHHdd0JqVKI
4hyqkj5n5JTXk7vA2rrqclwG8NtZmGAo/AqHLQfSZiuMI6juJmcFOZWJ3MMgCJgGqgQgZzyFZNuz
Nl9njrMaB3dTJ3ktqoKFlEYW6CggbxRoNNdD902Rfgj6RtWQuXtQq8i26qi3RrHdB5w2ocId8IJi
OGs1CJW5bs77tL5kg1oikGJFP5ghrKxFhqpbJwIpMHXTb9PgMj+Dgs4HJnrLIueuYKhc9Hlkic5j
6anR9ruaNyvb0k1Au/iyteMrIq3zyDNwV3NW+HSsgOL1Grjg0Pn7PcAii9NLndNb2fA08FJzJlW8
nVC0yHC9d1FSBDWrUl9pZflxZq1LfBNNZTgZBm+cN/4w5ue5DfJlmbZXuSI3naVAHBitL6WFSVAw
e9MaRqAacxM/tq1tRICZWHohbbfyXQm8zSbZ0imM7bNlHbUfVBODHhu7oeZpEdLM+BSTxi8LUEbL
GG+6Jkz6mn+zbPzenUCRctM48wvHTEsQVFeRKVYRg7rDkvkoWD2Um7iVSx2nCghZUYUlA/I7dJ6f
GO5PeF1FZzlqRFtXt7VFcRjBrbwvma54PuIN2z/FjcabJM2dhYuaSzK0aCVT5FtZCtxCuWzTJ83j
T3VcT2Hfl/u4YVkbcBSoCKHWCRwPtM/7pyLJ3c0Ih+tv8FjBDXj/Ysvl6GMCrt5AzNx0sewWBASr
dUpwtYk7dA6CjLNQVdFsdGknAUgzWLhSqw3dP5E4TnLRmlhtxnKAH0nMpQAVBoqNFK3oKMclyMnV
Rk9m1RfFuCRlqTfEUHja/9S3QGq8cZ1rSGC5m6w7dVWgSqZhk9WnUc+hFLn/9ATxeqNpFLil4nkA
mrzn33/uvTH3P4EkrgB2sOXHa8BCgyHVeNU4AKIpKiV6zqKgryfPxwnoPiBD403p4senpISyFVZW
PhJUlJvBcUDrKhQf/fsfmSdZJir4C0gbT0bFRraQf0rsnFXShgsNdU6NkukSPE9vWplUm0SbSCDZ
UR+VMIn3Tx14Tdhje/fjJVhT3QDL1csKdyCp/bigR/I46v61dCxQMLYQ2n9c6BUsYJAKyJzSEN7i
ullCKak2P554TeIcrIMXpWzDqsbKTzl4gdfwVhS4s5asszZlE7dBG+Ms8IrqHcujYqti4MPGgmza
g4BdFdFpwUp77VEpcttMIeoQCmxTkKBuaz/vCi9IsrVCKdCHroETx6BYSbllQeDJrCVkgquihMTf
j519nUf1udTAkVLIpWLAE4Z82sszlsaTKCYQeV2cRWFi3LsJW+1Kl2YNNYFz1o1yWbdeEWpQpazh
HY6r1i+A3YIK6YqYejc9uGGALFAVR1m8H9OmX9KxFwxuytOUkluJIbEMDigQ2ZjeoCjXZ5bOQKBn
SQgxejPGwz4JxBLqzB6HKuouac6bU3tKQqTGeqHLcjF5VQT5hqSrFqQhX7N4MxHu+hDmlD+ZDoMM
Yw9+kdmr0h67jYrM58oq3ttDg8MU9CBXbbq+uII6kfiJo9k6jzool2rmQ5AksB60tNIOnhSQOBx/
hdo3v9QWkgs3yjks2vhdSfugLvW3CquLxj6PKV5VBEoVMi5zBrpn4XzIUGtEVpO7wnLf1VBU55U+
zfMxX5NRgfRJI5/m6RY2Nr/PKj4KxxFF5q1d2tWweCIdEZvhphnZJs1uDC5BbyH9RdTRa17rdc/T
c1uOgf5f9r5jy1Zdy/KLyCGBcJ1qYLaNHd53GBHH4AVISIC+vibEzRvn3XqZVdmvxmZghDZGSGvN
OdfS0D0DjIe/z5cZriR/Whh6XNOZWCv9XrTh7fq3fUBBlbQy8r2eJEVZ/UQKl0gDwQcRt7xmA0nb
zCkii7QPSFb8wiwwOBqgbFOQV67Qs3ZG/JyE8zriDt0KwMio0OkoW74VCzDszn4Q45p8wIsAVPoR
W+TLencxA9xwqT3P7EMzfvg6vw0tGOedi6ss0A3Bnhj1dZUH8NxY1BL3sc9g/xh8Hk3f8H3Wk6dh
nPfaNvASS/VTTiPMK/i5QMAxVtrHnjDrLMdHu5qz1CXtiP4sONpDuS9tkaJvxCg/tCKayvZXzVgD
xkR3CV+iquxEXOQCo6U7R0smTOTQ5bG3wx9e7pqz7IFBUTXxuF7keGMt3hSF0wC7b3Th3RcCiMPe
VYDpA8t3Y6cO9GEoSu+WA8XsXNNGBFwGdBw8bcWoYm5wCxzM3vroQBQ5H0O9pNqx3q/bDl6qnYGE
8JX7anlTko/eA1XVHiwlu9ig4Co9WnFmA/POKADfbLgIzymj9X0IEMk7UYgwsjp5oUvwogX5QF/p
JLxz3nQnAviyuOdB6KjRy49aLH1kNWlui3w/Ts2Ew+LRYzUAhMWDYePc5Lzvd9M0iB3wmjoqK/eK
Aqw7eH5HTs1YfS48ABci70pP/vZrAKHG1NHSdhq4oDXFZWiauAYRQfAWE2fOI14476YP8HrCIB5Y
eGXC4T5Tzs+p1SKSGTDXTvKoH3kTMaysh8rSH6K6lj9tSaIuYM9eiY80KzU+x+5Z+PQmXPS0c2s9
pYJZ+2Z4hpMVxlAKBHHeMC9mk6iOYZbHsoZL2bbuIxh1hkYK8DecfHhujgW0cUidqq6iUmqYzmWZ
DG9EmSFx2wyjaolXEoiz63cvxHKvWdk2CWCEqjAvUg9Hm003I8135ejhn+2AxXWpjtbk0oP2iseq
cIdd4InVTAV5F1hsn+cLbGNrQMdZrbY7vK3Q3i/SAzBiK7jvB6DZr1bh5LsswGB+rn16JYT3PsAE
ky53MJbWSdYH90PofQY+mBs0G+6oX3Zn7vrh1re7dGGAAecMbXE9ULk1iOAhe10bvChMqsowtVh+
dJh1mmUHcEKxu7r2E2upPqTOD6HX7XBpJlEesLhwIrdLBiQGxoKduMv8VHS9iKvaum/r5qrXn1ae
iSjQ49G45LgMFYs9kTsRoyAP3SB1pIqNq/LU7oMmGvwwyRzrUHvLNXCqO8/3bp1mvOPKijj3kq5x
brb/XcamikhdF/D2mp3wu/tCki6yoUqgBiY3IyVap+dnEQwkWET1slOsefKLOQTrmkuoCZZfVjju
u8AuMPKsPqILkM21h7RS99LHt6SJ38WB4JeQZ/cerRNnmcS+ZR8hcNwIQdo/evRb0wLWVgxP1VDt
pSjOLreunVCfygK94hzeBkCTnBFAUT4W6MGY8yGb5WQt/vsYBL+D5pN0WR2BO3vk0D7IqkoI92lU
d2DdBTmgc50ACgNhncnBTOIdMC6cxaCCGznuOTpaiw8fVd7eQ0xxI0I3bnpmDqPOmkS3vklhg1wV
JD+RkD0iG/1L3+GZtbgB2JbHcvGbJMS1QIwyRAuQ9x5Sih40TGQBPoVNnoJ9PVWul4IO/CAKkLFq
+qdKzydd3hN3/EFy2Dh2HY+T3Df4TjDQ7ptR3xAMBrQAZcOWY98BJqYGuGTQ0zYeKNh2YcGNX8CJ
9ZW9F8QAYu7sS1CW6ULY62DIyl5l5y4bEw51gvKXBl4iuBTixv7Qv1VKv8h6JLFdljdOIfporMq7
aeQ/gwAIUs3Ua9AMqRzl57Cw93bgz7yBWaDKp8HTb8yv60jz+Q62Bt/Bf/QxAJRz3Ez1RzE6uxDs
RAS4NFJcfLp4n1kw2/gY/GjuaBo0tD4Ey0NeWeNd1ZGrfk5sMgwxuD7npsloE2Ok4Qn8NhO7+JQ6
Jyl9vNFezXPKpxItwRUDeMr+FYB+gqx2BITXCF6S1h/jAEVAhoECtJiz88bhQlrwxQwPBnKCqgDD
C/7Wzt+k5e3IMpz5CMuHBRgpISE5A3m9dS1SRH5xrGb2Mema4VE/Bgv9AGjWxHTSeyuEpsFpOYLo
2V3W5UMsRy8GxNbHrT2aeGbeI9J4HHWh0ft4YOEmZ7lyfTBtgfDayLP9BV2pOuT+6N5IVcMBta0f
3YBaXOuZo9ckclCR18JucQV7gTTgwLgnUsxDsRwLQMabue+PP20P+NSYWyIKLboOzTdcZzBUBnSZ
hp9oPf6wGK5CWvRTijw21pSYsEXz4akHIU9sCzeErIMea5x3sE4DLZ9qm6td3tUuHKtbUlflWYEp
cdqVNjNgZDoQpF32GJbeKynAC+TZfFnq7Hkk+uzJoE7pIM+ZKiT+pf+1DBxdhm3ueGX2flm3kWzr
cwd3CKgCqJAxGCLfqaBq8j8cWZqo9t3EnysKIKlKvXo+8JamDAx/TLvciwvAIBHYg2nfWe7LYMrp
OMgWKB0FP+mXL4NtbhSMyH0W2CQK7foOJhA0Cov/CuHNQRgRxjC3RJyRBXfkgONWS0oJH9JGXS8A
V7UaZnQZ3vsMuCI1HfoVvFy241ZxPwz5kNKsy6Kp2nldftMV8tU2FU2n2TGJBWGSDB0goX6+pw6P
8PTVKczH8QT2JvbBuIIMOvcSXkUn3WuaaX/vBPMTmoLAYHJru9N0hOznzvKrp4k0HLg1htqSYyAb
sjGt5qlLIA8bEhhrFFYz7hxd1JFDO5QtwH2kbPCp4FuJlqGGkedbEEx5odpNFR8OfX40ZiqjHA4h
GRzQ8xPoUjqyCTiBdxsuEIZ0bnlpgFvtwTmTvab1vds7n31eV1fEPYb1tYCTfaeoOc9F7hxBmY3E
4JWMLSwbDFhtpevIzQNzZL2Zop64kekraKWA5vWqhR1ZkEiE89MIWGiy+f3YTVeDtr0YHP7zKLs2
cdzXsP/hjb5MLFlmEbHL+7Y099wBTCfAWS4yn+6z+i7o8rMBJuJbgMU6oPeeaqZdY6zfwhhQSuXk
oVuew7iz9dF11W87bL2kyZY9q8gTs96b2vtFmIknbvOzw6GccXR5ZWhu0jC3XZjvTlpO/No2zTNz
0ax52IPBgJ7AyKQNGr6zvMLbqT4/THK81nQmCVtsgIPjuMsKWqbAo4PIrgcTGYegT1x4UjgYQ/DW
YNtUR6mWlQ8s4qXJYtOFe29mwaHj/j6YnwHPACP0LH8XjPqT26Bl2j57mGb/ldrzM+CIJ8VtDHBD
KPZW613PXAGLXn5SAUS2UTBpBFibvPHKuFXZgG7iaHqi9nWgpohOuZtgDEUzbeRt5bEiKpBjP/Fr
vRu5exxCYPV5UH2YBl6bal+nBvKnTL3LItxhRmHw8n02wKCaLiDEL8sM5oAMuXcHbtZ3+C+P6yCu
M7AeSs1VMsH9zE17kMa/CcoAmjOjabxgyD54xr5xcwZDC1Cn6+wKWe71ZNdRP9PPaeFjXDc0afPq
gLEv33f0SYWsjUETQ3zStHznWEUUNO1t5RYFrDN9F3L7Qfs/ZdUmiJYsYljrn/2oXr0qznrRXhq3
gm2Dn4FkKQr9ptlnmblyiIKba0sZcZudQHcf6tJLx9AAS5fkAK/PAu6XTnDExJx6XftUlioqWsdE
PRNOEhIzJ2MRZ4r/HnjdpaHKaRKU3idb5j6q28pLdUnvC0bG4zxxdM2L96o+g84uDvUANgkQo/Ip
idylAdwzwuXi/a7I4NLW01PgDpfC9sp9EHjRaPiSuMNTmclhH7bmwbOt+lTi+4XB11TpaPcsUXMh
d6JRdgqVzN4eRzBr/ECdcYrBbz2YPLPxsd64Asg6zcoPL7DLo7b1jbRcsPOz0kkzt1VclPOSGObu
Q679e8tdYs8jV5XlTGkBeAVySh6rTqi4nBnkis0BZE6WdsukD651sHut7uocV2ZXGgo9DQ4371OH
zD839fFf0uh/kfb+gPkloGX7a7Lvvzf/1yNI9q7dZp/+3rnOFf69hQl9xTbJ+H9bCsmw13AY+c9C
69X8Xdf3PNerOPrvSa//Ibf+mpb8v9Bi/7cH/9+E2mAkHOji/2uh9r8mN1o1z3+d8pdCGz7aGu8N
r4AyTHgFk/ZvhTayInxLsjEfFtJbeyFChwKorwMkSvhPSbaLQ66HvZgHyMacst7/RJJNAYL8qyQb
xoy/zt2IaegANdn+GqLxpyS7GBn0EqJ3LgWo30oLN/WFU0V5uHrEhWri0gKSUEFR1hcfalVdj3Xh
Xolh8iNji6esG+CJuPm886xsz0dgF+Dde0t0u9GjJgZgDaWGDdWcRecPWmh8ZpNMlZI0nhj6ayK7
IwDDQ6NAFHSz/yTabElDKBDikPLbTHbungYnUefyohcPMNjKW4p+ATBRViwi5iSdIjiIanxw1Dxc
CZc9Bk5OAapm445CKhSTSa+Ekz6S0SInCG+6HVWzfB5z8eiuqomGdC9OOO0cPl+HQSaPoZpE4uhp
hnS16k4BG24KHzK4xRVN6ubgNqwwT7OMZ3E5+fScoSNrCMTxVgAVEC1AodgqgE0H3IVUzZ3Fajh5
rUi4TV6U7+8qDO2h2xy6LO/fuk7elmS5mL4okkkPdBWTn4ICVBRSSst0Juaunt7cDN0gmoRMBzNJ
iDrofZiDktzO8HJoOQIvNLEd8DLxIQ1NvKJpQYZX+O/ZayD71BqyvFvXlP1+7CCYdHZ0Kve0bWxg
9gwPu/+tFD2JjqgYfcLqhAG3dHi2C9lPz+ph+mCgaaB7Pk91mF2XXezRs1mkewO8t015fcOGEWIk
wHoJC6ffvpzeZrcdwNTmKbhjPwn5lJRq9pOqKotEVE0RlbyRR5MxACJkACQoeOwDm4ncTsfFBDKp
YQrWBRkB0I07LkHRj4E+adVW+9LPgauNoBoq46hEW/QWArv64iyiSgMRXrxmIXAWaydtcnifGp7S
LdwimF+1FpBo1jC4K+sREq++oU5kOiirIX/FdxAsao8YCAjvfMiab/uBnDO3G6/8h8Cu80MOIyr2
1G9X6Owy0O6Tl6zeS8L1zq5CD9RcMZ2AA77kTAJ9DSaGx5PBkgq7Yz8BS7VyFmmtnWsHIqOpzcXZ
caB4N5PzUvcBFMb+oRRufZ4hPGmgoj1XTtXGPGMmoQxAICvzp9CbdBwODprtSPoka8m1XcxyX0i7
TTM664vAWwSlEu4h0YO+3qpniIac5kCc5uhNLoEHIOCBcH0IPBvf/NS46aLzGoou/gJuQl4FHYYd
6Tw6TaHeBsUfIK1/IgQa1E437iEsV+x7Ps96ys+CWv1xKYSPqIAsiBc6GYBfJVysXFgfllNe6CQn
sP6hTHuKPiTI9IFa1rFmDrkWpZr2mVktsbJ9sf22u7R20CV9B+WU71fuvskK5zpog6uC2e1h7a74
ELeAsCFytt5IQy8jCRQ0kX135ZPsygQdMHtwYlFBs+IsCZ7BYhddQqyxu5TQk+yLrHuz3T475/Cv
4WHIPHZlPcChHp3IQ6BFYqy5ucnCWgJGLLNj2bPm4jT1BN8bthf4E524I2Q0rpR2UuhOpaARbViF
3E8tPa8BBy7dQ0CQJVU7wR3L4MeNrHpUbQfOPPAgmisBv7Ue4GRi7WEFmVvc57g4eBI2hKslcOSo
q9qronG9r0VTVRfuZkfpw6vmeOUWWD9Ym+N4EzrzL8Co7kOdlxDcVWOa94s+Kz4nrgsF8gC3a7F6
tg/y9oy+H+QOgFS49qGVfDNJzso/wcEEo7bt3La3NUhydRNlgfrP48sCsm3b3o5/b36V3Hb6YuXm
tkN/rG6HAG8tOznT262Krci2/x81Kgd8lFPbT8GHHZT9SVHwd6ExZRMVPbiRr1VrpUm27W1tK7Qt
vs+pfbQIgM4oGMgSp38f+j7ne9929nYABiwDwOtmMXApZeJt57+/Amu7rq3A199ttfyx+nXa9i9f
q05YnfG5N9BN4ML+WfW2vdXxb+/1q4p/3Od2ziyyLp59Ac7g73q/y0mhHxY357s/7mI77esGt4Lf
f/39TP5ZfCv4x91t5/xxpd//+HXmH9Vvlfq5BKjzfYV9rwHXyqaLhG3hSW/nbwvmDZKkW/1/XMR2
6PtC+5DBwXfFHl3gW+5q++uEr1KAjqI6Q3TL6NSJV4/gqISduZeq4zTu8pzFARib3TD3d61Fu5O/
ZN2p6hsJ1IkHaC7b3u9Do7AbBHFYp3/s3zbd9eSthu+jX7XIXKCuP2rMoPmqetC381APZyhpKlKJ
ExRB0Mdsq9YALPdreykttHpeBskfO3lW62PdvXwV2Q5s52XFQnczAQ1XlyH6AcsDV9+GwAn5YtD1
F3XSBOF5qEl/WmQznLY1wQKQ7tBvxgxgdmK3p7oz12WYzfvvT7TfuoLevrZHMOKKdmcRGgxXUFki
5MbnRzDGgEv0L1/+Qk/O4DQt743VA1Km8F5PZl0snf5r4alVGfBvNr/LbafhbcDP0xwkqq8O89yf
Zyl9YCHQzpL5kxeh2Akh2yYKTQENrDO9Za33ALA2S8D8iKhfuf9v2n/bHOYxZt7ID8u0d2DinIJG
ecClLe8U+tDtZbNSscrzVfeABXRfsNG6Om/Bz4B4YF2OB6M0Cjf6BAJXn7bNfjR0r4PuaM1ecd4W
U4d4PZApiOzS1IKoUgT8LBuvA86OV8qagJ+2hW8Ac02IR9ILkMb574Uqrd89dae0h+Slg4jDKQFp
eLdikuV5cYwdL9Y8xHMfJB60N4dmrldVEke4YuibmFvgMZXX1Qh4grE5OpVIBsxhdYKA3zlZK9TZ
ThUY11XVUQlEoJGJisjTwxvtPTjldMBwhldVzfctBYBe9NDopk7NXJCWUHpNhZcdgeq4i6GnEDF1
J8rOEL0igokGMP1c9OQVxOxA7rE2eW4iHKc7FOvWbOsiaijp0k1l0ebKxogF0cW2FnoFjKzOvege
wXnbO0DLHsZDroYmhgGwxNvz99eXMI0BPQ7NfWDwERLQxlC66BpDV+McyACSf7sGsKTdCYAo5CiA
l9D+1kVjOEwDmHnKGvjJXt+IO2RBe4CuxMRl6SCWcJV1hO3c/rHIlyJYYqdl15PF6c5H6Ame/Nqg
3SUoDbSfiz5UBfThqxzmuwFua//Yt4BwRfAYxA3B2huGPtguK99JWIHgsFdJjL3e0h/bnl+U0CMA
jOLl2rl4631/3c76sJvtia+LsJ8qIENTlmxtaru9rcG1ZsGn+fUe1tYWZEdW+ORIVmHLdsPb2vdi
2zfWlp1OgfOarSKYooLSBf4jP1mjDQQKYZ9/7ZxFryM9yiHZZDdbE9rWvhfbM9g2MZrAXK3YwQ0x
2DvrIh8wMm6L782lIW9TDnEDX8jtWE6ugRwWPdfXqsNAqGmklY6XVVZkCwsNemvV6+Ifmwgo2LWI
W9uPgyvQmU1/LhargLmz7svtYNijWZyCyYH2pp7sXyNZRMqdDCrndVEUsk9nREFGchiyA2N8n0v1
uy9rlsq1PW3PT6/tZ1vb9n1vjg0/SVtApYyZM/fK9Xa65mhGxrGTZfIFAFjPjua+6iGAsQdIpKG3
3C8Y87YbYvik3Y7KBGHLgNgknMCI5naT2BZokoaK+WRbbFcxkWhi3wSZzxJb+96phNwrQnSrSuqC
NGcoVa7ysnqcprFMIS6DElgwUN7rDag6yE2crR16YHuH7S6+PgWLJJrrPmqMHJNpyPOzQrSByBfr
sLWO0WnrHeQNj3WArv/rTa9r343BRyjLiT3wmfNYZDlZAwXEmTUfCLl1TqHg7tlfFxacQWsYa8gy
pDiN26gWTuWp6WOeh+HJg2l9KEmx04V6Vn1o7XLRIA6hcbJo0AUiSWzqXpWqmfemmKrzyDjiI2V/
N9SWiJnxLXznDWJ3XNYlCyLSE0FIE1sBehDtdzyVxq4PBSkPtJdHB2EZcAgmRJyvnQUYVWjeMgIR
wrYNOsNFcDCG2tBT2YlzAsUgDYY4DGBGk9XWnlcrGumd4akq69lB4Ae39XXTMp36EkTtGsYQCPE4
eXsHbi/Q1rV21mF3AwA42f4HkR5OjNDElvtJ7q8U3ozgz3GEpeN1SStJHol1nJeT6E8F7Szw//Sq
Ry5igzgm7NuOmqqYYwF1SqHQ1xiTP2VZk+2qMe/Okn0a6GJPtoQQuK0QG47qZl5Pp3LQT64lQVO0
iMtWkFuAAjcy3S6MB5Xcq9q+6sLuBoqCKSXGhxX+u5CotIBwgMp8SYNpTLN8snc6WDnvcAAEgZ5y
W3DLWmVp5BeT+BYDgagLSR6CbCgP4lR14H+adbGtqaUeT1lIxxOUSd7R1zd+MFcQPxRQtKAvSblo
Rkho1gL4eo+1B5WPULuxmlww61mixzI4kExOX/cGXZ4fk3kKIrCzeHzrQoOmPkEr0SSNQjezmBdI
vZ5zazRwtg2NjQ8Gyvfq57HwmhTsHY8dv1wu1cgDqP8h2xoxOmxPp13WfpdBZwb1eRfG7UTbE5zN
9rStBZuO8HtnuB6x5HJuwaPut/322stua9+LrZj3fe62vdVal7zY9xQvcP2jP8ptq8T26tT1vN9f
52772mo6lhzBgNz9UZNWIY69QURnN+bgYpiVSLd64G1tLqEBm7UIMJ3VdF+J0Eodm9sRBLqA0KwF
elFHRjmZAb6Hn/nUPpt+sVMD2ThwdL1SSXpV5QxePHv9S674vg1oCsiCpaJQdSQgr0W0m86SXMzn
qW3Ej2yWJkJugPeuRVR7twBTyvTgx0yCgAGQKlKL1PNpQuaFe2MXPygESph/8F1iwm4wu1N240Nf
coFCCWFcdbl8+AL81Nx5TzawrwMgJrWj2tXvtXXejk9OAxKSTs1JIz73YaDqyZvN/MGQxSEu28y/
HnIIprlUCPgG5PJR2N09h3L7Km86MHSydBHMBZZ8OwiREJ1V/SFDCOmV8fpjlfv8CXKX661WPDU0
9dJll7DsphsXuDACqfF3Y2C9FRVrH6Ze2CeXZTUyQyC6nSjY9R2BwmQOzdtAZ3/HuQtFvwzNM6Lh
jttNLONkxZ0snateDvQW3g8+CNjrt4En0M0viFrOiMjufFPSMygOxIKut2KAKZjQq19bS4Bshsx4
TxtVvLoZAMf1qtRSzElRefZ58pvgzq2D8utyGXiGqBxL51bnC73izoIQ57XKxWcHPbv28wJ99qFb
OgR+yXF6awvoWNYqiy4A1SIdB7HPfv2g9Py+7ScIfYxacOM39tI6F+OBcWHrCbToroOGDE9ABruj
nEW7o5aXf7jT1wtmA5pTKaR31BNRj2WN+K31vKl321hD63xdLL133XVgtbZLdAP+ZBPQPMNcI95I
qfpE3Wr+eoFEnsPCnt6NF4zQpDvQpCMNzxPY2KutVlP4FPwjmpjKvOxma3ZbrQgi/wE02r5nZCnP
RYAUIdvlcwrz0va75xIBqbQl8w4abHYs/C68q3IArOHi8B9csRNDqMnLHBgIWWwrP+WVmO/y2QLb
tpZQOT+6nlW9WiWrdmwRUFajQ7oD70TxDbbdDzBJCGwvl1dV8jAtnMHAfgM6SjvvgDTPGLPWetpF
7WbWFG+wtqBFzZ3gRMNM3i5jAGhzrcctu7SaLP3WIDg9hbCwhf3Ai1sBUSwU9SiRt12SE529ydDv
0xqB7Gc4BvQGMDEyGaz/IuY1Y8gyvucruTtmNgZ6KItvSAYlwVaH50PpO7rBu1mVWHNPqyvIu7Nr
xKrprxIKYZ7aGPkRSNdJqoYhi8BSkmsXETNf/zKjDwir4KPpgjnhs+VcSa/or30p3K8qQsgFEVpy
tRUgvZIJdAPlZRz98IIhIvsqBZVpXy3+p1Ye2E/Pl5c6GA2aIAUJq2XzA3Kg9bZVR4tkZpNzcdjU
XaBZ75NaTBRsJJRNuOt5IEGsLKu4zixkyIDgWiWDw5rP1jpvNVDTOzHH0HbdQyB5pbKCJJlp7A/N
XrYCcpmXGIE6yGpCl/4KmS48yLJHct0pvB6NBAuA7sVPmOSAIqeR3CNNTY+xzchDa7i+NwHi/zT1
hp8SOuHGU+xjcFoLGTBQx4D2eUaSkyDVVWk9W2N+/1VbWDz0Qec+Z1ZjpWCz6rNPLQbRXBmirQfZ
R4CXtRWtnXGJWlUO927HEHFVZ80BgUHufeeB0NiK8G6OOcDZD+ZPVdLXg7i2KZvOtYuIFVv3wwtp
htutKL6eR0XE+Axopd6N+CROgwmKm6kLGSwfLj8dSIfYescOnNrIGz3rji6LfYDxZO2N51QPfg5I
msPK/9miVZJQW++VxXiCWCJL5teFP7PzmAdzinhM+4UZBtEBHg/kmc+aiPKZyXGNVJzpyS65uJml
BZ0X61fL6GUraVTGIqUpvZszHR6mZazTUYvzrAb1MPkIK9iKLXmTdixc3q2ql4lWo3uZSF5czYqA
I8v84tWoGiGt69vrw1eilQONoKV3hgfjqSaEIGx6la0CtvlB9WV7QAM8uSiHNONOy6k+loVe9iN4
4YdSG/iEa2WZl+8C0FXvGUFfjaSh08W3re4qY5SnbinHV9rS81YUSN1HichJ6LCn7gx9VbtHDqDu
6EEhfQfpxALw1WE/IAxO7VBYb7VyEC4xdvKKIw/RtVvVZQIjcvxsg7tFte6P2WowKIa+deO0xD71
Ayt2WafVi5iWy1ZXMZLfVpVXj+AX/L2c1XxQBkO3n6sOYxvq0GV4mJeMviI2W6eIoJvPleH5TSs7
AhQR17Mttk2FFE/XSI4+nenaNW2nredvJZz89P+58S0X2v8liRldp8r877jx78nivvOX/XXSX+x4
QP8DEz5ijnrMWOt661T1/5m9DAkEfRukubtNPeSuEwf8lb0MuQUps8N1qhQHCeyQL/2bKvf+g4VB
iJmIKKMeKJb/EVXuIA3av+YuswnF943JjUGUU3ul6/8kypE+vxDAkfLTNKcQKcLrroeeJsqbrWPX
Z5cszE+ub8Sp8dlj28O5MAEvDmRGXofmVFnTfISaR0ehqLId8TMECoTdjNBZpKRADEcRMaBGydi3
JG6QYaOoq4faGqGjnCHbRqIqCKogIJ5gix+nYfqFLEMlVQZ50f+WK/y7HG2M/J/3iSflkgA2vs0o
sZGZ7s/7nKW7IMNO4B0RWAA43B2RdKNGsNoAHzsj8FDLAIkuxjAHlWsRoCFroFUOkTtUr+jCagNV
CiXPPHNOUFT3+164bWRWgSN8gQi4IHIbOeqkENS+as9iqroHbpFPVrTsdls0LaJyvHAmaRZmuzV1
wP9m78y2I8W2K/pFeAAHDvAaRB+KUK/M1AsjO8Hh0Pfw9Z6obN902cPXfvdDRVUppVQ0NHvvtdbc
k03vYeT7zCPB0xX4KnO5kn3mRVNEgBibF6M/qoXc3OxNzcaM7PEStDrmuTvftYDF0+gZ47jZvPjr
NFKuDwFW9nM+h51ZEP9bH6g5zfOsS++0GI//+HIA8Wmz5HGxS0lOtYG9HIWyl/PnQ6K6OIysQIS6
Z3T++TCssyYRRY+TKq195AJN2lgyT/dlJL6Vx8qzfw9losPZQWcF09ed47n+Wpp42ynnmB/1vGfF
mjuLpWmeq9WOhfsauV0XBUFl32UwX1OuuNny03LyedeVj5me9HkhHbvH6P8ksyE6Q8qIzo4U1Y7B
agYUi/9dOjP44+Hza0blbVtn9o5VTluoRPswrd/VcvjhAeyP9pTAq8rQrDG4q422mXZ5Ft+8KfUc
n/QabsArBiRqcM+f/zUvDH7bL9qocbnhtQilixkjxtyLvoBDcsFMPwPToUWfGeNyOmxH6CEb/NWE
H8QSbKKu/m7r3tphduMdsdBFZmE9mh1fWkx7j0u+v6PuavDpDpBk1odKmjmRwlLBzXBx1JbttNdV
//b5pc+HOJ74w3wx9oErHhcQdMUm68myfT5U/odV5pixCPWSC3uvdDacME5Kl4OqNjEtKJxsqIsL
bLOREpq76sZulosSgHSGWlyasrnLmB+TGbXfffnN7HErTAlm8dlgzoPTsT1Xill6KYy30qDnr0aZ
nrqKEFGmoLtUpIyKJWUcdhnXAWxM94VK4MOOaIO3QKb5PipSDlVu5V2+4BlOu+RSzLHcMxN9of4X
IbCVPpwe+txS50bpKzE7daiDmGEyEzEI4eOGc+PopZg8jWwasaiQu8ZFbQRbPXXzweiofk2GYEw5
RWg083gqovfe6a39EmGVV+6gQb6VzVmsA9XJRAOxarsIywlT7SozVgGu2sSQq33vCz9PVm2d4y+S
MF9DsHeX1Nl07Gb30CWuc04DTtF8SKyNWdaMlkiewGrZO8EURrK96LpUW7vq3hrVfZdLRvQD1Wdh
uI/rPSx6D1FrTFBOVf38KXVT+lcMyPd4l17rfPG38MmWTdsxvpRMO53cx8QzBhuZVd/EmIi9zfDE
q0EVRDG9RmIIIt+8RRzFwcEWoKJ4fcVb0cl8T/+HQRv+0Eyktl4fsuCJCwczJHepwiArkYrWCyU3
zPro5MMuql2wM1P+2Hq9t81NTf6D7PMuL16arMWdmLhe2JU0+donnNJNkxuSNTT2osrusdjPZ1Ig
4hTErwn2/fOkiws58o8g1iPOTmaxkbHT9vAbo/9+XOKVrJnetdaY7I0s+Jp4TlhARd6bcfYmyrE8
JegwzPnrre+TeZ7dJCKdSmbTTuV3mmy96VdtJakNO0xr/TLGQC1q8YozFnqRbxy6vqa1ANyZ+9Hv
2Xt24uI96rj4VvH28zCfGWBndNcH6efvhWnKXZ3FyzkOnIHxjbdCNVsO4UaSGVt4llARU8/pOB76
fEPvBJ+HgQnqDp522e7j1n6LlIFJ14uePPHWWgS0Bir1fVCijXJAPA0a/y/2tstCWhkOAllP4se4
M8msGWYBfKVHdtHmNohA4y11jy08MUMnJ46awiLarkZQPpzR1e5RVTWKs9vvMkNIpoXIaQ3tQ+01
3cnp5+FSiKdscugepXnNE/ENyEaaDnsWYf2Wc3JzfMPaxm2KjXqqT7jY3Kt0KzBYxDvarqf/84kL
VPyEmDvvZuGr3QmVdVsQRNi3GsA8JfW/sK1q70+et4m0XR9MxmVTWu6VoaPHJQYdYMbMKQN3uCdK
ehGmht2nA9CjONRW4UcndXFs7eLYzPuxq+ZjSrMDeTQiAJJp0Jr1F9tKsFlBh9sAQ900ivIlGZof
XpN0oYgFAa3JqHa5gYVEZcNy0oY8pgBRExgfO98ssQEnvYWJbblOzTr6rnWDW3bbCqalomqn3QIL
KXMXjL+dKrEVYiGDeTiGQe/shyXnaczGq6dKAKmMdx9lu/55yuQlt892hZZjZFtD/oyimH9X0g1b
G6KP5PutrgJeNKj56NXVrtdTAVrGbgljc93y/Cwc6+KbMqnMxqeJk3kjS1GHNKYPo8SUK6vs6nj9
rsuyIGx8Z03BGqjkcb4XXXk/2TJ/LXp+nf7CniuqPZxWxNxIGg1N87CUpANKfWbuYIIAhEYA/hQj
YM553j+acPIOBh6kC2FWt3PfVIZ3OXYAELgIEjvL0cbW7EjhVMFyKIm2tTifdmXHx1+pFDd8JzEg
FBSFJmiceoY6ChHU/pLBeUieIuiX92PsfyP1gYVtYRg7NySyxj2Lhr5mQYWOXRjNrm+Fc7BnfwmB
/35N7dWx2I/WJsml9UDHaD/kCUHnknSdyv1DVY0v9UgQA23xIyOeXs6qvdO+uU8DKjJqmn47lwAS
MgsSYusV8pRWebxtPwzdOdiLSLx0iGe+C9GpF7uiyEH6KQfERysIsnage5VM6dwQpzaujupDnLVA
EQxK4D5Ceohj3HVBzS0EtGcO/a3K70D0XX2bN0alNSSE9uSPoDamYAzRMsb32bw6oz+/+WV+8qfe
2XWgNZuVnJS6C3Siyrt46AdWkP1qfbJD7VJ8dUCbRhUhGemU1y6zELGMFlqE8jEEaYH71EuQAzZN
jV6NO73E3EmSrUU5gRLYl/Nd5UVw55Q9gRTDD7La3Gmr86uXhtgfv5ZN/sNfDfE+tXva/uJDfy7x
y+vVOB/goHdw0kNKLfatjbl+WG32lfXaftZ5+O8zfPjTasjPgvnHMpBQtTR0YDz7yImhxMPv4eVf
VlN/XphWqPUqM03BfRwVx3IRpGuIAmRrKMBbLWroa78BQ1prbAB8n4QkaF8NEgW+1M2+XEMGHWkD
krzvE+kDO9FfZwwWxGO+SyBwYeIIPLrdvuMpb/UaYYjz9sFaQw32Gm/I1qCDuUYeItgbawSiBBVI
4YASjVFKb22SEt38a16DE3EB+WaNUgxrqCIlXWGTsphIWxSkLso1fhGQw2Bq4+29NZoRTG8VSQ1m
Mv5RzNFBJUZYpH0S4kcJveaETB6Eao17oIFsRTu1G7FGQUbc1SvPV3E6dXt3nSmOa3RkWjMkZEli
PuV9scZLEKnAGQdMXJwqdEmgCJIodc1QUDioUURUzDWs4pBacdb4yrQGWSwSLUng/y7772Nrv3K/
OYiAyZskAVPhNa7XSAzJKblp15gMNeeHtwZnEMcuYlzZTjK4BmRrDP24rFGblnKsXMM3BSkcizRO
ihUahA+QhcT9uRTfqh6QsgI+0qxBnp7CNHarpyRdoyXmaw5wE9NpcSJQCliUNFBNKqiUGITlGhQq
1sgQcXFIW4SI+jVOBBZiXuNFA2Zk7vvVY6RvFpGUNYYkySONKDnEtc1DvkaVKjJL0Rpeckkx2Wuc
iaA11+E14pRQP5lr6KmOT9Maglo+41BrMGpZI1L1GpbSbtkTA0/T0BtH4MzqRGQH3SyrLXgxeF+F
CS5XxcOOxF0NwiDlrV7jWcRjXmvyWmINbjXWw6ipxzFtv7qN8A5O4d2CBte5LBGFK/vXAlMzWuNg
OL/68wRuOZIqQdolNBbTcq8hMrHGyaqk/eqRL5tSjn3iZnVOEdMkvOg1imauoTRiV9kuyIJ3R1T2
FW8o0S7yQWUAIC27L6b6zc5jRs6ugWAaEzSmv8m4Y/7ujeMsiDtXBWCinslrUXVWCGd9orMznpLI
JMkFtfNgBIgTSKFV2DTOCxQm3lKuhUhvYRtVsDmnbusVWIi1zvvQKOR9iY82nDJq4r5tbj4ghXBi
o+DGVvb3uADLIyz7vli4evnautSG+5pJcTUb/yfK6qOXojzKjKuEk9nZTuufqUUacFDuN5KgHDkJ
An1Qkp5c/ZUF9a7ZhArz0LHPimOM8aWuINySUi/39GarjXm4cXFcYirH2PIJ4nS3jBD/bMzEuKYP
8BvfRoVdNratt6BhBjKvxtHxZ9Vl1cmY0RkcdQhGF+IW1HRIMKoE5bIWJRaZdz1mP/s2uQvy4GcZ
JdAbaBHhisPl7E/9uPJEDSLpYPDusTBdvD49WeXHmLXzi2FQc5i2tVXo8/jjd3kum0OTIVdEmKdI
cT8Y0hRMANyd1RrQNF0grtYiMVMtLgRPAn7Ax7ZVRMau6ZWzaSLwwSoFcmYr8jrmMK0aMsqtK6YQ
eu4QeiszRrha7fSiD12XdIdhmiAfB80jCtRrIZQPTKUEWKOfKrKbQpJ/pxdx8sbemXvHm9+HCUmw
TT1O+vE96/1n1VgbBKObnQ48hwxEpED2CA35zmLHjTkKbmGTh8ARGV/xKR5bh8Yh84rQaepn/mLK
JiApO3KjX02U90rjyrOmZtoSQ5k3HazwfUdE4FJ231Q2Fqc8ns/WjKmH07ig1aWGju+k9rxdEc0e
RVF8Q6ec4MyhNiJNbKtk4e6fynA2BeTqmnSWw9XdGGguceCvxiViJCYVthvgAbKln27LqVcIvbD3
YgB9Mrd3iZW6YZ/01IARCDb+yU9ZoIJNP5GGToqKeb/7jQkih+ukwm6GhtBTkMz9ckrM5GtpoPwG
RnnJ/Nrf+NxjK7wv7VRqKgZOB8qCHr6h6rdV7nH6r2+krmDn3YE1583wCIAKptOuHYHp01VK003S
jNHjBszyu7Os3jEND3wsqzNogZq/IvjIEv1cqT0WuN8oopeaoP4Gj1EEONl9cLH7g/+EASrdhfQK
jF1q+7e0JHroRq+BkPNuCvwXdhnEoWgiMotl9GjU3MimCGsLbVHIGX6PxPErMkhhL08BRKg+hfc5
l5QbYyFDM/UBVeg22iiwlfBZHALLR9MeyrBl8MjN8Sdcsmhb2oIIhUfsudU2vTz3iXiapmMkV8V8
JL6t4QBHbYSDb3Zm5m5YicxqgrZTS3e/9ELtnVR44egm8SFqg13FDH8TyOpHAJdsC//lKVrPyHho
811QpZck6sVhRr8DicgNKX2rYuctI+96wNoBJtL4OY4t99juXSXLFtT2sezILODX0vOVa8jQG8+u
FZgbU+Uvc3xfsfdgyjGWoKrwbSPwr+jWTBEDO3BYWIreNRwE9BE9jx+UFlCln9y0JxnjTviVakD7
0cR6Ce0HW+jR9CGXZlz2s+ANpMp/nSysV85CznEN2WacV6nks4MIkW07LqJLxJVO0QlktYbGX87W
dow+qKuGGxSAJ7yP8REzjj7nQbCtDQxkDdTLoLyzHar5DLzsMbCWV1FPz1Gr7jvfwWUp4adDX5cs
F4B05D658ECcxHnEcyrc/g3SM7AeCXsl30zUFN6UXcADPGPbJM9C1Z/k9hPRIh15eCZzZPgo9i7B
RNe6wLQDL2dn0beI7sboFaOqaWVAhCrpfkOso2sxQXyKHJJWfwyM7t5czzUBV7oh/+HRSywTHdfQ
/VxKw/orAU5X/tD1eNyGoHtpCvs1sp4NCRLVKY2PtpuvfozmrwwoVhw90zbLc+68zfRTL9XRW/Au
DYA9LRIhkwF/GVznxJkhflCwhbAH8g10mq+1VKe5JzFEPhL1aVAPbb+VqfywB33zIAduKiv+nojg
IaLjVGV1LwvnwzDy53J9zcbYvcoy3eY9F3LfVPiNLRt8qeQSnTp4/rPyXBf+1Q4wXyTjfnC6X5Yz
wVTyyltlXqdY2Zi6qpOmTA2Lxo/2TRFg6TSnOKQP3meVGvcTaCyqrzMdSDa5bNVYhm07K0aIqb9g
vbyImtSDa807W3UDU/3OOMVG8KzoFURtcpdO34zIIv5GyQFe1qLpiKA/IrifpmbxsYpU+9jU5kq2
CQcvl0AfSuImUR36sNgmmzhJRsns65izNG/4856lFtlifSuhkwLx1fVBV8W59PLkqAgubSfsCpFc
WI8h+UD1Mv7MO3CKA+hT9FyAFyO9ucxB4xP/oXo16eluo1O/6b1VoZtanWXvTeW8+S4VjTGYOHWq
7FbrAH+TsfzIqskAkoHlWA2Fw3KSjDEGjkClaoecgf7Spg2+9fapxoe7lYDmnifzzIVI7rIWW/s6
fTrWZfkOUfg1aEr2bMzlL4daNzQe0c+vVgVjAlCy2ibdMN35SfML4PPqqXWsQzmz3KQW2rtGFPnU
Wsv3Cb7sKcILcHMWDoTanx/yxSF/N8ZbI7fTa1WRkGtitpTM3EO4guadf5+wm4WZfgenAl7loayk
2mUiHsNoseYjcNp86m5q6ZilWWIlbwDc78yjOQI+6nWFKeZDJOTsg64gwTYzqOwoLXndgqEtjK2+
mlLqacbNAbDmcCxfbLOPiP9mEq+KgvozpA+zEUR0INPLmHgMHCzsLkzHof9JZE8940Yr+LlqhLzE
8phwwZZGoDmYiM27z4GdJxcVAwtL0zOAovlClczla+6dQ+s1P1Q+/aoYy5y9wj17VfaQFRjWhgW8
VhWZ7sGTctxFqfejcQGVeH70Vvjihgr7Y2L2c2FnAlZnKdr9NBqboGU3QGRDV5kjAqR+06ZXuHyh
tCeugmX7PYXMumFTAUxH5kV3rZ//Tmc320WCqRRU2xGak++S+8+wp1jOVWrmc4yviW9Z2YGXcuym
rHoCjKQ2kxQnNdTjzTSSt6gw1NmvsEOlNfHPFWPlx1WFk8ZlEwZYYWGgkydQaedpHVY6fWhaG9HZ
7c60E2Bh7MPZiHRwSSexwKL2ikNBgo+z1kN49mrK/STYOaPdh2nqzE9zeW8MCaEps+ofscTtzMY+
cZuAu2SeksJxT0Xz0cTGeMeH92usU8C25YKYgQMVOj65tEFhbPkq0EQOrabE94x6ufat+zraorwP
qluB09ehcd4H+cE0kRPyWA+71WxHNqXFbjk0nKGQXzNMjlnE9ZtYGKPZdi98NPLWrH95/fxExOCp
mpNrt0AR4e6hnf6rNib3UI98oh49aNBN3UGq33WXAwaw+1fa5Ygo18cA9CubyNe6laopgAFAm1g8
Y6MH0aTyBTdy/0Tk4YHR0XjgUrhxWb3zXAxGtHcX/yUKiiS0y3J8bEf1W+ni2NEj4XjhFj/q8m1U
CQMvTkno49/ZoeEfVrVwq8bJ3Skz+Kpk+WJ1RXcfTVULoZ/bH3axr3FEx2Fq53EBWIDIkmD7cTFN
Rkp9ASqn9vH8JV405g2GqEvlfest8dSmyTYJAGaJjLj82LviSgXRgzJgGAEmRhX1YyrAng4qX+8T
wxEa1owz7M6DCsr4MjVCmEPOJonaM1wesLf2nITEfK/TOB9dOBw7Hw9dqMpF7zIPL66VL/hc3H3V
1fG2ycbbaC+ck/XNPRvOiryM6oZDkJ7T9ry7CtSc5zy1jgckgRG4XLvJhKQmmw9II7meH+ZJ+9sx
eJ5JWrFMKAVsaTrXxmIaOvjLT5wObPPxk6OIcOsE9VcMRxBlI+YrudyXBpyZWrTJ0enlg0v4FHGJ
GKltQUpgV5cBEIuqPMFk7otwYeXRxmMBU25GH1Fp5TvWhByt3pmZ1+kb4J+fNFfJIQXN78ng+1TZ
AnWmtBkl9tsUy/jJa36ToU23hgJzZdpQ8YTheJiwHppcOHdmXTxpoK4bPePF5tS794P+PQYxPrQz
O38M/0udD9/LZEzY/lUTpk5RO+1S7wXv1pDXhDgLKMgGNBzm5eW9pm3e1W108BNpbgWrmwbRzSes
SxhtcITx4U0vnvuusVSq3Mn2yG89Bj4nB9UMOKSo914w26EwXXmMc2RpMrl7Y4pHbJpVsWVl03Nv
qLeqH48BdtcNg0X4VYCB05zxTIo9JbQXsg5ZC0BZR8j1Ekv09lvJqPpLMjj8dNvvGnMIdqrP41tu
VuOFDOg2bQrQFqPkTj/WuwiAeU5CdruwaeqU1LW1tdX4NOpYnvRLl2nwbWzWkKPIySIb0x574xoJ
N+zHOQ12cg5edea0x0mxFqE2YcAYc3mwWfBz5s73k7Jh2XY+qW3bE4+6jtqtYty8URYVSDXgTE29
/EkbI8W9y4aycWGzArJYxo4f/St2yMcVnfHUZZ3H++LFD57GB+sPWN6y1KUxfVxyR94TL7dJ54OR
z7kbBGq5EQrHzC37cHA87+x49s9ipFCfJkxwkW3HX3R33/QfEbX542IXwa01lr/yFAumh1mbcC/s
nsPtsfSmZwG/A4YmY7kxFu19b1o/8E9nO6UNSE8Qtqn478ANMObLuuRaV/oo62KLBah+ayTBtDiz
D2Nh3ReZPjS2d5eROCIi/Vsn30dPn3KYBJBGakFu1tx5pXPEkJ6QQRydw2wXzYYrLcV/mnsHi01F
iYNtsytTgltOu+4Ks/b9l3SpPoqmp0TusjBrxLfALYtfQuZnF0TZ3JTXNPEAmwoiB8sapzK4vFRN
dlkAtlbGlOwX16MpYsHdMM4b3in4s1wuchw0obGYcjuUPhNpZWyycXwqwZMgHEZEQTBRzi0+CSJK
P7w5hXw2WDYr3ZarNki+jXOg92oe7lwZJ/t0yu/wsrKthMYBeWNqtnNsnLKqHy6WXg597+q7fvra
FG17MqmNwJCrHUE2lh/lJeuUcuZ6VdmzM87xu8s4GAktqccnBVuZkbFzHvPlUY4sCID7DhyG59s0
3wnWAZIYV1WokOfYVPHad4/sHHIO2km5+c1W/ijW+oaNS5C6GrUjsgRgnXF5NHPDSweR3U/R4jFj
6A61s7O1PKKt/UxZHQTDwkrDFOi0rWg/rGiJyVnYZ691TqODEsyvZ/FbkT0pktbLoIf7Hn4grTEf
Z1ovP5Arr5DR098L2Sd6PG5m8W5OeBUUOO0T27zuTAx7leuyBqXFBMBqnZM0y/jmOj33vmVNvAhr
l2qxNxkVXVeaG1pbdy8lQWvADRz+oDAVv9PmWtHCN2dIgJfZ7ssHO2F04imDIEjtq+MQVUdUd0Rj
m6l2MUXYZTlzDav4FqTFvcvStC1xIcSX9C6bLP3smedFTdnd54NhEBuHi0ZnQYgsqTgWWjwcFLEt
qqQGjRwwIShU2oN9oJlXOWvO+tYvL4sXhXbmDXuvku+q9NBuk0U8BCZMixRdEdcASkQLFqGb3K8x
C4OCDJQ6lNX7wk3zLznZmaZDfC9WgHbcufhIVqXTQq9ixQWwne4s5vsGifAc+BRcc8CCopIBPn9z
WQDPkJtA1S+in71dS35ny6Qu7wOCDwy92HlwqF0Wo41D2QHhMELcJ95GeHp60PYSwr+eSQZN99LP
yoNujf0SwNGpKQMp4n5PxYJuyRxz7PthJ4KVmFjBXfSlW0ImWOAIzxQoDRMixxov+FJAwRb5IbaH
9BYb/hMZCKbWZBUokwMGd53D8Et2uHsAIezVqhzCqm0rDRtQ2qegjerb54PppTulsP67QpFYdYDU
isQ8VBOXWWZyDr6wtPmSUFHJeSgOZsQUp07IaxY+6ynMVjxMkIbukmk8a8HIVQwJ/WnUkXTwFiiW
IriDmweZroD0OtRrsXwuJbXT1KGAzPHRLwp7b+EnmOPlAp3pLa5d985OVExKDRgl2a/vJObqXZ7B
OM78mHUAc2Bv7TH9UiJszpk2d/Vg300TF6ayqk/GW+rg3WAtxbBn7sweq5abOz54TrJlSA4Zu13y
tgK8MVF5r5vKkKGH5Ql0JjTWRdzFvfaeoSv99GEg285bJShrKyM0C5Bjs+zzu7Tzz73k8xE6OCiZ
5wDFvYeYHqEhjrdjx1wdGnVmsJKq+hBa/fKwLO8hHcCZ8FgFgsXdY4LicAoA5j8sHE2l7f7I2AdJ
hiRlion9jDWFbL/CilLE3snX8luhFNOlLrj2+RI/Qyi30oJ1danDlTF7ra12vGH+stNyZ8N3Qgmh
oyv8E70/dxku/MiwrEiIi5AbCcPCEvCbZ09hm6fHyuZDb+kWQNsiqKmGH+ljf29Pct8t8UOPQMb4
bm7hQdTYAwuiVtzFbs0osdz27SVebOBn3BJ6cwCkkjBDqbqGKJ/FQgTfPoDwzPZ2P/FMIUTY+XxC
BkSspjwwUHb3TfkUq2jZw411jmbRWyBUi2/SfxEW0pA56DtWNaDXFEw3mKsH6ckFAfEOK4Zuuwsp
6uYnWv7o1KWoMRbINkI/dlhFTfPk+Sa9Unti2hJvrRSDPxzuMw5tRvHIEfTI8GW0Od8vCY5z+Dgg
dOmUpuScYOc7BA5UPzHC1YCHVVoSv58/bbDW+2GWmjC0su6b1L5B7pD6gTD0fe2OhFdcrrsLux9C
05f4qqvkZZAjMatqeXSmlq0jIsKFWZIv6t2W0m0JLtjSo+M68iZOCXq5c34FM719FhTHYSytQ+E0
Z8xq8zktLNjYabangZ/Pwfrw+V8OYZtzxyoUXI4mecuJyBiz9Xar16Dt58OnGwNrAqzNzJwQoRM8
Rs1njNdeY7x0HAg+qqRgTeincIcBzGRRJdtwYBf/259/flM71XCYDf+Vp47km/KJnoOpYPQJ8T9Z
/+/zSzHj6HoIxmO6WtuUg3Eo88q9k8GqJ2itGcTrji1KEvAiMYo12bp8xlvX3GuSuiZ9mKDjWzPs
TLj7vx7eMqjNZ391nxVG+uI1fbcHb7n89aVgXVjy/17q/42X2nUDbMz/4dv9L/ugw++Z+oARqHD3
/sNM/ddP/UEas4SPcBdIFqd+cr/+zU1NS/gvjonuwFYCvNM0j//hpnbsdSG7zUdl2p4vbJMt4f8O
HrP/xRXCdzhzfV94fmD9X8BjNq/nTze1ydOybEv6ktmZcGwHs/efLuNuEdw3ABbeilEEIPJNOuXJ
uRsYFx/iKhleS2cqTr0DDaFWLtPCdZuW1cGtUlH/PETQ6XIzWzNFd8MUECAQxU3JZMsKi9S1i/sc
bMM5cuZ3ED8V6zvxcU6BwyS+eh3h794X6TzdB50v9398EP+NgdqF4Pb3F4Ynh6bdc0zHtyVW9T9f
GFymSgdJP9xiW+QHePchSvnPxWncY9LFxV3J2jemAyDSi8ZYmY2tf9eMk3WrEud3lywVg/vhvpTV
dLUt9FbR47vwKZeuDfsSzbHpHzyVOGHgjKuoFVOU+VF2xerxa9Cjwm9ePJVeb7EQFUw8pHPsh2k1
XJRfMOgxi4+OrvqCumxvZqfbAWceT/FQpBfRj+lFd+CuJ6/1IFnoeCcnK7qIZHxgSYi/baNBvBJ0
5R7tsbEz2SEjAEWlGXqWRJSOhYP8GUM1+Sfvqfw7o249hqUn/QBrqmdClP3be6qIE8lg7m4xyxP3
Q5+ofTA4/S7uvPhliM3QhQp9NhZwzEIZ6lBU6Tu801++E7cHFdQ2nH2gXvgj7gcSNMeu7HrgEgMG
iPTQTI37jGdOP1n4sD7rUliWNUovNS2g6POQSdJR1VBcqF52seMzOR9TCnFlji+6bFgEJ9PnKUsK
mF8Qlw4ZRfbGs/Py5kxWQpEaNWvExtoYpZ/dD260Nfuhg3drefFmtkfrRXi8l8HywPQif5sx1DDo
H7edWyVXFgjfz7gYPOABxHyW7pjY7pNWPvFajBxvdner3b6+EyJDVGAnyz8eBshcIEhS9ddlGd4i
G+z/m2Pc+q8nrweNy+MoJ3Ehhb2eA3+scae1i0fGtORb2cwWL+XFZ18Eb11qHEnoMnOKbEzWjiuv
04Cyr5tkJ6NiV9vJpaub9GwX7q3vHHaDdcVOJMaBrb5BXZtv//O5uKIL/9g2b3qWt9JERLBCGHlY
D6s/nqaLUONUbVzcTNtoWUfhXgsWXOzcZMQ4Aa73n/y6z2TE339fYJLsdHyJ0W6lNv75+yqO/4VK
rbyhLFrJvWExVYVebxg27oLGcm6EwIqdwtz+XHNCbUyn3eKSKS8BGljcO+TynrBhxm+dMPMToj6X
M9pL1NqMtvmtTFgcQdq4OpQRG+5bsOjXEn/UvrIJ2qHSyOs/ef/WJ/yfXxDnmu3ajnCkXO8m//kF
YS1QSVzkiqZWvHtsZb54CQf/5FsNlyuQ3DEz+p3nucOuHSrjTnAlujRLb+NBrZ9YbYdLdzXhWvyQ
mLkatpX18PmgneC3VTBFEopTcLYWjQy5xJdpwfTWJg11a8OV3eLVecUy7lGk1pHpeK59FhKofLAo
WIR1NldJqW287EaipqapTdetbhDkk+Q8A3y7WSmcVyR/v9/mXRgHS8sloMJSXJHkj1iXfDVGgONd
YO4Ky54oxchaMqr76FozuRmN2ZHtYMbaK2Xd+T5ddDXr5RjLDA2tZNtI5XTF7X9+3901YvO3952w
E2YVGkfmYc56/v1x4JqydwvXjYzrjC8vmtjcabjjo+82X8fE4MI7pMhFjc+4JJl/actPfwuGRnQh
I6s5SBo3miFcYqTmSZPIPRAkjp5SgEDM+fjegXVYrCf+xdjn5mhxmmyZvqcltv7cn5N7nczzQ53l
BO3djCtRIZ3vjhUxma6enNrH7Neg+8/D4oV2PT/gAB3Ztbf0W1A3aJuF9QxS2NnPdu0ck8UnuE4m
81/5Oq8lV5Eoi34REXjzKu9V3r0Q1zWQeEjs189Kqme6x8S8ECVHSUgkmefsvfaBHKh6V9ijfYCy
vdXIaUG/n9Rb2y2yG+FqK3z0nz3p1XeUZs2b7T02JiHBmHjlVTe2//8BNgPvf/20LZtYYFbmzHVs
ripMdP59iN3Gh4MNR/8qicoA+J8ZZ0AcxllvRxCUUWLsM8zch+WBZTP6IQFqmnpOo2lTvfvnNUao
/SJzpfnXXf96iuMJ+I3Lzv/ZG/IIat3eRLNu2e/ycEjmoKZ4IGi21BuqZ1dD6Zj4pP+6SNeWO7Wh
yY+ame3+9cLlge9/ubzBmMI9wE777fs+a3kH//xzCoB8GaHX6cc2lpv/8zP98+y/92v8Jq11On2/
h/96i/96s+odf7+n5Tnf/7Sr8rswNkZDW9CRvn4ulw+mNqHd+NRs1J/LI8tmWg7/8qfNKZvWt5hr
/N5AoLgN2+iiWeE5Mczg4NDwb7trbzD09cFobQVMsZ3sIXQNzGPfemf+a85kupvk66QNf/WlbRy7
1LqwdP9LHyXl0yl5AZX0IxvJCqHX8hPnHQGNXS/Wg+en63E8d4FevYadd6PapUr7brSfEUWYCdNV
gnKuRafDECAsAkL8mQs+YiQyfnfYarbIf+gJhyU4C0kJKaqZJhCaeDPNoVxP4yOBU+k6wlaW0LuX
g9shI0mS9SypWaYQHSOfJoUZkpDk6+PzoLwMXc8+Ep/MD138YXY2r2uIQNs8OSGAhN1iuu+tb97c
5Hct+lufeuKaWBpSLsUkcJsHozfveGGnbSoGb6UTs77OXTltPNK8ck4DYiz8ZE8D8im2Oi5IhH1y
+n7Z2ZefN0gOlNgKstzasVqbgmtcQY1EX1AGAe8KqRT0yjXcX4ToaXUp09rdtkkcrALb+JjHWaNy
Q73Ku0VRG59p3OSoYfAQOEF3aEhdaAlyvjiA/7k7/UjJOIzbPl0b2fhbONWzaRNGX7rmkwCiEBBE
AYIif5ojmwNMcGgdtFSZ+pNWhFRfK3xzyMNI9twWXf/LowTcZAViPOoG27GsrTvsj1RW8Isqa4+K
TFvHRLH7LTpKzS3AYgK1LXVGRoNElyk5NtVBq91zE7vuiSv2Oe20BotKluyIrts4KQLA3uPbE+Ov
BNwYkWfa1fQZJYlTwe037iJDo47sYZDE5CbWhd8gI4BMgOYGcZhzBPJPbi8a9yaS1JgcLu9xfamd
aU8NMDx2NZrZJi040nJGHjoKc2W2JJPPHXlaZs5QnHqvBhLZ1axCl2SCdmmk0GzSdPLm0uPg6yz9
e/PYeBr97EGb1rM5/uUN6Skb32xH/HbLbleOTb91bPFU4O260HcER5pO63Igur4eOoVQ/ml58SXT
HDhIyZPkOr/qU1AedfqMEcIXFMUTmzaiMYCasrNDqBlnmTlvo4jr+0Azs4o76Htt/9DUbrORrPTo
8DzHiGsRNLvuNmqqm+YQm0ssJn4LXExXLwp2fW1HpyA0gBAUL1Zf7XU/wXlQVg3lLwQxMsnQMo8F
CVc2Q6uYs9+zTZnRrOSAx3Y9V2CgUZE7zLr7W5dLJJuDfokUUr7RMsw17s0xkeS6ROwafowGHcLV
aTCmXYEAoteiOwMWlbA2fZs6LWVlh6GmMK3TFE5Y5lMdPJ3prG0PTV3iRo+4KkZOLTIKwh+5q0ni
FlJ+B6O/Y7UuwQOiiXGj6da/eCK740Hb6gyIeCIhSs+qk0iY/bB1RnHrWtQheYd1TTjtS610+MZs
XDSvRPDjcSqPRXWYmV8iMS1fmWzthAheBxcfGMrMi6G3+VGa9Se/IdSNhY+IPsWY4eSoY2oY0lyg
nU+NLBoShvp0ixbG3NklgRB5l+mrMb34bondM8uNVdnZzyYzVOLlC+pjJEasTa3GGooMfmhruqFO
W9D09c4sh346wKdLdaQTx0U87wOPSPDVTW703nv2nqXYuK5miW5n3hMbc8WcOKz7CBnrNGKbKOl9
6dNko1ZjnMxYFZHXLB4zP9n25tQ+tLqge2ofOwQhfAFWs3ddlckXwggKSdPazaoaJ0W57mT6lfbo
4DmQreum60y+x216HOmYrxoPCnkz4lsKOnmbnIcS39uRKh7JKhXV42EeDSR6j3I2SYOaWDTKPDiT
RAaEJfDQu5IyN2a6tbeNbuXVtXbu7xS4zTNJNV4goS7oGRjpFOtRg8TTDtFOmE3+XIRQGkJJIZR1
0QERR7E3nK8u6C9IGnFzFNYLoJ+LF/INzzI++n0MTxkK8Yb8lmez9kjJkmNNU9AYd731gxOs32ek
B6UMnJRiWxOfbr1Hl3ueoT2tq8HGVJJGaPkFXC292Ey0J1cAuHFketUbzM8nOnnzJ5nJmHPoXRSB
oNVouR9NPd5ihs4qp+wdmgQde9WuJvtt3eVYLJI4S3dDitjATrT9KNp8Rcri9FBSc9jiaT4O6Lg3
nWU9G+hzKeCUir+pxZiJ5EunocuoDQ37p1Z7u0AGZxlWzp7CxIMnxmfRI6Qo4yvgmD9dkf4xkIKv
DGSUzjzna8MYP/TCwF1N0scqocG7SqrYWYmxu9ZoQJAuI4eJgJFKp3h3G9xnMz9y5Pr9xiU4D+dl
fSR9u4UXygCTKHLEABsCGpfxQT4widh0jc+9QkgUii2xPGPZLDdTBZ3QFX6C2nO/XV6mXm9wYH75
ClcBi4aGuUJYVD0wC3xo4gWsyl/LPlqIF8Ahu/daQTBshcMgbVS7TwqRMat9FP5jr+AZrsJolAqo
MSq0RqYgG5bCbfRwN5Z9YZVBSKSgHISwl0eWYvm+U8gOoeAd+At+kN/S/DYV1yMB8KEp1IevoB+U
XYYrHLGRYA2QIIjUd8tTOfSI8RQ4hIRkclkVTCRWWJFGAUa+99ZfhUKPmApCkikcia7AJL5ClBgK
VhJWwYej/i8V52uvgCaTQptgs4svQyeda5SqPqpCoMywUAZFWRkVHmVSoBSmPOdRoVMmBVHpFU4F
iRzZw+ppZIVZtM9+0iEhm0phWEjhNE6OQrMMepO8edBalmc68FuEArnQXwHpouAu+YJ52aQK+kIr
ihxgmqilAsL4Cg1DnKZ4xqqgYZ/D+emhlHy0a2Ayy2ex4cs0CjQzKuRMo+AzncLQuApIAx9GsoL3
X5YDZECt4XJVv2cOIBvOgwHMLnAbR2FuSgW8KSHfLE9FX9ghoAWLUylADgGK/aFQ0JwMKcv34Ybd
iqodtA7u9mBNTIp9Q0CenjWF4KkXGA9UnmVvURc9DQrYU9IH2zYK4pMrnE+jwD65QvxIOi/fB1Lh
fwoFAqJR3h58BQeCI64/QWUBu66+vQGGUKVgQl3EPpwWm1OnUEMIzYAOKfxQrMM6Gux3bQETKURR
rWBF+DQkuT4sqpcnFNq5sUAbCQU50hTuqFfgo4n3SFsfGFJQsr4EjpQrTJKtgEkTSqZrryBKyx7o
JCm4kq4wS5kPcClU6KVBQZhqhWPySXNf3koDqKlTyCZfwZuMCoxTrohPnkI7AZ1fnsWUz1nTvKlu
pQJBLU/QFRxq0p6W9+MqbFShAFLoauQlUFCpQeGllKro+w1hAV2XCkI1KRyVrsBUhUJUeXxZyzOo
QzRrX4GsGDydc7zArRTmCqfa96d2FAKLRadxzxQWSypAFt6S8DPmV7nsg1yxZM0Bih8iH7RWroYm
tbj/dOFuLc+YFYrLVFCuNALPNStQ16SQXQXsruWzhArnZcL1ShTgK1Gor15Bv/gxTR8Ese2X/UiF
Bqs9IGGOwoVFXHN3rkKI9bDElv3ECi8WC0BjrQlyDH9pvXMUhozpAaYEvsU0AlGWcEo8YkKCSqoA
ZgKSWaeQZiVsM8T44w/SiQIkk4DPaoVAc2r916BocJw8ZHMrUJqvkGl6rOBp6gUY28gO8rAzKcSa
7rKwCWOwa0Z7Xl5oKiCbpK5x4nqebS2Fa3Phti0PkvEHmk9B3QaFdxsV6G3Zq4D9NgxA4ITCwTkK
DFcqBqA7MLkBGScVPK5TGLlAAeUID7gtb193gc1R1rKuhQLQGQpFt+ywh04nF0ydAtYlCl233F9A
s4MNMXxWCnA3K9QdakfzbYZ+t7zFUgHxBoXGEwqS5yhc3vJKep208RVMD0G2ee4VYO/7AcT+poLv
+QrDh+d33usKzYc6G54Gx7Ifwfb5CuAH+yR8lArqF7gs0jS/DR4qhfyrFfwPIqF1maUCAqrPPsII
pMwzv5UF2MBGAQSFQglWKMoNBRekzQG5SwEHx6oxT4kAQthBI/x+V2B0UGSCKtQVtNBX+MLlgRb5
XarQhv0M5BD4JWtcBT6U+mp5t51CIpKW7RxjhUksFTARKMbT99FpgSk2CqsoFGDRUajFZa+N0b0O
CsPoKSDjqNCMy4fItLPJhf7LV/hGS4EcdYV09GE7Lo9rCve4/MQ6hYBcfnaTwkKaYq9DiRwVLjIy
AEcGNghJiymBDH1vBXMAFxExk8dGuF+aIapDbjn1tYwjpibkYu3xFXvXKsUy45NGx0jYc1XtngLa
1UfhWXI16CxWwRbt8dzEqyYgZ4eZn38Xcn6aaOJfS/IxdL8K9gUrWC4xP90p1R5IiZi31oALHrKX
vQlGd9rQfvnyfEDfrZEYrOz88rX0g2MihnGVhzW4iJ5wnII1YOJJD9cBq+rI7sw1vqotnf7+Wcvs
L8oYBywLzltnxtHaNPv+0LnS3MUe52jrVAA7QN/BjYFMH9Ze9b2JEM+vPOpJ6ksrTv9KO1/Sz7ve
PENAiPdL9vnylP+Zir7c/meDNujvEHWs3PE+KrBTqT0vO1ieNvcNzvTlz3/uZBgnHwbY9qqzBX3x
Jbk87YHF2ngde62lXOC305V9kYXgEiEMUPmt8PCMousx1rFCtpa+fEviDwRtkBA8jNsNYvpTq5LZ
a7VJO525rsLATgp2ayg0LGRkDq6ubRxf+QU5RLsM57gCymoKLYtcBg6UXSID7GCy0HkklKa/e8hw
v5/QK0xtqqi1udosf6VnneLUwRrNZ+SVWNBoz0v9T7nQb2NFw102ExbZ2Qkw2SlcbgA3F1jvtAXC
+4H8BlSbAvUQh9kq1q7t1Pfcsy4eaSX75fBwlrWI5gYyElO00q7i9oq6f10+HNXR6oRgHJkqI8dQ
zvCMf6aK/qspDnDhJa9GD3qjbeWLrljBrWIKS8UPrmF1zWsBVDhRdOHlvuXRQrGHYRFtYti8m2Kk
SK/4xAWgYiYKUSWt9fLGYksEm7JiFVdmOV8h6TwRX9qe6dhLm3K31WoPcR722xI8sg0mOe9YWhKQ
s11SQ3wf0M6Sdl8qlkupSMuhYi6Hir5M9cr5/n18791BLojjC1hznhjBWoxIXmJbHo1QHACRpIfZ
6IptxFBFiwX686w40K4iQouFDT172trtkZz0snnsFEFaVyxpoajSZutdXG1CGZKkJP3ShaYhojjU
czO8JXay8xShulSsahaLtnSSU6wiH/C7NQCARoqQPV5Xxx/xXaneXlWVjL/CnLZGbLknbQx/DW37
W3hIAv2uQfZeWze7Lyqytd17NqM9N8fh7R+y+MLuXmDdDZ0zSvwAcnYyhjAtU3c+FI31NieBew0B
l/qd96CVdQxShaTtQlT+seOl13YgRSprA3vX1MA5hHDsrfASscFiCADAA9PSuUOEF4Tk0z6d9qBs
gq3VG91NS2ZxjOb+TTqdkp5Z2blo7eppJkZzk8AwuiKXtnbC0jI8nbGzpgnpAQeEJdYj5D+Fo4RH
OjK3ICD64nFpAOmpWXvUBMXd75xdUVMgjoCK6BXCN316iewhfEjLQGytLCvJWc/mJ62gysj/QXPT
UbNNY5GcjIkOh3DQV2aDYcDBysxTbAfXSVbebsHofwcEdHWZ7bHKn4WKKlg2+YgmstUNlrPm5R/W
/ULBXzYpSk3sPWBJdE/7FaXJqx74SBatOiTmpXtzYw0z8EizgYKIRy7BCVcLRgPQIfi3d9NoEgZk
1qhXHZbgvoC+wkIHIjKQZlAWuFHjlANkGs1+sNCPy8k8/bMpXTQCc4OVWcvLn2FMlmlR4p2ICRta
3v/QcgaMfYbCsEJIBn8EvY/aUHLqTon3FuBaJJmxkicpxZ2wLmeXmaM8LXcV//VXHwh0GJ7zNivS
VYY4EDC9wnYlamNOlrbVvfEjSumJU615gE6FydmOKujZoaAcvIDql9857BgFRdMUG8zRUH1Gs34c
sFefnXy8pKIMMBVA0FtCHmolUFo2y02C8zxiPzwusDrlc1cBjwb1SZZNbmnOJiyIhMStBwxNbaqo
x7FfQAoy9BjS6lzeyl5/CRpG+TjkLSwbn/yI778gCP39FzuzwIjSy0+FHFCBGWgy1V/2GP775vKA
DmSNZMrqEP33FIO0zl8j2xS7WJH0lk1e5+0pZMb2fXO5z081Ousx6TRarVB8FhFMscjxrPsepmHL
fe0iXHzhjKHbVy9NTYaS2JrLNflr4xr/xXiciWkG3FadjcAH8AFYP9/QdaM06jO2m7pCPdECNXfz
UL7Z/UyhxtYfEWlbzCXA2QwGRmE5MV5EqgerSYncoVGNUo7VsnGZrUMvSvLvQ9LlJJ0YWUCVUv0q
lk+SNpxDIct1XTsU+JWA9KU/9M4RZwe1YE1m2HfoxjJsdZydMIJcPBx6+EB5rVM5CNk2iocR4rU9
nhC64JoLBmB0c6CfBI6MY0qiGkskBu3c41QzCz3/+3agCCRhlx1Rs2IJoKoGBMpa53VAoFQDQkjl
N1Ar4MfemVZG8BrhSLiYX5bwjEmdK/8jVeOf+yKXH2IgazquKl9FlvijURtcBZrEbRY3iliSFhd6
heDlDB/jaOz7qAajce/luqS7y2LMLIFAFGm900fh30fX3HUsc3/Qg8k3eYBcNCDcnm8jHOBAamCB
QuPajUlHCTjifis6AElOLxYqnhPQxl0yxvVXkJvXhBbrS+7ATPfRzm/S59gJxqeinYNbgcYARwxB
6gENQSumt2TTEocbonIlkmi6DzWBi67UiAz3XZMCYeBiCTQH2jSYJ6jFms7FcMp9nrrxQz6kORh2
MwdcgnFtWwm1XPGcG4qX4dGkwrsd/ZqcCJwLj54Dk9sy9PAQkwJmzlrxkBMAOLmuRR5YXSA0pXXT
JCjiKb58GIEtV3mtRmuBw9lJ0aliTcK2NVnlzjWz9OKBF6Q745sEzEfBS9aL340eVtflFrV4poAQ
NFCSBum6DRz7fcSgOWme8dXZmru1bAP1hZkn7yMa6OV+r+rpIpixcXSttHlr8mZflsJ5Cobys5ki
sllSi5pSLd2DOSGAMWfnpdKd5t2mz3+sSGrdQOJu30tjdjZjVNAUUo/6qJcx12A+rAJQQEAXEH8b
sYbRgmuz10/Nu+eGwN+C4GcNq5PZ07zFdpEqT2BMKQfS4zA+yVuKneG+bKwW6Sei3+Ao6hSlRFUa
P6TWIB7InZeoCzsWBkw8WiebHkBmUf8N3moEpW/W1CYHTDlXGindVitj8yFSf01QNbfk0paHxsYn
Tqs+PbWpPT3GWaOtwWFN62meSgwbveRQ40IZMzGtekEio1HN4cmbGYEyHC9HPXbMQ1tkf/IGQ3dX
VNVb0Kf0NpKWYps9a2RuIzrzfbsn8GSS8M3S5GcfPQdpf4gqS38b/eTUjthyhRvVLyips2Mx9mhp
nWfqyToUEs3hTXj4EwzoFIHdzsj+RnmNswwSYZqFq0ykXAoD2T42dd6RrViGf6wUXlzbIiXaGm13
HJq6emtocEA4zO72LBB9jdYNEgaRvKb5ksSWfHEThgZB3NQkxbEZu/Ze8Clcb8oP0pLFZTnTE9e3
ziRoehOtronX8K1xqSuesiLrrpZJ5IC6hc+UXes1nRuvXmmWCsgO5/h+IHfQfsfuv2+Ipfw5BNTZ
wl5E2JrGz3qsJqgCNJfB5npHz3fMR0dt4EVdHEEdPddtqHis+tZkxPCZRSYf0D6tO6QVmO8bcjhD
dwKqM1fHPqbbFpKHFpaIRYqJhrYZMvcM+8L6MClWruJRX3uVEf/08Wdo0BHoa3ef6K5cgEot2M8g
Kl+CgLKFW/tfkSolUKqsLjSIyGTPA3dXpY5O62OafvmZu/XneP4Mgh5FVBbnm8gnvbPSS1x39iSf
oQkyghI8/wsf/savPPePJkDv7yCKRHumZyQlVnLLQBZ/IoCMdrkf56eh04PHDiPP7IzvRhBZr7Wj
Y76JuBCYsW6+OmH9983lUTqcNEkdpool9oxnLHuXapzsD9tq530dRkhW1M26GT/6BoucMIe/Wkef
b30MOaMPsvuEGOCMd4UJrk0F2HFzElCHEuJ6E9ErTSbqJpR3dfdXkNO+R+IRv9ghjQC6JNMh0n3v
aTZ01YYp6xXO7uGl2OMntf/SQWBB6MveCUzrQemM+T2LmCUlAZSonMjmfT6l4mNImh3aRPFqJ+On
nqrEoTElH7H1H2vfrP8MQHqGNASbM5cHij8hlhRFoaschuWSSGn8XWB3pgi6KnbvF0A3Ea6lMdpr
IMZIkNGMrYWh5Z5kxmeWRPPRnlt5JRxnY7iieqsY2XNhv/auOzznnPOFZct7omF50CbfOPIjItHE
8Uu8j2m+6dpOnibbdc5VL5/LOnvBMyG3wpq/MrPE5ALn0oU7mzxB4zE2Tddrh2iu+nde85E2sJNk
zYnR0Cpe195MDqOkvjUFFUs02/bf53L0V3a7TjHZf1h0+HOE/bVu3K263WdRrO9qO+womGKUpZR0
oMyUrB13sA9FX+jq+lpuNZni6TOpy1hh1pK2AUWrxbe+ttNQbsvC9J6bCcBKW2Jdy1J4SLZTeieZ
dhEOC3qZVuZcRarHn3FEuiy00p8xxPRdLyAiWOQgbSZG5F/t+NseB3qwg1VdcceWMCZ649aK7m3U
SBoGaOdcRNd+NY3RELlaVadQ1Tddv3F++J/4bqI9gF7jZTDM7BzI3HgquHiuGE0zZr6F9TrP3g8B
olqLS7lyoWdv59CMjobpEucqhNi3M4U5H1jPES+SvxINHo9I+tmetggXMT2aLkhlqCtg/iJzTS+v
dgeqz7G1KxDIeEu/uHqqGqvZ+bI0139/g5KkKSsyX9wcdo5PauqPNhE71Mja3gHSevRLdVR06xmC
inXU06w64xmxjwaJVVbvjE/xPGo3Q/b75Zbj9iENVtFe20IiAZnhqNDc2jheYv1O5/J34xjEdvHt
k1GVjCwjvB8Dkth5lTIVg38X1zcpaWTU9fxKEAjmDD+xP4P+tYjFdHGBByKobLWrpdv5eZpaJSXS
z20+/+emKfee1v2hk/EwiBBhoYY7v0+IvMVHc8mAFr0mmG3OGvI5PNQiuE9pF9w5KyfE30ZJUnOT
/8HehScmtucDbSrxnOVHAgrJtVYA2UjXnlsr4lfYtlRIXXO+kTtMvCursHbESD+HMt6Blp53ZgyP
YFlMt3knz2FmHoehDZ4zQ0MAkyQPXY7sYXSD9sYQ5ZX+LRvwuVfqE6J/0q51yASrHgjreM0JKbxS
vPBvrfRy1hW989bE5AkF04yPxajIKbYraKltuU0KXiudOjixu9dUH94TFlVv5hhZkIMK0s7q6lN1
HgkLwGtrC8wlU4ul2slpIPBpoG1WQ7+S1BdOGnkIe6cqflHhvcNjMh9xOPu7lPLYpmqFvu98J1o5
kJFX0m1PhV23b3C6TkmUx+tcnSZ9WwCNSOrxMZ2cn3qVu2oJPzwisc/PNlP7dQjJYBOV7Z7YBfXJ
w9fIAsOVoWP9FaoZpTYeMBSZ25Lo3dJ/tKwa4iN5zD99LixuF8Rb6kUZ8iAjURZR+vch0E5z7l61
UGwx3Cdc6kIqSjM+WOD0cHgKuHn0+Z5tjy6LC1L3bmpJthkQYR+iYAx3Gb0PFST8Ix/w4nVN/hc1
GrpqhpdfBujyJ9NNnmq/SjaZLcqD4/fk1cAywfvkAP3JwZ52Ft40Tc/KQ+sbBse+Qy4G/WhW7l3r
ADdoU3ll9u4UOiUW6vWFhFREMTf4qXOx0OMof648oSK49I3du8E9MS25r7y4P09lEp1zI3L3Rkk/
1ezoZbn9Z17WEc3bPDuPnrFvA8k1LIk+nMgbeMPESzaY6chAuyp0aabjOAE20BcPpnA62Gop/SeD
pRAfmzdlvUYStgSkt8dKpLC8EeBuKWAZT3kt9CdO4AZSoFRRIDYLP7u5LFJxwOSkOCUtOWZzbzCu
xOE+rvR+z/UDWVRnkp5dy+ZcJVzly2Y6Rgjw98w4QqxpYO70AkoeAMLm3Phjc2atfAP9dpzwTb6O
TXatya04MjcpNoVtUuYTsXVmmsXVrf2MZS0exs6pz3qqXbPYTG9+mkmucHZ8pfIFWCPTIRVk2d7O
ZXsGoXE09Fx7CCOAPmPPqZxRDXtvUnqURUfs/C7JkvwmfSu7gf4wjtKJH5a78tRATpuba7PKpltl
pi9RonsvPbBY5KXBe5807iPg3n7cj5ROnkQCg1dza3PfjyVWR1sxfKiTeMZBxiUnTAUE1WrIH9SY
6uTO3qRd8WW5dHxF6Xw5blc/iYrRvgWN91OvjbVFAu5zOnnAECQ2mij5QhMZ7GrHBeERyfFdoksS
BRyqHJDCUdPs9jl1+MHS/jj4QdS6q9KJKP3lVo3apXjmaFCUaqCUo4RZRdNPieU9162vMTIADoxh
eBjmYDyBirhMPfOcsvGJWsNZ8UMiK+71tEBi55nnLh5xK/YcCTF14zvGk3kl0FPQYPLGd+YsCCnD
5qmzFY0iSh9ZQxSboWjgIpRuc3AoYKjaQXRdNslosd/CAL8TyXVjS+9l2aQq7A839QAd533IEUPV
RJEAxY/xtrgBFhxNP4Vxl13bkMuxXaCAATWQHkAN6Kc0HMxNjtf1i0rVg7TCD83RDqzFe6ZWDAWi
Y/nqgx65FV/mxHAnuihBTuWXu5Z2DoKUTEO21eOyzQOoebR9XuRMoyZgJdDXIEx027iFOG2p2Nus
1cGiaUFannWqtSJCug1T5E+QatMp6TAi+lVTnU0tZaES6WjIB0iuEtFeIQ3jOrUK8pt5NXMTTewR
2Tr8Jlm3jUP22Lm2vIo+uEQuMAKzKxGZ5TScAcBQd0ObLas6P+kUvoOWEy3trZOdJsyufXpUFDGD
J7+V0NAjUta84K0DJXbKmI6gES3Dt3l0it0bi/wCd0tW3BGYbHvPHC7xnuTX6B7FdfrqxMmmN/Th
WpuqG5i3xr2JbO9Y+8WH0cTGHR3LGcNdfbQ6t3j1CuMEkFPQkKmjbTKNFcUKkfwc8WeK/eCbIXjj
aXgx4emaTfqbPpa8ak7UPrICzunvkc8+hhrlhbwsMfuI+uoNNF71drDQZnW0IHTprYvWSw4pSX/A
VGV2kDJomGCwcduU4hh4NZxBWO7TRhyYA6GKBji6ykuH9vCgOy8xCe1RYec/AhPYSm0iSGmi5wrk
7BoEV/lZVBENHM/5Y9FmJ2WnYiLqMIt3gj28MnHKyfa8UqYCPU6r5YocT56GRrvIot4WFKM+vR5h
LcCN5FxG4bukJnygg0e5j+U7NeeHpMHGVFv5SyjN7tHS/JWTF3TpmYfmeqP/6DQfvZ1Gz7gzdMRt
dE2Pju9RMqpz6w1iZAI/ggDRJqV5bbrIBUasxs9DTtRF6be/kzl79SpkOn2XzCxfIZjR1LZ31PXg
1YSQ6Xv/Ofeqa5zmW4pWzmksKZJNzXRIHEa6FUUPZm96BJafqs597PWINUH77ralDeOTuwhY9bcY
eauDUwECBRX3lIH63nJZhXdRDVQ1kVleJtP5ZVPSWped9p4D5CWcoh4eMMSOD4ZTRbsACyCdmw4R
Ed1k4fjo/iHOvrHiu2FVIjYk6dID/RhvJRFeHui+W1Q+IvcizPruIYGQvhldB+xaT5J6Bo5GaOb4
YufWgW8e6WJnaZZ3dQHvIXCunkiSiHeFVpLFakO0CTKaIhPFyYKi6sE34mCPt9HcYIJ+NeeMk2/O
H2qcKVuCmxljfePVBaN2iKKUCYNRomWYqgNdMcSITRJuAWtFV+iPf2+SoAlOaTHnOeNU9SPPNfe8
bLQWQGeCL5CSSwBYXRJQYZT1M2J/49Hr4GXqSZatqihzc9gvSY0AApIP7Ggb0Ay9g0Y+CrUBBVFr
NgokryZzjK7qhkzJeNDTT6NA2jhNBjDfaTbIDvaNU4pBHhWnBvuDpO+VlQuAsjaBHvA6nXUDSOie
NFa2xu0nD71G2XAatGFPvpm3baikYuAp/FOhMk4Moh461/PPlLT9cxDFYtOKud5qbqniZtryolCY
z614sdW4GxmJv+/zoXlBGsJCvpXmWpPt79xFZmJPsCerYaxOToZYw/Xb/IBKnZRkpYIpfrRhHl2n
fhGDTt19SDgxQ/3VIq/rCg6U8IXa1I6aET2RQ+PdxrJzXybJ+Z5gFPteV/fxNK/pSFOjRgMnm6+g
7ufP0WUN6oBL2y03EYhc3HJGI06JYKWXRXwyR8O+V9ZUIy+dyXFwqg+rldbDMPweBqN7mAEaQoJB
DdRRgr2yltylBnBE5pwZq9OAjAfUJY4dh+/CHvtdOuj60Uy6B040Ovmm3uOfRy/qNqFHrhc/1biE
o40ngrTMut2GEHRguIf2eVw2442qT32StFbLVYyc54De9uSmpn7Lh0RumqF4y82hXiM0tj7deiZh
znIfyUz1EUkdy9JyIflF6Io7ssMJQrswOyAfLdGR25apeKUdSM6NkpP7VnNyGubWvh3YT1CUUWpT
00ut+AQKIW5EuPJCgRbSqrp9MZGZBDnod1JHLHmS9paJwV7xu+iPBgWVk9f1K4skqSd002INTt0+
LDcRe/UbD2vuA3EilxGK96XsyVCBLuCeAcddUTOXWyql7rqfMv1a6r1+zeC0rXLBJdGwovZ57D5z
DV636bXtc8kUWYvMT7Ih9NfE5VBEWvH3X8t9Wu83UAqsvSc15JOYrp6tLLhSRuk/54kSVzX1CJuM
Zl2MTeCuopIhw0CDhBkVcp0XTV8URp+toRmfE0LMKaOnGABcBMvdkDd3pzXhi/0HaWe2GzmSZdtf
afQ7qzkZB6C7Hpz0WS7JFXIpQi+EFKHgPJlx/vpeVCUaldnArXtxHzKQkSn5SJrZOWfvteE7A8sf
xM32EGuC7e++85YYjKVZ/d533g3Y/jXlVt8nYqG/qHePQKyA5XlYoMIOPmQgksn7WF2yZuai0E7i
4ljoaJ70CvEO3bjo2VZop83EOblJMd1bOmazJFWrc6Aujphs5cnUjeiU7wCpjndZMVQgEvvovRMZ
2vjG+T5kwoU/7/wCuxRvDUgVFwDw9rYlfeaJFnIT6EuV/0C4+BoznDxXCw8xUo0fnQ55Qu1r8ZX1
E7k9lGgEqKmgR8mooAAl8e3rD/hX2G8W3z2ZY9mGiwu4e2zc9O7rj7RnwNEm1vtXBzdBZ2nA4A+b
HiQzSyQk9MeO1esANI/8EPqvzNMHbxs5jJktTdvWTNqQVxu4IDEyomY3yj1KrHbTRiVD3QHkZ4tw
hwLPprHdud1ezzT6T7Ym9g6zr4Og7RvkkjFem/iUQEwmD94HHjT/2tHgIi3JgwBYu4QoK4Kda0FD
GRiHWNvDLUjCzZcz7j/+5O1Vf/9P/v6zbmbahEn3l7/+/RnvfF3+5/o7//Mzf/6Nv1/Sn7JW9e/u
//hT+8/6/r38VH/9oT89Ms/+x6tbMQd/+sv2i5Vw7T/l/PSpiIv+ehV4lNef/L/9n38AEv5Vep0P
aPefTITrM/zxm+tb+K9/v7yn1ec/0xYYkK6/8QduwXH+htBW2I7FxMOzhI8l+g/cgmv8TYeZYMBi
cEyHVCmsiH+E19nu32wOTqbnYhv2/oRbsK2/USe7Qnd1ThesS+7/C27B+IsV2vZc5C86D+R7a3qd
8xfHdudmutZN2nLo543YYOTKjA3cKb3fmD+Nk3zrn7FusjNvxBHlxj99UI//8K3+W9WX6PmrTv3X
vxt/8Vry5J7hCM5O+CGI4TP+8uRICOvW0X1C0ybITqvJ7QwQkfg2h9sBXSMkW+fTGP9/n/YviIne
jsQgU55Wfid3Jykf8LltEdphTIrUWTQANP/FU/7Ft/u/3uj6LfyTbzcH8R55A8+IlKlfrgaSO7WN
o82chl32L9zmtmv9r6ejv4OYwTVXy7mBC/nPT6cKrcnioZUHhi3RKXGIyLA5LXdIwth92wvNEmhb
nMgxBgEpnK08u/jMZjeJS7xcbebsORVAQS2COoRTFp0zk3AmvXWwyFKEBiMZxFZ6D4VGf43cgcF+
Zui7mdWKdK5fA9kNE1/8xhrd6lDFuRWiLu/2AJOhpLcQtLLxIdJaCuJsvNgObNl0UVkIoa4KGRLt
aLZBS4aZ2mG2s5EAM3Czg4VocMQjMeAkwWjUKe+JDkpOuEZozcjXnFy/jZZON8trBlow7jeEsdG3
S0/7C7tXehjHheRAV4/p/sUYQ5RxcOQ7Z0iuPOudc1ixqav5JsAWj1VPVE4hTspB1odMhYIPNqIQ
J2KNjqPZ/QSzf29GFIx+ZX2CM7ykTftmmcNtxLurlKJ+HF9nE8iQ2/HJEiqBFdOJwpztux9h+jkK
dQWek23hfPSpagJnxmq4DHZLG4DWk8qaoGkkW3rLF4OgqUq13TyD0StrhoHOhGSdAq7NfxqVSUnI
7420f2FWpiHFCG8ZB8WqLg+MarnWRr1vxmLeyn6Mtnxs+Bbn75V2cmpqrQ4ObNg3gVEWBvgKYyX3
pVQW9Zsb491K863bz5/5Mt0SxwpFDDheTrcZVCs8/maPFZzOnLt8WhaKleZXVar3XrUFElR4GX6m
tKDXAqZSAEPH5i2ayCVxnZ1ZefbOcoabaMpPfaSV3HXUkjxOaU03fRYPc/3otD6KEWUbhKUwtYb4
wkgBGFvyBPa5WU9+IflQ/Ehdb21TgbaDdoxIcwx7rWk3pcNspbCsISwVn5rXmOHo6L+VyXs8ApnM
qb/tT80FiwVEBsUHfVH0tMREQurI0t8q5x2UipoVKehdjhwhKC26lGYhv2cWY6esVuQnE1qokQ28
7XMA7zk/TSfpUy9gNRcx15y5OIFPz9ow6iZoPV5IazvY+SjAAn1grqZn5gUtzKF12jxIGGduXFVd
fUM+2QuXSWEYd3XmQ0fX/FW+TmRjoSXHrgBOYDLkGFuunzaH9JYQigLemwEuXPgEQwmXDL8wtEDk
+aJ9j0Wnjd4933vkseKAiJ+3PuLDGE25bzSbkNy2Cw20KXEDOhTv6tflW62k1qitf8KFhb3lFVcI
whChY7Xgq4R5J6NiDR7BOasZDbVMTtSOWEoq9vy4XjeEFj3n5XhP4U1PvOjejNaJA0V5UteNwB3p
kzjog5Yd1spjchsqGiYrGgzUOdEPQ1/uuH3PhMFmiA0J3Wgs8rZy+ZhWE53nXl1ozt+0SmLx6vn4
vq48HZIo626FXKV5w2DNlZC25T7LItzZUbwV6x1XuzBE3b3eJrQQdWCkZBIGLbKrwyDqTW+SSB4j
lENqw92J5wlppP5ZGt03dEL3uYlL0uZONdY/LGGVgepZ420pd74z3gaXz1gJ+eZiQwpdv78y1qG3
6c97bxUbcjvPwfASDSR89AJDH37rJojbyQ5YP1ce6UIZhq+fy8mjmKMByWIWd2nIafZWWC+yNcmj
8cCUi9K5CnS1CMn2QwLWd67nF1oPIxUp33wC0I1saLX5+j7Rl8zKIGe07C69QDrbF0mPdog3hXhY
d3iSLAY7pFiohplvpPBY/KcxrMzoCWoa/5sv1V7MTxDGrMW+f6Cawx+OL5kX1k38x8qvr2hZr3IY
9wiobppJpJRMZ3wGGKnW358W0pfc+tU3x1s7zDfpl/igI3xzXM56OrlBnE03qLi72E2/9WsRL/gS
q9H+NGteZz+ua4ws32Qqbm21HeIGGoW0PutsvpmCq5G17KhP1nW0iyuN92vpt799RtSDMAmdWe9j
6PF0L/i4lJbv7AHbte4R/SrakoGMO+9trTxhfrr0Oh9FOfHt9EQoJnys07q4k4K3aVwUWy6gedyR
WQPFkDbqOvcL5DxdZIGsaPFXgpA0P1MXfjMpMc9F9wD5oF26lzk/TAPrp+bz1sgzwpqqzUd8h2/r
RzK3a0/SJiCNhs+mzIuZZsHy9QbxTMJu7pPT1wUvmu6tVdmJcNhm75PownMGNFkGeAgA2+n+sSOD
ZTWTrcz4wn1gqVtdlVfXxiXVNm9oR7/LHFhjigX3SylGFtemp8AwiBbe+1NC0IVpMZsqPhbDweS/
rmriK3vYoJIx5MIQbenkJh3TbTSOuMPHnMYy3bu6QXbXNdFKUFDXbK4wRvnS2HqSgVIi7iRxN4GR
yDkwxvIqK24K5MmPdp3c95G6tJXQGJWy6K07X9IVFyvrrjYS2a2ok2/s0We+wijMhvokc4IPvPHW
TG65s4VJvzCrgdNO/m9GgPtSsgMkqNdDA/Oj8ngL9EPxUolmqy0rZZ47FlcBMEcQCDfy3pAUpfqW
VVbbN01phh7oGyTJ0Y4MBzk+L3G51d38gbkUGfH0NUJv8jDGAiLtTdgceE6x5A7b0kCWidyHcJpY
MXUSPBSb6i8lFrS79mOWmQYbICJW/qm7ihTcqIMFOZivsF1CZFpMcTnWRFl/HrOuP+Ow5yoVu6Eq
zbtFc7A0YD/HtmCDZxY/HJdLua0ZoemT+TaiP1V1HtBIUkEtl/44INOrx9h/WOhVJkuiscba71NE
/kBeINIYRhUFRUGqsIcfLEwqj4+Tpt8OcdzzsCBKMZE7Boy2PrR6xQQ7xNG6Q0zzp9d0Fu2VM21D
f6hJ+JjgMZzAnvabYewQoFUW0UyjE8Qu04TowwYcGhCA8aZ14DQSDXhMNg+H1A3qmDDRCe8KOCzz
iQbJUdKYDTMTT4VqBPF80w4zMEgHBKphSVD8Ru8X76AxHTSXFvu8U53Vkr/EGovPMJkAOJBtgRtA
oqAzlTLKnWM0ZHGl6NNA0nEsiyZsxyvufREgdr3x5+KSkpFZEhuHgDNAFMncDc/0K2xUKVrI7lBz
Eekepj6PKGL2dGmP2nZRv1jtxrNDEgU4AWOL2bcAOI6fjGjrIBXRO8QJ6BJfLyJtE/pI4mDPjIaX
O39K34ySzm6L9JbcY+weBrkTQVLXIMhT3wyYyO4yTX/V4gjJeNccHGvSDwvRWWSJNcCYkEOYWYcg
kSIULbv9PFvpk5W4a/TBEJ8kwTOhZNqztfyI7mzN8adhIrifJu/eRvRdpdZJsvfSz6kRByZkRbvH
qXY/Is8G9qOV5r6RobFMvwaEwSFj9YY5b0GiKuyEriPV2evSdAPAQj90eLWqArEVEmUELm65rZtf
ackFkQzJTxvOOgEp7kx3CsmTC4vc58QbZnMXYSMLczH9WvTB2E4MwDhooVphVMPdwpLbakDzMcKm
/7iiWChS3EbcL9ElrZ0MKxTSczkEKasHshVjbMha6quK5iEBqHwS1lpJEH1JGkmQxVF6N2nRYyF+
xQVftiIoBgJbdRHEl29t5LSBmhZQISLdzl7Ubq00xf6CTHxCFpr7THxt39G2PqbvDcUtJxsPGVVU
ddZmgWuxc2PFTm8oK9RMen9Y3PvYJBqA6ouRWOvu81HQjqf52tbHxZPDY5nOLAN4EkUc7SO28F2m
HE5XY/ebHBgOblP+QVU0gPRDjN20NmdhZKia1fvUDzE7Og1mLmMS6yyA9SD8d5VuvqBXhAtuFF4o
Yy8leePeTXMtsBKDzwp6MTwOUsiAwWyyIYJm1yd730ANLHuOLSZIB0aDrEd0y/0kZ1UkkwQbunVn
p/lHUo0Ve9uxd80y6AtzCCbbvieE71dPwQo3vvD3Upjd1qPckrYLQcj8XRGidZL0B6k9CPJoTb5X
x1b+fnLaoyOIA4XrkDH+7V8LZ3hyGxetYo06RUTJMca7tylQ/l8lsq8Bv98WiPq9Fve/0TVHW9HA
Hqjn7GbpxRorPI5Hzqj3osJnWDgqSD00woY5tGfF0YJBMt23jmIzzwAhrtE5jTKCTPUUGyCyE6cv
QiqFnTOnah+70c6S02p98b53uSFCaWvfSKx6MpvBoZooUZhZRHyt9HPoOJyaSTltpeIQOzcES2cH
fxDpxRLRt+hSAPh6Usy4UZXkqOaQXmd2YOu1CKJ84HcBDJIRJlCXdNWRv324QCBCg9yhEfYhhiTi
RpI5Y7VBJ2W/+t7YvU+F/80hUvjIyaomvcOJNnxqDngOSN5ccXcchEuEAtzX/ug/rFHRm5SWQdKP
iLsVqmtyOLxdp5ugJ+wHzZs+YJ5ACDKAsxTxfTb6BIGjYohAIu7LZvrwgJKyKHKfGUqvt2NUUbt7
Kgn5dLncYa+QoeiErh37x24k58WzpULTM1HFqe6OMQO3WybHg9M74bIql8x5ITA4orRP/TwLplju
Rldo+2Fcr7SCuCxDELTJ2JTn3o0JFaM0kNOPrJZQXrAMwU0/9dNAIhhn/aRd8yqhIzMlpANxqDxd
BIyNdoOi31DlW22oWWsy8rfRyxx8Lz/XY0MoLFQP35n3xEJCYgcrgnBLhnqyI85KD2nd/qiMZiuN
IT/BZ/hwteRtzLY5fVN9OdmcajaNaN9rG+uaAkqQG/ap1aO73iy3izfttQGxUZSXV31pP/N5Ptps
wYEvoZAnAI5Z/7l+Td06OKr6oc8IguvKOM51c61T7b0hoWLDOVvhz2vZTpgLMSbfOBxzNsohjDwZ
VPhgAP3migW9MBJ1WzVIgE1QGXs61cSjrWlCyMQZyjz1gko2ggsKSyT/yJhobPTKJlrcJn+Zp/lW
2XQO82U+RNF2QJ4dOr1l3EUM3yShp4jGtInMnMUR+H+M8h7y0XJIyUdOmI9jrIF1rrWMYNNlZzf9
J+KIp6EEU1CRJ4S0gixKcki9FZ/JuFHbuhpZ1kTFlIktj6moX5tOmGFRoWSNyKalHwW2hqgt381h
InnLuWHUUeAq3vPp3k3SuqrUvliOLAJJhOcezcGuL6zpaNu8mgKqmy3sO38RgEXi7KJFdFIyvjZO
tdZjo6GxsxFpbmzyuCRj7j3KWjd083JXFu0NTnYTTPAfoilbdrka7DBuykdH2azMdJO2c0N51w2V
H/Yc7DfOyCKIXGPrtANyEJhMCqJT0OvOC8GskHxIYkMOT8oGltAzxvdj+qjp3nCYkw7/btb/dhKn
DbO9W9U06Bo+LlPFnJHc3guLxWOIWgBQlOUQIN6JTsVqkSNFCn5fBUKiZjDkubdmTv3dWt/lopXb
mdxvOhiBQ7wqkrWdk2XePiJePLAT3gGxt73L7ZjMBaQnBCuAYjVAUOZTMRKXWnXIxuYFfF053+eu
ZGI94Sa2Umc/u/mySwSsF2N1vCmFNDdlCUtA7OVwx3GW5Bsnn4bL1E1r5kDSbnJagoe5nMfdbNTT
QbNk4Fv8rS4a67XP3DsG9uNu0ZAw2Tao0TpHApstPkKYRkO3mj25sVYeYblfrdayzhWHoGhd6nPd
PelRTYhLprjnMk6shCAAVKfza8VxCT0tFgewWCqcF+sjUfIZNOWD6SZuaEX4if15PhfGCIvSRWHX
CP9ClIUkcbQ4Dqb5ULS1gFdJVEXcjnt8eWlQkl0jh4SGU3tmwaGwX/dqpIRkkVOmwWuVMIPYsLH0
ctSNQE3lLprpcWlfIXnugTxx1kRtFk7YlSm1sH6bjsdJzo0efasOy1FhVdK5kRpQCJIJfT0t88M0
jq8REVMbx4SjUczJCZMph2XXkscWHA3rYnYb1hcPozs6OXDVFYPV/RgNXTCYZbGVNq3WVrxGa3i0
OUUBSLZfTan9KEAkhZgTyY/J2RUK4W/H9QM0hTwaDKc4UHq7BspxnM8gB/CU7ys3k8HA2mskkdip
yn/xhNJQDfOZklGptrgakevLMJvsUzHLsyPKK7RKLBg+O+YIoC3o8jCj08YnU+1Gx+X2yaeNMecV
BaWySEXXHELN5t1MGkfIcJtyi2zKPURmJnglAbxkhUApIw9rVj+dyKZdh1bFj+nfFrDV4jQJcxlT
Gv1wJIK7OKTiRlEn5bFGVHPqRpqPRPNxr5DiVjnOEOAS7XdCcCwnX6/bKoNrnot7OtPx/QWAl6Zg
wSsjxgVtjvYwZKDEpumuqoySAEUzf7Qb7YNEoDTO3dDUm3df6gP5NbI4sBUZp/jN0X4DSvH3EMTU
Jlb4X5IaPYjI4hLBL0MFLE9Tau4L0kcuzIMPteKa461wyurHKwHYd5pNAeEvhghaP/9VrWGRuMRB
Td/qZdoiuYmCQehkcULYCdqJE1seeYzixYQDi1RRhQwVRzntOcH1xwQcTg0+jMystGeXIPEwtUZ4
KXqSICW32RllWW2kQycIjygLUDzSpSVsYH1kvfOelTcD3MOFnJs5QZ9TmPtzeYUvsSg/29NFuTga
doYE4/W6i6aaT7QJUFVNLaAMegHQxF2bgAu98XpsH0aTbDeKvS4AbHQbO1sjVZJxQGSwSxj9erY2
nZ00nIdRowHd6aTHkp02oJH7JaLozIDbDcoCdOmciGtLCELXWCT7ImYSQ7Jrm+bY2+17K47zyupK
WkpyJaIPJ0p3ETJpDldwNeV28XGJu/jFoSR6r9ZknZ1CgQBENo2w7k5zaGNjvSuJ2yHW2EfLL99z
uaad+yyn9EYJYN3WcviFBKyAylrcO5iaRB5zcM/UvK2fJufOcrAK0KLTtp0oOSK67HmdjHaNo+7i
JqoDKJzPSNVZ4RW+8rXISDQj1EVyjavkiHQCjktNTp2eW69RTtJM27574Nv4wqEZJc17A71h7ufX
LPbumBNclcFiN2q4f3HQLihwp3xugrGp0TLz1iTibhqDrygnnxfNfh7Bd6Qd6ChmjpscHdEmbrIm
5Ip/V87yzdaqH7bkP+SaPPuq18MZSyYNsGbraM1TQV5uoNgs80UQFzkZHX2s7x1m2k2T+ncl1wKe
xPonGgwAvpL1TFr8Mb+UhvFGbjYfi21i1mC/gzdLw7NmJSemI2iJTgAZ56JfYF1gBH6SBSFu1Fd6
ZLOLtJmijhnJfpuSy0C8okFZS6AZmYmYPQNhP9WO7X/DBwoHliJQ41GqqEWyojxk4w1nbsGYxckk
kpCOdGh5nLklyeSJBox5QPxGDyJjk2XjtR7ag+tOEEXAa6bWg6K/tM1sDw6iQ0yNn7n0zw8V+qIw
NZ0LM/5lVWW+LoLAPmdIQxMqGjDjGoJDBQt1HNijYW0PGZW7HvccOqEwOMDi1moFKtVa5BVkVBo2
dq4O+VmipR8yn6d7JVj2oaMzCokzXgO1H7Z7FXbA3Miwrr8Zg+VdRU5HbzUohJUzN0fTbNqdA03v
OiJDKD/Hwf9A2POomdzmJIT9mBA28e1Q7XjPmiRHHS4Q4kEfDxbCShJLVoVIpBdrritXvQV2f/NV
2HYWwifICAa3VWEZ1sYtr17R8RVmLJAT2mXyV6j2e44lgL6fB9RVsu1poA4j5DjMMOuBpW1pERnj
UJyFdlVVJkMgco8E0Nd3IxOHKwrvwdJfytHA8yh15ySm9DXr2/ikGYXaET+302o9OdfM6ja6dG6i
He1DYeN9FOlewiCCmhXkNiOmtm3Mgyzzp8Ed2nvoCAhcCrlHgJXtAbkQ+aJd8tp6Tubpl9JaZkM0
/c8c9uRZoB3GwAUXilAyHNrTpp8WdhNVs+mCQwjMyGGl4jOD7urTAESlJm6llsZHyxbxQXttieUy
OloF0jtFOCHph3BO/doLY40HyMwnFADsBpMDTZkt2wPubGk0gEuaqlsMSS1w7lATFVEKjfsM0Jvs
sClJ+BL9XUoUMZsUY0SdL+9roUexUG3UCDFINBnalPTj69JFuUeJrxcY+fJ2PYEmtP1G7XdhEKxj
kzykl96jDtk7LPOBcNR4h5O9YxwYQQtqhjd7cu+9QaehsN7n1Cu/Lcn3bmYfMkU1U7TN7z5Otl7E
w4J0BeTZ1BbpQyBk1qthKPxnf32N9XrcavM1zI7WBbmPnIjoI7ZZDcWtgrqbzDRCQUs6DeNehBsk
4tU8ZMNulqyQUhxnu97wnCA1hHkyM/8dAzlRKZFNpLc3H7KcE0BGZO5GNwhkrC3M4pFNv6MYoisU
TIvG4smtFxp0xZblp8PFiOWI7nASwFvzF3blRfWMvuVIya79zoZxjVQneryqltBxCYHKrJLkaZLY
HZN6w1xG7YDBeuO3lE/UXpwcdW3rTbACjcbY+gkapsE9GailFpX4J0sho0MVYIWJ2033X/+GlM8I
uVANBvpTuvMjpI+9V2HA5SiQ6mwRXTyMBxvpGwwi9pDG8gB2zs0NX29+NPKDO12RptJ86EqxiRPV
EDg210C+WK1jA/ZxdGZeWZyMAREkYZS8Zx9/XaNb8bEeB3LWXILPs5iqh/0RZ8j0KEAn0LAo04dO
Lz4Lm11mcmRPS8ELncgsvreZtZe6j3HO/lHnyXRdxEwpmT4mdGZ28ZL9qnSXManpMbUxrNDuozcx
aC7jfgvmcPk2jzHRgmPBqdG9VEm4LL2Pdr7L7n0fz0G7gK+LcU1Uq4PPo5jSIMcrFWLd+k5gPb5M
QLpnIantmtgP05yilU37rhZ0FkwcJtu+bdI9rp6fIwN4YRbcsw0sIeHFu2rMih+QXB4xtwVqEQ8A
zHU2vAxAnJUNW8ZgiGvT+XffDeess/CIZePjQB2xEan6geJrT+v/V9SkF62r1vAmCORmImD4+sw1
8FxSHSLkjjsN0hNpbBaBcdnyXLdDDxRMffrM5UNN0eqk39t0LsGia6SunQ0ckBmtYsZKyZQi/tJM
zeWEs2LhRVHuE9X1gI72riHdjhnhoI5tk9+XDW6SysS1K3K1q1G57o1oeIcUUz1PqHY5WhZ7+lo3
GGCgNVK8KpxYYcrnVqD7zD9TC4OEwlRLY+zezfE+CWyPe043axd8Gu6gNoKzBs6M8eRmUp41A1wD
LUqeDVsCfV3Fon412+Dm7CM5OMQ2o9x2wAeNbuafYlK7iQzozk1pvBcdrOqpKEBpcTWGBRcvOfDx
siWvTu5LjeEnPOI7K59/mwxEwn6Yl5NJb2lv59X3ihS10MfExuJlT7sEl2bkjGez9QGe1NHeER2n
I9PcTxkyeR3wH3OimsCAGCkvSj4dtQkZx028aicM0MnYZvy5Gr81Op54B3H2kYONH0hmfaSztU+u
DaWpdfZ97T9iAaP5QSQTUxfnUGlWvuuy4SG3R+PULKVHQpa5rZaIZgr1UNwKVM+F+9C4sUHZ4YOI
+fqjZhc/WUaV4O+slv/5V1PnAjOU3en0h21n11bq/h+/yvyQ//X1szimFuv71yOk+jO5HZsCsQKV
BcytzgYtI/ke6cfzsFnZpTsri2563IjjUl2eIdPLh2K0SPiqYmtPZVPiFzd9FCiLf/W5AwKrMebN
lDQQUf1dDngnmLL4wU9Ifn9yFjiwSq3gRJeLpTI/CIT4zK/kTxrHtCtKhLDRQ6PGc56QjcJ7SE8k
LnNdi63rwcrE/eU/6GbTwMwnnTE202uVMj2Gh5cjgPkUgnUME7yLsI3sHLyi8ht5NuVCYE00bqwc
fb022sdKdPUua5of+P06Ognjj4xov3KKhgto1wHniF2iDlhlpb51iXEJ7eaC79BKl9tEWPqOuT7J
532aI66f9j7Bm2HZwNkxSzFc2hozYtrAfwUGdjA5MqF636W+dUawTzBpmj/hN5E7La9vk4kwI4vK
04Lui7V54hss+1csPXdO3nxDScqY1uweHZnDkHNGNCdKnulJEY+6DECcikGcNFAIlFS5fbTQ/QXE
oKwVFkG4dhfkbv2b1iKHdFG8+oSTl6mLsyRq+HpPMu7plLab2sjOerne6TbyPN+a0qfKqu+H0XU3
CZ3DrREr/8QU/9jqa56yWe86iS+4Ik49K0tG7rqDpG9mF/aRgo3p6O3IElH3/cIJKlYdSmGz3C+L
L9c2mr9XjNXoPoj+hkono/Ced0lqNkcagOlDoiMPL4KOivRUa/PnXHn5K4IKEkuNEz58At0U2o80
YdrcIgMPZgz6QNU7jAc+rOK84mJHrbVpi7I9Qw9m9NWs2UaRY256jfs/b5pfS2K5uybxnppmpDMB
q3fTzoyms1WGNCSwaewJ7FEpndNswhpN1fjbzMagr0s01czuoKz/zizxIsb5Z5+0yIpSm9hNcWb2
FtIYohlpWO3aWXpFlpds47565iIW9ySdRpygC4lhb7G/OY+elvbXHjZSZkLELXVApxYqaGDnkRNC
GHKPVekwwMbUUTDdOkn0qKtmnMB73x73wi1omlGQH2RXeueMdtExUZp/GobIP7aEQJ9Gwdvg8i+P
se9YkO5rRQ3im3dQ0pb9lJvWJYsa/LjWIO7riAl7llwUzvl79FDmVpqZ/ugaJPqA26oOC9MeFC7S
IwNXxU8GfchQGGJ4ogNLrIEmtCdr9MJB4wDnxeX0rbMZrUutS59bWwNnJFv9uffbGSyhW96Q7Ei8
/TUH4MRhyMmgHBgbBZXNHRY4VSTJDqcQLDNILDDhuMJF2rzEEWfTSe+rl65liNRMTvFieOQ4lCNz
YV02yMNHlb2o9UHNWSYv9EJXgHQev0Qz86WOQ+ptqhARAIbxbixMNORV496QV9WBMdjyMcpJb55r
Uhw85FGeRJH49dcsWUyyrWuwNun3viC2tBmZrUc+8ATVAqvLhDimDmGRUWwPmMVS8sCrxrrrE+aY
63/vWvB9jU98plm4INaM7iwz92D0jvfS5d6tG9FFVstHMa3ZRfk6XtCMnFTE+Ee2dCIALsT4OFZu
6Ey2waeUTbsaNsRW9aDevYEvAmu2EaJ1+8m8ct6lUoLKHxyk9jWzUakb88XkXEJjJLe28FDetXm5
03WjfsycbNwvzf2IkWxfEDDzuPCKtcy5q+LsRDI3gQeC5ZgJMEZY3M1P5VChi+L1R7l0z/kIzcBQ
TASxdtC7w8OyihwxZSWSBjgBmWnioAtwh4sAOXWC2OadEO1YIfnJT12cnTtZg+MAP40wKH+UaXro
5ZidplXzFS0s8sPAPBnw5x3+szHAu4K1zyFMm1jhiOMUm0D3Vuk1vp/MVttyhvIcZTTc8ntzXbVj
okY3TtmT6VCV1EcwgdNorWuZkgQjclAWdxaRalB3rWRrcJKWqZ+zJyhd2yEEaxAImHR5EqLsUFE6
G6tWHNiLQeeq8pY7SzgOcc/oX/PW33nW3J8NG3dKRQv4ATsKht/hrCQ8cjvCCNp4KTkN2KAPXH6C
F/agDVOLiHXZjUNK89ydY35XIQVxF05pRSIOPdEJGZF5oT5zDgFJTOWQMVi0cdQ4RvsYQ5HbWDTF
WLYhVNTtfKIUMuP0ZYEX8xTTRrhzCSmB36FHF5WMIGjgVZGA4p+QxAVVbdnM/guWkhgfdd+64TzR
E+BNLsci6ZZHUqxNOnUXTzfye0Ww3jz29l2RQk6qXNc72QPInD5NAL3p836I8aI4wnxgKohQ1bJe
taz5nAt5SxAyc2XND07DsHwShoVflxUXqv2wgbxXHIgCoGlZ06vtJcDlSNEUAP0M1H58QGhBJgJV
iE7SNnt/tJ2dpAr0eXitCbM7zbo/B2lPhjdZROPZjig9TPehs3sylDGhbvrGLE9aQpjFkPR3E/Ky
ozcTHZDBybjjZEYGXTTghmuoAvAawhiunynriAgoCQiZ/OlEjiFRhXJQ+4aMOsax/Y7KpDgJV5Nb
wAeXvo5/aDrx6h4t4/3ct4/zhDXFkgYAiDH+bpqUQYnlrc2fg3TlvW9COLdVQaBDC50jyq1260eI
qzonPvUeoc1tI6/KogIeOBDAwxzpoVaJFS7TxCwWii4nm5mLcbhz3W43TgVcdUVG1Fo48kluJFis
fYJbywW5SbsABcEg9mhSnavmSDNoe1Fse94P5D/3AjVn+m/KzqO3cbTLwn9lMHtimMNiNlQglWzL
km3ZG8KROWf++nlYgwG6VYaNWXyF+rq6yxL5xnvPeQ4NuU5fxSL36FIEjJ4L/g2+dZDgE9cLAS7y
KiWZEpWHRZUQMd6ixxZN4Sp6VHwv2ULO3+iirO8svdmPkda4ahTdaflIlQR/5UIp1XZjhD13ocYn
I8jPiUWaOvqDxbz5//lnf36B8kqY0GQhS9OqkWJ1WmvLVDcUt9Jr19cMcYeMjaghvYrWqlemG2UY
xV04/8Gf38mQ/8i+0eaKeOMtzYNJFsCxA1AhLyafABhb34ZQT2heH7tLj9z9jON0Ey6lu+xivnTv
1l6iXRg8ScJaoPC74lilPnJdUI8lA0Fd9UdzPHivCjCL/liXjoWWULDnssoI8XQdWLb07Hfrwolc
0U2cbKW/8w9u85POf4qMXuK+kdtE/R2xtU3PBpnV8QKRnXZHIExF+frB2Ifr6SCIa8F9hHmIwY1T
yXRLEIp1pkUovhkb+SZSFsopftMN0j2WU2GLzrAEu5l9FGcAEVZ5MIpb+I/60X9UU7cu37riwIJQ
02JkH6GVme2kegXUEfpJ66+JjWgPKKNTMCMZBbulZTphwY0hWUd7D24Gy8t9+ZZD+nLT5GAaZ0F4
56sjzlsrRH8vkPZQY+o/yg3CEuyoAUR6e7gBOFJUi2JLqE98Tk+cutWMCHbiURwMG8kRD0m7yR6j
R+EFKQGlJGwPq9xptZXyqL4lMhRDWxkWU/DZHJQHa4uJNHHbFO2x69NMtLtduUffRtxJ9NK9prgC
j8HSvOPLjQv1fXD6p2LYdpfg3D5Ka4yASG0PAjXpyR5P7GpIiBxunNIKuQj0WcMuFlWCCsPOHsR8
iZpEOEeCPRCx0a26Zuk1N9MtHr1ob2X0c2j4UK60E23RRwtCd0+9i/0lJ6WKJWxFd4uEPZt3M26z
ffoo3WrnrF+o+rGVySi2vYO6JZ+7a7cDfYiTeDTOMo40Bg7IOMZ1uby0W7wBE7XhaCHs0515oHDM
RfIcbTDoMQJ8bhxwp55o2BHV/VkdymfhOGwTFPpOuiGlZfeAcHIVHADPl09hvUBQQzX5vebI+0qc
xo14I30MlPttknSwOdxW7HEv2CGeWIBTZQPpWAqdXnVQYjRsqjfWJkB8XS+MzZjaorKJHkxx0XKT
BdxIkZmpumzPcLZuuIejJRgX0BWCx2TWVS95IzUtlmpZ72ETb/3T8CA40Y3mhBvjocrutHCj+0vP
Xz5JR/nO23A2jUEbPDXgRT6rXbpgGawpllBbXfug9VCCPtfL/FLtPMqAT+1aXQr3eCUJTGpsgjWJ
4OD13gyvybY6GHeF8wqkuN4rTrFClYuVdglm4gVDyMk4onHJL6qdU4v2V2q8Dv0V+SzNV/SFYRbx
RA3IbaXciModgU47ij79C0uZ8kafbxbUowB3qH4nyPJuFB4MSk03O1lvWrwoX/IHYUHLpHDUc7Mj
0IBAdemtfhHjFY1WEJGHciO2C1Sg1mJYmJdyY56kYNG/Q95YVk57m55mRw9S3MkW3fiU9K5wplYU
NbxSykHiWV3L7/UlegX7Ua4MRztOoG+eimRpnrgnTl9SQmSim+7Fk3K0jkFEer3tbSYKyDc8IS7r
0RayXP0mqMvG4biRrWgT6dtgm9/ql35tvHj7auc7mVt81cAzF9FbOXeabIuYNLon/OVwRQlusj38
wy/erjXuk2NCrWtNNHfyQN3+ImLBvY3UpcahCaeNS7gJYmSkdf2XLx6InolatkTb+EDHOY4YYG56
pDWgYlmBzngWSvYaBo2MHMwuLKR5kJ9tlWQa+BcOWNPH4FUw8Bot6ndurMQGjCBpbJqxUFVXtSvd
BaiPnQjczK7dhxUvm8GUSUReLpRZ+2Cbt8URVoFJADlbVrjDp25oCwTQyOv0FezNBxWm87gQq3sE
kcN0J5xk+o730QN6boFSsE1AS62uwHC4GO9Ul55ps2DVffdvzEMRLbuluGr2wmm4s/bTrUATlRPD
ASSAdvA+e3MR7YU1t0R8GMqZHVHi7HbRzsad8eyf2BKeCdf8EPa1y/yLuNRTMIAeVy8Ct3qswPPa
IUrRhXhrrTAzLIJn/Qv0z5FEWoGS57NEob+36Uh09Ehd6YbMp9ChkWtta8hz7QIBsKgswd6ZJ7ik
1Zfor4Rt9CLySu+ljXRbtq/RPn3yGNqcwdEr9za8nHCBTCZf8n/y5jZhKRs9qMe9LfaOuqnLpb9J
AeZ9Wc2jQNDJUgM72KiHgc8y20aWREAxs1TUtUsc15salC4g/somaEPcAOapbVTW4xJnNT5jgKjH
IAPkb8OGWzb9IiDDyjaOymjL6+bROkiiAxqlASRml86wh+7BNJFuhUu8Aj5AW/Uu/PQPUb40P8Ru
o7Om3o2SjXahBQrkoBPmEKS+A8XZ0eMkLjMsH7qGAC9os4thh8w3WOU32bN14Ywu7UsBasqCNqDw
Sp0fOa73od3EvS3fxSpZwxN6Frt5s0R0egiMD5XHsrAUjvrJ7476sJ12yRJw+8LHAOSUB9/u3rIn
+TxesMKbb5R+gq25y25SdQWu6LEYV/U7Uw6+TrNT3oR7nu5aglqz5IEZ/S0PYioXIVlt5zhwLesY
9ViUN3DktIayJm+JOW0rT2K41c3VsNFgrNqdKzkTIo1L45KYSAo0YBL9A1BBPCzrhS7uPHFpHLqv
RnTx6ssytSAne6wRDC66B+F54kl3K4Cx6a25CzGnD9BK7pNdku081+Lub5f7wFXfVAiOtwgTc2CX
47p+9zYKoZjhur2PNFfo1/WDgAMjtRsPA42d8vB2GBTHFaZ3YAr9rdbu9cDBjSHvjS9AjHVoa5BX
DvTkteMMARBOI+cNsH+P1bFHJv+WoblcAUQa7oS1j6QGZa2BMpksnhUTM3MKx3TTxq2mW0ZYfZcW
GylbBuKChhXyh3aXNEsTK1K2le/59w3BznAbdKvxfuh2BslYaCtJm8MzCbMnWCvZ2tS23NlD/chJ
IcofdPXQNMvaPHORFNoDB7bis7pvrFMTuR7H0Jco3UhHFijkT3L4QFEwu69vw9sMT+W2L1f+qX2K
SwfEPDOGdo3tL42NycGleBcNkg0X/qN2Oyj4VNbcilEG6K6f35TxluIcxzlUSOGN/2q+yAcWieQz
OnYvBrU7t1spL/mefKxtu2ue1fsCKBEdYTSlJwXqFBwgPFDB5ELvLFal4VovTepAW+7SHVb1MbuF
7I8FMFiY3q0/nfKP4qUIcG7YXP2ITfC1T19bYffIvvB2peon3rLxgncRG1ai26jkEA7Ogu/CbtbG
bSXb4pYyKYDMsN3VJ7qd3hMpytNh+sr3+im/RGQIuebZ5/i1zR7xoC6UZgHiNjkU2rLgZWEdARvJ
ZOUtMdiO0K4qFCiL5IFzXJO9Et+RUxo9DNT1gHVBcF5gHmD7IrgSU5ht3tNx84onrTsKd+kJp8yg
2hzH6V5HSEXfEHtOn2xsJcaInc9RAlDhTnxCt3KquXVsBQXwpu3dmG6NYHrOBltoR+2Ajj56HNcw
/NU3Br5A4viWcyuGnyUF8+wlBEPz2e5ruEwrDCMz8BJB/mPGUr31XM4ty/QY7xSCKNf5Nlmbm/Bg
7gu8YCan4AVEj1tODj5AKjvZdfm2wAKjOkSuFMS2b4sI0LRN1AD8xMo6e1hjGG3aVrsxUnvYUVen
TqG6c9oCaBFmhLwoTrR//ReJBYsTVbTEWJLtYtNJHj1pCZDxWXgphhcxP3bJsrxQdfaFjbfmBBU6
SBQQUnM8G6rzoJaOed8WK8/nWN9ktN0WPDnrg5fBrhpzjOdCs5Ft4ZCehwdATN2LRVbEFjInVfaP
UbOBKQku3Uni5aa7ipbfunwSXV6jd+8hKerZ73YBBz8ZftXalN3ggQmaoxxfq9v06JPUvgZ1ZG4B
W+zz1860/V1y9m/ghOUWZ6UWwc4nhYB79Y3+DBdRDqzmCpuMtUexTKArYvFteJfd87GlO/FFPCpn
ihn8WNxR3BGe8fp0KJKRs+8gJL/5wi55oXbHRSH5rL0dApK5y372P1iNU2GLoqq5MZ8w7L5FX5Ub
0dLbFCv13dubmDU97nycke38YN3jZaSuV+z7bQrofFmvgo80oofFfchtbFQyl2pL5EFlM17aC6UC
9uv2QukDImaFsWUJ2vVWvRee07X4Lo5rMKQ1U/UuZj1E+Mkjb14j6kvv1Re7Vl8um2mR18t+E3RL
ZeW9e7v6ya92EWLejbwXlsY2xeYWkHRjt+YGyuoz4JJsYIbysL+Q0Atwy7f4QAy0EktvWGuOdayO
zQNizidzXAK9oerLTOdaRmbvPnjlVB19sfqBztYBH72NFPh8+7MD6cquoK7QZ7PLN0/tMVD2yYd2
YXTeh6+ek7ozxitcWjvjRsJf+EFvAdEFWUYBBcyVoSCFt9UXYS+6JUb5lTXa4ZLVX9/ROlkGB4bV
AAN0A6weC/yddJoXm1kkxh3O2Eh3xXyJhTxHXCNuvZvxQbpcSom2/JKyD01bPOdsjOUL1BV5MaxV
4Oo4ixfBUd4Fn9hfzXtSWsOv6Ny9swkIJ2mdPWdn0tFz9omj5wwb48QaxaQwPui67ZX9SHa9bTwT
JU/q6nTiLxueG3/ZwuIlyVDhlLYINpyIvU+U41zX0d5GnypXDE5GKspJOyD4ZiHes8r79oDd4hDh
gTmTcvCKHN3az/VNga7Pyrv3TwHzyfaekk/GcHfhCD1u0WOKx/CW5UhmycFyZtPuqp/qJ+25fmJ5
DO7FHUaCO2L3nri7qodsL62N3SY+gkW5VMy2EkFpvmbxZLHUnjlbP3QvvUs35ql4QKAGERcd6bbj
KL0eSSJbzpTiPXEJcrms1yItP5p9j9aW0fRWHUuBsswiRhQGCuZsXsZhZy27G6JQhqcIfHTqaKKT
q9wtbVT9rkFyG2QYiiIrVsCyt7F8i8/zBBpuyn5XfHlrsOQTCFlOAO1aBK7l8C/mjrYDwHjLKojm
0NqOfNjKqe6BlTk8AXGvrAiiTB7wGAc2XEdKEoOGF2gTslHS3LqZj894Cd8yjmWgclfiR2k6cb1i
AX8SWMhn4YJduOREvdYX7BQyF0/pKDyAsAGyDjema1XHQATdWwk5IXOAzZ/fxYPe4UAtiGWaSEA1
KqY04n0MTS9+7PHylLifKDSQxrLDKxuI8S78889jRFhp3JQMFSve1UDYVlHFPo7nyVvCAqNsPSUX
IVHqtdFofG+9FuStqGX81jfjLY5DOn4R7pKQsxcqZRSifXsXi1HpJBmfJyg6rM4jk6Gff4mQ3Sxa
Oht4vCcFGVy9V6WB4xJ8rP/9ZTAhs6qF7hAaQHAXCQ5qM5Ovkiopt9an9ZnXxKFaQmu2NnIuirDo
E1ZpIXBT+fOLPj0khgAH2VApYiIwLlaE/XF8CMwnRJaVGxQczNE9YkGk8KziPUXJQYl2nD5ELToL
8Z1PxQIKs4loQML6XN30qvwhx+CosojLnG4ePb7vFtKshpaJDOqSOxfRHO3Cwt1d+uOnUngHr/Fk
jrB+i3nsAiSuZqqI+I95Ea0qu+iVUxtEK9vjcDTqNnYmrBZUZmicecWjWsO3Rr06/z40hxK1SP0h
RNHZSopTNdT3jTCRaQP/Kx+S114vKKGOT2NB8k2jii6V9bU0GndQvN1CkG8ULp5WB8VdUk+Gx+XI
kDU71kduLJXiyol39GjurPrGfCzaSVvHpI/QiJ0e+km+5XVwgMlVjzpR8WEKHbkLXbusxOHdlDWB
DOYARx+BtUq1r7Oh3rS4rFhnkmRTGRxdjcHtxTG4qQRMJ5gxRscrWweCX7ggvIwuZm0czMQadl3G
IdPqKAaWKeUgYVIdy5LfR4rGxJISlxQizoDb5uEffZpa7UvtET4KHrMOEPJaSzgutGK7xcB+E5UB
t2HJXPznf/zX/0GEviPXAPQBej76ebb5+O//1FTTRLxkaLql4s7kh14BXfQhkbNOMCu3V+FD5BaY
go79Aqj5pk5nTmTpVGq0LRSZzbgaH37+8X/zXeafbkmKaOp0iNQrvosxaEOj5UblinH/5Q3qUqx9
SgdE7RHlg0DJq3SqXSJe6Z9/rqR887UlGSoncQGIJOT5g/2DYyPWejHIg1TRaUk9EiJu+0p3QqO/
G3W88JOImj6tDtjwDjppTDbtZG62ubJRrX77y0eZv+P1G5BkQ1bgG1p8oqs3IAHwHZGHVq4HXGwZ
lQJYCOEzyE1UkbfBrV/Qn5yBMAzfge5ZNxP+p4XFSbjzx1+Gg/HNZ5EltKiKqWqydf1ZtNCTZCEP
6ZWXGYaqiA1+xgokY/Ea4EXzBFP95U0o3w1AGYuHgcVE1MHA/vtNwOsmLKYQKlfPKPcZffpgkDTI
+rYs26lBvMnjN6TmpSg8gDGZU+NELQeO9sgBcJkkWyXxIiTGkS1ipSUPjrO+qvEfEVSL7RbHVVU9
mmhAihFlapPyeouWFjhh0BjiXhGHrUKzOf78Ur97p7KiGFhkzZl6dTWuR18t2JX82jVTNkIdPIyt
l/0vk+fPIL0eOYrM3NFE+FuGIf/70RHs0YyNJVduV2ln2DTHLjV2vUHxu2HGFJRgjT47ki0AjsHi
N725GSLtgP9jwL6eHPWAEZXUxV2/91Rzz7t3ClP9tJqZWVK8JGV1mEYAGoVeOmLt3Ylt8JVXabX+
+WHJf9GzWIMUWddkQsEkS1LnIfKPyUg+zSD5ssJ1wOJoCtEdWoGOxolWy5jyTqcqTF2i/UgzJ0N+
Liub66xKHn2pR+AYQxjRh0/fkj/NuHqoZ+YC+SLAMHr/zkvN6pc58u3aoag07mbmmKz/+fN/fFyl
tvQcMj9QqgoCkgTVBsPVYpqxU1LaPcS01GdP/8ug7SKF2iWZVYBFqPqaYvPbZ/lu9igs3KKKoh5h
6NUQ8BGWSED5KzfW6J4YZTwuZ9rIGFATKslG9zXmU9PRYvdpY/RB+vHzu/t2+iqWJqsinDedgXj1
7vCb/O8YHBAULStJpsjchYhExwezjSJbVnK7nmcevixCLWdKjNLJp8ikrjTjZAZsctjYh09vBqJM
iP0XTSR9NkZMwdU/FEkBuyfhlm012PvHcxd4b3AidtgoKZhG3XamLDUzhurnLyZ9/2RN3WA3llXz
r3UJDSoDSCTqL99pLSV2XcEViGptPYCaaSK0xJNkbRIK5xHkl59/+nf7IiNsJp6Rwy0rV3sC2Wpq
q6bsCePM6REoTfQY3Ji0kSP5xkOkzdH2ffPLd/5u1VJFiEkqfB9Idlc4uXhos25M+sqdBt4lgpsX
oN0vP3+z337G1TcLtUbGJ8qAReR3mPTKUc30l8X32zHJZJAUi3lBk/t6TAI87Su5YVKU0lrpaQGM
rCLWwADT8uxI/iWFLzVcaWV7wC9zxNREMx79cJLsE6/chVV36ET8oaYszZRZulQGFYNgDF5CiMpN
jQK4UxjJrTA+BAV78zgDo3zjvgi9txk4ZnqoNH5+cNI8lf+92iuiCPySgBXRQrJ/taeoWtEqArAg
10ecbjds47aapCsZEdQiSplmRp084O6m5QDuxhdKuiYFR9/CypY/fxTru09iEMllyZosGdeLTqkb
ojkWSumW2Zfg02wPZOrXRiPRxx2PQ9VADgVYESi7n3/u36cTVJMmwjpDJyTH/POE/rHwWr7UTFWc
lO40BUtDZk7WPOxFXnT40Vh0K++389A84q+eOd+PjCSM85qiXp+OrZrs3HE0cYepJvwIlNkcZS9F
FT3+/M2+/TmqLEq8YFZzdf7m//hmOnc4xapADZvUboiwcYQeMwPhmT//GPPvY68iGf/4OVeHLUFJ
dA/hSO6CpGgES12i+eaWr9vCgCxAIpcvisCMQzGuo4F1u3hWo41RQpg251pD13ZrUPxorpR0paDH
khTyhiJOQvYUpHxiAgv4M8gHPQq2UgVw0/rUjFRrwH5fiJkDP1QgVEdE0Qvdp7VA8Vuef/JTfGCy
xzU/Usgnr/311K3zNIAArtKhkzqDGFRfRQCfk9WTT+/4zIVNz4USzyT5wRq9/KJ970wReUEc+FyI
8YsBFHntjSXXU1pt/tCgVzOfJQOlBNjHAnNTT9rOBhmSdMbHuDX94LlPdcjxLXQdbVCPJAB9iTDx
lrFHB9vQTGqYk2SsK027iGs5mu64NJcOCH5uTjTAOx27DdFSCOWG4DGcJqItbn9+hdI3GxMHSkNj
MRBRhmnXp6UkmQSFa1ruRilAADnoT6QLHJVePpmV9UY1orPFMT5i53my0uiutgIVSFOP1X+fh9p2
zNQT5vWLJpUrKSgeJiF5kXRiIGWlqYhKkJ1pDCjslPoyFP3HqtMzXq7XLjAlOoMnflQ1/mojPmJr
o0ulBo95R+tUAAiqWG9J35+0xrqZmvYkx5RcO2+tRhkNkdS6qcpgBYh80UBvB5ATLpShXQY9Xs7o
mMrqHi/JUW66E5Y5v/qIxmyjKNLH6EuOB3McHgzhUpX82maSUwy0HkMe+5z7pYZhQqlpVVYT4go8
C4v5c8pqHy9roz0FuvTx57/r9H2dk4rnIbfoIFTIyPmaxCJP3XM12oItyQB11LkeWfCqpF4UOdvg
s9gmYXaY5rRATb31Y9gQQfUgTPkBtwvMnSB4CPr4uQqKad8EMHk8X7hvspokKePD0nSq+Wb1lGNH
vIs7Yp+z7A5rXH7PHZQxRbCQ88sI+WajkC1oqRSfNFSZxtVi4qVQS8mgQx0Nhiz3K7IhIJcudIs6
ZFppJCpaH0Rl6EgyKuQsIq89rgeaoJ7Su798lnk7v1pAFdlQwU1YsDys6ysKVZau64s0d8GBIE/f
xoIQzka1lHA8Y9HqUrdFeC8uhKJ/HYzmXcrFU12hrAkCU13lXUE30RT8Td8Mv2xi0t+3DoUbmkgo
mGRCxbxe2yt/7ISAUA3XxzJAvaswkcrSeEFc7u+8oXr20gk6oSEnbm3A2QqEftO2ovfLpjbDka8f
EXxb9jPT1Pjf9V2xGWOz98YWvKz5ABEgdfD/Qdb+ww3B1GEP0TDusgRxopJvqpmm0cyec5XE6SpM
IhyN+ruW7oiYQnQXDHfw/qZD7gnInzCWyGq8kC2Us17VLCdduCNUl+8SNjLEOdhaaj6tvVYnJ5eK
+S8v/+8jtML9SAHJoFHbkOWrc1gdN0US46mC0NreNLJF670iHymzu6Q6l312JjMT6Y8yAYvJX3/+
4X+foNV5N5UMkNCGpWlX58y4K3A3SRF2FJN2E36l5TCOZ6p161Av972c3k8C4qGff+g3Y4pTO7hr
w+BgpIj61Tcu6jxv/a5N3DxG8omWcE6EmvQW6Ed0C9F8r2R45IbXNDKOqKg/fv7xf46A/55tqqjw
tWVJlXRduz6Y+WFSZGpSJu6kNSq9xY7RQbruiEGK0uptlOjHDnMA7W2NnrQA2qKnOlF2qj2I5lPV
Kud2/mMzjG/HGi9/MZhUTPLXcbxX2gMYvy2JSsyQ6re39fcywQfn0sGhXdP4+POS9o/zT6lRt9bb
lA+O6T5QcANP5keECR8E5S+3g+8GhkLRT+cxcRLSrn5UgFTYMxsrduMYroGBw8M3nFRrDwY6byxj
3Cgb6+nnF/P3gZmvBzFdAXI+LzbXxy61AKwpmDFKIP56q3jNR+kMkmEpFtLDn0cee+SXyMYv4/Hv
Y6UqciVXxPmwzg++mgRaTRGj8YzYFdp2Oyadq6rxbaiL+5+/nvTdM9VEyl0KAbI81qurCceuIQz5
u10/0456xx0+Z6JRcGOrzJ9LQdnHqryORG1twhZQa1bZSsFp1Y6bEFEgkCoNDtxkPAnebyPrm+MS
z0ASOb+bsqhzI/z30BoEeciiCNtvhQ9oCoOTog2sAd6+CZtd2z1LXoTIJ4IRJf021LR5p72ej/PS
R8Czhhz/ejlgA2ksKEexa2nAJVSMflRAYC2IBgkkQ94TilYNxM5SxppJJBlBm3wDVMWpfxtggrf7
zpsWwAcPf4C3poQR0GRSKxLe4yGNIdawE5CuxbSnYCbJFaE7iBGJC8nWXk0Ir4qJfJgJMn+gY02h
YqDHTYJPLJkdbec/LAOhNFdaD7zoz78OEM+CnQT0CRM5pVZwcH3/0pB/W3UgGaZcnE3x/jowST+D
fQySI3yjrofybQDuJ+SdC4jLWshS+QrgeV3M14BfBtw8Sf96sKY1l2Yk01KvB9wUwXANVBY6wnNe
vAi9XKARwrMlVvsZc3m+8LR2m2eQSDBNfeDOWSlFfffzh/h2chE5QPvCkuH/Xy0kqVpyeCA+2cXT
iaSKry3G0tk0ml8ubd/UGxnBls69l0WdvMarEYzbTcmKMkvcXqHphDbRbEF2sE7XZbflCHWGeYAe
nHfTKNoxaOV95XVz1uJvH+Tvk8pcoZdoE5kUP3n6/55KUyRiIwbN6ko13IuWX5ZD5dT+a5yOF222
ctZ18laV2s1shE/Nt///A+cpqGzoqimK1xU5poHexQGr2Rh7H/PzrtCXpZX3y2It/31JpgjGykif
gfK9fD1rhzrOpClnxdBjWgwWnH87KRLUWQZJnBKUB9asSGnckGRJu28Y5QDJ7Q6NiVxBEY8xPHBz
cCeLI+/cvgtV6ymFmSN7hA0MyANrCYHT78vwd6sNMRQqN3zrm7KMqVcmCL8uRtnZboW+2QpF8cqj
XGSyvB/FX1f9b5+TrMC6A3th/tW5SXhIhk71yx2HW0FqQSLHxWtL2RQkpImyJgnf2uRNBfzSC+Cq
ek6kerkNMwQwPw8MY54B18sBL4omryophJNc7XNWKwN48svYxWSMSwfQvwn4AQJlCbUyRPuFSSpv
aqLB9SNHgqNl1o5oPhumek7R1uSfRLwi70g7t+a4FLFBgpoOiHLgl86SULYP2kGzvMPYyGdzoJhR
MBhEpXhVm/jRUppTWuSv1iDuC0D1JBziZaoI7dZWpU8QGjbKV0rVlCCt8ySV9wq0psIKZ/DwZ5jT
bA/MVFnlsr7HY3zfKSBgCqPaBa0C3kJc0+FfeoYB8FR/ykKuuQx7EcXpIIK1lPcBw8EmnhLWzsuf
3xt6SpYtT7koqagE+Vsk/rarqt++e4MKK+sf3r7ro33l1XNJIWVnK6ttBmzJjLttT5NzOU+Iqu/R
BwWjq0ltxQXmTedJR5Z0jqrsNfKr9zaoN5OonoWQU2bTs2CXVXmCxXE3qYS2S1S/4ip4j94kC+RI
GyBK0Mc7HF5uDossnjlTRqKjjBb0j47BZRYaKY0Kusd5LVYM/kiEgA9eitzxpMNJkPv3TU0/yxB+
2Qa+O2BIoso1EoO3NV/j/r0qJkY7RCEAEVdoJFsasnt/8LZitJL88oGU1lexQKvjJUcrH3+548jf
bEESi+F8aKZZq1yf92WJWa1i33YnT/oA13YB9v9oSMGqtLITIaitpLiKO37qs7FMQ7gTXAha2uee
8moSTp6VAPXMgq5fMVeqnHpAQCF72Zp6D5YqqzkFVbL5ea5+t7pS05J0zvucx/66dnfQVofKz3O3
j1C0GdmmbKnvpP2pirPNVMRbsTfWSoBDC5XmmPHh0JHYvdiekgZ1hBFgnQluE2N6jwb1kprixwQL
LjIfpHR8jWvxlzvVt69XkmhL0ovhTne9+6qCFYWVWecEN1KD0vsK0dCj3xQ7UQyPPoetLBlWY+Q7
4xzo/PPD+u5gzc+eK8+ypFms1f8eWyx5fVOrJWOL8JSFzGiWBnXPrHG0fKkJ0Qln/TaYxI8iET+o
U68htjlZ791ocnvCmm/HhJ3aLfBpRcwOv3y4b44DfDiuMwpnMG5uV6tuSqI5wHne5NTkF3Bj63HS
LpHGcukHBmns2l7MqC35mnaj+9ZWHfzHXz7BN/cq3oxoKabOBcu8PgYWhho2aUZ1qRy70/x+et0i
1hCIeXNRre4kivFjnur7ITZvQvxk6DzySLlE9fTRGMSqZeolA7JPFDwRhtIvs/Ob7VhSUNVYisqe
9Fd3voNvmU3UoVFCt9yr809NK89JzQAK/fJottlvzeBvbmEsyKIsa5Isc927GiyMDHI16ylzqQ6s
Kx81PDwTG/LqstCDUxSM/MPhl+k8v+OrnZd+vagphPKqqmzNK9Q/Lu7F1A+V6FG8wrH8NKFjHPCG
G80B/dFvhW/ju7f9z591Nd4sIYojVZ0LZRZ8rDr0MJhKkLq44UjhaznkANhMZI2q4gRieTMVuYEJ
x9yZo8Wk1ZdY1s8z0TdVjbVPP68qxo2Yq0+A6lM6+aSTgFtKJqeQ2hAMj7ipheKMJTYAoa80FGuh
SOyMXdFW5z/kYySaKe1H2HzFp5pJ7qhwLtQ6sCvRtKkDaVNmxpzgejuGH75srKw6Q0lnbE082JRc
5CF3m3x0xNLaFVV3Y6VAX4SRoML6RujLcwzApxWwmmIATbpD2o0bpcWlVrZfUdScu5pP6Wc3QwbB
JPWmk5bQKZEtIo1yTNqL0ABhkwyTXbyZmyDmeparFswXT7wQZfMc17pbgSwTRmVcANK2BmKoCclR
INKsS/xofwiXFl9lraKSxI2nbnU0QUbkl+t0QCktpq8F0iwqizU5WM1u8scEFmrGPqKXJPnkjEDw
Ao6qTDJQJD/cMoNxgtJqcSK/R7jZ9LDpAEX1Y0RARBvftymHRMVSAYMkYsJfMVP3kSXCStBugsEI
HMhCSMapYNuEMFy8Ep11ZClORiyQKRRHMHp4dBj1k5kdQZ0vlYLzmCEOmzpjK9SgxsX4hTuyg6z4
08IeZIT12fTMnWZWn12YH/0qOxIdi5bCQ/OkYmnP38l1fZITfItZnD9GwwaWoW3o4G5pHDwRjr7w
CkzeQIqtwA00/q7YO4iEWrWAA5RAWzfCZh4Sg14erdHYmfqIiZQPOa8DQNId9K2OEsM99IJ9H7aX
3PCHZdaOzs/L5bfzRzIMicVBQbZydWHVy7psRp0FSa69ZaX/D2nntRs5sqXrV9noe+6hN4Oz5yKV
VmnkTemGUFWp6Bn07unPx5C6Va0WqgYYQCAyLDOVSTJird9wRw77y7HA8QKUkDnaq3by9nzE39wH
P1ukEP9g9wqYAqzSh9Na4YiGSjDCIiP9o6neKU8y4vn5b+5En8VeyQyTayRjSxrR+3AeE3AQ4vVe
vu1Hb9v2LZwolOAz2LpEUwRwOkQ3wyuv0o8Rtjil9vuVwmd3fB6qjs3/mCjsx42jV2RlVvQWGQU4
HGkJ4rQF/94r9oHqE0ABNn3uwg+ma27+qzAC8Yok4kGtEEh2CT62GPI0TXWZ6Fhqufbez3QyWBZi
yT5GND3KmYtMy7kEa38bpPl3ETTXbRicoyu+90aMjpG/Rf22gqGQE80PMAoJIBBnfbschX1rtMjA
Jdwu23HOEabKmV6hVhqOM9NJHZ+NfNrmE4Y7oXOmec4pC1WA/N/1OgGY00HAx9dr4RjRdVlcVa4A
w25CGlCb6Xn+NgXKYPC/hmTpxvY9W6kksxFtGJHPiq8q9JZQ7mUl8uQrPcCFOWMXct8w0NFbakFE
oKbD5Z5FKl4FMXIKRKHqzGmWetwFRBmQcdSQEE79aIPlBy4EANSbtHiBSIUwqYo299Ahyw8wog9M
LA0a87YY+nI9gvl3iiZA3sGDoa2hQ0Hu0ens81qFRJlWwaId4Nh28f2UFKhvZDNIHM5n5HOCWVbw
19fgZ89L22CL7oF346c6X6M/PS/xAMaIPOly1A/JMel3mZ3ux17dJBp2Nf+nU33conUFesMCycdt
6KCkmKMvnBNjRybxrG+U33ysT1fJNvsqcCnA0djO/f1zqaVeiNKs+FzJtg5x0wvyVThg6c66PdbG
L1qAvRhMduSGf/MxP1v1EKUhJMVSi33Yh1WPXQEryFNuLwNpXxTQswzKS9OcnNDbawXfL+Vf/2M/
P6NFJH82Nv1HtAFxatAt6Bhuq7iCAFbdoirzrPnjg0irl4ZnCKpOq1+fUt46Pq6zZnwssU7Qys5H
8M9UF6j646CwjYc0PDMxOezAOEK29DAaVTFbbuybGm0mvOD69MZ1b8sEFcdqZI1Q9XOqT8Axb64U
HlQ1ZFd4plnDijSaNt4ItMFSBKoTOI84mbVPAL0R6PIhxU07u3Dss6maNoFfNGeOy/XWw0rDa4DY
9r5DR3fJtbKPIvSlSN7WZ5p/U6UQ4xo04TLP2IpMvxu88jJX8nHhE4kF0LwMmxA1YU9Jljr+CcRm
e1jHM/u8rBFNAgCISZg4Y/eZn6Hj/yV2UZ2wEMf79X/1018tv1mDVBCpaTCof//V9oOPV1roZdu+
LF7S8d5DbSTxpx3ydSfdXDXtMobvOP0ukPnZDwg9IAKZBHTNf+wM6k4Zw0K3sy0K1S/xxNfnTfXz
mDbP2YzBGKriCt2f219/2M+e/mSeQLyr80Gurn+686helQBIRvkw4REikKs588BpzY/+Sljnsatd
pKK8ndcnvz7vZ3e8n877cf8cT2baCUvNIDYPGzflNxa79anXtYdKdKdfn8v7bEtKCBSQGNtS7gof
QuVN72LogSnT1sjj62Ho+mUEbD0gGqtXaYONS/HDwsyN7NO0GdUQLruLZgZxQ40v2vdrZ2HVWyP4
ngrUj2x7uIgD4wqtyiHzETg1UkB+ivY9sOFi1SZieb71JQYjudJ1YHn4mps1GoNhjHCONd01LZIm
U3LDvRHtXpSn1mG+Y00LLRq2SQ1bG+e2B0kusd1YxfYJ2p13SgRspFJhv6Ehf71g50XAWLDWV/Jb
bDZqKCHEnX1tE3QWHndNjZsexpBAqVa51X/pJrPHBI5tj9bgwO3jLWsHKDn3iF/iacIjuEFjIjkL
dDSEE2O4MtPwfF43l5Xx4LIiHmp+G1gqrIJweDCDCRus5jYW7Qm7h2LlJMp+SKxVj/xspIQ/lKka
V1bYnOMx25ysKsQtCvIrDr2/ecR8dtF4swE1iQeu1o+gzjQtanCXBXH1gt2VMB465Cga1XywCmtP
wvehwaLsN3d6/bMfrwcmAzaEQ6r44++J/WWAbyE3CDt1TjqC98BufX2p1WclSrjR7A6lzSm4OvK2
th9jaZj5pyGK420QZzdVS1qz0En7Zrh26PGP3C8ewdtjbtVNs7REskeLF72EFkF1ZLNWaQcFWLNQ
g/j1dfEJU8CEYwHOQ+d2Q6zyw3URKGMKpjJF88jP1uCnYLirRLyHSjuZGZ8K/61iEUHqU0b01xMl
xGzP8wBmj4IIeQARUfGaTddyF27yG1z1wG9BddrgWgATF/12LD3S+85YYxuPeHyB4mWjYECRqrM1
tIrva9SF219/qH86fiP9CGhAmxdTLuGf+Rfz0x3Ns0c3a3Qj3Q56vCoJqiOl5t42AiuLSh/WmucX
S5EhHZ7p2m2IvgJ7+Bx6b4A3SJMnmyhhG4BqpRu6v7kPfQbEALRN6mheJTj/CMwGgzUVfsfNtnDD
Qxulz0paXoUCYrRlQkRu8Dip0PGureEW8ceLcGiOFqmvReez82xq575fZ2H+0iR8UajUA3PLXkbc
CpyeKdrc3WNaA9rHVH785n+qfnIHBRsBVACAG4mdj1lNNfYDm7BRBj67wkgpge/Xjtw2fPUc52cw
Ivx3h0lEuz4893qkB0ScTEdPRbuhD7+rY6lfkEAju52iGGT4sz9nW4J608bnYOJyGdOv+EPmqz5v
LlBHRfcEZ0WvIMaR21wtVtQpyxhdVXw7udhGVMctN7rmZoVAZS6cbZp4Jm67OXsp1zgXOg45Rkhc
eM58oZsSniOghkhfSoCi62ZdU/8FnuL1Q10aIVhDT1mpZQHyVDGuXSt6yIEhLYzW1BZ9wVrJVdxD
4n1zem7Bdtx+Dyx16VusZvJuC5BtWdpPKJa+BH5wPgRoPwWxtQwMcTU/TzrnDhvMp3lR2KTGQ11V
t1rbftfJ9ZE3f+giXSP7z8SG2tyGrPn7vtt5RUOCPNyjWt8tg6j/cfRV4+TxNAjMONkQLYSSXpVY
pnjOFXbIbB9RBOQW26H5VTTbKZ11R0f1KRfjt9/8Fj77KQBIM1RAK2xqP2bVRpIJad0Y2XaIRYos
pLFA3vc6C+phw36O/0/kXXWmgonnfP+CZ5Nk2m+QJZ8sWiAIuuDMrfmJ/jHAi911WWbzAs0TfH19
WtzbDhLDnVfyvwFOuvXGcjXBI11EaC3/7ir+5O5PqIScDmFcVogfo+85Ofa2z6J8m7SYSBZ5vDUF
GmYOQvdLo4ReJSAjHVzrxuIaWGd+iHhovfULge9z2LgbPY9PflvqO2OcLQA7DxFCfLlUa9e1g39E
LXOJYdJt5GIcytpiw6qGNWFVvT7F/uvb8N/Bi7h83SbUkvT5TRQYrwZh86H4P7ci4+//zWP+6vP3
Ef9zxLlN1OJH88temxdxes5e6o+d/jYzZ397d8vn5vlvhVUOrma8al+q8fqlbtPmT7Lq3PN/2/iv
FznL7Vi8/OePb4JoyTxbEIn8j7emmdwqcUh/kWHn+d8a5w/wnz/u8qh5+f6vm+a5ean/Me7luW7+
84di2/9mrQFw1Ztz6u5Mielf5hbN0f9terh520D9PJ6s/HRzUTXhf/5wtH8DyyYIRWpcm3N2tWjn
es39N1sMSwOKpTsEUHTnjz8//N++xPcv9V95m12KKG/q//xhaPOe+n1PyE6X2VVvDuQRbDTY//79
+ZdqZFMhVVkvpSGOVq4ad0OZ6ssinLyNxl3wrjdL3Bkm/Mtkq+rinSNbubUbr60p99PX1s/Gvnf+
bKzmPUcB6nBBV5R7eXBT7C2I5PxZ9oax3Dvz4UNdHMD5fOuo1Ac7b4YtuKTq8H5IC+/nYmRmCs5o
5Js94yEo0uxgzBFYZS6WY66CLwidDdwi80F3mu9J3vQXAdFvvGZXEIzjdTL145PFrT9vNO+hCxDo
8GLMXReqM5nL1J/8PcR+fy9f2YXn73MehdXivZz4mnHeYWCdjGiBmY4/28IYxK9caO/7IdWccs1D
VWNTRZlYy4UifPVrkUTxdozN/BBPoTik8yEEYo5iA6jiDw2yKA92VIlDUqCHDuCEl8XWC/oEHVEm
Sgcsk1iex6sAFPN6MCb3FNdVt8Y0yT2F8ytkUYdFheTnstA2ojbqe09Fp7lJRbJhfScW8PUQPJ8P
PrrsJ98pEd8ocKZqGqwm0LjIUKQtSlwu5miKFjTTKSgU84atSL3SOz9YV0Nl3SCJ3B+Dor4rM8SH
1FBFFTtJ4vocXUGHJ/p1q6bNNZ8DnF8UYaw818nDfK0svCgOdrJoT3pw/atBcqLU6rYGS6ddP6Dw
y3KhHfe9m/x8kHXgM4afGmRdZxZ3b9+5a5xGgP6m1oPrMQAF+r5iIVVnI5dkkiwboCzCtqsHDJr7
ZlMmjbEnQdyeF07fbV2tjE6s0m0kLiZxrQ+ucWYRSHhIUge5z8Hr9kVeqkuhD6iQzJLc8pUU55av
6l6JXuveX0Gz0rdxSuhIY5N8pjk5AjLwLsIzWe5z1GqDzAu2nTa2yC6EqC/WPR6TAzaIU4ULUwCI
97qoO1RNlCz+DqxwRcg9e2p8gJihqURHyHf+ITCgMPgNaR7RmtYiK3zW9zP1DBFBzASLVBcnqG7i
pILzxbiAQ+kQ8xm8qljLhsodcVeXzUrYYGBdFt9AQRxLP33S4wxh5cIrlfO5mOddh7OnMynnRiue
uDz5QH8Vq9xE1HfaaVhNA1BojHJhJqa2j3FYRtAugexj9BP8obnytT2uta/QpcItkapoJULFPms7
BXdHS/mmNNlwRCPMOGUkwNzYSaf7Lu3ThVpGAfwtN0CVUbOKkZx0Ml7ij4nw4HzIzSUjop9rAqDP
AkLJBme98XIgajqY+riBGxBdCfKsbI2q7FvUB6yO2uHBqquTg80J0SN/Lw/c9fy9Nd9HZDGTN5P3
Ml/gBR7IRNxYSx2aTsuOYYWPA4+b6TFAztiudfs7OYIbE/fuh8z1elg8fnwQU5UdI9ibr127fDog
l/A7AipkyQ9PF9Lqugk9he22zQPrIy3BwTgcZHLovuBKlO5mp1ooQl5UgCqzxTk7E8ry5cfyx64/
lf/x8uPYGqLmGYZn5oqsoXrXlsF1CZf/Ioui+E70Z36GrJgvsGRI569ZHjR7MrmHZckhT9lCy69f
R1x6IV+684hBqdAYnvu9D/trxHu9pU+BsZAjfn+OMkdZlgDAzeiio1Z3An9CvaoOvo1Hi2U3xXMA
JCoYjOA+w6pyZ+L4tA4qt3ju9g1GIs91Juo14WKX4EJS3yvAXRD8X/RTczMEU36JuY91nYXtMRid
9nG0rHA7EU5caU7TPpLwJOxT1eFFZtXBtgoc7UyrtGzhVbBUkcgeMdFUh0OXu+NNlpSXzlxfQ0uD
QD/5uzKyciRH1DNZ33qxA0sg1gHiJOGT1lz04+A8+mOubLu2MleyOujMXRMX0V3guc2+weWavFQQ
PRl6vPzN1gOIxIe0ISwAouuAJ6ANgXv5B/9aVUu2e1GI43SbmOftkOn4HES4GvVW8EgCmI+r5neu
UyUXponkk6wP4tZZq12E7TXaKo+eirT1FFv2SUvt8S7DL1d2y4WV74PQG16LhCfbJY4x6s52yebi
t1ecT2r/VWRt/CMrTggUkEfAAObSaX33CyLfxZmele01Sj7NGoPi8oAtCb5VNTapTQXRS5Roleqj
poOJ6L92jR/9mKa3ebDvuYxgXIKv5rEKOW3RiZiAooGwfJCIcx1uBwq0rtmeHB07z0m5q/q2Pcle
sloWEVWf0MVRn2W9rJKN8jB2KBcT/7Ox8ZnPICvrecpaI1HW5nmwkXU/nQzk8qYd4xrK0F9vAJuD
7NCo5dLqS+dtGnkqK2/VDVYZRCrnWV/rZB/FqsSys9JuKSs/vOsKeX8CwCoeqnVQ7gK1vjTSwcnX
salFZ72b5kuRqLp1iAu925eJ5uNq0iq4Ss1l4YrgrAm0aIXDwCr1MbU/K8HAn/WeG20du8lunDZ0
jpPpX9hmSGmualMfzfKGbVfkWdmNOgQmycjsx3uP3lJ/lHmMyHaL3pisJzzv7DCawuVknsObD+mQ
XbZ2ax1lD4g2RPa4UFjT0CjreLSu6lwJL1/PlHnjOhvHafk6R1Tu/HiKL5xqE2E4yzKIcXrt5ivg
Z87qdQbhl1cGYqnvkzoaPDQRmcVGzmoSWjpFaXCOLAiK7o3TzAEUf9ymiJPOMzaBb+I7nj3I7rJq
mPg/Nm5nnMuiD7kOe0CiN7IoD2XAujq19YMcFbgBwvwF34l8V7IOUPN5Tob/JPtHZlRtLF+DwDuf
dBz8JwA20cEd2vaiKrH5CE3z2pwPxjQoywns0qrBQDvndozQCwmjK9mlnhwysRiynUW6Tig9NpuN
161HtF2eeXin62EyuX0qenGfTv5WE076jIdWvbQboe+Nvhuula77qpV+8hxgLnCWssI/uYGXXOj+
ZC9kA/5hP7rSUa4iXySHqW5SrDo5QQdzzu28x1F048lJFQT5B74KeZLUvxXYeXwZmiHdpEWPi4+p
FLC/tbNRxaVUT+t4XXgeIoMNQZAShcOW3DVGElaMz5yj3igj/7Kiz1GrGSIVdjM3MV8L8ivZqgEk
R/kPcS9ZDOFjw09NMbycp6r4DZepk51cr1VvdBUnV1+fxEoWefioF3FkAaKc+zbQIRYleGxIH8Y3
OZtTOMrGM/GyVdkl3ujKYF4ThZZtrzU55uJZGc6WeLxVl4TmuWUgWG3MRSOduE141YQHn3Y2RPWf
7xmDhGXsT+FGvo9WqObBMPO399zb7kXTpvnre55/DiwYLbGSZ0itcrqYHCxf5Anmg3zfpt73r+/r
V+9ZDhpI1318z6AcUOm0RHjR5AM2hIm1aStvVyQOKQylLexzBXYhyo/zyzHlaYZiG7tk8FFbT7a4
CsHFNE81MjCyZ4NKZYzvHYCYgOHzwF5tYNRE7kNihMXbZGqOq9NBNr/WFp2uggZDiZvEZgijfTSS
m7hGhKKtygGBsTjFNY1DmT24/J6uZIcWTMtKdUW1ksVCTfRrBsuOckiWwqrvwz5fyzqMR8BrIO7b
GOCIutnqh9O8NsE1WtptmW0ivUtv1MBqLkbN3rz3yMoRWTcF9rgc0JLEPfIfmY2lCqSi55nkUJCC
zkLBOXwn6/JB7Q+jGX+ZyqnduUaZLjUVl0GzAZylJnl2DIYK6WYwIXmxcxNR3U0qaDF8uMaXcFqn
uVP/GNPpW69m+r0rYOXHlZ+fWIG4u6k2nQ1yIMHVgCUN70XPnojF7PN5UNxGG+4I+nNsIUoeN1OG
/RJnBnBN1jIe7B0RAGSLUBJJ9MnZN3H4Ahe+XIWWom4h5FvHiKfGmrC7tlJy31qOSemdwQF077Aa
K02zXqRRrz27gXoSGVARuJCXoTvwT46HcnbpEt+VNvhWqp39aA8qMrL96N/UQaAgGZqoF64xvZ07
yPUCSc2/nTdqA/fKtyYsXsOwv2+jEe1xzf9wvr6MHJR562LtjYW2tqH8rKvG6pd+ilhg3mnO0ho7
7VlpicR3ev0FLKGzDqtxgHQkxL2HTHKZzbNWYPzYlLZHY+i0izxKSNbLkcX46IfleON7WnHumEm3
kgNQ1Jr02H0y9TBda02P2h3mRLeTZ0MkZsLJJo9faeWMX1KHEwBFbOXnBraiV5NmOrdcds1uUMNk
XeqV/+RXiAjOAw23W+nthHSt2uICEVaPr28km1C0yfnHJeSajrqDRLGYB0TYMgt8a+4nF+aA7o72
Omva9kvCfk12UAwMuBShZfOOqrz2XOwn5anw/W0WcB2tyyDo0cbuVPSC5ikVq4ZBoU8PLaIqG7eo
xk2YDMqDwCJJdihKUS6n0E0PAR6cV/bMUpfvUhgG4lMs+65txW33vlYZr1NWccYFV4dfGuAsm2Eq
EC7r3fF+EvpOjkwyw2KlmmVHe1K8izxBoH/ikXQH8OcOwzV83NwS/8EgaS7qoa1fD1aDyasfggmw
hPVWh9LPjTK4GCXxNK2U2Lou5oObsrYrjVhZycdn5HU0uN9Ce6hfH6hFBqxDFFhhyEGyV5eGNyPL
SRyweCDbQ+vhLYUejiOEjth9rJ1Df4VTUYR3qakoV0lQ7LHEDB4Gh9g/tof2ItKj4KGqtGHTqtmw
kq12FqRLxRy7nWztevNHWrjqSZbmGfXeDe7yecZuIgo4T4H/MHgyhAhQFIxSfAxNt3MPHsooh9bq
WJ12QE+3vdNe6HND5btKufypWRkQxU8qG7JAPHYLLcmQLrP0P1+OoY2w2zR8D7Sn3gzQF2/JDFro
cyRnoRM2SHXXxqYEz8xOM0g3ekcwqLYEhHBweEcjUy/eOucKMcKhzZavZT1H00cvy2aHgzGT1flN
YKvxVRp56XVvWcHeCr2X1k5p07EsWulNzc9Mnqg2xbe2aLSV7inqKmoRh++EHT+kgWKv8AEXG1ks
e9/iV5AUB1kcDH0buRqrKOFbN/lUrMSYJw9BWCVHg5TZvJBOHsgauBtA2G+tcQoET839cSdbAfU+
m9iQXcihSoCBhDrcg04sLi09u5PnydBiOZdvKpvnjyzIpJ+9KdmaVdrrm1KUBFmzJEH/ZJzUg++S
/QFAw6u5mPcRcB82Eqv3OjesQYi7TTrhkzH3DBSsLWQnxzCpfJ/otZOcM5o7WVk2LcsGrW6cutrM
i29QNpvuDGDEqAy017Kk9oIlWmRdyRJqaTuCCMlrKS3GgxGIHhEPxmH3fZGOwr2QJRKEN+VYideS
bxgP7eBggzX3zIPsq4ZT7cmZpulO9dEXrlOTkOfc6KoADrk2/INsBWiKHLU3NhhYzCdpBRYUWuru
ZWvOc36hZSa2IbLVthAAxQvv3G0D9c52vJQt+7EBm7FzEbm9nWwnJlSraktZDFK1ObqV/+iodsSv
GDxfMPrqtWxUG04lDDwr81oRt0PSiTUGeTVCVMzUo15zqEfuaK9jm6WTuOmt7JrliLOAGmfhPncN
2x5NfCtP17LVq0txHlVnadXXeJib4TIlybckNFWfrBIW+6KdX8ahCy4sjtAZlpVl6NFU1tplnBE0
0AOcbpdyDrUEkGdkj1Uf7obJmTb4Fec3mtdnpzIKT6qiYWtQpRMbNs3ABnJuxUK42fsj0Ag/K8WN
rNNZJ1uZ3h5kVeT1qMTPG6FRToDywhZ8eM3dl/GDVthrP8QZVxblCJ1QZtKpMM/n04ezuaqVJgjU
c4JwTPrLthtfu8se/eDwsyusZCuLoB06bDO66wnj+9zvmoOsbhQAEvxA0TSZpw3wk8SmjzC1LMoD
umS3BjpjR3kmbyJfGPH0AlnOAHlQrSWuc0t+KOllbw4qzJ22W3GnwUGoEc5SDuyEplz3L6+ftsZN
ezkq2JTJCabY0C8S0OhknvMb2d3KJ4B0Kt6ksofrBiZ7IOvBS1rcNqbJXgvIDGYUm5eDYxiXCd7o
iBK75+9V8lWCMM6oE2SVpdeqHj8br0A+Kizbt+F1EhlrFABBCgTJLiwGZ5UiHLwYE7RvOqT/Xg9+
7V6rUe6fe61wXBTE0dkaBgRoZT/Da/t16zgttuBFtOyTQDtqVgpQIsGNIQEGiW9G05fZt/d21ex+
2S7H82jO2PylYg2lwlmWkTD3LdEsDKlV/e69OHmB8VNRm4ti7tzYuK/qLL9/apVj6xZR/8qDbeAO
hXdRG9qPMjTGR9vFd0mpUJi1CpZhrNqOY5V61w2rUNnLj527sdfQvsx6b927A2N07a5ro+aKxGR5
lRrpfZgm42MRo+PsFIW3bnl0Pob8s+zeX4SOKjaxnuSX4GDyy1SpskPItiVJorDAH/DPLpFmZZfJ
EJYkqDtoa71Act3x8ktf0eOdlfPVvtaVudsf7aFBOMCrwnZXQPNZ6cWAf5UN/7+MYuMOL1d14+Yd
rqh+Z9zJ1sQh8l64mCwnfbAeSFicFUovcMfUhXqEhrLSqma8NObDmEXjZZAVX0G2JOeyJOvdVn8b
KuvkQbWVYTmyabuwYEosInD++9Gpu1sraes5zVGv+7loKpqzs2OkmGUrXrveRVmZUFNplFVF1y1h
tWrISlLlF2G38MZM7OM6+Hk2VcPvqrKvSuTsrpXk2Op5f6UZSn3dk1HdeT7GELJN1tmA886mqCcg
NPeXdV5ybCr4uV2cnd4H2iPatbL4YaCRW2CRGNTPZ4r86e1MckCc5f5WAEZOTznLhrzXNEJYgbNV
lFwnUdnb/3jFCn+tOf79BB0GSe9EI0phqjjWWjd92VkHWWoHxdqHmvEsS/IA3XQ8i9Xc2BhZr113
nRtcd8RT58FyGj9qsASdxmjZ1cmUASa0bhrUgQ99r4TX2L9YSpofomy61+VHikfdXpohLjvq/O+T
h7iq9oA7lKMsjb2bHYZeu5elihTboRLutEkrAyZ2EGqvh+SvV1bktZsmKb/IHqlWvvWQxTFNz0BZ
xUcQHSAR57TvpKD47aWIiPVliqH23JDNDYiAmwu0BpxTKHrvohu0txFI/f2YCn3boZSz64A0XBva
ZF6Zycaf9Po6y9vm2uHWPvuXJmeyg6zrhxIFb7N4G1QLxbxyvHXuHG1rwCRHjw4g6MyTPPTI4p2U
KQ7WXTXypueG0IXGAjuJFrPTVoNBSE32k61KX992uc+3bSXDMfdQNwbMte9tsm9oRnIxywZZnlsV
P/gGLbW7CsM2xAGy12/eXwXAkJfFXKcEtJqJ93Pre79BWAfhNV/Dvi+/EJxFDpuv/+RpkQ4VBPO0
ub5ShELYDMMqtGDKLyHbpGwo7PuuZcEzCo8t91z/PjxHn3hf9U5y2eiVy4bAD2DiYVCiza+quU6+
knWyVfbruyr82Epu7G2smJ2VvT5EQHEygqMLzPyIjulwPuIXJave6+UrYTfBsXXNeuNhEnBrpv5R
Kcrh+/wi8e1evgjLtxqnMtyFFwfd7K5e37ZxG54rlXaZ+uwhIvnNyZcgaGHfuyOeX/N3as8H2QAV
DtjcnyNcPunJzjKFLYXtVVuQhNNSF0Oz6d1SQ9YjUTY9YMulLKYwgQ4WYRuwVrTWQ8I2jZVCUEV6
i72Fvu77OL6SjZ6CWUDJlbdHl28WJWHiKi4JrM7F0GZiLyfW7hPhvdWn0b20wPYWoT6cvMiprpIh
q69UK1jCU1RSrDoaE6usOJ72dZIVsINS80Gxc6K1Sl5uG780Hqqi/jJaRnoZEP+8/WSQAlt9maNy
cMSgT1Fgc7JWWgbwflAHNJeRfNFPS55Y9hY0mrXOFB3AYIY0knz4yqJRm+ys5oevLDYNJrNTFpZX
45jO1pEerKagGh9VtRVnXWtlwC9xxtW0Y26a46PsFQKcPKsKb3j03JEI+tzL6BTZSw7+rJehYPqd
a3ZINCTpHkzlKGcoGoiR8rSy+OG09KrTXqxLpdeWo65np/dDbGwEMZXje02m8RxfAKs4qyqrOMiG
SYHjWbeiPahFR94v41rmOXMXNamNY2CJwCvqMY8dOMG0rqKvsaNFSPc07iGGeHAxdLCygIZEiCZ3
V34VJ3dp2byNxHP8daTskP41stQz43Wk0Nzwa5k2V6NA78SPy+c63wyWH/4AJkH0pejsO6v2MITt
+uhYlUqyr5RBX5NXFjdEWshtOZ35rWVvJ0clYvzShlP00BCMx76kD0+h6RfnGjKJG98Jkmu4bZCH
srT8GoFsJHYf/Uh8nqhKUT9OkVcuY4ukp2idboesxhcW/RlUVZNYlE8QM2hG94kF5zaC+fIDSuIh
iSv9S55pDmljNDI0XCy2rpvYW2FoJIkiYoGW3g9fTBvTIY9nq6b4X1oeCC2E/JNfauK2cyL/rBix
ZdY8IW5VUlVbnhbTGcDN4rYfe/Wi6ZI9F6W4lT2sAeuvaUwvZZVdwTyLXTfcyf4TsP1NmWH6I1sJ
4oOuGZwreSpZ5WIKAVKjvZKlBsttREzU4FzOHUWVsrYFuFNZtEGfHrugeJJ9B5FVaO/gXeVGirFv
3Si7JXR1QiBUPBkRtE9Tq/PzynXLe23K1zXEgqfRJ53Or5gfBXzex0L9KrsrmhttBsRONrLo4neD
YOoXYbQlrAbWW7J6RCi6MePsIa8yfSf0sFzJSTvFOhdcjLdAu3AMN8xdUYnkOhGmg0lGzgLC6TrU
WzukCpqSZzUx3euiEelFOOIqK3L8f5Esb7du1yskSOfy/3Lw61Tz2T6dQAuwMIwbsSPgQUgU18RY
77y7WEOxs9UKayHrc22YlkXQG6/dKoye3rs1Lv6W791sFks78KPVcYwM1hsLkojfIygQi9rR2kPb
TOaDOoREBuroXlW98MK28WWa5pso64Nu48W5v5JFu7TQbCBQcJBF37jrAru5D43KPA1ZAM5gnqyz
0eJN2mVSxN3Czsb2W40ltqrnBCdY/u9jIIhPpuHEMzRGvS5sB4xY0ih73yvbfUVMbm1EhXIVj1p1
FrZJ/GR17UmX46fEXbR9VH0vcuygkeTs7wajilaF7+UnpxjbnRJF4xbSd3ORjUq7LJLQvydB9JLF
XYhx6RaGIO+j1PQ7N3WHR2e+9pRCGJdxXGobw7Tb8yacwmPd5dYqAj93q843Cnbvw1fFxt0I7svK
DDwYpBi1b0cFh+am1o0Zz+lui5IghCyOiBlvEyWJX4v/n7Lz2nEc2dL1ExGgN7eiLGXSZ2X1DVFV
XU0b9P7p52Oo96jR2GeAcxNgGDKVMmHW+o2CvNJRxyjjXoUGqh1FoeRbFenVj1ydyJYbRcH6SrWz
0omqXd4HO6Srj7Wd1vdeu4kwVSIidL83Lh32eTjA33srm+wJ+LD+fq+BENsxNLHukE8WFnJvvatO
917PqxIEu5X53pt7oQJvR1PvvUuehgdS7Pr9DzUOiZCkNox7L0hSC4fu0rpX4wTGqtohZCD/fdY2
zCr71r3fW0zjctAtjFplrzboE3CxGme4uT21LlBx0BwfGmr706YeRHuVBR/v31ep8eS0y3T59wg5
LI5hq5PIyw+y2lat6hexlW/LKfSeBPYqV2/pUCmosEFs5lXaj+Tmvo7i5d4ox8kiKtOfTmJpJ1mT
d9hKSOgX/ZB0vf8xNM2JReUpubBHm7zqdPVdL/IxkLfLpnZJlLMbWwGyEKx4si1MCyzumhAQ3/pg
TTD5bBKrvAkras+PPxaWXXKulfI540D+j78/ZiyqsFzSnRz7+GOOnp0sHB4uj/Y+UkRgh8qn/MuP
ZyeFjo0ttir3ZzhvoaNVxLSz/l4oidlfYi8G2InL9v8253mMHrGs65X6uLRIpZUsvK5nKGKrAgu5
3C/lUORWlQ3YcO/e8388rsuTAzrFpBbWPzmvz4EkxqlI1s1ZcSHwevoOjWf2Ztny5Y14HSBmNRDt
p2pbGQ6GalxeUa5DJBpTPdmuAYU81Y3KNnacly+tRYbUbt3+Gle9+SGIBsj2THjwR+PJuD8NeT0c
vcnCbYiBsKFFyvEii6pLvUuzFrLadVa9V0OoSrJtrGuS1OT4MXoHv0ZkKnWuqdM51yxvt71nLGcW
YZPY2Nphh86wI/DFupIVbIflQNmjJd19dLze+2iXV16o/X2brN7vbSILJ0NzytkbtYd51pULkIbc
NcVVFrOZFNdxLeSVbEtIGG0jB+Guf3XELMn/uC1VBqiJVRn8q10+RN5KmjxEygUg8v/zj8l7NeTA
CSCukTlCvzkiw3t1NBs+bopB6f8uqsYlbAm92MNqXN01svoYMxqR6qseZDu9Xb3tNCt5U/QG1G4l
8sMYR/lnEiI3Hs3i19JixYPLyT9HeCsz7P8cESp1t52XDpiZp4uL13cEr7qouOioi5hGap4eTU6e
2i2Uov8MedzR6Fl/BBN8hU0iLrL9PtiZV5syUau+1fcdghes0KapEmskduKR7mucIxYC5aaere75
3lgV7WHU9fQq28q1o23yZMcZW93Kx9w7UNvY2Pi97BYVBGu/1OI8KbPq5zmC6Y+21I3xmJT1cgE+
uXl0wW6jLu/8d7+sty0gvX897r8OnNZXIHtkIZ+ImOTfbY8qvzoWdjnGLerJH/ZZQhwASB+G2VU0
V9dp1gSZnbJWz3UKPt6IqcqePmz1fhvBxoA/2CV4ajLcbmyDsMhspNsMdm9ljO0rDnLMJXqCSa+X
ES4Zm+xFd79kn2ypvTA9OkQe/UebbSEDgXDdCp6xmlcoUuK1fJXDZZEbHtt22M33vyHbzBjr0cyJ
26NeunjICwRHQyHyK8G4/NoS+ziiMvutDksN7p3mUsoeOSaZps7HJdDYauto2eGUvbYvB0RxSpHr
QWllA6pBIhU7q1Zt3qboDeDx9F0TGcc0S3TkoetmP+URAIminYO5zuwDG8foOavwhhkUU/vEQJBT
uzDnPw20cZGrHvGD7UewRoYHZgn2GbIc/bsSksQbjCa/jY6an9Q8S0/Kuu9Sy7rcGdM8vVctdODE
duKfmpud7k8ak5HgStj9OfT8/HJR3MJFbEsDjTJ4seRxHSxMyA79py6vZNEm6JqZrXEza7x27P8t
CK1hvTMxrYnE1ZFKbL/Lzkf7v8YuUx2v2Lb/+ozHrXHmDkEn9J189qNdXj3alspNLon79mh5DH20
yRcD91BX3OLyaHYLExt3u3BIPljt1Y29cqM4kbGfAPbumnQpt4t4wa3EelNQh3qvCv25cubsCeka
973tNUSgnQ4b4VGg1hginUvcxeE9oNdsR3tvsP3frQx0yPKzd1oUIDjySenQaFcvjn/ITsuJk9eQ
nwt77kuTWdVJzBE/dSwMKcNEiDMZKLAMsi4vBV+iAERrd7amyfsQofMHP8oRqgE1vdfeRKGOT/da
bBLYcqfne812jgJh3hdZ8zIiJHZuvhaG803Vy2Unxm55koUOEHZXhIYKRIG2ojb/7mhAVPq14rq7
TrXQg89lj9Yg5sYMdXw8oc5SoGdRfCjg9F4e7f1YebvCAH3pjXWxBX+IgAIS6c8doJtns3QgwZiO
DlK6AlqyFgZRkasQJKpCTiPsSmlDouZgNAtcgrUmx6YJ3o2NnaDH2qfDc99vUd+YLip0760gsvUz
3XJ2tn82PXoNaib0i6FUzm0eSKvJjtpiZjJa9fswWgYJ5O63JxT3ALe0DEQ4wB36x2VqAcElrdsu
fgrrNOg0u9pxQAlPiu4Qc877Z9tqqvd4yEsyZkVzIrhXQZKu+kPT2t1W9goHwdBmFJ8Eo9Ed6Ed0
FvukhZ1BdnZM4mVjOaOxHSIPU9xBH/Da6ws1aLVwuRdZMf6z+lNZbOEXGragRIWis7wKlzL+R1V2
/KstX++o3CItN/IWbel2zC3WsSEPNcUxGY9ZxDsnVpvzECXpi2ahHhTXbf2zHex3b1KN96yfzGPm
mOE+rwb8yEVGWKBqftaL6AFrzd0tVYVxnch2ouI5FU9TEqvtIYKahIlBEz7b4xietBY3ELPVw2d9
LTg11bfRMLd1Srh/BwaWTXo7wrGnUw5jif5N+DoN5DNkEdsJIPBoT5oKXBqM389mqfeRacx/GFU1
7noS6afJ6dNDMoAIDwcrvqVGmtzKOo7wCgyxQVirjw4cR5KbMDugTwbWc48OxbbqqwJw06kLBMeK
1vkyohCf17hxznZVVd/G/qe9NodRZZ/6NThIlgDjt7yIjhoGDhhaj8qlKmzl0oK83o2RIPGzdsg2
2WtpHHMR72YMcNja9zDxVcTiPHkdCHHXMZOfeEO+tnWtvFdAu47tgo56XhfKV2EpvhwA4zrb9si9
XOSdYQFUJ+pZIBS1eBWaujrTSayN1+Gt3GqZ8YRtrf5ERHLcR0IR/2iTvU0a44ZMOGM/IyqV7TJO
RsM8uXwxuVcWVpPrN698lxUDSVZ7IwD9nabS+dNBdCbbse/Odwh/i+3jrnq9PzIqVJbm0DnIDvlS
QrAPGzLQCe7PivHNQXVX6dv4c6667GmotGhDQp+Ac7PMB6dunZ0c5oakCKCvsO6uvf/fd1lDUn/0
fbtRDH14hnw4PMNGGJ5tozp5ZJIuj/Y+KUgULwvmRusw2YG2gXohxHqSN8l2/t/5OHc4TCbQQ5/I
dhNhH137m2qpX4gxmX+hixCVs/NbifB4TTS3+nRaBS0fD3wdej4dMnXucASZZTxZVfv33byjX6CH
/zKi/jePi65e16cI5qyXDvToa2xheJ6EOdJba9ujA5b4E1QqdavnGmDg1r3OWkpgfy3SQT9EauJe
ZU22r01ylIcA7OGe+NWLEsDfyomrZj18UcQrIOH4TRaLV0DWr6dkL6vARYkIhDWewekyvMduf2m1
bn6yFjG892TdsSrB0Vt2JrBCkZmNi53sVZ18OovCWJMW3NqIPn6dwXHJTtkE0wKorTk/yZoVEmMI
20vI8aaA4zqKIMdU6DoAKEVTzSYWsVazuSD/s1717shbJuuY76jbtlY6jLbMYqM67nRqJm1GNWmZ
0M/X3T1b3uVNUcV6mJg+5rUmm9De/EQ0N7/K8eixIca+wB2RnS4wIuw1TAL4PAy5jL7RtyDFdD+e
9OQGXZ4t4MTsU+Uvs2qzezSTK3kpdcsLGl8WC1IZ0iDMmy9TM1SAK3X8kgXuwpMyfAG3/oo6y3vO
ApvJ5gVV5jeUqMi25gKNRaLrezR/7L1Z5oAEKgWQvq0gsVaRI86Lk+I0yYsXMrlrYzn+4RLoNjt1
3mm6aWxLjrI3eaVYwI3qStf2us3Hmiqj8BujKraroD/xJ1ZpQrFEzliSRxWN7bENza1b6kRxMURE
M92ZXmZv3RF5BQRf/v6mAKobGHqz+B86SlFumuYBv398D5rsF/5N5WulGtEpcsV3b4h+IAiHuUGi
eccsVIhtcRxmlUz4Fi0fVjLnB3tFM7ioWKVNxf/qYdOX3IC3W5iFVvFzVRvePu6f9SwEfV5r74je
/AHBzd2oIMK2Zh8S7VQweIeP6KszwB/orj52qBkhgWsRb5cOcXul6tVn9MbgDpIn3OgLnmJgZ7od
0GNHCapqardkOmAd4yZWqHl6noAtbuKyu/aE49HZS/7MrEIDMGjg0FBq9b7qcMiGkr2x9Hzw9SoB
6JR81+x++dHhHx2i1Ncu1pNRNerZa8G2sjgNOy9pUB5K5r/C/kdTiMTn7Ps7nTTei/Z7AeMw9Ypv
gwBMolf93piho4JW24xNVW505VtUZL7V1CwrdXdtytj8kRdfdoU0B+8MOqrkZZz2Nx6i0dYyP2ED
1AGQY04nDbLkZjoQMlCU0dcX7Ac6x/pDT/QFwDd7Si8pY58B3y3D2lUFC+wshvaEffktsUFWLxF5
OytroQmX/QG06A8FK6D3Pvyr9jICiU37oRAdZZ+w3KqJAJJIEAxlCmHxWJytquk38Jj8J0udHi3C
C0Akx9856uE3bTZGNDXe+2HQPgwnGAAr+koYv2vwQralaRnbiTmAiKd5KpviZi5TUMZq/Lpk4jZ2
YY42d2jullUijUTvcICO1wRJdPLqbufolXkK8S+B+TK+9FqCp7jd1YfEjqvNMPTPQD+2ZjOPoJDN
QCtdZaMmqLK7Yf/mLCUJy7lctn1YNEGcjqemB5uLwhSpWeDrSq8exxGOWWkWAF/BdYWlR7Y/cT6i
siJN1PVuIAarZzq3b66z1K+OuYv72j50fRJ4RaL6uMn6ceHauCDCYzCZ4jZaWGgBx3LXH3t8Zuuw
ORHDxgSvm0FxqEHqxW3ALiLRd/Vct0Gf2VPzJC9reG+rk8T/9i26SkOBis4BtCZCpQS6QEdyl3wK
TFG67w+IisZPQ30jpmWEY54UwdiYDQRyc9pOxdIGiO7oe6tXn1S9qgOA5Au/sMRt0IQ0om07AzLp
9fk3i5gNTWbxXlo47b7CzmDD6hcFiPFnSoEyV+Xs3Dh3/3wtph41OA5ws1Mnm0L/iUT2GyzpjU5O
7xQZfbLKc/xCUO6MsNvyXJmoxqlonIZk4MsCmzh18J6aHNmizt2Dfo3fi2Spd3kPELnpfwsnI4TR
QQFKcE9AWiRxn4YmPInFXXP+mzick7Nm9B+F1ZX7tKq+d0Wu7Jyw5cMTyOtO4XBV7XgghU+iWmvL
tzYZ/ogas9vnVmIfMpuESjX2+3BoCp/Xm52FmA5ewhsiKnRtdWEN17rkzdLy+B1BXH2v1xxdwviQ
pWK/EFA+2nF7EQKzA5j7H2Ol+nEaigBvWkQFIq8io5ntuzK8NFXzNqMgsFO14bkKta9EdwjVtA32
i33h98sw7GAuWoGCbQwx+8w85bE6bhGk/SvW0Aw0O99Qm790uKGYKKSTX7f5atj40hWGhgFh0ES9
tW3qTem0b2oef9YmasSeMXH0dcUtcWxkAozRxNAPbGrjiZOusUnI3Oyrw+uA75E7+057qSBmu/Zs
b2Kv0BEhrNx9Sbrn1gNZbKK2uxVWTzRXVPtwYg8F70bdeErbfxDTTzfxYH0ZZQQji5DTU6x6xzH3
OyL0QanMv9H30OH9f7dG8ZpZxngqyDxtkph0MYvzhHkzcL5S91yfMPR05OSVk12rNzUmOed07JiD
3cnc2yG6Qr0yIf2Sa5/IkU1gV5uLObveNsX7eDNmkFPjMT3LYoit9Ex29JyLBt4RdEJgvMObm7Wn
nsjSRtjKpu+av1LD+rTG+Vej4x7gJOYFMPa5goXozMQRTdutt0bYfGszdCycIn93k966TSz3aE/k
zbGKWvEsZnB4StLj/YLLEDZaO8GmbovjfLH1rBSmuDaCpRVQ5bUW/wg9NoKqxI6qEW50SWOybO1o
JGeEzqwTMtgiiJNMC9LRgKGZFMsZjafxWEzpfAEabhzQ1JivQyIiNrPQWoHH1PthHHUg1a22q9LM
eRZdlOwiGNI9tB4ztkmmzr316lVsiZEDLo4J+G9/RUGiEa2SNzeBxFtxbL3bhjf6I/IGH217HBQ7
8Qt86D86kvZ+41j9Z5MmyqqCFH8zZoytUxD135aak5NWD+WXUpMT9RDVOlWWaW0hp7abjunya7Jg
+iTwWr6gFXeAk8E+gFPtNlofG18sYLhJQNX6muy+3yRZrH7hlomIMHGRr8gS4JvLZfwins6BLauH
L+TFBrRF4/7Ls5CvtBa3+YpKpogpzOsvKGQTtqVm8xwpRpDM7JBQxvAISDjhVlbTeNFvhQKLaEq+
li6rfHhJyODOUbevzYlF1jSDxOZMHEbmcOu6ZLy1/K9nVG73AM44K7MAbStPQLXMHevKXpuIkveM
Ip/y3mW8ZaPpDzavsgrTzO8zpMMqRct2fWSsUdAekGbcAPuNWr4hk6n5NpDxvaoq7T7qWhwiclLM
7QCHQS3fyOnM+yGNui1IIduvCZFuBhQRn2prdDZznBm7jBDwxrCGA4YN3svE6rdfqtuQ1fOxb9Pw
tvC/KKl9AbP4kSdh/Ewgtd/kHCLYbijqkxb12LcUy7NtzizYeGf4BBJA18XrpjrkJKsOae9DZuj2
hmv5ESrHPr4A2ZM99uXJWzQ30BKE9cZq+aPsSwyuyuVQtyM7isr7BBy87ZsxhfjC7z9cQPzOtRvz
r9hgQ9wR0ghobYznwyyJNmG+6i42SLXHXO7TFMpQHEJZQTLk2VYyvCKZuqOcwJUtkNjvC7FVqsZi
4UZaPiQg4Bd9aPm9h6q8ij1t3bA8dGlov46VR1DdEvu2N6oNgpC6X3oRJrNlZOOgNGvICVb2Fl2B
IcB7xb6mKEXxpVvALbSEyzSTCbVgC/3klOmlMNDvAzAwK521G6w5PcPtqA9s/DF9F0/KMNVHbc5u
sdKG546f6saJql+ms/S+RZbxOKjGBXUFQshYIOwQxCkPZYS4oZl+IFFZP0fzpG+IqP3B7E2GeYzn
ACvgYR4QDGwj5cmu2v422ZOyKUjXX9sY+Q8doZcegYkAKSjosIR5MmStiXYDbugB/pSNZx4LqwoP
jqbFb3k+I84N/V3Vshv0xj1fienWtWQbM1CJQRS6aMkK95qr7AIjJd8MrvpkEtDZGfY8b7ROCTqv
/Ihj27kUnfK7mfigJtxzr2ZVF7t2zv5sDfA7zcK0mPXPJRpql3wYJxzkZwdlk/GpY913oJ5vPNUW
gVBxDJqR/tjGA0zpPgyDYsSGJ3aU3+ZkjmcTo+LDVKHl2U+W38Z8T/pKF4ESD1BADQKj81Se3HkY
IemU9cUccSpoOFIZQEUM08TLA6dlG3bhLhb2uUF/P0D2otlozdAeINnukkmBslbHy1FYeQu0snrv
2vJFUQG8uT1pR6dtv2txrvtGo5n8wnJ+fJ75tPQTLLklOrlRfbPXmGg/JNluXPFLUOfnrcrpA/eh
OICjpJK9Wv5oWwOsHNuCLT8KOBQzs/IyTfHW7r3veViYm84ZiHV0+3HKm/PU2k+x0023CZBhwQS7
z93o08lFtJs8vfJT1COXKbI5DA+8QQjA7G0UTXaxk3+WYpq2NSGzXd6AKM8T0IQ4Nt0WoVeXYkpQ
Hw9ZogTObyjwezn+AHhwdSLt/Bjtb2JweZAtxclWdTTPbUw2U6s7mmn6bGiacqj4IcEies4BcIwi
jV9azrORRaIZYxfWfHglXd1yYlUbnZ0+J7vKiKaDqGxtmwKwwYnJd6z0CW0li+1Ni3YkCMmt5WQv
iRefbVwCdp3XReSthbpHd8Y6Lo7qwfitTfRqKqg0Q4bCpqXvlt4u9wmZZ4RbeefCWd21jovVboOz
QehZzCRhHO26tPuuZTaWPX07vmmIVScC9k2tY3Gkel7od4ZN7ClM0fvTmzc+KpcYi/uD8Ge+j5Vq
G83G1snByEQE5UDrOw0K0A3ObDp6I8ii40NNfAaeK87Izgpq77COYkuxr60E0jhKEKDDy+61zqFw
IbLneeT8mwkEfT6Z80ZlJ232Wr7OPz+RWRjPcZq/KGG9+IOqIWLXGt9ttBdRiK+CtM/iUzEzXZsK
cK6SbEblnB1OmVBPz4OhbrWFcHiN+D7zXgh1LgSnlLVBp2MKW2IgB3S/3oS2pR5UhTPLUFvNvbCQ
/9mYpRi2aAi8hB6Ce3A0Jx/tJ8FGVuGkjoUtQACvPmnp2AfTGA+BvHoUkW32ASIrRGx6fpmTQ7gd
fPthLnL3wIdbBUauVoFNvGvfoSc4T9kSxDULQyo4tHnwknz5NLcjGdDn06EmwYiO5pnoBUrCeXeL
Na8Jsrr4bFxBAKUwx+a4JFh7sFD/obv5HCA2Mgej0Re7wWmTTWlrAgFuLPx4E8wTblYD4YXDNC9F
wCpScAiawp3Vl592AioA9fuS5xNqaa1zJMzSV7AQ4yzlhoEs2L6yD02ym0XYfR8qahMsfXMw8xGj
CabDoFEzsIsJ21J82sr3NOt+IYfa398reSXfJszPNHYq4eJuCDzGh1ATBSdazhnyyl2rEycOPu8t
srwTL5rCnsIxsKMPSE0VE91O60uD0wVZWc9JP40iKjS/Vevs1K02ceB/EbB70fBY2hUT/xjJN0ur
ViUIdvBtG4Y+k9T6AuqnoWxvmcJ0Eaf0Z3MoNokahoclr49jWyOsUITuJkWYtIOXqLBZAwY7GYF8
BYh5kBd2lg/SdlXAwuBiq7letlpScfwNDYSUAVEiFQL9+70sPI5Wo0m8Bu+PAKCDHsRwzP3KgcdW
/3QXVEy9wuWdDSe+ubrlcjqmXui4ECB/f5KfVYXFS9CshazKwkTMg6/5+lH+t26cRP45enS8dj+j
8uWChNaq0a8H+zuHk95vzVy3d7ZiIjBSYPlXC4+kDgOiqguWEkd6hJM2jdeAz4ydGsgdxQDibz//
GYfpiQzgpCndJcz75JQrWNzYTz2yXfs+GV7QKUYGNeX/EUbu55X4MYsJj3ejhabV90qw6E+t8HrC
4YqLJHSjbABGk06I0uU1rJGj5pcl9toYvThkxULxljjDR6O6xmFYwwSqZYlgirzN1DT6edaWLRR+
b3Te+obfsDe44CVF+e5JGqRDCDGCSDmMJ6W0M3467oxAWYIojaO07JqIM3qIN9RDHoQI0B2jDp+s
ETLWmbfmhBaMYqGPL/SNMgHScg19k3mR+TZZaHpWWeCVy5982I4/A1o9mWPhblw97bYJKTLE37zb
GC/GgaByBWvMTzlCbK2mLZ9UAalx4Bjlx3mVbvo8Kp+slIxzWRbnui8OEO2XLVkYj1GYFRlTrPkq
2nnukn2B+m/OYZGafoi2xrZVlvqSIZxhaKXyWTHN7p2pcU95Fw0v6IKTk7aW7hcWJwdnQYgZsMyb
46A3yk+gOIbE0T/LAsXCIlV+9KFZ+cgQDiBG4/ymqJx7Wm/YVXkS/4iQbyKS5JfOZH4fovjFDhPn
t4iJp7Eu6EiePuUh25ciSrEPUOdjbbb2TyLzLrEA5ihH7fojwZJXUoNwXPoaohXRkm0ZtdlJx9pj
6whzOfahtxwWUgdbUJrGdlG6dsf2cVtWY3pQ6zXe4RGRKoi0dniw3wD6H5U6Hl4L+CRGWibf8WO3
YYKTTNDfskotV/JKslMNe3ltR/V712pfBVaD53CAMEm2nzxMKaA8px46QGOxjTKYv3GKMafuZTOT
1K6bRX6ucWI5W2v0bgbqOxpNffSGRvlQ53QXewYh1To2tmGf76YojT5ACv5EyXW5mo2uvBuqpWzm
QR13bi9ANlplss+byf3eEL9uPBdsfRvOZwKfEVa6yCkNZJCPxkyEGonPH603Gr6TOdoTJwDj1FRJ
e2jhnr0lJuYfA5nw3416NJEo/LOZ+cIQYjFevDKvUEwR5tEzhvjFQFTPR1q7+IX5CbICCTnSpNos
je29gTYO91HiQBiul4INdbY8EWL4c9a70zLH3dvYdu5Lj7BFUoBnngeWhTzBQ34j8985LzaQOe+M
XFq+edTv3XKkbJR1Wcjhj7sfbf/1EbLbXkI5z4e6UE4RkU/YHwmryv2yHDU20WtdXsn1ZkhUBsn6
Py4f/Y/hsk0W/2qTz5Fts9YVW0OtEMccSM5vgARXLKrrpeqwhSGc+p9WA8FIjFPozxUguzt97Zf1
+633Mp5JAyqWso+yuA5kUa3L7GiWiI/JutnO/6krsccuckDGb9ajV0tT+Tlg/ukDIopeZVslMGlp
U3M8yDZZqHDT1WQML/cmYWfPEdPY4yYsNL2TqQPzedxUtEtDfocD/z/aUuRENW1QT482Tpy+pdnG
U2nm2i5xq+hgVREqjUpt3dTKVG+hwD2scqbuR+NqnwIg8puuKlOwhLHY2bjKvJTzwvEpmjcI2Jbf
ExAXh9SosiOJEVjLsBPHXNviSzVs8X8klhIWV7sc2ouZ5geXNfbc2BNbpCXLTzDHDhlH/nPROO0B
cZePokF8H/qhusOoL2Vaiezr2E0pO3z1mk1dgBiKOHsje0/k3IcjKKplt7rUbGZFoB9XLj9iB2tt
3mjvjYD+FTlh9Tt6a8U2Hu1ipy7aM+nmniNmX/l2mU1+m9TFwWxKMj0qgkyaDlGOrfc2Gwb1AzVM
AKNdtrIpiCTlwgIPb0bGV1r9abR9y0kZQGMfWZ/LaGJJCnfuNU8QKaim8iex/Pksm5pI729ejurf
OkAWEIWjfQv1eyvHy7au1z88a2gusoZF2UKGabp23eyBU+vibSmy8bWIwwIabDLulGgcX2VbUrLZ
BRx1kzWvr+tzUovfyND8PWCZLAc5jAEMyvoMWQj9r2S04hf5GK9akpMagox4DBj6at3eYwwq2xCI
TS6dEt68lhz+XG4n2LvP2iLUV6XJ5r3jRmt4gmlbtuFH9SIKMqiyySqH5Rzn5S85r8umZFxmX600
/SCr6dyWrzNR8fsTimyv6ACVJKxWglyBgz6nVeoc05b5FcmW/4Bu70Pahf25Fn57tP97HCH+Ajik
oe/l8x4DBy15m8jGcbIRo4+CU3lFMtA8GdOqn1NjKyzbZDFgDXjt1iJKFeCc+rzs/9XxGKxli3Os
dPX50SSv5jwsr482NxW/cW1h99Mk3sZt2vRa6qSMY/wl7lePNlvpABE0XiBHKGSY7sOKqM6Pig4Y
BuXXkTi1Ga7qLd1HRCBoF7Jn2MuqFpdiz5kE3rVjtR9xGK4gnzVWuA5Oxlgc0zgGVL1Wx7ivTlMC
zgSpJs5esf1heDn4ttIkwrxWTZLquMyB3O/G3v6YimY84hJfb2VvjkHAsWuqeRuZcOWHznaCsGFT
YmdE51RFixFJy+13Zyg4gnnxp6xZQkPlijyBrKGZjqEZFixN14kX2VT2EbsJUS0XWQUxZfrZZH2v
0XnY6lPtvVuYCyAJlig7y/Pcd42t0VEt2NTJaonUC/prbHLkYIPp4hkGw1l2hiA63r/pfK0Hf5wN
fldV9ayuD81wIN10nldc5MDa09jTzT36syEW7bINtV8cEltUqDzO915SDZBoWOImubDJtcnVkZO+
p3HQglVmH3eJ5ejk7T52BhySOI8fCtRC3qPxpaoasfeUOtvn46p7OdpvBAkskr9avytBZX0o2UB0
KsdcJspY3edCfFjaNLPPZ5bzHDtnL2445yWB7uys1UGZSLZ44Wed9/kHEOHyxevNg6zV1YjFlXFi
dkx29lIfHFBBgaPrHvStTDtORRh/tBORrLwmJQWNRj9qReT4MTmBNcrn+ANIl12Sm/2eMNYaG3PZ
zqMZ2BuFb+oiOnr61l5ZqLY6NC+y0POjYSpPRtHgkKMk+8it5ydeNDIc5US8OufsohjQIlOSxxiL
V1ANdTQEUc0qf3TF8ByGNY43EUqTIG42jemFb4K4VlazV1eVmvdn1kAXrYW8wlies3hpXjE3ye9N
2hQmgWIMr2mb/6rwHT+2hgFV3EIfbmaLexa1+GLv3f5yzfg2TEL73aDfkHktTsDKE2K2GzbkaPyO
XQdcwsILQ0d9Klrx13GBM66rWR9m2p4SgLy/NIEwnPKce9b/MHZeTZLiXJj+RUTgzW36zPK2p/uG
aIv3nl+/DyfnGypqZzb2hkBCkFUghHTOa6xn3S5uak3ND4VGnDZX4nwPgKUk6R19YdJXHXsXIkOI
y87Gh9n1aPZFTSDARuI//K4Gs330Gm1B5+fublKJEeZxWBx03yVoq4KMRWz7aY6H/HXo4oVduPhm
LMW0Qm8U0MQtzHv70e8m8lDdUMHVMMbHqDYXflncHEAFx6emQiPEUvKT0Sf5Nk7t+kTQr96bC62c
lbnxzNSfn5/JQZKg2AGC2scKiX6SWukm1tuI4I29MfWnQWmf8fsiXMVQewh8vbgbYixmkDcp31Bz
bx7qLH+yWK294aqrPbWNfpBjiIt6N4jXkpy0f3UMzm9m6HgvWYlmuq1bb71lTC+z4m/k2IgQHLFm
dSslFb3F56oncr+c15Msfs71fC8lpJ3L58ZLDqFfWm9tUSlPxPePcqzzLPXJ8evTtVSa1VM7zGdT
TVRkLfRTUqXzfbZsWnW4meNWJ1xDqeya/tC7io2WkW7fj7rmsOadsg0RHTQDpNJYjsQW35hpym4y
vbbv1UHjqD+18x7TxB7B2qUsh2RDAtNsMNKSwvVSGPpYJFULwqhocZ+GPiMs2YQF0sb4M0EYQjlM
isXyAyQBbM5eYM9kLYATURxbndazq87nLpxer0U5otVlf4ms5D5L+7/MIi7OGRGv+76v/t6ggOns
y8Sutp8ODKo33un8KWvb1nA0Y9OMWrUBQI60yHKVqCUYNOoxggGmHzwYiTsewh4ypZaqwQNvEiQB
u5+n2wh4ldRJO3cqgwcpupX5COOOKMNy/lo/Vw3yRbWtoMsY1EzlfFTRJz+EccomjzH0sxkvN0Na
kkRe6iKT0RMhoAA4h92+Zlb+VvpVeC8lz5v8BVqZs9jl4NDGylEZ7JiFdN69qnau39ml8wXESAvo
hRYVsFQWxy9SCHHxQL85mW+lqLVAOSDjpUcpllMen/3BAzm8nImMZ/YwD9H1h6XKtqZtVKfBs5Qs
LD43tM9vpBgN8bi3zSUQvZwe2lZ5gYthb6SY6o71WEPBlZL8fW2AU5md1Y/yt2cLzmu0YuUsLaoF
WDTpWrmXYhmqM10zr65X8+wMGSQM+9arRX7/mJaEeEksk1qzcDnDp6Gp8Q82OwLJU8VYbRbNSbXJ
DAW2lr45I2N0HATOdwDENzV7IQyTR6Ox5j/ELd4nIqFfyw66CEn58CVH123TMjXc9KxX7kFwpKey
sP1La8zhDVr+EV6/mGwWiHg+6Fn8niLP9qudnGdzCsd3xy1/4RpuYxWdjBetjOwHNwZ9Q+wn+nUm
Ed8QwWdhoAVufJ+OuLi4ThDckCI9xuP8as85fkOAmTBLTu27du4WY9ZKo3vzpvZp9iAbvEXSB6Kh
BoAqjJuIlPQJDHR3wBiWgGYP4AroORw6FY3NDhaL1443gOXnc91UP8omVc4WnvavVlfR7cZHza/1
d3sOf+azuyVBf9dPpX8I7fB31WXJQxRH6NamjnKApq++l1asMWltD5qr22+hfSQlln4x5nk4GEoU
710lvQkU7yfTdfVi1tFvMyp+dGNokt6pnJMGYpQsm7uPS4TGxjpOUWCC/OCFRvJtIEmUTpYLFKki
WenwYifV6O30kPRSBRDguSiORORjUn4huuJ5/JK2qBOTJdC+VHPgnSyPzCfA93Rfhchjmg5gpQEs
fNP0/q31zYX1fT/k2rOhNheI6BUuHHlwUAsiYlhZvhN4GYn3Lr6XtWM8jOM3sZF8KlrbPU1Zh/zh
CEC53hJnVE6aQl4NTlN1gDuvIw/iG5efQD3U+5QI2A59JXuX29hAoVZ55vOIxKYdfK0yt36ZdT7a
VOkPDol7wN1OSMSUjWKO4e3oxT+nHF+FcUA7d57LPzM0mLLVvW9BFzRbqw/bJ5K32tGqrPASWDlR
+ah0dwFmLe8gP38MVlz+MVHBJBf0O+q6CvJ3SLC+KBGHGNpuoyJSd8aIZHhWCy16rECpSEk2ldVq
B4jzBMeWFrLxSx2ky+jd+JBVnpFR0YD9xSewEfvYHpjwaKb6MpFa3cO6tPdStBBSvM9i705KPejC
l8GAjD3a/a1UGbAPjk5kV7vGTbQXrzdaUJ4AiJaSVGn4tG2qNk0ucsLy9VncymPmLhHuiv6i9ll2
L5MPpNWMyicpFZkW7FPXzw9SHFnZkK9uL1LydK17iZQUhIDTT9c6ffK0c+/lGBcuV5MNk5IDr0b2
KCcErjLtkypRQSPQgll1/NjpZB+WqynLZhwI/CmQBs7SglD3cPELVKDWSwZuekF8Nbn+zVk0FNvI
m16mmHDHZGn6S+M7aMvV4SXF6hVL8zb+Y7c2utLMnZ6d0H5Oh1+lNxuvxDS3k2GNz3wnDByJy59h
gtCEHCNEq2I633snEKPmq6214Ll6bB6kbW7owaUqcIuUo4NKpkdtIgs/ike+9yVgmHrKLl7IDAIq
WvQsG8RRin2V+MU++adOn6JsE1Qe4t22Hj3j2ArKy8dq0jGPaRgZL27RGS/JrDDog2k5SzFWvO6s
zcBDpIk22MYLH7DJyaJr+7whjTyi0nqyl9OroD4Ad/cRRIfbVimd8ywbnGAY7ZphPDtB7Dy3aKPf
j7ECzVwHgFaYAezobCbOs5xBRDB8QkuONY3f5ltQv82eGzTuFxem6/Xq7k+RKf4eZj/AKH1SnuHS
6QdFa7prUepas97VGt8zKalBUxxnPMivLVTd56w5O/oANx6kBQY6pPM6XNcMvQpepG6a/YuW82JI
qW6V/tRadUELflQ2vT09lIBD7q5VsCDPA/P/jeHk0SOWqBAl0c6yJ93ckNslU2wMwbNsPDU8qoUx
30tp9DFEjWr3WOhplGznZokC15WzkaNFxFc+tXRCZ00SH9Y6w8PBXlX56PVl86RFsMp+O93BGhv1
WTb0IxQ8erLVa51vDm91hDEEij7qcx9gKFJr9l9rg4R1CsobTXNc69wdYf/xetGmHxCsQEZoa432
dKtH8WM7etk938DsnhT6pYcEcZGSvRhRbmTXS8NnrTXb84c6Oc1qih916+MBXmJogSS08yQbtyZK
6EAIgKFOXakqgHTJxdTDLoF0+lLHfvniJyXhNS+OjlKHUxuxyhiIeZgX5XaqfHVD3/fP0tg03G+4
VYF8NoH/lKqNVwjD7D7oovoF+8tnrJHmO/Re65ciQeTWDBV/q0IHxethuHE6s+cGcDAEPrUjkQpS
SrPrF3Wq44cmds9yUKo0F7/EHDHOszYN5f1kjjc2vqg8z8F4a8yhvHhj3YEKmoLsrg7KfV7uFXUo
d03j1DvNCmaAR35zMBXDuesTKBpx7ye3manuLbv60hh+AR++v/XL/s7qAxTbcfwCVVf88Lv4YOEt
tUssVjoFMwCv1KrTGNm/ZvxvpqI+q30Ac0IJwXSrvb5rmYNsG2YfufetifVsM4ME3o6RApHU52su
2T7wMbDrTTDoqjJcQEy8abUTHQM+CAS4Ma7tACn3vX6jzmjNtZpikFyAneQqx3TU31l3MdiAXtiV
hnqfdel5UhzltupK6LH94J6zHgKcYbzFzRCz/HMXz0jmmH3ovsyZpaHarlyId7QEE41ik+VTC2dq
o45GhyYN0XroRM3OK/tk0858I1kM36n9kxY23uMiwjdBYrCnyoT3GBi3ZhOrB2VALriI3tF0fSUj
tItarTwUduve9Jkx1QQC2F0304ACvG1UN4iWfQFhMZ59te0PpRP6G5Aa/n2f/+Iy4QW5FWOD7vOw
dUyDzG2haLcZc9XMGtUnI+XKQ5XNNxaCs0EISCRT5n2R6HDyFt90bagvdefXe9V0h13jOMFt6tbz
Tm31L5g7VVsQU90+mKFoqHP5ZAH/eKp0802Jo+qUodZ4i0wiuBK+Kfu0cdrbsiiIkugD/K3Z3wbV
1N8CJDh1NYKMLR7A+OkePZyPzrkxVbuUeQNLKzPcGBHciLrvTla1IAKDTtubg50cAAj/QKrpO6Mc
RoVkybfcrX4LHK7bos5GBI9+YzcKcL2kbW80tugkANdCS4IVe2fwtTds2DbqjyrRJ3h1Zn0zADQ4
K0vAw2ieZEatLdNqpih0o448SBoizJInSEZEQ6u+6dn33lbu0xSeL+Io2zR+Ar38Z3aN6kL+TeVL
mNRorqmXqai0ZxOGh0m3J91r10MC/saptkYeRrddXgUY9DDDyDTeXyyvttA7S+T28MB1nTIjZOX0
aFI40duEP8DeSIih2lVdH0N7+uGaqns7ukm7JRTYhoRCr2CHBoJb3dvOOehDHCECyDQaupxaUS+R
ki8QAfLtEEe/mqy8EEY2T3zL+wTECvJW9YEb+qdOsYgZCcOTfcCUo62sRwIj+iYGXbbz4+bFcxs4
Zi4usrpqFOewZhyMFXM7D32zLTtiAnX+iKapettHkXbbLhvHnCxS9VA78k2oB/7e7EDqhZrOCkVx
OsZeq9kHSeLi1ZsdoiL4pZB5QIkhQlGIUMbP3hrK9xZZcz7apy738T1x4TTpATkQdYSe6jE9vgsa
gDzzEysSbKZJRJbmfT2m2UYlBpnGasjPO9YCod5NkIsfRo8Ae613E1nh4BlhFT6fbQVCyUcpukRZ
6nYEebkJS7BZBGMBjKtweMyW4PWcBgfbW9Rnq/5XgLsSAmUG8EZXTwExmDnAQ/8Yzg56+xDmN50G
lan9PUAajID97hsPOF9tO0SdnY2Zt+oWoelir+I2ucs7BQMWTVWQj0QvJghwMTZL92WqJizq7OaW
UGO2nbsJUbSsfYC9/EykGfda9OTP3qSDAtV964zl8kXxe++iJL57sRacThV33xvXuy0jhlmzURjG
0qrCvy3at1r4bQCIeqy6Dt80B8vRzg72SplMdwNeRbcOweNiIRAHqf6SOu4N+IeJWfbocweHbyOr
dqIbAfClON7rRudvmgISRRZXBCrawCTrVlqnyq2KjZXY7RHoegEozrMA3fAxOEBmvjg5SSm9QHML
6diX0upcojyFtkvi+FhOrXns68r7K/Ve4TJ1auv/nO16B+edb6m3QGSUn5GBla+VBRd9DMatXqnN
jpW6d+oBnh0tcKDgTkhJKT6Ltw7CvWMVBD1Uc8cM8M4breExHdAocighJpPsWzN4zTPFvlk31VA4
16LNzP9s11DE6tm6t3zmjt5ggWN0M4Celecd/MD3tiHm6GeNoW/LknmjqwGvom8aN3MdkzZl9vEr
zfV9HiTTRZ2Rb0Io6glH+N/W4hAFVecW3WLpjKzO+BAvm0U8x8xH7VY16/Zp6Nvpvo2XkZuSVwbt
Ux0x1a3q9FgGjhpuU4fHCCbsrLSsP7o+ZeZhRe9JqqNzaBaPljHahzGPWH8vG9+9m70OHlqrxfum
e0qdJrmELA8uqe9EO6OAAAAbO7qxbPNJDwzYG95Ij2q31gDiivhevB+U+mnWfYJrxGDo/wicadlJ
MGD2kpGGKgws0bQWrysQmP9slI58UY+2aeFhl2GESGr5JUiNMfNawiz4NTjIni+JAGXW97p/USoM
t+BIdPvEg2Md9KCxpmCYWHH6nEto5BZB6TMdtbhpzOlRDecRaodv70ZUabbTUkSmYNr2Jg/LTF2A
Zk6YwivpkJ6cNdBFnlncgMg4DROMFOBK953ZPSkt/k85Psk7vavyeSuYuXAh8Fvgz/bOMOVwCmb3
Hm9Ojalglz14pOYucVO9z8CN3vDaAG1YfA+HKH1Tc1xivPaXW/h0bokSOEuooJ51VjopHcrxXO1O
NhOfMABWnrLzpTUa4AGTStkqgD19kAIT7oZYZHOFYtZeozrI8XcrGbLHztnVVgw8hJQCILhi3hYo
pkVOYfNe2FuTIe9u0KD01gAFlA5gVdLwe0iO+HcxAdZTMofvIVJwiI8epgCbc8cZIbgveCMA2rtE
4+mi/5sq27Sv/7CuaW/aITvWY81nElRg4iT+UU0gCbXwOOv67IRfi7w0viAhjyLn+KwngXVKB+V5
Jgiw0FvVI8aqGA/E39TOOMUePnL8mBfP3jmMrPuYVNo21ZFVatUc4T8DxLh945r6dKul8euoskoN
qwAZxRDK8GLSVPno2iQNvwcU6P2qABFkdXewSXiD5Srtq3BEOv3pBkd7AbbrIo2tTCwETMZpbcHV
52nf7IrU9h5hATgP6vQ6g+B7NAAj2HnQHKo4+VIyMUC+MgJaWZJMleKc6hlzvjIDoKkox6RzQ+ZP
Rgr8xdrlQWdsq7LoT7AjitfOrJvTCFtkK0U9cRrwxrW1CRuluWO6zP/TdvZOL4Nfk61MxyJO5xuE
Px77GbC36drJQ4CUy0PQaDWZYaQwnd5J91ZtV8cSGrgRwM5QEiTmMv68hanhDkgFOyFJxiLYOPOY
7VlFPxjEORjFd1n20IWAxb7n9iumZe05WzAz5YKrC0FYnE3nIVpwo7UxqWeAEeGCJJXNpEfYDBr+
Pv6nSuqleba8dvWlDLivXgudbpMVKVsBejY6yGmtroKdf5hUg4lh+Bo3IAV8rFKD9BBA57VbA27R
ML4gVI66IZ53V10NwQgJbigzWTC4sYOS96K9IQc6P4UkOf6Y3Ca4gMuy5j2TVf4S2ZU32qrgkp1k
N5mJIMHC4t8b6gK0r9vqKAiVynFaIIXMZQEO9cCtgwavB3+TKNoSR6A2AIu1J6vy1VHyXaIGztP0
y+wHUMzLjWuWK8reik+0tUSd9wJVlMpxzqbsJC0jp+XOIIsY/H1+u1xEWmmhOmFen6U7+SsTtKZJ
wCJ8tpjqHYNGPYrCiONtIbkPZzCcP7vl+Y1m5Jxy1KglHSybRO6/7MYskUlpYXwnxSyrjmGp6PjP
LH9TDu4zwDvjJD8pf4YXPIRRNSBO0ld7ryx/yXnpGMAxXx7j9QlLpeClcp+si7WQRte6sdS7I1Ir
eDIB+rhif6U3QLslQz1O6bhX9fq74IFlMwCj7mr4dcRTkRzJqsHGjKhyUsZ4t9lL0vuK8wrV4FsP
c3HvNSFP1EZC9NAmzYs8eztxHwbiPoe5NhjWrSFCb4+pO+mt4pI6LP/aEM229aGBHdaBUDfBTh6X
PA3ZK7H0TjayK73ACnWfvDL2I0WfX/B19ECfye6ygYhA31COlcYqCn3BZAaIAMw5ZUUz7z/sytkO
jhQgkV0jv1x357QHDWVHJ/m9sWmIUTe7uE2+zKN+kTt3vUtQSzeFlU47uddyV5K2YP3faoivLBBr
eSZyhuxJ3bU7SFk2RopjSNOFQDQRfRy6Z3nw164pt2btDXKkJvK5qcCw7+RWyB+p9zX3pw0KfUsE
nVmuVf1oF9sQ5C6v99fMnX4GeGUcMmYD9LoXrcpbmLbhIZ8hOrf69KwvQ4d8trPYdo5zMIMExo5v
o0LnRAm3QU/ISvLi//rhD3+D7GJ7BdldD/Vry+vTQ00mB2li6DsZAuT73iE3frIBZI3POJhH15t7
hVN8eGs+gCo+30GDNF4RwZqcm4MR5tq8j93wm9Jl6n69wwyCF91xoXSvg4vaP2aYWB7kb+n96iG1
Z/WARmM/b5ssvG0HXQHmsYxDy2stZ8ref9Z5XTkjHBAmO+kJfZwemMKwdFk6gj4i7WTCsV67z9LA
rmYamPp2QILtJD147KzhNOUWy5JqnzsDxkfuAq78z9+1i/Tsh2CFvdwArrAAUta+N8d3rr4AGI3C
rhd5G4a3ZViWniTFta4g+rOMSJY+O3vfqQYwK+mjEyiMkdJeNuvb+qGLXnfl+Fx5w8lrzK30hOsp
2Aoclfe2IUEgYyEL9uaIQvd5fcPXvix1UgyWXqj2/aEBpHcMneggx0zp7NJiPf9zF5SyPDXZu54j
5evup+NS/FR37bZlZdt/Dz3YypHgT81zAFdukwKPKVJAbr0Nwnn5cOgeRNNAZ6E66Qd8KMjTMy+Q
Jz7YOsagzkM+t08OcwPWh7c6EYtZLTYt1IkcUMpQdzfWglWdx/IpH9zuYJozU4lGV3dqUBC76RGY
QeExOwjvYMoXu0hzHupdEJUPTlZ9ePDyq9IPrq/TWpbKtZusfUWaFEPannrsB6UzyqZehmvZ0xPo
S2YM50nuvlykAM84gVmh2/U+tPqtvCWw2qmV3Q+1g2v8lVuIKMm6ZcI1eA+p7qstXIqQG9bFSnom
Dg41JF7wDWOiv0U9cHdkTPZyj2Ujjz1epicI5bJGntIf+aRfvNjIDuo83iRmiUCZ151kkNEYtVs4
uyXqubuwCK5fAKP9BSk/O8sF5cnLHiN9u7Bh7Gj4NQ/eI/ZyGIgvQ4Cf2C8+nmeHXHrEOhiomuqc
OW/9+/R21Hb9BPF+vYtl5jCSJstnJnMza+db0IWEVAIv4C9wyQYzcQ/5UWlCbg3KiYEuyqhZ+6uO
mUy2wOtWx8l1zhPAHPK5R+iRaBRH9jbDMew6u7quoiItKMi56dp1EIZLfV8biXGQ68vf5dvReG71
h9nI24NqGk/yVNdHK3t51/2MjSnajEWB0j8U8r8XaOvAoci3X8rXiR3L0xJHGpYPYPz3WmbnsPPb
fLhDkN08AU2rLsLaGaKuutAX/pRhll2frzyJdYxZHwwf6N8p9Exz8uqdBUEaWQzHwOGk4CVwGcF3
KATuS26ZPBnp1oFK7NECHuwX+Ib8M5hLg3VEX5/ktUMvD3u9CetR2ZMm/+9LMVcbYS/dyfskMwX5
Y6R4nYuvZdm7Vs4Rth9MaBFmkImu0tknFY9FaSI/e51yyS4Om7xq113y2n/D6q8fSvk7P8wyrueW
ubsFFnBLQhB7DD70Mn8lOULoWl6TuUAOZhtM5je0Vognh31yKpowVPfS/LrrL1/QCDBIF6TXeZz0
VJnRrZu1bpozUg4aSpEaMLFlEib/zrq5oiSl/GEue/3ry3mEiXM3Fui69ew3wNMPNlmqeYteb0ES
6ocrf4hZX3RXV89ys2VSJ3vrvV/rSASheR1AAFkby6+vxfVc2Vsf43pgvd6nc6P8rUOogzGMMVMG
TiTcwBZJWd487njCMn45fv3j51IrNpEyqB+mkfIIrz1v/h5AtD9Ld4101QE0vTyDsOuQ3JCe8u+7
cvZ1qAKU05zcMt19poIEMEXWJdwnTogQPOToemBdA8oB2aztpDj4Pwetzs/Xv37pyVeyx/rOXOcz
184stZ6ed+RP/nnvZO/aSnY/l+Wk61U/tPr8A5/PUjQSG639qs1Izcq4ss4e5Nx/q1ubyNHrPFt2
1408j7Uoe3Lef171w3JGWkvDTz/1b3Wfrvrpl4JlwMdoru5CGH3LK46HM7mKar6uVeWFlw2hFMiZ
0IhYvC9htnWz1s0ZnqDQ72hTtQa710Yy3MrF16YfjsiubwYghEjBX3u0vCzrG//ppVpfoPVFk7r1
NDnjP+s+nfZvl7++rnO+kPuLGLTfuHNxaGNau8yF5cO1bq4r2bX8IVbxb80/1V3XE8tlr78g1/nU
5voLQ+LdasrwR+28cCtDg6xBZW/9RssYshZlb52QrY0/1X0qSju/RzCg/6nVSCIkhQ2Rj5eT3DvT
W+nC112plfJMKJtldVZlB90rXtbhHTAVtPG1rMwLjVzKMvIzFwqIKFmZ5V5DR35gtfNWhgei/0iy
NigD/01Xuw4atkoMQUaXopwhYSL+tpMnKZt1uJWidAVHFv1rm7UbrHWfutB6mTFoUkIWLkyvQZ3N
Xefo6byV9W8CwIBwUTK+Bu0QHa5vvNyUdXMdVtey3K7/LMqB9dWVYkAg5e/hW8qfriB1c5aAndAS
XqN1sL9OrK/H5fmsZzZ4lbB4y84WgRFjiZB8WDmuzeRc2cjEYC3K3qd2MoiudR/+cTny6ZTBq5T9
bNyBCnysoVLgGiAtiJQbGkiO5cNV4ojXvsjQ5WdJlp3kzpRJn2enWXU2TeZYJ3nC6xO9vvsfgpkf
pgprU9mThx8VPRG9a6NrkCt3ED0x4giZFB2t7GH2StIxqLlo0728otc4pfSAcdbj5i95kf+OatVq
sMc6m9RJQ3Iwz7NzgkQwLHFIa7KpG7KVm7XsW4GC/llobcpFd9iZLQzIGJDXyIela8HR1P0b4Wxb
JAAiFe0auavyXOoMKpNeFa9lDM9E+OT68oDnFtGd9hrP/HT75aZ+eETXpev1rsuaRXavr3lEcnL2
zGkvd1l+dt3IH7AW5cZ+qruu6uTIZzLn2lIOr/+SHob61sZab4ONIVZxQe6/d0U8Hg2EAPc6jFmK
UM8QIC3O+Exy1NLJnRkOMj3LUc8D5qknCd5NdfASadlRW66hJnV2VwZ1u5FWc5eNJ2UuzZ3aZ4D0
hqHYNBGvumy8zDW3tgfAUwNTdJsm7kGNQivfIxmE4TIr+z1RSVDDk3Nu9KB5gJNFrhnRWIjnmYN7
Uazepv74uiDanwNIKc/wb+odqnEjqhwUpS5D8ChLSE/UIyoQsV2lz7HnoCxodndTjBaCA2zhoJPb
P3qWPz+mVfMTvuOpN7XyfcxNXLVS/1teMiWv8YG/+IEKUjxrXntvtr57ROvJ7PoBCQetRR1nGDZB
U9df6hlML0vy8k1XU3uLog7wqgjZLrVYbAFMQslzblXoN6nqrkIiGGWoEhw3RozV/bgcIZSEmcCA
o0CYaMemsMv7eUqqe9mTTVYUDrpneY6wMEF4q4iDXVkhP+RPw1eT5NmxVRcpv0ytDOxIUOLYLQHg
jeuzcouLGNVrFcKn4WMkqqJguGuzAkyQ1w6sh5vCvYDUIL3mEWxvUf2a+il6HJYNzJbo0VeTb8hq
KmepKjNMutFdRJWrQPjMsMjWOMFjgxr2o0om9DFVNG07jWPACoIDse0BrUpt7mWOpSgesptpGLp7
Lem8h3nZ1BmwPZu+BbuaFuuBUM/SrVY6uKINZGfMCbO5cdTRhfF/T0k0319LoDlQ/nXoc+v5VWR5
D6jMRNsqbDfonhp7R7PM3TQ1ORpvgOkLQzMvtgPUGVirttNtPWk3WMEjg4EDeOmF5W0F1e62WTZr
kf55TApiqAPSRjbctFK/5LOZGlvNNLSLbIop+F9l0VfKdvJguXthSrAZUYPX3gcw6tpj/zUZ8r8M
UungwqH7826Z8JlBJoJWKCpUYvr5N+nOL2Ge6F+nJgGtgCDOazBmwK7RwXqYNXLJ1pRYN5Wb9xe9
j9tTmsbFPY9Ag/Lfqs/NqNC5stS8U43+tUY16M6NkofBrhqor0r9HPckjhzEHvdSlAOkQt+QX8/3
9bjpMe7YTEvzWEsx5YvBci3nkcGmylGg3TJm7D6cbOXfnHQ2b+RSdWNq944XniCH4dSZIYt24INT
7da/oA2SP2E4J9fr1sbcPjRdu89VZG22PhbLfZC9YFQ4E7QvGtbKtnkD0aJ5hnve3xM6PksJo932
GdM6yFDZiFjT0kLqHKP8fFLivqouely4BgLUhvZDxGLZVWDQ3aKf1t/WA2HlMkXtRA44KFmckcFM
QLNxK3RTaY+IbWpbKcrtyVJ1+VQ5YMKW+2OPI0CXapnoxUd7/HP9d9Ik9492UcM5W+4fgtMg8rLJ
w5+ePjMOJsopsiubKphhuK9l6W1ji4Tkh0o5LEc6yB274QHgDAi8AJ1rYvXf0Q9lUNLrv+o6CE+9
PQRovIfVt7I8yPF4COtDqqPaVM2KQ8BacXELJx54boIouO2WzZCge+Ia/vHDgb5PsZN5D3w73kNh
iG/KMcPDcNnIntSZrLKxbLBRVIu1qMFv8D8ayinX1uvZ3Yg54P/PKak7gK9QtePny7Rdgcjt03hf
qkQDt5/+OmktPzIVpd7cpu3CoyDtaFotDFgUKe+iZZMjMHEnxcn3USyM/AHyuhoTXF8OlyrK5Zu1
kezhoHfDh68jj8zJsUtUJSwrD0+MSVEuzrsFFB9lKTn66VQpyg+3qI6eHITAr6fKr304I9PNfVcC
0Ph8YPmrpjKG7Pg0F/ZfKfakIJdmN71ppyq9cccIwImG8maXkWdUyVbskyLUXtQyHG5dvf6Rh5r6
MtiF+qKH9X3HAHtPbhqmC6KDfP16A/0vp271GxtoybubcSmSOeVdiprBe1QpX+AjBw9y0CyDO7+I
7Uc5BlJ4n0Koe86XlmP9ngya+ar5UfGmJWdpwjcne1GbBvrlfVin020faOnduGwQ99OHjZnU7NrN
vGHMBo23FKUNRFMSOb77W00G3EtdYpcwl9L3zKvR0daMditFo2+Gk4Fr6q40LRTxN7bV9c+YXiFd
ZI36PoJQ+d702CKo8PWOC7/yHShYubMz3zyNWGY+lvb4CoSm+2qV32e3cb9YittesjJCOsnWu6/N
DJBCdaz8EREdtHTD/k/g2O1XIFv6bo5xEbcb/1UDfIaGbTuA92QvDtv9jDUsfOH/VUGL/Pvgpzrd
ckDFZvNtOXj1Hr+2EoU5p3jNFMu+NGk3obndF686jOlnrN83clABxvYKAuMLTF71TqpsvyG/4A7l
UYojahJnzZuSrRTr2DUfZ7J0UpIrdoN6p6L1psOIvgmmGVxCYYXGTY1WDLTo2keFzc7vCLrH3Q4s
HrKeSMvuK39wLnKkb31vb2qDRb/D7WT2GXkQjInee7Xqt3B8oosUnUi1gSlE/Y0UbYyI8IHU/Vsp
zsr03eWbfy+lqc8eGa/zRyMG3+OPwSmMBuUpzVr1LvKhEYc+dlVDXj0C9NkjO9E/lV77lsStegNY
YXjS9ZZXJUZVvkrcW2kg9egiHkqlzu6lSjYmKkeRDYGh7nQMVwvcYzM7eJLmMXS0x9x8apri4HZu
hWFhvUfGvLyxJ6e4iTrIcotYcHmjqGyarnKRmVWnXez1iI7bUfMQag5W4JP1ikJY+lW1Km+PbmZ5
kiIcHSD1evFemiOSlEYPlmBppvWTv0HTD1RNPuKurLYAxav0Kyjq7Agd3zno5D6+2pZxk7uK9WKG
mXNXJhYAi6VZO6m/J9CSZz5t2h3TOg03IvbcZTNrqb8lgteA3/1f3dpE9iyl/V31unb8t/P1FgBM
Z8cP9Tg396NSAZcuXKTvQHWZfIl+56r/Zo6D/d44/4ex81puXMm27RchAibhXknQG4klrxeESqqC
90i4rz8DUHdr94lzI+4LgjA0gggwc605xxzgA+V6cc5Cw4JsXKUo4vrppauc23LoYKTnOjLc17rJ
Vc+pY/OSli4BLHUNLQUu7BN2pE8F+NUmLtYOsqGzWnJROUP8ITUEYqbhNHeukMFRsexkF6Wh+gBV
pV4tL29Pr2rpNp+SvhEyIhHDYRyNPTXbEupuad5cC+Y4l7sN2FLLV0lWF5BxYVSdS+6pZ6sMvc7X
42MNnPxfO76PWXaXP1vxkSB+BuPvqVOgxt6yP0T3eF5eLbYdNloVdsLKFofv1WW37mrJsOXSjr6P
DDT9ZorE3KlWj3f75yVMW5ws5OVHOzSVTaoVOrFUvb030fseyLppzpoh7K2VZOP9SI6L17Vq88TV
qCL9cex3xs432DzK38Z9dPqEIelQmNvbg9UW4hNPIrBIwX2ebx8XbZbYmFSCaVNXVX2N9bbeC6Pq
j5HTmqT7+iWxBNKGj4VYlRsfzky9BIvld/5bHAxPSSSUPwpKy+83ynINVFxhfo1p/xEqiv2qWU0G
7VibHkILNjhDlOAOC7Wzy2aouKr46alLY3NHOSC9c7ACoXFuTOpn3MgsfwrfuAG/Yz5UvvSAHGTU
SYywGYQngSP+ZJCRddk9BkRzNO2vTqJZhlPcPLotc0LZVdodug2JPIeEJXxXtkdxzff3um6QQTXY
M9JATUmL02R2Wh7Zdk0LEATCRSZgXciv+aXZvfuYp+6rNsbKRXSuyzkA31uHaX1cVqUBeS63Y3nQ
4w4wlca47CBLpG5F47hPAYb0VdWH6qWrSv8pqqc33Qz067I2zQpwWzfvlkNdzT5FmunfL2thF+za
tEx/iUL3n/yJXmJhNg+lYdtP/m7wM/st5qdy1w5qu7PbPngv9F3d19Z7iSKLyJyq3vdBX7wSc7fu
zMj5xTzyTMhDca19BXh+gHlDdqG2+t4274gKOs4k685OlmEH7GjkIgK8ZkTGnyXu0ASmFtqBfPo5
oDFqw6ssaW57IgWvcl7wxRi9hmxkb1lddtCwLa7NRNoWkdUnxE68cyAr1A0Ejq6o3RVXY15YoHhP
jmJccruaflEFeJVlNL6P0Sz0aPFzwIECuZfqr/HUj+9DHZnrYd4ezdv/+3gH5NLP8b7j8zrI09ZN
4AB8+/fr/2z/f73+fx+/vK9e9Ti3XbERuRmveybst7If65tuC31nzdvAZdS3ZUfO5Pd723IIoMjm
Vs7b/tdz+eUEZ6W4u1jnN3FZmLPb0q0adcs3I/vXNpX4aDcX25/Dlp1D7LqrusZvEJR3StaaGCbx
fA1a3Qcbm2vd6+DYeNmgFXfLYhD8v4ruWV9pTbXRw0Q9BxVGPG5SywqEdvXczotl1TIUTPff61nl
dUzXYD3+e++y/Wd1ecayDbbdKY8QtP1s+n6ln/WUm940OHclp+ujI/4DIpn7luBn4ktV5gfXx0uq
D/av0ercDwMAHdVCt78zHYfA0QTeSpGqEd1X3MQYjw9NqWwN3Z1eIDL0O8mrLsDTZ2xZh+U9wgw5
X1e15oUkbPfqS41G1/zahFfc6Zy1J3QjJqkDhrHVm3Y46nUIs/s/CTvf4TpmWGDOZfK17FgWHazu
jYPICid6Zx9EKkrgOq1/y+xEuQGIlp6+d4kRS6YJposBOwYIuS1WDEHwxcRDvVOqrNsx+QOLb/yt
RPsOYqR/iWKS4BPZdndR02l7NW6zgz+k4hoGOpkYSjk9p2H6F9Fh9pcnh8TBHxUhoGMR/XsjT2Zn
DDK4VkXT3Ip5YagMD8MCXOJ8gKHPVqQGyYbZllctxRcPMlnd9G4hr8vxy2EEPG0IjRwJQANOk8yZ
7EjmyZLtklsArGNDLmV6D3SIgAiTYDRDqsOWHLT6agYy2VVYay5JhqnCGMR0th2UxbjjrZOd9dGh
AGV8ckVkHih7FEd3nPpjVg3DQVGj8pQZBcE+fhedk8YH8dTbzjkpR7Jea4okkUz8bdy2KgkMar11
3GLA6Ap0GQBUd09/otyksS1vPrQnuMFoB7njoAaquu5hkkT9EO48PEYmeGQpVp0MKUoFhfrU0INe
h4NqPA+OA8sb7ukL2TPdqorG4eKTQwWCOk+9agwjSFjw4/htwvDhp9PvpHE2Pnlkr3SvG7g20ey1
n6IHtKR/I0udfiuJ8ZvCL/ZyM6BQHjj6Nmv5cfZ7sevmV3Bi8jvQgZVEPAxMqKwRSCcSk98FukRd
ig8XrQFTwKw/wUYd7uvE1mca/wR0rb645ihBIXMFMDMq91mjAZIB3jdcY2gtDMqHfS6U6NFXXPtq
a7hpl4T3UHRY7ky/33dpP74Ki7mTpgWPTsGVoo15ATZAHV4jBICboOy7/fIsPU4OtdFrx9zWeo9a
YnHEERQzVZ2VwaZLIIffrr43iREg4nLI8ugfG615z7Lxf+/5OXzIFj4hb/DzOsu2qnLwodHAW2ck
Bl7NsiXKsVXksyTA8jj4aga+glOSwdumbtnj9JhXIdq5m7EtyLmcV3UxYloSZnFYVv201la4E+MV
IQ+Y5CybScG80POQvKdSjOVpcJOKBAseLYufY5ZHyzaSxjm60ZEo9TlqrP+P500Ao0oM6v/12svq
P97aJkfgwEho9Y9tP09Z3n+IyumYpa/NGIaP3HP9VRHb5kH38VZ0ufGgura/M/pQWU85/2bbLeJ7
qyr2y9ryJGG4D63M3ItpKnvQRdPVlQ2WwjZvX7rBrlZGbwcfbaA8Yihyv4SmbXOH2wEc8HWg5XrE
AUB5ZRb/pZhxBx0k/l1FdczPTtO+znH368SU5YU690kF4n7BKFBdcq0Kt+BMp1Ui1Orys2PZywDr
X8cJInmK1l6r8hmJDMnN8yssT1kO/FntrMFe2X1Nz/I/b/K/XloZEvxCuv+colEFmDm/yc8LLKtp
r+5pfsVHz+kV+yyHgAAiokNJfFG6EAuJbt8LSI73qTXffbUChYEIne9tOH2JVEqdvU2p4GKrBJfE
Kqj/79V5G0nd/SWaF8s2JJjahlw0uiDz3p8dy3HLtqpWs63oSQVYVlvLyDcRWBhPxiPl/ar+HWFc
cAu1ftOCEftbV47PdsmkvR4b/yGf8s5DKtbddBlDw7SH7M4xgKrEQNwuo9n1+wJVLQTHCM0+sVUH
M3Vhgsx38d5Wo2ueqtU2Y657r8LapWJA9To1a4XCepE98enCNTVv5yWxIKCYkxDvZIq++k1qfZam
f1QpZAaQcPA1JXXCUPqpKFsLfB9FBhoa8u8wumc/z4tPo4k/FEGVmrslAnpUQ6bZkYYlQC2YID2z
Keuf/LpvYJozgVj2DnZYnsIMK+CyNyfC8+x3U7Na9sZpmJF5CVNu2Tu2VnqtFfGezK9ExyO/S+vq
YdkXC4eaE6AlxuTRXdmqyjUmSYjHgTlFd8ujZaFmwdukq9XhZ9PyiDTU0IvJ8fl+1s9e1c7sXUwj
arVss5sQ3KTT4DsFDrr+Oe7nfdQ+uzSisI7+pHPsFJNKhRPpYUjckhaRT/NES7WT60jtpOKjwrMe
abt0AhWz7FgWgwM1aK3Mx9SKMlbbn+dovvJZTiVku/+8zD8OMe0YD9ny4j+v1hHTse7ssfS+X3fZ
7acxb/GPIydLUdbEYQnPsFyMYPPLK32NRRAH6z+euOz4fsvlA4aZ6m9dIZ6/txnLJ/h589FN+Ar6
tlQPTdh6/+ff9HP0v15X+8oCuA3fn2E+C8ujf3zY+cN9f6Zlz/ebyjK7iwG7YhXfma2jnor5sOUA
X9SUeZaHy55lMS6nf3koHAm6of/t0hG6KLLfMtogTm1oLk0SVeuaAIsgwmoWNPmHWTQjDD00jZ16
sEJ/2tmu/IMsd/RSwIpq9NnpCdGRwiKPwoUP5vbyEKbtV5357pYx08kBYRpVeuRp1jijbN1PSyEi
O5YrpeZGDmhWgMN3XGqMDelWTp08M8/cY8J7Ek3nrjouO7ge42PtV4iL5ZMWDLwYNj+I2Mm1U5uz
HeO/rFA9UdDZpFS3CqF/hEV/Vuh6jgWRiCMIhnJu+BUKTYcEv+8eHzHTVDc5RYp2q9tEuVdjprwl
eUb3lX8SjEWIl5s39UOHTSpNLt/bNEJcVlPRZ4efZwVU8rysBrlEbqpyv+zAg/bRTjiuqrbDyjk9
NNVDk4r+vmcg1No1LPScKXk/IRkBXhbzQYInpSRkhYQcYg8qaUN2aIfVgNVUuOgNzfTaaQMJYPNi
TP1b3ePjz4qTHfQmqn8WBdXiNR6zYasXsMaWbTkEht1EyhoF039vkxMDCZCm+q4iRa9wTP8umxfg
KNzSru5bC1xT2sLFGRjD3E/zIkqNcu+M9rhaVrmDGPcxNAoMQ833pp/tjSVeIrM1jssmR6l0uGTD
RFxoU2yWbcvC0H2dNhHMxuWQf+yAmGeMzfcbL5tNvaC/Oxb5YXnjZZsf9ivLbQ2vHWs61vOHXHZG
iZqfTAsA4bzJpKx+tW3F64MwvhXlpsAQfN9qWnSjZ/53iCr/0GvGBRB5eh4Iq7pfFs4E6x+slbn9
2ZaOXU6IG2T+RFViBUujb5B5LY+JmZj3FPvN7+fKyNpMhU/6Udg26zx3mLT5KRlDk1k6u+91EpKq
bV2kYo3Ol/1haeqnefAcN87d5DI66KaKXlElxb3rJsqdGZ2CecWI4n8tBrN+k1Qtj6NI52khfh/S
/xBm/Bw3JFCO0olb7/JCtlpYZFdE9wTeyWtZjN73N2oqowCtcbuCitzcFXUW3ARFspseFw+lHwyn
5bBlwZBMXxELVO6X1eVYDcq6Z1Yox5dnLdtwVKRYEpILc7hh7aqBe5/mhnsPl3s6GoZ8D/waSsi8
XbezjiSpeOXHDs7/5TAImAc69+FlOYKR370aacYpmvj+FWPU7pXAte4xi9r3JIhVGy10yDIYJvt+
2aG1wD3VkubMsrrsAJgirlXKgJHkDQVybNjSSjaMdRdx/0068/xzbEjtlDCzxt6lehVvnRHFBDjL
8FbihvCIZ0k2hg0ZbW23lb81XANyOPyWG6jn6CbaBm+okVA/GKiHOkZKqNCcZbIsGLtMpGWR5qlP
A6ONMiAOTyEsxJ9JfT7g4X89mlfh673kLVl+ZGu46O/maBWfcOjj8oi45oz+9bGdXUJyljAuj5ZF
vwgl5wWTWoSTy0bQtXLn6nS8hxjgSzE+ht/Cq1nnrTLsrl9VfaLM0jKLnY0PPwvGyFgdlvVscT10
InsRs/FIzk6aev4IZBPhPLIW/5FZAXaDBklRAO7ucVnoVTtMBBzVM3/jPw/11P2MEh0GRpODfVx2
d92EQ3R5GIOdAfmfxLQ5AOfTtIOy933GnJEIkgTOSOxYtBCXs/i9G9jLaa7K7GCfEHeAwwz7gtgo
o6FgsZN/Rim+fGgRaVHtBuK/PFN7CMh1PBaye7U5raeIOLBtq4n3cBTuZphVtQkvU7gn7jjZZvl7
f8728mj5D9DDCjci4FwppKSdVKl7dRKIfUtQ29EyivJgMUlIqrheKarc9cJ6SvmrTXPAoY+pQ+U/
zFdAqxmTOwDpJ8X04hoT82xKy2fFtT3/s5ZHGdCGTQUWhN/dTjs2kC2CyqLRZZSQ+JJ0OP/jxGBR
5rxZbgNC0dbWipL51PspuFWh+SmyUNkY5rno6+HYhFb/vTBENBx9fT5z2fieaXp1xPJbHd28Ajq+
PMwdt9M2y8MlenV5tCwS269QO7nQMGbtfDHHsZRGhUGHQcf/+cUqXTs/RBkggNkjOv+Zy2L5g39W
ZWZAltHIzfRnD9M0axSX01EsntPlYTtR8Moze/R+/jPL9/RndXnkaj3xVhh4uXkXcAJZGLPs72dh
ShHupDBPyay9X74HyyKaV3taHNspas7LptI3CXcIHEYjS6xBtyQaWErH/7cril+p1tSkjxo5HrDZ
Nfb90JZ6f0iAfGGS55zOfIhKEGOwLJbVOIJCrEXK35ohZX8iGLJdTY3dkYqixMPJdgrPIKarLYZx
FWRE64bkU3uqUzGL0VV/R+3ny02HR62cwbqMR8iNLQicw0o/0jrf6FmHbzS5ZEUVrmCU0SidyvBs
oYW5BL5c029vVv2YXTONn4jcrUzPhbJ6Uqt2zS2jpIVOZbGs5AHcwDy1ndQb7nt9P/UkCFkOmbT2
S1u3+VbQhEHFLjuyWJpgG7UEUZIErnQZ/RFkgh4/uNw04juha9Z61EZl4ystsTCdvoX9D55uejJE
esjLkvodkURRI96qviKzcEy34JeijYnRr2jlOQxqdcWPI87ksCi8BkNGKM+AX9GTxLR0FZXWaxBT
VMFLtQbKFm37as6Ibg1UuJQoaE6vp1LvyTd2Gq8EUdE41Bq74W9jc2KcziUqhedPnXsOxiReRwRs
+XmswjUlojTSKFd3KuBbg/zzkdDMqvsb+ziyVZRU62EynZ0P60Yp232rh5wEOHSRsDjTIsQr3vQC
XUz/7Dpz6ZIgSMZjzZfNT/d8b9E02DG2dciTnaGMGIEV9P6yV3aMKKY1/cd3Bs/hxhnx75eKlcAm
QqbjTIw9Bd4cBzwa8k3+8CB3x33i3AYQSHs6nuoZMS3pGQ4JDGrOP7rEpYtnXgYAg53AUcnakgLm
FK6nUPnb+mTL1MNl/gbpsdVe0nD6Y7JznTf8UFZMshXbvxa6/Kwy6Eg6l+ha6zvCmsaefmNok5ij
xsKjIHoukoYEXAufGA5uL6WcYAhM4VOipmurnZEisJZXg96++PxeeFBeV+Qykw+a0cJxeC+rciOY
EFO3RpUzQvQyL7JStlnQ+LcR4vpUOb/LlFS9QA0+xk7Ztg4TwV7rvHkA2FlGeEIrtzXd8EuBw7oq
BrKJtWF6dSsKFhQgNeWPTUQiXCMjOhgalTw3Vm8QF5y1MaaeH3aPo+ZsCcJFPhIixVKESreVGZKS
fCaVJrdTNUhvDNNyqzjPoZLnKzPO/E2d5tRnunxrWkpxnkJesG+pDEaadhcMcQuacjxI9YOZf7h2
R7vbyPqhSYhqrcnrop6/sdzyTWs78CwAkhyD0OO2e0aRawA7isM1KZ7ZitGgtp7gr65cAlNX7Thk
q9gO96ZQ1FUHssuKxTMgsUogkgTzlTI+qlQvj0lfcSCGqprca0Zgsm98Cdzuww+qGqhT8RVPr5Oe
AF9Lw0/EuZnX6E9EKD516CXpukBL7U8uyNS5t9EO0vGotQ2jtCmZIQK2fP0v5RsQJtZb3JvXYqBp
n7pnoXNYpvUXQ2X0zz093nSkDrdlc/YnSYBsPu6I57VIl83D/fib5Gzq1Y9JLt81SaC82o73Imbk
L6cZ11tQCCQanUaf4A6dA5mUaIYBGwZ8J9Z1IQGCxR8dJ2lVl4QCK4ZyKAcGWaHQqnW749yrXmpT
8CdS4GSU2zoz/RvZhu2G1k68Hir7yRoyz8glNwIFDG2avpJxn3qaS8O7qdto1TTZC3pRTI4tc+gh
ichLQr1p1QQJzzmxKKOHTaOkz8D8b6DTnFXz0lkQ6KoowXffH5xI/yqU5CuL9M+mMggLrCHzq8yh
qHDv8l6OWyejWRBpaNmdFB1ROAavGlXQIQP214/FgxpX12ouVOXj3Ij9YzQ20Qs9HzhEKtt0YgX3
rt4MijXbncu7LoxXUWFRLZmFulUwHAqNH4UMjZAFvA/WC3dNK1jH2qHOojsbIcaqTItrlhR/M8M+
VJX10URMvAZxHzpp5gk13SNUoR7kt+S19D6+eqc/tqSZBaCqvQoF+kYaMUSevks8SyGNXlfacaWY
+eD5hvLpQDYK/Q4hemRsBKFSemtbu3GoH4l5ow2diR1VgJ05UckM86d8ULeCVO+tE1roh9GsRCZf
M6V4ddUiPnbrIHRmhtivzgihjafP49SmHvyZx7CePovBetGL8dZZaz2zqq0VDJcJNGdiQZ5ryJ/U
LOtSgLF2igbOYKHTURPNIfF9ZNrWro8Uz4nIun8bo/LdDdJHq5TnwULTqPbPYZvuGzQ4ycB3Im6b
LUg20DTdOQQciKANMFqdml5SMgNXas+ouT6hypvpvmqKniLuCDMOPjTQALIrAvN9bId3sqmzlZ0q
T40DyKaN9LcmSz57cHpGNbzhL/uDbBddrLGbuuggRfY4YiNfp2rxq5TAyyM4TF2Coprz8SAIEdsV
tAHQ/BnUjpppRwMSmFpzCKS8kWlEhqBDfbxv7T+NaEBT8AtLxjZR77kA+QtAeaWInshLNQfblJ71
Nr8loHlW2tSbG+G6u8FyD29ZA6AP2tChGMwW3n6CWH5EHhGSo0ka+4lQjOKKbxgJnw02XeeKLH0q
O1SFW/NTzdpzovavkg/F1O8lQoQB6TN9dmvlxJ3vAXFZuZLS5tQHV41k+sLUd23c74fC3zb7ps+3
DaeFmwQzf3qHw4reXsT4vwcFbJfXiCrVviVPTW0IFhvcc1LA+pRGQj8l3/YRV2/v+H/SlAjlBH1a
PtQvlmzPutveSyddk+dwK9vg3cyYN2IhI7qhT99sPPXwSYtuTWuGlAdB9OfEd4OOANj4nGFDrfWM
aIaNY6gIjOVOMM84uMyWi+xK9GjNOCBSqVVxucgXq6WoPKXOsILDc5fGQ7OqbIiAqkBwZGTBY2Gl
f8p2qFdZm/Ze5UoSIzEd1qF66FT3l20wiBxDyNl50J2MhlF2Kf132XLdTVLfWsC87aa7GFTvIKck
Hog7S0nphlY+KFG0UyB3X2AQInQKKKEZ1A7rzuAk25xGIk8mbuha5knddjH8O86qi/vMyx6aDEZU
lyjqVjdgNjR19IsA+NYHo88PHCPJm/ulDlKeNUBkzMbMveO3j4oYwW668l20kMZHJUL3It/rxt0G
HUjRJiKj2E1cL6VEUNPgSBHGe7mqcPEwCKtEvK4CKgJSVTMq1sk+mzrnQMjkix0B7+EXXHbll9Yy
Nh57Ls8Cvk4cnYVSkDDXw1CM+bpU0S+N24+HOwlVE/k9U1Sdg6j4S8houBKapK1kPPmNQ1BJ/luD
XOdMNS4JjUQwP3LI58wvMqhOFoPFoM2vnUvTkHwRUFcXDETPjLWfHZoWazOYsyL04XM0mQEkTjdc
HZefGmv0EkfOCYP8mlsESMUNHNXqJdErro5+bdWTemd22cBgPE1WwmEMZqXoNoLob0c9uz2ZxUzI
Mgd4b0P/ZBb9RtPNgYEVoRmRDdvBkvdKP5SHSEnujYABOZm0uW7mO4PKVFVNPQPasNth0jYaK/Mo
CD1ZYfAbvhXs1ATNXqhVXAF8aZS/FP0+oiI5+JYxkAzc0q28ZiUYMxD3YpWitt1PZlB7DURMt4/X
8WReaumiTZV/TOVI1PI5Ipg1pwgN8BHtXVJusDLex50QWzWv3oAsHGU+QXwuZkTzeyUIrh5cDbN+
ET6VwmYkhAbKoUiwqtSAcWcRgZlEgp47O0RLJtGQdr+OLcw91ogrxPyIJQjIrh/JbLf0rTDGR121
zlXMFRhyhhNBqARdyT+m7Xde2kIczjahZu0ia3ifhiPKmacUReqKXJBqk2mcJ6LErzgxkI1MzNct
vErtOJfgzRcFMt+sbVtDD3nVm5OibS0Cj1auqTyIQmw7ALfzTapYwUHFCjUioN7NdDnSPxJubIpx
Ah341oXGb91Sxq2vd8CSsZBCNGR6mqbg7RgRmi7f/kLBO8DAhNjEEP8KY/w2CmEkJcZfw2rzlTVQ
7jehJnHfpIRoghfU1VvkqDpUOdtLSDldKS7fEtvUPyi4/CFDuTx1CV1rncb9SFRRomu/APZlHlIZ
DJSG5qlJYc5P2ETUiD1dp7HvJDthwqXVhmFva53DOCAu16DmGugp7WusVeCo25MS8W0rarFq0vIp
TnPsSNYRMKY3FYyf+9Yl1ZcixcpKw11P4jjUzulqIWEvxdeouZ9lNsUeQraSr6m82Xn/Zjf9JyTR
/TSOa0vX3oshMqEl9yB6MV/4Q23CJ+nzNX0QtRQPXWLfZONgy4izS+dIGiiVSiPbfYvNlkT7zHj0
219SqKC6YYiSIEbijmr73hDml9QUZ6FZXLpBS54TfYxate9KZh1dkfdeGKn3BI486R2pmK7Mt0E4
/gp9s0MLaN9oqBDgEvswm6dXx/3lWAoiEX1m8WXtsG7bmAE2A0zwdYEX64U3QrEl5nzV1ZJ+Q7hT
yvySp09g81yanf6e7+S6LkNjM8QaM7FO41A9yjeKbhlr59gEADsp+qFdIBvclWhOcnvTV+qrkqa0
WqS+8weYe4NPGF4KBq2y5Tro2s+wQnpvGgfGF02eMsDo7ZXJqJLZV3+nJgdG0ibU4ZSUqshda0Vn
8TbkIaSusvbR5uaVoa0dJ/4a7fA1pE85jjJbKx1swNjVx4M9vhQiSje+vksFDekcHyoe1GBjkQNT
CPma5MFcoWbm78f811yrXvODQK+k1qi0klen7GJMpKOVPA0Dv94mqd7bsmfI0VktbcKG9nBISLRr
uzCUv0qfjIwkLK9tEG4NgkS27jicykT/nSoYdsMY8vvMG6raTxRJTzTEi62CRmVVccVvXMVmbuhy
KfV9c83HrQsFeBwpt6Pnqjw/CaCzFdgCK5wIKV2tuMH7l/rUQqLoq/DTs2orQM3jkmQh36T1FDX7
EMDGCtGSvaoL/as3wE6lT5pl5yRuae+2puztaaB+4qLmMcqvogB1Cq/7C97MByPqflvp4XUCOQzZ
N0nWpMFCIZju6pAI1/uBX1MuRQyH+QeSGKTf3V/yLa++S8RyxD1KI+g86+xnVxtOYw2MBM4cWfJG
fdfV4iPnnwUS5RYlrr5T5sjlsBzPqalCfY9yuY0i5mkqY/+y7J+5RpGBIKqfb4fWpg7GHc+jCy4D
wLfhgVihp0TTFY8ErN0zRlJ/1Vc+6qEvd3ipHOOF2vajnUlGmwhTzQnFGdHVWCdOaeIyTeUW5RsM
eLk2EdlS661q5DVvqqW/VxpaqgzNBAXbXwUnb5X3xk1JE0qGwnjt6FtqQd95pP/MPBU3OIemeAwm
a6+lDNBFQCgfdydGAJD2mMM6OuzWShoIjSEJU7C6d8PgVv7hxuvT+elxVg5hd0sFMzWrxk8T98Si
CPU1rAlqGPWCPKj+EQBpukXDdR/b3Zm2AkY/Jb2KNGg9JoHnfia3jsaD9hHkzoctm+dG5YuZmM9k
XzzoVu6JgJxCIoChgBMkOx6bmqsFWxcK8X1jqK+yNX8rdkddGaVbY5BdF6sUY2J+/+0pMnBMdIdK
XpMKDjg3AGRwM7xZe/PnyaujBOcJUiFI7XOiWxOFu+azrIZtZSvPKZHEKzs0+nVfMPBWTdQMPt8W
RjEyL1ys4kJdmSI9Fn77OxdYKEI5AaVE/lTLBzsVJyOzmrWuSMZUOfJ7FUD1ECuKJ+Z8XulqG6zg
RNHHxWeYhXvAFcc6CrdqYn6FTk2dqqYLSJIqUYrRTh/La2IRKFpX6aHsiEyVarlBFf6RaA1yUZ2E
bjPaxAmN57hF/+bngIPNDR/hJMM7O8oRCffnXNHgO1lauML06PfGL7/FQuH7f6dcedSJEhqsInxU
kneYibk56WslUFFj9fp1hD3mGa32acv2oLvRQ9HTWccB+NX688kO0/dR616SHF81aQvQrwr+5qi/
jkl/KWLkeX7wwRDig2DVcGUX3dYsx3dZzr48lR9yJXNRBE4F7HEdtR1j87lSOezo4oWeMVKaVSOd
AHidakL47pokUiRNfs5S4pQK81fm9IIOuvI2Bf1ZrUBIu/lF5xYubGfXFoWzznogd3m7ifroNUpr
sf5bmeWnaaS//bJEa6kXtwxaY2tn3FysmrQlswWPd5ryfuOTH4/KCa+2Vp7wGT3oSoc4HecvLov9
2IMlDMkGjWOVop7MO76NaM4nYXgqPVUYXAFekLxfq+t2GmKSEqNkOwX2CQflhyWq93Sa7jo4X7TV
rAtXyIuVQGtTpOfmBRpMJ9jpdby2e4ngWCEtKp6umJeOUGunXWUaGxO8Ab8/GnmU6drRubq6Se32
ZDpA0UcGPjgSyDp/VGm4vwab4o1NPWVlMKLjW5xfjPRZisQjQPW+DtvXsKMFPn8Fp5GIKYQl6jaw
+KLgn7hOqb+jIv7q2+2Vyu2dDyifWQI+tLTSNqQQnVKRPbSh/pYNlmCiFzKsxU/luFCeRMsPYx49
LFKBQKUoQ/G43DMbeyBU+7Vs409mv4+4QNsD2HwylSffw/fyapbnuvTfGB6gxwgZovgU6s8KjZxa
I2xFjmaycTJ9j8qIsl48GgwZqoB8SOVc2KVyZa75MmTUdidpb8nLzr3CtHrm9IO7zSZQNJNIk31e
X/JCoUHAC2ycRPlk3rsa8UKIyHf2w6Tgm8xAVhKSFQxOcOyinkkj5AR6+8q6jE1ii0dzNzaZdlRS
OlgVTgQ6Ef/D13ksN660afpW/vjXgxh40zHdC3qKpEhZlmqDkEoqeJMJj6ufB1Cd0jnVPbNBEIkE
6BOZ3+scFmpuqCLP0LbD4Ik98rhoIQcymHrNyO6VocI03kmq7bz72YYNfcz/skr9lYOEAyP+Uude
VRM27mQFWQZT+lP/zTUjzLgJsLCdflgKb9gXDpJ0RE7fberImgn/1DEaZcf72YwaE9XG9Kn0YWLP
0uZ5TGW1bZmhy457WCspQEb1A/nCr02dTsou7j6j0u1NrfW2jv/TIbNzOaTaKzwy7jUVdLdYNQNy
jtMXpcFQtTCY2tud9uHnLn8aZtiZ778ZsdksKRG5K2wDTM/AxFnNeU82w5IrbqJumrKFyiF04PD5
zo/Q03+0FfTtgUHYb/w9TswYpFOxqj396iWYflubclBOYnq6aEJgDBv6VIfzvec+45+H7WFOssSY
L9shPo6qfZ+V5zI220Wcdg95APqcuu5eliYlTeec6KjJHfdd9hYm/oG4DFZ6F0/QgadklA17eTDV
oFtW0uAf4ZECj6rshnyMfCUC0YPh1ysm1x1/a2OftyaBOhart50RhCZmEzA7VBtHAs0p8URNDAeH
xkCuY6s8y7j91mdT0GIft1vfyH520Vidapw2AsrbqsVK2Qg8brCDAT5gGGsvVL9Fg3Pygp96ZYDJ
SvLQXBacZeTmDI/xQ9Y9+0aEu5DLGi0MjGCBxHrR13g59EW/dL2YtbNjdQsw1W0cqdo18Rit8Y5l
dUuJpc/Ih9Kig9lQfbFb85Y19qOtZtcqc9O1Is0IokXwDY8RJOyuvkXNpC4hejAMTqRDh9ghKocU
qZrlVPZctzpidZ3vWJ/Q1lEhGNJKki1BppylHwywsI3q2q8jSv6so1Tpt4ArWKggcQdx7+qeNZxC
7pKbp+4ysW0NRVP7qKUYAqoGli9tUUKromBlle9JLPB+ybtdOlBn1lLL2+vmvs7qZjEEAFPVSPHJ
cZLXhiIfd5tCWeSQHqq0CPdB3E4TaP3FQuKyoFoZYHfSy4uaZQAruvVWTNCT/11QYVlqicLctT5W
1CyhycqbAGlgw2Tkzrf5VeYFxc5GRXfS3rbo65ZwVMq1l1u4pA/AHvaUWNMIKn7R2HTgZfxgcEZI
tjLEpYLp3aKXSXMnyExfVcQbTYb8B+ryp8ASy7ShbtPjqKF1lDWZS5X7uBU4fnBHCIXpL0UTqae6
UzcZc8rF4KCcjkYSy0317JWmsTXVRmxwiNyPInYWdpKvQ53AljHg5hAEZnXoqLcnLgT3OOmf7RyS
qVo/gZrx/ecj1B8qsn5UxTdpQVmddSs+tbFN9Eq7wYsBFwmRR8faAT8VkqJ9afQKolj8IFMvW4+1
wc24q75h0bPOrWn+WSCNG9u9lTCSplHxnNujsXP0AjazWQw3ZjVhQhI6DfEbcPicRDKvTckTR7ux
NkN+FkpnIsCuKATyR2OZZVvPWSqzpaPl/hLLlRwuJ6rXMl4S2ZZjADX9Jc9pz1MkA39hI5XW0jTN
KU9BHC0zvtY2n62v1fYujhIITPztkfk8S5t3LCyeEj0RlZjAZlgDkrHd9mp5FsTiJDti9dkfguJO
pYTCLypf+Hwr6zCpsPuuJMs9nlsrhw1BIy2oM7MsB6xnbbtlsYyDdmeycCdeOCNitTHzLWCxgUfM
xmtPRUh4C1rZV9U2iXvX/XUbD1ejQ3XZOu1T5aP1hAYktzlBNAzR9bmPRjopP01SgijrBG+lYTcr
x21uAjBUCoeejjFKMFA2t8t3/Jv5iIb40qqNQvi0iwKmdYndyBEmiBI+rU6FTidspCFhM+eXbPnY
rfFHQvVfnsyhZrjpc32PUUkxMq2w+M2ZpfbeB9arqv9s+/Ed6xnCLTAKt8RlrGwVZxyfOrT/ivkW
Z5u6vVFTFBRAhrjXVIhMqHsoXXvbgTHbpPjEYbuuQuXFk6a7bjRJ4FqUFCeQP2edji7peCaYDrDX
UtWY6bDOQdzLjJV17RZjH3OJJ0ay4ra9jw1/uLF9FWyDpY+ZQ8lxgqLfKHjBw0N+qJVU3Uj3gscF
E0N1eG57bTdWKlXhXj7VLYiI3dVLPcirZd95GhPFdOTVB6ewql9SG4jM+Km30cVltc8imLti2/ZQ
jVgOND0AdOgpzNl3Et34OSCPRCkIsybcadVVyrss2hcjINcr9U9JA7fSbN47l4J+GVOCh135WFMU
IO/Nw/c3tyl+GE+tz/Iwxr1hjUDnVZnUa6EzHHqH6IIsju8Us8Q93xr4yY1lsSigoqy0ljWfM3ni
V2X+oRrdW92qzFjsbqcx9mwn0+2uSN/gbpBeifspeC8rY92R97yjmF9VGFN+sdJtiAUuZMNVosS7
TCXQWfrGRVRefFNU/LYNsQr4kBdD6UEPBATXhGetw7rrbkt3bcCeXbm9SdpG8zoMxZk7bMws2FiY
JfI5WeTwQMrNEE+C3Zp1B6FtEOTH8j1GZMVSIX7QVc9fhoLSa1hYEY8onKRB0ZxzG2Wu8oNae/dd
CXagryrWTuZtWwGzjX3+w3EmbxaTpZGsINa1fCuaOm4Db6zO0bSxqL5lMGlv5iY7FUQZUXkoE5t3
W00RNH6/y6A/wsnVGUsJVncVDxd/2Q6rUjAO+6X2GDdRzO9AvVbYS6w0XXeWgbFzbdtamaN3DaLQ
ROVGTbuosm4tfRYyWYcOIl7IvhB70VePrVOOWz02onUr09seyhjYMeicIVOx5c9DsLHbJPgI92C1
IHFM4RhjUeljU0F1eG3IqrltS/c+zflA8zFdZKUmb2uvLsnw3rjc9N0ST5YaeAPXsbP0B4r8lBnr
sH/rGg0XcQdYPm60Z8OGWVhW30uBkwuKLqZC2dqTzjkDEVuVo1ktmbSufaSDLRArnjlT0Eb3Ecth
5dttTXzhTSKbfoPxN8xF/9Ybg1Ngs1ZhWbZJ9DJcdkpCPUbrbjTyB5jk9B8MuZhHOe5FM+SdaBLK
MHbwnA7gnyb3pQAHaakMP3vyg2Pf0G4jy2hXdZ4FGyUlGUFo7k/HgqOZ1c993foLExvkpTOoS6ca
GJ+N8d3s3Z00iMmOfzo2P9AxS3+IHm2t6tTM/RRCjPIhOHRG+SQTyBQ1Py69ekTHcfAkDJ/AD9d+
JHHxaPSF45k/JsUJE3HcSSpPN5a+7hx1mNcp+Mu6Dey9B+XnBqHikzbFjAelAtpe8AE45nuVIrZE
R1RQfN30voupTZw+ejY4te6QUYQXyI1dDOfWAD2wTP8lvMBAYVRZ+t24bnSo+608DU2SbqFl7IfW
PxMXgvSFWkSi9VB1HK4ZDMM1y60POfYn02zOzFKxLQ4PiU8Pfp0KhKBqk5gNv+5pdgaOcrbj0GQ6
W2VUToydsOq91pODnvUPyjBqpwYukA4PeFNEu0wyxa0940NPjGaR29VVKeqROlfCzYDPTUeZKSA9
STc81GBp1NxedbOujxphsXHoDhulrr1VNRZLzwz5tUR3Kc4My4CxvpBbbJX2cCa5lSeqjr6//J7a
xIn5vUHitPIRWM1rYiZvtQxHfv36thN8L2ZEeCF56xt7rL4HBkXIOJ7k9DEImkHGk164wdLEoowK
A4itxcfcynYD8YkR9iau4ye+/3vnTZbSWwXUCyjTUvSvPHWhdCyrrOCjr/r7Snc+yrS+ukP1AArh
L/VYwSffITjLw1FK+CwHTG1i74CjKqQG2yaUbCIP3EWTjYIlvwrq7PjGAaO0N83v3KXI4YlNaFZe
I89npZauiN3Zt72N+cPNYAxbh39QHhTbjIHbt5VvRhP9xNwsp/Is+m2hQmtD/h7Kj9ypruRMUY3O
i7MwN5rPnZMxHXdlb5eZLe7H+ZueuHDT+3XjRlDqVLMklwHdaTnFzygDBDtfe3f0DwBNdx2O3qmH
krbKNawRoF5HQoXT64U3vTVqizgKT2WhkFppZEcbtVqSi2xbD5a6hjZnMbvolk1ub7WuD3AbKwUR
LOJe58I4rPH3T8wbyaI0QNFJumOI8NoTNSP8dijjj7AQk+lUvTdyhfdNKqdpU8VhessibMpAG7pn
bQy9A5WNZV+RPe5akbbunfwxLOXFaAiCwKaalxGtugyuq0u1HL23dbITlkICuHwZDSrBVUZyxFPv
Dvo3pn99CWLVA2L0hDvBnNqKWinXXXmuR1U75Fm76XIlWImESVlZ7YpcY95KTTjKI769Pl+74XiK
MgYgPxT5Wi3rm8AluD1QiV2AcaR5SrX2UgW5cvst7eVathVTgDq4KBqT/i4v3gMAPRETRukFSrRS
Bv3VrsXZVOtd5qXDutaY76Z1YlMPMhALpTiy+N2lDoy30jwEBqMmOYEOcNhPD45DYVrI3Fvvg4yU
V4pfpnCfQVC2PTFwaFoOBovSMGAa0Qf6GcHKOezUc9Q1sD20fRmk2UajPGBn9qXXvYnKw3S0FAQp
DnBdS6lfqz56hGHJdBQfKqtuEWrk9m0+Gg++Ed+bjCkb12m2iRy3Xqnd+NzJEYsumwKAjGjKdRxT
jSSxM47kQhe9sYJGyZ4bMNkp4cVUGVVztNxREW6HVts4dc2shGKjR2bBolTSo9nLdz9u35MKrCIe
F5q4T0XT8KdB8ucX3/TQfo9666NpC/z69ZWhpuUW83vwsgFjBcGq3Q7fKMkC2Je5pHimnI1ifAwt
5zl2+p2qG3sRMlVVav2I/Q5yDxOOTsMN0arcZnH8qZnKWqglNwysIVrP3FiCO6zavckc28DkzTRM
ctiSPUXdO9uhEpfWxXX0vZUcRnMb1tqTRw6rEN5L2EyM+Cg8Kh1ECoh2pEBk/dHKyD0tdArcmfuk
4uLW+MUZw6MW5lX7IFpqMXWAGLZw7BPCMQLt/PI+Q8iw8MbhmDfeKhotUpToAmJyNPBJAWZ1N5Yr
7w0re5UVWWWK6uC1DyFNbR89k/Ky4SErsNyHrtaYsFkrhlwQaDwSoOGaTwkBnchNsBezDPmaq81K
gaUqSA3tI/1saw6ZofgGxtTcm9LfTbc8cIHrmCfWwgxztOlIfXxh3QmjurVk7y7BGll2E1q3UIRx
SRu7WudwejoX5mNfH/QGNDgATpHKD5wciHqktrroJA6S8FJ1h6+2Ay9PU411qbOnBM/YGGkl97Vx
22jNc6ZSAsMVaVKkbxWE3ZVnMylhotihVplgQPykImwn1GCgOMDs16++C1fbNNI8No6DH0pJMmTC
mI2hhVNQ0GzqU1ea9UkrouZEAWIE1uuUHfSRblEpZb/PKrO8j00luWdZPT2eG4oK/SM+Rdw2bR8v
SD8MtKW01Gr76zAdlb5dE2soznMTdABwCMt8+bpI3AUx47jbr62xKu+pw4h76GIPpYp5x9xkEO96
Kzx199lh6pUSYLrh1YarrwtRSEel3+nKfu4H2bq/6wXx9dNV5w3akl2IoBLYmlc2t1V2VS9h2FnY
uPzVlkbuUsPU5zz3wLtrgO0SU9C2ku5s9u2vDWu7O9fMu5s/2k3mBljpdABaf/XXhI2LhXkEJ9Vv
v5pTotVuAxhG80Xn9rQYiJ4KrQtrkU2pC/8Sk+n5KHyIU0XZ1Tfzru0VyZQBN66jPm4ePRmkB11Q
S8yDruHOUbt3ZCAsU+Q39TJ3+lOnMvjOpw7Sq5YBZL39vBunXrxF2GCuPi8c+N2RrEKKZtPTyhTX
uUT77Do/leuVV1AX8zQ/UxcR2Tj6bkBBgu5dI7Idy2llOe9GKE9Pnac/ZULhdajq2RBa9TBfR+NM
ShlSHOcLWTmkPpF7/mY+WsfWcoDTi6omLe7mjZUKuUkkfy2sssJw2dgFXhddVi3nwzCaizueMNpJ
MpgZxac+WTSGsK4Atb6uk1RDz3og31Kk0Dd1bURnSuzhpuj69AIEPzEHyvIOizpnVQRRe59gqbmq
cFV4GKSwlz7qm0fmXnIZdHb6XFN9439ndddwxM/OSS3nW95b+SJVmuK7KcsPQmWRS8r86rZx9qMv
c2SDsfGejxDZU7f4WffMKDIwFRCOYtmqJQPHqF78nhnNQh6pVkHJzXChMe0Y+gHRxEx3WnqPxTYE
C/kAiDgY9SjeU+ncOTD836IufnHzUL6qrAmYvVXeiw52u0jidNhEZUA0iqeJO8Lk8dVMHYagKXB5
bguSEknlqDD5aYW4mw9ogeYwSPjlet6dD8iI4lAcpArTHS712a8M+rUNxWw179bTBQpHd9dt7+Ko
9/s5yHouoE+Do1mdKMLlKB11oxgaLsRTn/n6HpjgthdW+/lS5wN55TfbvALTmrvM1+8VFZ5/G4L3
FwI+G4r03dgmxEUCgZ5JC8p2jbBiIkHL8MTfTFnXSh8/YGIQLaVm1d+zVLnVrbILwIjvRtcPf4rM
eoXg7V07W3eJQK6RzXZOSlXFEwclL4yDo3fuhsVry/8/08HFjfZb57ffrAIrl9Baox7gCxqT8S53
Svult/ViGQTdeO9pUbHx7Ay7naxqb2D3u1tSm/0zsabVyhCJ+gyjMMYwKbwINbnPR12/NcoMowXD
7oAmwAKbJBS3/HAAioIiuU1YOm0NvBZOSWKm20bgkpLmAFxZ0g2nxDLqrZHDKshNwP/G1LKT1gz6
Fmeb4KR5ur3lj+IckwQhQMGAy7/sJod0si2R9u8MKw7vmI0wpdMc+0eQ3uArYb/XrMMXVR0M93PX
yBoVqjJ/de3b6o+uBjLne5WM721bW4y+TfIAeyo+kn227Xy8TXFbppwxt1Hw3Lai7MJ1R1zoqpQq
qJ/f3WV6RbJy7I9rPRq7u3lDvKyzNLCT2My72tRPa1HiBkZpbUuGNoK7Y2rZuPoEez0S/ed5YUxR
2dV9eQMI/j6S5odRFZV+uP6XuvSwvUGnxGrQ3RWkqMCx7BADo0u4M3AVXkHa6ddzW1e4/h2zezj6
OG6CCdFvbnM6Y9UN2DPNe13oZ7dYlO3mvflC6NO8XUx6HnRmrjFvLNPyCW7mP/TVBp9TAuXa+r75
3Q/8Y6VjbXeem0rPzbF0k7tCEqHep2m9UvUOdgUFlHqjxCbfHXGQ4Ro1InpMZUyoZenV2eG2ABFg
aqQ2mSw/9yshMeCjjvvZc97FOJ9S07T5usR8oLCC+mwDqeM57WID01VnzR/U3Vy4z5WUF8EP8//R
GFi2ulM0SvzziXPHeTMfQIcKHDydPI4l9PHEs/fBtAAVoTRuW+o/5yAT0FpwDfxO1bAC5LGKi15i
VGGN6HGKBsDRcPKPXC+8uyhAeOMJ6ulze+Z4D9h9qA/eNN0VAlmMEjb0z4tDUeIKZQ2kTftDLtZz
exOyIuqa8gqK42BO1BOvGgNdZhaRs1rYKYfK4de0mB/WA8mled9iZW4ph7lJxglH5/3Ph3Pr1/HW
Q7iWZsrPP9rn3T/aLN3V9plI1p1LDZXcq+EQ6sOvjapWd1HDex1N+OJZ6FjftBjxgVom5XdAu3fL
LO1Xxcmfa02r96ZtmFtXi8O1lxm4fuAB/2wWGvAZCo9cdxlPAw1fJplGVxIvCTVmwISVoawrYzi4
uGz5Q2ysYIUz/uX97SBE9jGUmHo2lf4tsCoVBmnhsmLvlJvuutO1FltRFeh+oXZGsPOznKV1jbTL
1bPX0tNeyCdX7jHMLg65js1g5IwQEvpmI7IyvbYqINqgpNpGQcL13faXXCBbN9dWBuWNJmS6URGI
7YsmyJ7dYdhTjMxftc4oUD35/iEL2/jeN4Of89ONuss3KPri7BRZe+sHoAz9dML0OmBQgmnFcANz
OzC32Em+xViSnuaNkffNSZgN9FrLxeJAYZUuIEieDD0y+8XcBy3n9BCaNho48/Br9/cl5u5ZWV6z
LC12X5dODWjBptLW60YgDej7cY9vi3c77+UJAjSnxfZ+3o0lLBboqfvOrW4dAMF6X1EBgR2mRstC
KPI6tOCqcW6KF2cEt476tHot0uwKzaP7QUTzqWE++lG1NpKsPCDBvhgXhYtMYKGwkJ/K0V6AviXr
Yci4gTnJ7TN04jU65clcrnAEDnO6Vi4ioqW38+7XgSRVMnKQ4Vm2lLvP0bPSEiNuYEh9dO1QeJuq
hOLb9Xa1D43mZt6bN3MXa+o374pJXWR2AfWy2rmLelXZ5y66rgyVOqv0FhMFHfHVKpoOz32k4qvL
NKUmKi2LPtxWf7CkV24+T9G1dCn1wDp/duZ7utVIlrCk5dwhGOIiv5/j8/zOzyS/LJ6jglJw6Mu6
2yxreNj3QZLl9/605IhUCVfnd5tbNfUqoQQGdQdLOJQr+kWqrnsUeiyPaFmurImtRxVZFX5j9qWs
HCxlY/jkDj/E43zQwtV+BQ+k3KklPMG6Ncpt7sB3TWsjeIr8wlmXLeYIetyjo0LeSXhOi9Stz+zH
MYVl4xWB8rEBX/M/8pYpqSFr6zHjWmsIssmxt4xwVcYpAiKYAg9UM9c917oYlmE9jNKncOrorDAR
2bE2x9TdMOt4MR91DJDOoXb8I/A8BqNRlN6WlS1vHRhrQOgyehNOdiPz2HqWRumgqQiwAxmz6Foq
FBCmDs4/zwRLrSiqu+EbfJHPM21GrGU5VPoFbImKuyPSxy5FoYSBZ3QX+z6+UVpdAJGkzrYbbP0Q
c4+ADpM1INpxcWR8q7dDpjq3Jp/P2kkS465Iib+LVMV57CfLIvx4F0KY7rZq/HFYZFMGQ+MM2gmo
M6VwievW1JTD4D+V0+azXy3NgmwL5dcZ85F6GEhI7kyfCELE7WDcaxiJzb1tNOFDaeNZEWH0tp53
5w0dTMdu7pnZTyogjIe+OsxtdNBMyoFUQLq97zUmybRtcLDzVJ66sMvWSZbWz3oU/5i/as34GVld
+B7zW6WYPhB0MZ3jYlV0MKdzUoeagozN6nk0Jvig8z/M/POc3Eu1he5mv84RNryUJM0PSKq8g1YP
3gHIE3yr0wEkRJwHm4R7gyQNm0P5fOjPh0yCjZXSRJu0F1lDSIGJjo9U3UXFu8flmRz1IcCEYWGp
Ltt8avja1GlEADCs18cRIe266Ulcr6LeOBa5nqwjK1auiOTPHb/CdytqL2bVGVd0CzmwePXfuvpZ
c56nrmbYX0ov+tX1j6uao0rGeiESyoivusyNJ9WX5WPQ/m0nal+11tY/j2je3478eU7pld22kj4k
lFG0JItXas89FsU/gKhqrueHiYYhQDRtSi/GYdI9q/h2HWQyrdfmhzketAqZqv9snfdxhpc3o0HJ
2huUm9wKDkhGzG0KVHwDKq/czO0I3ymezo1a1rv4Ik+9Af28fDH3amytsXZzh2punR/OG+FaYGVO
Ey9KnDN+9Z+PDFrwvfFkeBgY5y8Bf41d2lOY0zKRX/xcyy/zI2ahzzVg6s1Xe+8H2s41AO7nU//Z
F7bpr7413r0LPA4abIfd4DRvLIw++R1l5toRGd4ldYP2e3741acagDv+7DMftlULs5aWYJkImmHw
qGD+fsjzWqU+PT3UFRhf86N5UwXcu6AnhYuvtlZ3B3H62k/sMdnEGT5m88lIHHFq+uM6lCsBaarK
Zrhywcj+dg0mTs4yH3oVfk2JVgu7vtaLLhgZ5JdADfOLSAcHjbhvrLxBz/5+YFe3GPh9tZaG4axA
Wo3VfOK8wVo5v1Q7OfWcG6oOfpjNlGOLTiMjaeY6AjeeCEMQi3kXKVOxrQycluZd3UQyqqDVPM67
kR2tuEHqj6Wn65ckMx/n5i7Cu7U2yZCLh3y4VhpQL0sIZz8fVSz1TJLmeEdQtvlQ5ePnpb3UbA5d
3JT4KXESiMewxleI9ej0srQUN8HCUozbjlylq+6TTPLfX605vVqmYeEGJKm/fr3a+ZIJrzarMGgW
qPS3sxN6xu1iUxcBvOjJLP3THX3yU//aFVWIEs2DQjMfnQ+MfcrIPu+nav6Samm+m/eGTBwYKpH4
pNrai5nrIguMogvebv2qop697itngMoUZksfo4LbgqkQ0Um+Bfwgsc+ae3+e6Bgh3GnhTrke0cVS
qugC3yxgadHdJeRfHDGQPzRK715VnacfvB7VkeddRJs8VVNz7qGzkQlwet0k7rWvjXhJIT46zkdr
OyYTY0ieAw32dG0SsdN3inuViMY2uYz7zXyWrneUI5s4vvWU1Hse4+P8lK7SqkecXkEAp6fy4xgg
V+bKdt4dkuFlJHcWD6uqfKwCfz0/pVeDjWkjyddNm+rPJqqxJHJPdWqAeKgq4mKCrE4kZTunTlhg
L7Fm+/BCzYdhSE3shn4f7hU4DF+njOM4MIhisW9xazUsVCdh+xCETftA0BKlwxRyqB+wi+UNATLd
8PrVQ2v8py420tPcn9STamu0CC3nXTldcEJxp2vN53Qys5Z4inhbz7C2dTPIc5+jt2cCANVeKvxb
VUwyG8MO3sO7JmyLdzKcMniCwZQ1YKK2HWsXoX8XP1l29eYZSv6e+Dr0F1t8M3RLrGucCY9UI+1T
OWqCDCTP+R4rYjV3FS44n96p7v2Ykg03qBF3Ekt292PptYv5+WxEimlri1e/hKqoiJ7JmJJYhwpR
5bqIbPcKceA0d61j/aV1VTSIuq3xoqjozO+h8DuxdFhH/fUeEtZQn++hyJhTze9Bohp6inLxBn23
3fgiMTepmow7yAHZSsfY42nebWWSr/RQ1Z/Muvp1dPQC42+7aqKLHaBRtkHtDE5iKPGzSk76Sh1U
eQsZvtsLLal22CbjI6pE6crBN+/bMLRXKNDmT7c6VKkyftSCYQIT8hhBOWePni9vK+qZRYPhQmfk
r10mwi1+WRn2d2lXHqnMERk1Pfpjt8HkmZhhs16yDqC3EN2AOoIYaL/O7NtUM9Z+r0RHYCN3mVJ3
Xc/twtXhAiF0zo+GVayLuiMyImg4w/Aigl+83v28QLc3HJNULW2K13Mc9WiacEGnPREHsHgKOXwe
bGWoraVscSSYDsxd5qNeqxcHAARc9GMAKpzANqkMrJNJffNkT5t5N0w7+zASLjnvze1zDy0DPwL0
cXCmzmOk79O5XUHGUWhlm5DUm+VswI7S9anE6P8hCiBMVho8i9kI3RmrJ9tzkwfg9PCzvUydZaPp
1XfcNlCbt++4jXMPg/5yF5SmvwuwDtq6YZo/JB0gR62o7bvRqUsMoJtXFdemFTaO2i3WqSSgNWm0
6YVSPUtVewpk0mGpQ1DWkHtXKyZDJdac5NiUoiMDxBhw7R+CC2sMxNh5cIesvDsaem3fWdPG1OEt
WsXdEEf25CjWnKBgHtD/wbWUZiL3+si04qt/U1XRRq1Zss1t82ltCAt/iJpsO+/OB9RIfmBbb918
dXNgUjlVkZ0Rb9p3qfCrs9sqy68OOMswNYuHH1+XqQxHbOsRUd980nygaaJ+laShj+SCC81tWp33
hF1H2X7ebQvf3uRRCRtCJRvHC6yry5Lu0HmQAObdahjCNU416m7edZLiqQbuuiCm8h9QqG+qurGu
5RAgYPPutT42T0AXWPAH6k9oWOo2liVLmrlt3kRRXh3RXCFbpq86FsbGH2W5r9v8BS4w0nPP11ea
6sb33ZBbF1N/a6gtIJwhrmKPjRmS1+lgIYvkXjUjdaWCDq3nts8DfvliDLp2mPewUrQuXv42d59b
IktT90xa/36dOC1UWBG1spZO2yIkrauXAA3V5zVYXEDXFuML4hd3KT2Q6RjoX5sGoAi/14evPd//
3JvHqh6Xi69j7T/2fp83D3K/e87ngTl1D3oHVj0NgL97fj7fdGwy3PkfzvP6APZj0O2DbkhOKBuT
k5X49002tDvsWJLTV/v86LNN9ABmHcwGun8155KRfjHvV2P7Iw0g5pPPcPIzqzjNj+ZNJQY8VfS0
IUDsrwO+pkb93/ZNJ9oVapDdxB05lJ+X+bpCWynDWosn777p+vNmvhaTgnbx73/97//6Pz/6/wg+
ikuRDkGR/wu14qXAT6v6z3/b2r//VX4279//898O7EbP9kxXN1QVEaml2Rz/8Xof5QG9tf+Vq3Xo
x33p/VBj3bK/936PXmFaerUrKWr1yYLX/TQgQOPxvFijLub1Z91OUIpDvXjxpylzOE2js2lCjczs
0aP0d5PMc+1cb1tuMNBr5y7zxs2Eu8wlfF+xUKLOY6JCSEC6CeLEvJWjZXxuslG7NRlab8CG+axx
SzJvYeWXW0ULmsVXv/kAmBsBmkWEZXIZURS18p3I3e5k5Vl/mh8Zvx9NPXBOyZnGwTsNWZqcfF3b
11FT3JURVFrfHP625+Xq3gq9YfP//+Qt789P3jEN2zZdzzJcRzdc95+ffGQN8PiCyHmXxLiebD0r
brtGTW9Jt5geo96uwDemFrG2BpLJoG30WIdMm1/NsfSwDRSVf1IAN1eZqf5fys6sq23lifafSGtp
ag2veMTGNphASF60DkmO5nnWp78/tfljQs49594XRVVdLYixpO6q2nsLCG+G+sEN7QoKBXyDZwna
SdUuANX3P7toqx9lUrWozwTPJe36p5Bq+LOqPydx0z4ZgKbOMb3c0uu0TXTQPCCG0kw0iiqDoUCe
P88RYA9WflJXgPdb8UyvRbKY7CzZy9Esjz9cfyg+XF8x1Nu+rQBaehqqp57XQNZRdweyz//+QbvG
Hx+0pal8z23T0YB8mebvH3TrZA4LVj/7RUakhy+Gz09+wn7q8qEKqCwA9sGWJz/j63CfQ4taZ9nu
EhfULUhheER3gTlVd6R1wMPGfOFSa2wRzZydnTP3D8tTzzPnU1t/iyqE9asrWXeVfuHewlllrDqn
mf5qmpuxJh8+IRCzVlO9vW1T0/kiPO1ejqfscsiY6wVITs86VtAbL+rOmf7y6vjLQI75C8+ATxdM
aD84q65Bo+FiSOAtncRw39l2cNf2xUFakASO92/+7h6dZxj4uiLzbjoD5kfaXIylZ15DmNqY2WWq
rpjVcmJ9ss0jujwCqEOgsA+Hs+qVX8ZB0xB468glOc38f/GVF9teja1Qv6mw/29pFrIupjWGxwwM
66PhIBIU5iJFMJXZ/3TVeXplwIXw718NzdF/+26Ylmvbhm3opuEYFLtVdx7/8PibIsOpLdUKf0Za
bPDRlsp9xGr7u6lO1qIfaViyyAucoRr+Cv3j+F1NXIsbqanvpno0zoGvfB0HU19rPMiX0BnHd5Wh
xnckI97OpE9x0vs4m/ztJ7+MHVqL9KiMuw7TZXhfGZVPO/Kfl5M+taYbOYD/QZj5CkoZALBNKu7i
yolWac46nr0oLFa69VN44r60TPWrDNUD8y20m/QPobmd2HByQYdMJfyrNcuHaYgf0cjV+NQPFRNp
4+we6sbbWI/WfWRGEApwpiZmDHiI5o7L2e+jn+OUgQVonDPj97jcqTV0YSDlczIXhqBx+nhwC7pj
DKu6/eS/xsZeod5J0xL5XTOk3jaM4VwAD/jn5aQPdM5J75NhK6fKC0v/52mpq56VWO9pB45ZlyXj
F4juo4XmaNULEiLsjBqnf/WLBoZ5f8bBwUAShmRkb1IErBrhVmcUn2mrF9mTFg3RSS5o3i25ZwvD
EsKMNDrJBc08Ji25oHmP/H+aN80/4f0q15/n8xOk9T52/Xnz2NV6/3kio2gRF2FLxoDuXafwzcUA
g/UytU3/IH3y7HqgbZ0BHzZoSxve4v4pOBhQDvv3O1nM65TrOsa0VYPHGYxZulB11zHsTzdy0Y65
zbfX+cnKXGNlIrRSX8kFC6XWpNUBus+p5jjeghZUvhShlT+G419dau+9OvIPYA/6YPFukojljRn1
3mVUvk9dHz7STKFBrtTv6Dz1t5TOdDBjnBmzT55J33U0Lzxlc42TZ33Yn7UMbGtvu8HCNnXSQnNL
QDz5bwc5kLPQWl99MoTNHnKL8wCoG1oLqnmeNjvlZWS0DHRjKOf//TO27T8/YwPKUxdQrelq7ufP
eEBYT6czQPkZRupjM1XOg2NHEXQ/3owH5qlpleaPNjOchySwwkP57nfw1+/+DtEjSqf6KOMBKLkf
4qXf8O0fifdXyGvMbZIJmn0n1dCt+N+tfDmbfSpg5BUbUEj7g1olcH5wyGF5kHe0PJOBFkvhG8rx
XFE6Lxd3NA/o1QQt4qUKl8Sw7gL7Q3WXil2aG+omUA10bGZTzZzkAQ6ii5XPLsMD0hEOcNiH4jtp
XNBzo9gnZUPhRO+LRRPG6Y+SP1EEQvQ7wM5odY2wxE9P7HijW7e2AY9Lo1l88a52YXz997+i9edf
cV4IseSnpdsBZ/Rpxe+LLkTpPjB+0lMzQ7hD7a59P1h1yKco7aYxVd5+/spowppKBnHSVWbcXknY
GYhXCfOozOvyGCLlCL4mcICteUQA9M0Py3uyckeazj4NyFkDcOxmFkZtWjaxpL9COzmqeQdQSk9f
yiHUbgUyfad6aGu6rDmb/blpjdtLbEzjzcls431ndvoTWET3HpaFfdUXxpMRj879PFaqzoexeraQ
8vqC3u+4ynWlvK1Bh+7lWdSPb2eINb2dXUevZ35vR/tYZ9H7738b54+nGBlBtE+EYwmLR5nx6SmG
VAs0Bqhj/4jHbKnRDZaDlYEFfFKndG9pTrqXZsny8EZU0bTMp4IYOfwpMHICm8zRPLuUQZDjvF3o
Gi4vKU15SacQpwRFx3UYNeMxNI0CQi8vgWR/Lz1Tb4zHWLrtIvLWfg/yK+EW1G+u43BitZBdJFDI
aeF4vAy/XQVcNqpSJHtX+YwIYGtxQ3G9ups7v9OlPJUHuEPpJPFX0lB7s7r7EHwNG+eRQHXcvZKs
wqLgctJ1OfVYlK4b2/DW6OPkB5byNPuyirmx5bZ99skBYfvz7ny2aUG8K9SxQiYE0NvFJwfkIXCb
tytI0y2Eu/v3L4Bm/PENYDPoWCakCKqrwgKn/r4gDewAoRfysz/jJiOpv7ILd12RODwkTnlf0Od9
K62Ly9YAxlZZOy59w3EXVJ5ne46WhygOx11vV7cjgrcHIw1Etxnd/MNl5ICMDS3dXAKSBM1UwDoS
5ZPyjYTrOS8qzadD1qcEzL++AbYjK7/3XuHD5Zypj2owDSsINLxDWagR/X9ZeUvriXGIWTWttD6q
Ho00g7OtDmCN5IpBbKvzFU3Pj8+OEVQbUymgbOvL9IcJ+pSK+fiCXJe3mhSbMmViefcyIqnozkyi
CKyDfF7Nz6fBbNU7KAp5aPUkXm6E4Sfr9n3kGgh5c7I0/C5bwJDEBnkAlA6079Es3YDMEqCfENKs
tfS9R9A1HC+1wTvTxV89CAp9dMF4APNnU/rokE/XJSpfS5tepWDhv9sZ7I8PMlD6FDeKlpMW1Q9y
4HqtNOt44Ge6CYGY0iApEKzKhm7Ddt6nyjN7TgcUIhN7rfRXn/wyQg7OM2XodZKYZ1bzzPfLygjp
l2E6YBd5Wen6NP33y9Zu/h+LNs38fWvOqk24qsn2yxUWX1DD+fRtB1EbCbdolFcQ8ivElsjzwCBe
LslWD0v5jri+S+AqH47Od+lAiJhQ+U4ZU8DFCEC+xUufnDmF03DsfvBFmq86v6Uu1/r9+pcfGkb2
30A8jzGcHA/pfOjsc6Ca5f1l5TenU/rs8erxnTS+L6I7s9XBf/NtiGmKfnSVjnQ79IYb33MFamBW
tLdK0lxydNAG8ThPoHmlvkywwooJ/XST1HUG3Q8rVMWN2yVviHwrTRowqSUgXbxV59HA+9+oTNJd
R2WeTo6qc/CnuRpF3yeUDdPbqRj+vqbsZD5O8bufUwEAQVpyEKbX7pZ+179lTi9BTgOqWN3gf5LS
greOIOXo5lVN1NUx6LFRnOAWb/d2LYqVQALpe20rQMAD44W8xtL3yxyevTYAm1cFj93cdAdAeeX6
jXKSriEc6LNXkY7uRcQjru31FX0H2TpQQOMKLXcBKbrOyZ7PCuGDfLam5PY6MMSueShRCpVhV7+8
SNtAznQdyLJuujFoTkqOoWdOYCfBzYAiOWtRkd+rivWjGe3hZYTPcG1rYtxYRTG+eG1+smjoPsPV
/R/3gf17KtC0NW1OS6mm0Gyhsbz+nKHqPadSy2l4HaqGzf1NNiiwVpqDOLBOeyAz4hVotJh/G90M
YoTr7FGzs3obQ/KxkKY8dMUXC77HszTow4aL3ba9tTQDLRNIagr03ZmNxkX3COz67xjw2x6qxuLo
lBCYJsBNjxDQrvKedltpCR1uG0hz3GAddAk9du9xKAQz4rbeCiz/Ukl2chGWuux34gIedLnuQtD0
o+nC5rds7GKt2bo4GEn+WM0raHkoYjpcuqo4SsvjT7BKDNtCFpPWOC2qrGt8ro0I3rAa3ZkRKEB5
llqD86Ucq7t+ztNIPwI35s6F1/5L4xSf/dTIeBuCJKTrXvW9/1jJacL5tFnSYNuj9U2lXAdkT3z+
mzol1IhjbeWv9dg7y8zzKtho2mMEAwU1zywYDn6O5oA8y+OsvrWq+sheoxY7GTybaT+TP7rGOVET
mH8QDaTmBKS2URCtg9HWWtlktR9ZRwGADMP0Lzsd9nFbAPGr4HGyu1j/aY8jChqqOOqVUxwGRGfJ
cDkjTXG8kMqJdkmIRsfsHmKzG9cG/JZ60KKiiBb+0uG8X8Inki6meaF1PcDIWd858+Hq65DkVBH1
urGRZ1+5vN2bM7SYt5lXbRFNML4aEcXfsTAFmoeKAc2Kc+fpbnFuk7E/R4235xEYPxf2yban+I5f
Jb6TZ/IA2fBI+3nX7HO6QLbSV7ldvUKcVN1ctnSuWn5JitrbXDeBct94Na97wvdY6ZIRFuBdeEqb
27rwx/31MM1NYWmSbqlv61vDmAGw19GLbQd8RRFZvxVRb54mq1+2WVoeEM0wT9LV8NbZq81wkBbP
mDd/l6shxBYqLHHvPhnS1xH0/2O96YXVVK+RoWb09Q0WGGeL7RflxW+pkRkILYfjPh/T7KsGqlr6
c8/L0QmJIiRN/OAbuBByUZbmnsw0sx40s3myZr9g876mdu5tMnrVl7k+BhNcFeWgjftu6K1HOEDD
J1p5ZOLJrDVpyPyRGTjBPCKNZA7z6cSXzQhzmB8Cm0O449/XxoYq/rileDaSMbcdnZWDZc233Idk
7WD0WeGCFn5NA+4X21SdO3lQnClaQyMAl8m7zwyQMb/R/eotJksS9Y47D1qaN4+M/WTKeKEC9QXC
3q3tsnkMFNpgos4lMTofQKxDF8RK5OqywppeuJJ+oVLPzUtYYFgQDKg1oP3ZRzFHW4rSLdeq6wyL
YqhTSBNK90tpAQKzDPDu0oQ5o9rGjROw6mSUDitjr+UFhdnZbB2hnTrVPEgLCbL8iy8uE6Untbot
TUP2ve+GPyI1zfapRdK5NQdozuYl6zivPz/5oGFkMfJ73NWniIaia5SSG/s0rzWccS96PYZmxP/W
xmn8XHeAFjQ94JUy+jS8wUa4TERM5h/SSGQ3rJ+/h8Y2bx9zDhVl1y3DYeg3Dqw1Cy/vgiP6ScGx
BP5/p9JCHIRJcLREmcICOA9Iu3cGmqxUE/CEnsCpM8e4nQjQHYUt3gjmprDrvFLRUUJzlPquDILk
ZEzN98l2AYNZLNNMmOQpXGFWRW9ubAQXAAZj1noSrgyIqTeX4MQLFnrSVXtp+kr5YkNbc6K7T3sO
gJU7Buhxj4KnOXd4j6IMD4Wlvci3mHTRcb5ne4PERO7ad35snk1ZeZLrcS2dVEBFZASvC/XrqlyO
6iXZv0/LdXrx89tBC52dS5WoRx54jHbgTW/hZkEdBYJheDfrvTEfwH7Xe2nSMJjztIPF4t0lz2SY
jJCmPKiNXe/Rgqg3cQxCMvJbZ6N7trHKKbq+WPCYQGg2Toe4971ndzwFdhe+qJ7w9hN6swtp6rT+
LG0Y5W6lmTfZvss07wzG4ptXWzTm0YfpW96wcxHmeGqCZF8l3fhd+iElHHa6qf6j3+bZswsVqL6G
EeHLwXLpXp7N2Js8/rMuvnlAmp987dRsi0m9VWrVOHjoLK15+cHlMZvXg/tueqpIb5CwCTdy1Gfr
i6bHPFyBOzhM4a1XlMYhcqNy5Q90VYNaA53DLozmgb78xr5xWoSB5e0RDfCegLZys4flN1SC6KLQ
E1Bhk1p8K3WE2HmzPzpmALXGPB2y7T+mp62ylH6WSuZKhNFdiBomtJ+iPssDYm3Ibae2sZMmKwHt
VE8afwciRqC4ICtZJTqtH59sdBQGz3ZuyEFl90Hd5eDzlQqqMQpY0icsdK10+8lt89/CMvES9+x8
4ElW3AdzPEOMkeRwn2ewzehGuBZzf77qwnvMYDn34nuddfr3N4Qm5vwYeTqaHOZuBtL/JKzoZ7BU
zRAWrGufcpt2qmRo4sCWX1B+XaSsv/ZqF2Yg1kON4+Xc8oTYQ6akLmB7gHRKDl0C5NDlUIliE/Uw
P1d1UG66NEsu5QSQoOXG4bu5klsuL7eKTa7UyUpuyKwOfmY5GnVp/uByq6p2lR8DWNmO8qyt26fK
bsPbq79A7/US0f9vUMaP88xrmEtHYTTV51zP6MeKw6c4gtKwS6cXwDbcU/BckeGoxhe3n2gqIcd7
jN3+EqZMdndIBwRR5YKH1YW69gRs6dcM+XUl9Cnbfg3+tJz6ZF6vzHsK3Pmcrr9eVB+6O5plnZM7
NEdZl0xDgKRK3H81K/ozTbjL7lyU9hCwnBuslCh9qY3qGCJ/8VcrE8SZ3/hnj3fpjVbMNCeCtW+v
qzve2uOLUYt0W48VVZ/ZlGG6Cy9woXW01HtIbJAPTO+v32Wo7566YlB3ly+zYRXD1kjZ48oQeWjm
L35g5U9tn6u7q/8aK695uWkUkV+uF6HtiRBKUC3YpMZnMtHacqiFuypcEZ3lQU/D71NqjntpeSgF
33vxizTknMBGVNZo3Prm6vt0nSGL1f9YYgn98xJLtwwdklJX0+hIIQn9aScaD9A6eUFefIfLN6WH
JwsOCTo5h6GG7TJm87EUtcjqpXT+07AcaArxrYbpYS83mo17QkWgO0sjpttlqaNNt5GmMrSggLzh
fNnkwuP0q8xt/66rHLEdNQhgPJRr+2XkQpxjoJS67KvR2pZR+zVk60PjLUIBDd0IED+AniZbbnx1
Mpqgpc+a0wXRqFAn8sqNtKbRbG8SUEgoLXQFT8AcSgqYjFzzATqelfyl6MLIYOS2gpXcLXt5GzxQ
yF5Yud9f9s4VWrVQkCT5rZxQ2paz6+dEjzShy5zpX8Mebv8puyvMYdmwWjpaxTgep7Ihq45ABwq3
LWxdgQPv0VIO1Yr63S0cczu6/gSW3afFYkRQ3h8G7RzYNTzuJHfAw41Qds9n0eyD+F8/0I/Mst2O
NZd3JFQqehLcSzSxxBVLILH0s+lD/Iqa4QQhPHVsd+9YsX0/KTPhILdNTdv+uqPVeKNVvb+n9ce6
DTLvoUmQ1pZwqUbP4tvArbwb2mmCR3lAhfMhju36IK1rBFxqwaOc9X4NGRH66PMY3PE31+eifNjB
FhvQRvrzk1uadoeQLqkqaVwfmfL5KMe89uf1YSnPSvPQ1U5lHeeXFRQy8Z1BxXXHvtHZWpHoD6qW
p2vfSQbyfUHIhyqi5zaA4iNtyvyvMm3uQVB4f1vNa5eNFl0QMMTk1qT/rBvte2a52TcfgqlFRr57
V+hsqPW5m37UI/sQzR33ISyKt5kWPzgoKkxLpGXfBjLn0QpYA3aqMm/ABz9aZJ3ub66puSFL1jnE
n3wLHhz4hH+8nyR+dPFE/zuZhxrNPilBF6PAkzgHhXYltKwqUoutgKtaOl1t4JcoG69YA7EOH8JI
iF2hQoURtA3yhDW0/ktFjV3wlCwOePpUD9F4ShRnU9IrdHd9/oEjsdas99LF5dHXER04ysrWIv+2
D2OI6iZQ0Z7ZviIjjQKXRq5fmG69s1XoucqKEsLcViwj8lYLl01VoU+EQMvR8sxiQQu1fqs4OS9d
Guj2BTvXfTUfpHk9VKW66Y0kuL26WivuN8ZYhdOzBuPhhvLOiuRbcATCZ94PVFnvHSVCrwOd5U1n
mxDv5U7UrYPSUhdy2JwDwyGI2Hn4FDjLaOOEcG0aneFuoqRC+TjNMnjhQSjAQsqXBz6FRS08+2tp
ix+oYma/ihjWRRfaj5vJH7dKWQ2vsUIvhd7W3nIkKY4caF495khTAfOhqbl2ykcU5cOV2sYwSM6D
RtjYNOa7azkoXf7MsNWQkLyVpqIm/V74s0pBHzcFeZrkKZlhF1NZZMtC1Ea9Lms1XYUpxb8goRio
mhYVQ3kqnfIQz8OXM1UX+Q0aQm/h0ilNHrfWxjEHAG9eAJnSYFbhLgijF9Bb7smDsfjUzWegBUDS
xcW4kgN9nA9br0IRnt0LmsFeyGPFGcYXXadwgqZq0ene3h9QnoNB46ZMzWh6njJV5YurR2d58JWn
1oOlRyHpfG6Qz9trY/X9Om5U8MH2xaAvpU9X67+cfIhYKNj9OGySEWWk3i/+agRU0y5EIVBzgVcF
GNAv+KakP/4hovBV9B4L88Vge3b2yX8ac4JDWpHwP1jzGCsNSs5zZA4f/9Wax0aY6H6lJHFh/m+j
+xbRwsv9ViYk/QcyoZflOq2ezTmru71n1mtu0vQ4NpryLBwkbiD7hhi37s6qlt0mSa48m5kY7koD
QGk/R0VFb2+iMoAzdh5NIqhOgrrQbsheuTfy0nqeJPda037YHHR9l28qDyIgecdHUMJtGj+ObpCt
Qupj0mmVtuHjzka0ajrUfijoOfVZHiiXHYciF8ib1SchmyoqwJfswhuS9/Pi7+KEoQKhMZ1KmgfR
9nJCT2AVwqF8XxhdRg+i0p8QSZGeq/saGmgivZcDSaoNc6hqz+zaBQRX2zCH95EcORImCKn+AmAA
ZN77ZacOGmpWA8dE4qqrXmunu6HQtD1abkO7YJGoLC+NJkm4c62pe1J9u9p1vvPBbw5GdIDN+zX1
U+PMy2ehJob7RWZaoAlZuGFfnKWFIO6LBlLqkpfRSYIuurbMd3Kw8yGwpOycbKQZwgUJ+bqtL+XV
rLEad7Y+kylBILbutDwipQn77eRVAu57KiuVrdFDCvfkK/feQ6fF/hPaWc620FMD4ay8PIxzhYvd
NDhYJfxpJ0AJeAS3j97kgx0LxhHiKKs7w5Dc3siQKCbbQhfI96RX+It0Ac1r6Cf/Rw7c/IfFpK3a
Nk23IKyF8bm3HIrlzIe9Nfkehgiqd2ULc6tSn+NGj3dFjbAhHTXNWfoKu9Z46CftRppyYIIh89Os
QdG2Y+42yqMAO51NC2dwU8Tg2usJpfX0wVB9HW4l0Nmwrzb1Xh7ooS/XuVD/mhSl3me+Db+8bqNN
ps4HGSJNFIWZJ0+vkz/MkdcZxurbf+xeZW0//7h7tXkPIR5suRqdqX98XjXgfPDmRv9NRw0K4iEN
IoB5PaHNB3lWBAmv9VBtzhVMrLdX7F4voX3UAeqNrYBVlng/CQRMdQPmoc5mC5T7bEYt7fTprNMT
/eIb3s/+/+N6vVo3wp82sk5JB7BDIzSJNbktlqZvRvFeFialGcM89MGUo9fg69wmR0ntU/DV9OuK
H4SI1UIdNPvOyfP85IxoIM7FfXkgX2/Ab2UYGxKwwWMyudnJQjnF1NXyFRpfBQrwrAEM1OlI57KJ
DBwzZl9gGBBwdBYwwpuav/ZPK0ZnKU2GaFdoPJKtAoktqJazF3/kka8Eg7aRZjbYX5Tczh4ynWIc
nWOg1Iz0JUxydAOUtlldzGiC07z3xkMfdeOzkf2K0il7gXkh2xumM3+zubTSpOEyd9R6J0dHU0Ff
MKueIJIe2E7wG8iLqWkIyfH8G1xM0/0CzVT20LpZea47cUx9CLOEiJBJpT1yWQ22oKRRePdhNPfI
xmX4ys3xDYYR49FQI+PWQilmXYuo+u7Yr0pjB6+fJnqt9vXfv/+6NVf7P37/DduywDxYutBV3XRk
b8yH/P5k8NRUIO56tgaWHc+m5pjrOojg6POTZdu13l6xDG8fdOVDgFrBRlrST2XNrm6udgR3GBzW
hbHtexNklxWxx4OUEF0AuEqh/5jqW6MTw7ksreIeLYMFGqTjWbpg2+rWnZKBU5sj5ICpu49W1dL2
Obtsu+/u6mB6kpY8DJ5WIHhGVgXyLXcV6Z6/Bsxnb3IYL+Bnp42PRSYK1iowb0EzwtcBnSoSKOMT
nXT+bRnZ4Ig7NL7mbphpoaNgBDEP24XLLS9v5bDJN6ZZ7f0W5ULBa2kTzYxekJe8HaDJhd84gY/9
OoCOFpxS8wx7niGDs8J61QzPAtBWwBDQ+S3FKTcu9837WSVHpE2h13EQs7Ph1XNp+J4DlUE9InR9
/ykPIM2rD+HSiSamO+nJeR0drimDRkctFHUuGNth0UPkz1Ge/cj7bvLsP0mrbU6JmTtPiB2kD6od
nCg7Kc96Gwx7FZgbHJit8qyNbbhBG2BV93ROnksAlWee1dFDzR8kiFXxqEQcyqDPgVNF5V760sLd
5E06bryo6PaKp7QQ8I/d3k10p7i52vLsGuPM0dJk23cMSDLrnTZsL5u4gOTFLvCKJ9lGIRsn5JkZ
tDDm5i6d5hIS5ZNKvsaJHBIT1FsmlgeaedIAJi2sihWUMZvyoDbQ6GRm8TB3m+7GSoT2TdPF3qGC
xPxTWFQiMK2i/slKcfLMfVxXwUkeEPKNj854Lw2ygaSdySw/560+3WZTn5o3csQO5+KTqZG2nae6
fJn2DgAgnjjRGZw99EV9ci+twkLxwicPKS15SBNKXFNDR87VZxZwq7YFWlxxFxyyavxZex2d2Fbh
SEtCriJl+mBRc7tYdarr9Gx7H8Y6L9eXpF7TpV9Y0w4FAnUnz5p+mC5n0hfTrAgBVkKDfpuUO1s4
6L/nmke5zW4R8LicIzMSb1JEONEy6/Rbp4TQakhb1J0R5t2Uyugd2z6dVgqlzjNiaOHSzILmKROg
87yeusXQhb8i9pM/RKbxdR6QwUAt4cbsQjYddYWsROyn0B4m7R0Enc6rFdR/IwfsvGRu7qJvoKVP
OWCcpYf+wX9k8+Bu/P2B6hh0VLF55KHKw5ThT+1VseUFWV/W9lPQQFYjX7190cK5BZX8TqavB6Uo
F2D+k5189crRNKzfRlUNWWE5ep0rR9HVvW31vHj4p/nXCYFOh7GoKn3cZ+VAX0uDEs8nRIDV0g7O
ZrjTYfKdk1hO5MKOqof1gv1y/1TAkbTwXat/Mtm0t/Q6Kop+Ms2w+Do54bQb7HyuyGKSKVRXjg8N
ujQt36bNu2zKw9Ro+Vch8kWJaPqmFXAw+U1gbcH+lBvR6dYTwlJnuREcmwkWLhqeH6NeiG3toxzi
N5H9BNX9OVSsZuuLwNyiP7VT6zz7JhTaxgFTagfTyPR94Opi5eZW9wwnxrPMcr+HpnX2Formi3YJ
dVCAzPtCWYpGtw8m9F/TEoX3lRrl7R7ydBZ77eg7B50S7MFoeudVT6ezxU35igLSLzsYrG8wV7Y3
bupNXz3AYovCsron1N4QO3H19jGJkK8pW5IUqoJmjlMG5inLYBagLzQ4QryjbobWbO6s3rS3ujK4
O9eBGspQ8uHW7nt175Rlvh2tKj24YR5u2qGwj4ieKYC/x+keyWifEmDfnrMoT6C3dZovdaWzl9ez
/pkHl3GDMID2EtqoF9dFr8AjOL3wP6l+sAA4wJhm/xJ9ujbbPNj5FG22Zc9/p4NJ6TTmY/mQFeUr
8ibaN803VXTEtHIH3dnMXdLfSH86NPamordtPcDJ9i3wxRZdoOBL354Gbm7w0WO0BWs/gZSqUQap
u/iHWaIVVMbtr7GEEba12gKmr8Rf6wLZYTTOIMLxRbpK1NL/GvfWc+9O7S8ljtZti1yTlUf6dmRP
g1xo3J7T3DPWRqt2e5vebR6IfgEJdFA81ikaSwnKKK+inNZaAYocjWYEpGGzhtBEsS8HaVok3FiD
iGApBzRbgyFEnqppxKkMupy683SoaLN9HH64jAx2wqZf2Gqe3OqKW4PfB3DozRKKrZXpsPc76Rca
HlHDUszslxF866dg+pHxYgZimKkPejllW9gsna2p+Pq9giLlLIlbvtZ+BU8FczLH+bvV1fypSM14
3fLV2wuj6A+Kltk0rAcD6ehK5bUYpZDNDY+SclQKpxjzKkX6q3Z6vLqufqqSj9K6sJUmYX25xv/V
Jy8if8LQJS+pQZuAFTpiCVjI/9J2ZX1sUudeV6Lgi3RZotnVFJNP6uxy3CpdCjruN3IwEk5KOxnF
AGm6+kg+ztqYthrVixp+beB1RyOZmpPVKA1ah+HeR2eV2luXbEsNPcZuzmoBFo0gH3LrU2kY7aPe
+h/C2pFOy9T9asT2uC1I06VuT8+6XjoASgW9a/IgzTQe+fsJaNRIHxn3npajDR7uVOGRr5QuZJK+
G6rbvPkmixudNoASDSwmsMoo9v+xQNc/9Sk6AEZAioMDF9ycmqZ+asApwVBPeZTpT1Q4KcasedYW
u35yNhZ5t4dyxk5PLhwuTvNmzWNXax6Tkc38Wh9+i/xznoyEKst4ev8J7/PCWKk2fZVNN0iMU07x
2p7yinun1h09k441HqVHHkaaojYKfAY3nwZqK2EXIBPFjpOqS/iqYd4VNLLPZTpucNRsK28rLXkw
awTyeFBUC00E8C90jdMuOtcZoYjWFpNlO2AAW/dkj6G3C43oIcwi9yRd8kwJKde0/oQS8PsA2a1q
jUYNdLhuvYJQVL/351UrpEfFEprnkraTTDwGEEXuWT/EyNnrrxV53i+h5vyaGj14qjTEkEfEOHaa
F4sjWmYBHcN+fVvkvbsiGwWyqBFnpDWLx7jINnFq5V+trI/uREtuUJpwR+s8tRA/rYas+DpOerhQ
ZoGZoj0qSQbzDPxJoE1yi9u8F/kRHcNJq2kZrRWo4KERWHUpINjNOE1/CR1RsDGGX5PMtPPUFvrZ
oNj6I+0ooaC8Vj3SGmRtYSji5fpnBPlL6PJRX9gA5NHWU9FQ1NDT9MAeuFilqHE+8y77KZn1dP1b
27T1PSzEtrn17AqKarMQZG8Scd8nubaLyJSs6LkXLypqRMEg0h+aArGijOC3V3czdHBlW5Sv6gKd
hiCNWYLPLb+k1OH8qdgr6wVNLvSchorT7y8tcl7Q+nfhONwNql/6pAjCm0apwYPWERJ6Y6//7Wvm
kTRz/FqBC77paIX96iCYtGBRGn8Zu1Bbevxn7pPQbdYZreMHEaTjdmhoZRnDLth7g8i3uQO1K+nG
ZB1VfvjAX6xddgYF5dFPrXrNGnw6GOUIEkjPjVtfVcaXeOAdUAwuOXOvOgygbW6k3/Rq6J6CgbD5
wTWUqB+9h6lxiQrL/ASDDYarNYify7A4Hlm5u3/zav8/tJ3XcuNItq6fCBHw5pbeSpSpUqluEGXh
vUkAT38+JNVFbc1075nYcW4QSAuIIoHMtX6TvJh8hJox1a9BKtJ1arvwwuMKMSEt8eE+dPp3TJXT
QLV/RKpaLKc28UBGefqhaeuIm9Wrl6TI7jI7sX9kaforV0T97FRV+b8tfa0PzAIeVZ5mmLpGOE21
TOhu/xMr2A6J5qRdMX4CreMh/vjZNToevDl2JFbvwRhIk+o1i+JyYSttd99jbf0w6NqLrE+mBAMM
zOxhHS2Nckj2ciMii1FjvS/KVrtoj1VUPniTm558LRKbsB7wT0BgYjkQ7Xg1sgnJ4BmX67n70nKq
341dfsMzxn1RoB8uM6Fle5I/v9u2UY+K2pC86XBKDp38sTE9/ame60MENvBRM8av/amKcfUQKqF3
uaNH+k3dCJwrl3K/L7f/JLiGc6SX1t5OHbPdWoWKIY5lxFsn7VlZQhwnV+nm9Vsw3RHaCrR0f3JQ
npzdHQdxkmU/KMQpGKyOrARGxh8aZBe7tBkiO7ZePawzd/jUmvZFIgkl9hCWe4qIgH1RIA08hKWT
norJFSsotOrZdVocj9R5M6Sq5WIWbfzZRrAqUZD97bjVY+y7ypcMSbdlEtfaZYKszvNfIxb3Zzha
rW/D+eSuw20rMH/X2AtMxhjcY4Erdk405Pd4CCJ8F9j5l7qOsIhx7Gyr1E3+JXTs1843xSWqpujJ
g9Ipq0cvd3dp0oTQ1hiUj+z+TL32T2aoti9RsTMNP/vioWp9JEtcYzVJcVDGJ9hm91LYKa/9Oye2
qucAo9Oj0HAmk/VBHtwDqquejXZc5R5OSRjObMy2ZQnOSv4EePz94VanOq1Ym0VtLGSXW4MsghQV
axh6zioXDTpOepY+eDg/rFluqLwoo34bxVl1Ciq8QBOWhYcM5MLR4Ae6M+KuO4c1cvhq0GPPEU/Z
eszi4RETT39ZunnzCctYf4FWQ/dFDbG2zDCp/ab7cw64LHBKaDZjgm7sYkKYygKLujBGf9ElQYQR
Y0ESBhfpH10QPRn9lMe/e8AUe5kxGxryAn6XPKhzNq1wI9zg7ORBtpHRubYZswLQnzaZk/vXcV5S
h6te5PqVPYABPJ4SBZIVEoE5y+EcijKEijizD9rAUdA+TkugrnwjuydPDfYs44PfENX2oV9Er8RC
MOhShuQu9VLjoBqosmWx7jy5NVns2U3jV2wv+fWj5qJV6mLSc+XR1RBObFkMHIbAd++CivVmpafj
a1EFx8hL23OjJsbWIZK3IPAZ/AZymuWYGyhl+1qQXH5xuqRcVW433RtOOe4mQy/3ho/abKKkeLTF
qHmlYaMdjVqLziqW2WtAX8mLIVIcDrgnUC44GZjhtzFxNHaGY3iBGMGTpkISOah748EJk5BtMR63
jvjKkhm6QZob4hxJmoI9lOI45yfFzFeQDSCC3s5MbRzQN0DNWh0t+9KL9rUuveFL747jxslNYo0z
oqTVzJXaKd7zmAoMVt0iWqqtGX3pihi4Gl+PnSx6U33umkA81n7bItWfPOlzL68w0l3WIrEnexG8
I/KphD9yS3R35BP4KErISDeQ1IRHMpnmiFj+H7AVZt4rpUTRSVahwY9/SRpuyRUYxzQZIFwEjrc1
y4Yng4rZBtqa3TNKmPYC+yTxtQ3Kh5hvR7AolTUeDkW4yHE8H40++N5OGqTzIDI/qdPddWGgJD94
UH/2W9N4KVtt2nVZji3gXPQ8vJEVTNyP11b+LJEH9t0/r9Ptf3n32YZBgFgHwa956r8wvDV8I+3R
rpRnhEg1sE2Ggc/L1N+rIksOjaj9DeTg4tkvWJaYeub8LMEFBi0/4lvfERbvfsT5AmLwJkZ7FOOu
MF2UhWHfumeq+zZ1Cr/xcO07T23NbJLGb/XllaidTx2Q+jQ9tkR8fyEjdhi6IvnaNr25RGA8v6AX
p+8K9h27oNDQUYUjjfF8EXzN4GEHLMrloB4HYKKg4DQmcBP6/CQorSx6xutloc/Z+VDg1JQIkr/z
E0S2/SmNyfSxbR4HysX5X2RlgMx9CLzNmv6GxasHOB2GvOoHGB3hG98ETug8G6R2V0k3JuVLauGh
Gk7JFqBYc3RVARNZntYd6ch2PlxbcnP0lrJSpA2ZyGl0l0FmgSS1p7PEuUg4jDz7gIn5UBTCwh1+
am1zB1kq2ptd37MA790nDLBYdLp9d9SUyjlhEYezLrIPn5AqCRbzLuhXVp6Q1LB+ykGZEjHIibsN
Bn5vg5ok4GcZusYnJy1Z6qf3ul6GPzsh1q7e8CupgmKJ2Fz+C3bfNwc7ky+ehooeXBbrEZFUSOBJ
ZJ9bHK928A/VfaIm4dkCLrAxJ7wMvND8HPoE1FJANidCdN4RfGi8UbJJPOdw4nhXivEXPrRxa/IF
AY8H3qPHnzHBuzPy6rdBBMKj6yC2rdWfQaNECtQtCF90cK+D8DatT/O26XolX1fEs+rbpEgAAG17
ExdrXMbC6PPUBt/ghGknYSTxYSpjj8UuUcbGZy3bDEOwkzHICkG5hVWN3jUGmUUAUQAmfSpTayVU
8JuKotlfyv53M+Pc264dNjXxlJ1rxc5cXRlxcQnM5At+3v4dSl31vmn0l7wd/DtZJQ+y6GXphsB7
fPpQbza6vuwyUa/z8THpsJSQ+lRkQKDOz6JVt4OsS4K+3CX5iSeU27NvU5/yZAYcp7510mYKqmOD
p9Xd3D7pva1/kq1jp1qn2nsK6qHZ61livCSTtyFJZz+pgxM+1KF4SmcSWGE23k5DZhgxaN1YKx16
QEVZ5ztB/H0lf7WaO+Y7b3S7a1G2ZjYuGNq4tcr2tzVvzQaA+hvCODZVFJVYO1fgPx/94qcxOsqp
8UbnLBe4obaJHLU6X9e8umvjP2r2er8iOM1yJrGitVBjqAFNCLpajF/ZZQYr2OrhqYzD7Mma4vf1
E7u+Ibeyp7m/1WXeq6mf0hGEf9bCsU26cG3KO4qycs/S310Jo1d39mTxD8hC/ELaFnXeJCw+KW2w
lvvMMe/KfUZ8eCkSvXsah7Dclq4Rb2Si0E8yA91o0zslfGQveXwpVW2cldSeryAYsF7GajIUdcPa
2Dlkfqec3b5lexm31RerTS7BHOvs4/Jg4/X6KhIsf1D9j+4rP/L3uEw22yjwzMc0T/H4Bavys9U3
ZtL8zuE6vObFI8Fg/NL/nOAe8qHmfROSfzneFu/65FXrvKqQ+2TKAezLnCNCQFYmFfKGlJEeacFG
tvbQJKti/O46i3xkr+7z71xCJWjv0mjWJkURep06jfPaZTWC0K32IyuQvfc0tK9TFkkAAW00W5EV
/JS1/bPsUWcRG9Yo/dSWOCWjBxfttbSrHrs5+CZ7OOgOlFY/nkueaat21hup54NQIdOoYaatXC3E
aSexYyod21imnRN/yoboztDT6iJfPgUlBpQX+TWe226l1gjelf6M832+iP/89vdU51/f/zPchsyP
RqLuX3V6DEtBF1kdxufJO9SKJrp9lIFJ8jyzX6FSbh8lMUKeBZ3PBsiE47SKG18BS9b7my5HkgZy
Cjx8YhPHCltksufqc+Ik3trmUbXFZSDe2H5OVHgGE0uQcTyrF7UF2jkVhLUIwZ2jzZP1M8p8n3M3
0e9lSQ2GhZHHz0lE1Eazc//Acxsb+tyxXmFc/3QAyj2UXqPcJVM/LDIYZnejp+ATnAwPYds3kP+6
nxb2zK81kTWwC/34EuNzu4zq9JKMgbgrYljokesWd7Xn+LtYE82+ZneasYdEeq7qnwZdnU5p1H3V
Jr1/GqtcX8Ztj0ObR1ah5F3307MbnDxAGyVarOwqv/0+4mj+mJkZVkZmgDCj5tXfNH7tuV46L+Zo
+lvowPnWrsruIbTLcwqU9zXN8CidAYZqC4NuFEV4ceLqQShhvB+GyD76OVwUeeD1CUIRP0XWmfCE
Zl5V/1vovG/J0ESV9yVEPnrdGmp9dPFnvSclxqu0i8Y1bjbVpk58877m6YSeYuVuXAGiYAFrG0Wh
LnEeXR9fQGBw3zQAM3gcFvnCd8qSDc+4KVT3JbTy/rvrRsWiEnWzjqcu3tqIBC95AogXz0Z7vzbD
/kcAHb4OKhEuOuO5z03vt9UrD2yKdy3Z+dXowFgYE33Zthr+mFnobvF/8Y4Fjsg721UOmInmaw03
iylt+oUKuhqTT3zAe3Bxm8Lv2IHn7b1egt9rAB1+7xJxcUm2/iLlRMzG8ZZ4bLsb5ILaA5LgQLlh
+9HhL1pgPk49tIX0NARh/CAPVYUbr5IA4ZurEkWpcYTHBqTETeEsnNmFRJRfBre8VHZePgO8fdZq
L71HREn9VCja5yLQnDs9LpvzaNUXiABA+rM4Zgv3K1a7/KRGwaMHr3sfOFlkQsQuzJNCANpbT6Gd
vQqbqHHZqfVGFpXRvndLtoe23ou7zm6HRaDk+aupxNGqVrvwqHvdGZimC/75L9Wr0OOsQrMpKcNg
iw7tmxqWpNckBDEJ18xdZBklrK+KU+Sr3h8/kRnJ76s0/sTqpLkbcb9ZsnzSDkI0/WfV5UkNNDzb
EiT5yXtXPGRub5yHwdlZqRli7GbXBPRMIOhzozp7v/WD4xzKKflOjpEeAoWEvRehmXUtR7ozIGmp
p9hw5/26JLL8mWVMtwZ6z2ttLtqGjb+ip3X7PJjKTeSV41K0jYLYkW3kx+upY3Zsk1hxuUsx1yYB
LyhXV5ahuMO4zjvkzXipxti6d7N2y+5zbXrGz0JorPDi9rswrf4ytVk5+3nXmzp6nWp+hzE7nbGL
m9/CfMLbS3xqktA7Vf4Ed7hKoVUkHSSSmEc6En7+ThVRtij5OV8ypSsv+XzmmNol46F/lFWysS+a
bCsw21rKIuCm7E7R6u9oqB6L2XSoTtR+Lxq7XsqiEwUTkbfkW6zk9nPUjeIxw3k8nUtlAWMzCnps
5tRBOU3zATTZ21maGP22D+1vt6pbt1tfD0YxqQ2u/mekYzf4zKS/cZh0D0PVxHu38z0ooUO2i0wt
OIsoarZhbSR3pBLHjVEa1f3k1g62ZUh7CBFcPN7MuyIrsmPuTu0h5Oe/66LCPRnF6G/0UZ3uh6rF
OBnwxyMe73ijmkJ9LtMHvLRBHbhThu9kHO96s673ceC192h/YxnupfWr7udnteKXnqRgC7S8+RrX
nbEEqZddDNKuO4BU6q4vu2RZFTp0O6Koe81mNmEp8ysDbX3XMbRvKBOvdbW2f7ll9qSxhlg2BBUv
wlDWiIuUv01IZSHPwteg5w5FmBQXK0fvvx7bO5ef0jbRXbEdLLAyquMSW7BD/UW1mu+6ncW/c/sM
SpNALj/mi03u+dUJscWueq15RO4FEzX8mk/uUB+9mJygHyjNBYZRt8wbMgFVMSwxrk9/qVgQLryc
NYmNu+0GemFxnCbDOuMto61CT2hfTJwliYG4JCo9jUf2plFxH4hCa8KVTq0OhCkd4OLiF9wKHpRk
7dkRN/ZD1nTx0Yjw+3WzfrzLvHn7YlnfY60MoGW0404L225rByyREOh66EDp/vCAyS20PBsfxwxf
gDTFEbLO++6F8AQJEnpE88LZrYrsQRcNhiBDs1OdIN07E66B2oQRFP/LZDuqrX3vmfgERGJWKxpQ
Cx71CGPpEjj+EHn+s2WazcXBjCeBmSoMLJargRTF0KbnCBnFLRnkdi3BXQGf5coWUbWX0K8unsEZ
yOKiaQT0q+kwykDT9FlV+xz12YKQaWsdrbpPl4bZi33XacF6crX8FSLGL7Iuw6XyoHYURvgzmp+5
VuItyl4pl5FOHBZLG3vfR/24Hfokfwx04RGv7Joftlcj5tlpvxRSFpUaOZ8q1ZzWmpa8umNdrorc
8C7ZfIBgLxZ6zBfVtxVdwVQSP82pdsp16NfeRXb0PBs/wNj0Frc6hL3gt1g8WOZZZLfUGuyLe537
Ollqa9sAVEMvphesE8O1W5Q5ys8EAOEMsn7ujfTkxd5XJzG8c2Swvw6bp8kwoqU+6QjWerDca//g
eC42WxBUltMYIkvQtsPOSxt9n/fpeF/Oh2iXj1m+YXMc7Up2CiuEuPUX5E6/GfUw/CY/N4FUZqHC
brtW0gyfUq9YC2LfPC7TYDoouCmFpmI9DDxHduqoxKu0srVPdhw4Oz9RcJfFlpD4VfoFzEy6mtyG
BZdajqfJBz2SGZaziW1jQA8owbReHZ1TUXVdj5JS92QVTraTdbeD1rh/dWlcnbga7qAQcBoUCZvm
xW1Es8gdM/rc10Wx6jPLuCReyBYVLAR47m1sTFAEICSA70HOU+iVWExRexa1wRaQCNVTRp5pUeFj
t5d1WmbYi37ClRQG1yU2IucXuahVNi1bP3AfA4NVcqSr31RFGVGMLqaDqbAQxI2Zp/s4hyYqRbAQ
TL7gQZO+CjUEsA4caAYuuwTAwwOo9B65P8NeJoNbr20w9FYYkZAMsuiklkO+j6ac30OpKqvKmfCq
Dz3/cXTEY2AHZ7jRAaa/sUKAJem2mEAXD8TToCQr+N8pWgtt3GbVBKW2/mQXY3weiGsQCmnrT0lZ
uHdeYj7z/cHlboTNAx38L4a4M6vF3KhgFbu4VdWTAJYEcdkQI0l+15Y/ZMEOQ3VdOCKZHeWmS4I0
1sLQ2gFmgjFdrnWofWz11AV7MXeRDewW0EhR0IChphS446pWzgJ4lgscPKc6dV36dpYaZbJGNtKa
5eSb2YeaPtdTnkR8r1K136S8Cc+1heSkokLtzjTPP8sDXwNv38G0wul9Olu1zQsgix/aCmdsteCx
KB0MtWlAHIVPZm/NFoayrnWLg57gvlLEro7AFMyuLrXJwg9oH6o5mioVPiSmb1zUcbSWBs7tDyF3
vR2dMd0pbC0rPZhgo41zCOEeBOuqt1ST1zTITa/U4eLE5msPqe8c9j9HoyDR2uEu4LkEbssocQ6N
37AWm88wcmnya6Usy0Pr3JHlHTd9F7VrwqakKEqYkEJJX/0kTL5ailREUdrPPO+1ZRv7wRNYlGht
xrV/b6t8KaLkG5srEvBdDXi/s3i1zEV5wHUcVK3lER2A10aTPjj2IcfnVaT6xWgeI7OB2KjaSK/4
fMBIIqCcrHp1uvdtXcDf0DCILifiAWZipatoUowHeahCKIGstrqNFqhvdXXbIfs/6NV+SGvz2k9o
2h0JPfuElai3KdEexk5RMw9tRKTFQ8P6WQvt5lE0YqEi0PpsOv3aS1TlYV6o+12jvRggVk8ECPxr
0SqzDK8sEW8yvYzxy+sHZV0WobJFgiklF1v8cP24OMa5EAd+axE7ZnN4sFDSWI5eOm0tz3ePSa18
DmPcOAQMSbOrm+dgHOvnAjRSaWDGUgZK/ewZAs8jNKp5wlJ0yQNvtZ7QjN/6d1YBqArqln+Xx/ZP
bZrilyCL632khmSEvCB5sWHLrE3RRDvZCiMC6cbQLEGv0OorFlrFifKkuqb6yPsDGAvVg9PDWwyR
bbfZaB4dZQIw2FvGzjIaTI181YYxlTQINoEegwduf8oIJexA4qsr4vq0jqq2LQte70riWIRYQuQb
gYmu5Vjd64NtqZXd+jq2A3TG254439yZFV6zKSaQ8bI16Yn9meNUXYvAtHhh4dK2kZ1zkZLfHEzE
O+frqkGSr+uOwNh17DD4K4eE9lZ2NvpWX9Wh619bU7vp0LfIqt11bCRIvPWkhOSfkEyhsiTDmmwd
z9xZjtff98HobPCxL09ucgR9Ej0rzbLXVPGsaE7/nNXDZ1hU3rkw82FX9ZA3FWMQ912LBF3Ue3CH
lMi+1rXaN4zdy7trVY9YwZ1JstlXS3RuY3bMAM3DA0554l7Okdf4LrF/jrZuPiwzJxcs8SIH88w4
PQYBxG9Ybz9yglPfyjLUF6A8rPvMt+JdNLiHtp2yS2clnzo1CV7gI+O7YWqoMWN88lInbbsh1j5u
ZCvggWZJjtA7yNbCrJ+ypugvQeQan7tvTZUFOz3E9aUUVo1iiF3jxFrV2yYmyYkzLTJIXonF6Tq2
nL9O0/nUxHVQX77r8O7UzLRyk4yEDwLr0YeE+dnmz3vyTGC8gxd8Nvi2PfhpcZAlxRLmfYzjuSzF
U44CJia6slTzR0PfjirSrTgoTzXaQe5Ajk7OGrcTrjkgU1axrRj3o6++HUxl7ygiuL9Vs+AvD6kf
fJKdbvVY5WnrcCRT/KGhCGJ1UfmwBW6dZRfiEex10DETfy7n92wYrVrTPsGH30SiHV/dyfZXUwuo
edRy9azqhLvATq9ctF7gv9fhMprFQeShmpVA5BkexS4/75x3uIMKiKzT/pylRYaPbA+h5EOD7Cxb
RacE71oh+wSksEVDVILY63XWpnEXaYNrcdxBKibAMk75Abmwt0PMUuGQzgd5dmu49bs1fOj3H3S5
TT8BiE8Wcv7bOFm89bld6T/o8mGq29i/vcu/vdrtDm5dPkzfBDMw70PzhyvdprndzIdpbl3+u8/j
b6f55yvJYfIutX6sNl0YPd7+BFl/K/7tJf62y63hwwfx3091+zM+THX7wP6rq324g/9q7D9/Ln87
1T/fKfIONatDo1giEMLSLpp/hvLwD+V3TaSiGJWn7tuoa7kzk+I6y7V8HfBu2L+9gqyUU70f9fd3
dLvqrY9K3nla31rez/R/vT6bGbbewoxZnd+ueJ31ep3bdd/X/l+ve73i+79EXr2FA2FVot/crnq7
qw91t+LHG/3bIbLh3a3fppAt6fwv/1AnG/6Duv+gy38/FZj6DmtNHMzNeGzuuiF01jWI+KUshv0s
GWDmDcgdWsFoWUu1cv2V4jaFvk2bqoQy5bGinJtlx2EMwMQBXsETsq0PetEO5ko2B/3aNFPvDOYX
Bp2s6icvPVYeq8BSL/WtPmLWa5JUWsL7W5JmAHpJcPpoEXA9igEL6oVwE/Lhfomkpzy1hilRlvJU
HnTnbeCt6jp6Huf7RozKcZN+86NG2ZtIPi/zLEu25KSIR6lZ8Qgqc2dWeXuH2FL+qBB9OVlee5Ft
slfFL3fj2fWwghaeP8puOkaOi5Bgy0F20X2VJVLO0pRZZYe0LMBwmTFgwfkisuE/vLru9hfH0n2C
qP/myt6I8pLufw9ygwjc7J82gcQaFzbaH2dZdnQnxFPKe2u+NZh/utimQpdioEsh3obJsfIg+3l/
ZrGqJNwUJuRdrYTRYtQxWQB5Kg9ECREpvZXfdUpc9wz6cty+GwPy9K/u72qxTkvd5WCoApk+JNzN
xLTvei3CsH4+S/Gu6Pu8O3+oZ0EUrVif8h36MGBow1OfBKg1/DWH7CEPJdtbVKDsfnurk2dh6vQ7
aJC/PtTLScrGPdblZB9ko6xyUrHJ1HH2aBUWmEnyhBg5WXxEmFnbtXetl42yXp7dDsDr7KMsTlIA
T566JFP8On4bK4c1ZuSvIqNul36WDRsgAP0yiifdW6Cv11wWlUaQBFMjhW8tEGrCdvawib2ivYhA
bS+1VjoHp3efZdWtHvmtZxxeXfYadJWHDDjyxjaDfjnOI2Xd9RpyplulvI7rBOP1OrJBLacvGLQ2
W0nTlWfoQD288XU/UHcR4fPKxbXtei45u5K9iywsaId25aHLGZLDPaitYaTomldZc1AqxebcV9T6
f5y3mlGrS9ndb+t+OLYavm5B02erJjbeuNOJ0nku0Q3Y0beDUTaIdRLNl1XvunxkXsv2IHahY7/r
aii+kMMlERv5gkWEq8VXonclIGOI0k3q2sdwBkW4U6F+zQrUgWYjhVuP0NY0RINFttT3H0A/SQb4
fCMrnSksTvBfLQIgq+IPNghNo2NuB2SO5gggv5THiCwqwpXI4skDguzZzk7b/iqaV0o96blfSzbs
2g+ohVijetIgHVc2D7NCwSZq63gVIvWO84GT5MBBsnglfK9+KMVYP8g6ba7rIHVjh0OMdiPLsvnD
PIMa3zedH+x7uxGnHu7zyROzK6osx6jQH139ruiKIV9dGwg+gQcYnO57iLkNiXu9R385KFe3Gbo8
fpvrQ104z+frdx+qbTVStoo+PHTzq0G+Lt69V65vG9hE05IYgvbuDSN7/sMb6fqSEX6kLgNAT0sY
fujjKmRMszR6wTux2Oaz2Zw8pH/ORmkqdyvL5l4k1xEf6mWRHXS/Bfn/pRGdOy0IfMKa8iAxZ2ak
nG+H3G/eimbQLjpgIifZKOuvY3vYOMtgqqf1bRhRdX/Vl5W2vKrdmhAOoUEJxABNI4oAAWvVWnGa
V2PENPDQ5o445XHOxjRqqn08pdU+MVJXfRQWsQN1cPOl7FPPHRNJVRg9kNEdWTfikHeyyg31Ysli
VCAP0mhqtvTwLUVG1Zl2vOa0e8is+r08y/BJ1qeoO9/qdazbTpluoV1EV08FVLvQhtLaOtw2FD8q
bwfCevwloL5XkeLNmYG5OTI9pCr/XE3WNfMlh0IhJcPVbjcQ1pgA9415vdq7+jytQMfgiycmfT+l
UYXGB7YrXpchVKn49k8d85qwy8R3F4vzZQ2p/+L/6RsZzvShr3C+1FwmrdBTDjRSAF2DOFrqNYST
8mBnoNckrs2VHRGRBOnwVldArCqGCoOVecR1sJxHhHNQrwrdRTO31OiYaSs5oz2EO9nl45B5bqi1
EarvjJCthVWtUt1xBvsezHq+dhuEhvnX2T/tEJ6IllTfQjtG18Nq0vuqTprDgJnhxoLn8iz7SrmW
/9lX7SeLNA3QB0WvlYWj8UqSnIEG1wPIMAnFGUasGuiqyVbJNpCtjgvQQbbKsUVHHvLNVdNnnqVJ
nnxRz35SxOuJwFfgp25F2VrNTlSyNSvwUKpNAE2NhsqvN3uvps09QiUweOazW8OtLpxbQXBoWzuG
rSD7yYNAjfnaAHfj50SGbxKCJOptgLzEh5nkJUbUTlCEZmLZ+XbtdL4p0FfNuQLWZDhmubZH4HiR
PcSv8KAwP1JfAz4AkoURUsOi014rSwNkVY5PYyHg5ylJSiY8wAE0Vx2Sn6p/DtJJxQCRL+w8XM6a
t3m9H4j3/mez+oOONoai4GbF4nFvCdfaan4PMxt81gL9sP4U6VHwEpbTPqiI9rduPD0XVbEcZmE0
+HPFnd7hGhTMvSAtsna28ZiRrV6i4647Tylb5ZSw8sRJtkam+m7KfMxJFDOH2xY/SSmkZBi8AgS9
0z2qCI7vOze0N3gd2Z+VKbqT7+FbjxTg576MHGsTNhaiyybqVGJRT1a1levkKY6Mo+nkyw9rZUiV
rMAnVTWOVvzW+lYnW6KmftcyDrx+FtelOgmfnVE0T8ls32ikGCynZnNoVaGIuz9FkqLBWR6m3NlD
ji7PtoIrIRMVu0Zzo0d58AB4lAlYPFlC20I/V2Z7NHoTA5hszIZt1omehywDJn7/j06WtsvZfmlb
IEWHSUyrHsq2c86yy6j74s52p+1tgG5PyY4nKKx6OcBXC2vZIp9+7XO97pTcl0URXicxkHe8D0cS
n/IuHGD4OwSmrYXsKw+gptMV2CaxMefpJ8XFTBdXhCclXakxTihF14inMaj1ZSSscCfrBhC3J1BR
P71Z71VWVYWJVFCmnp25SoBO3+AdzSpyLpZs+h4N64tsk93NGB6pl0HZaVXfPIyZ/4p2iDh6QSCO
oz+AQpen8sDjXVHwtfjT4WOv6k+L7COLftEG1UKWkTqL1ro19dc5b32yIh795W20nNeqx7f7uE4h
y2XmPKuiDrYfutiNyhs18D6FVo2TSueZB7dXIrCDk8qpPNzKsl32lM0OUllvPWXZvvW8NsmuJCTG
pRagMyI7yTnk2e2SeBMoxvLfXk32ZI8aojoIMlHVm+HeQWBwFQ9aspbF3gup643hHtdkZyHQoNh8
aPBF+jMk37L/WF8Mh7DMtGOd16mNnQqTDO6TPpbiLtCDFnBS5mw8dpYPiNrXC7+exF4W5SHp3EfV
7OOTLFVxrD101rDKMRC6L+aSZwbBA8TM25AKFY5z11k7f2ymaOl1LSoDXvZNg/4dLdF4mfiJ6Ij9
yeHzhQczFJsmysApVTVOz614qB01fIIIAK7Sf5IHI7ZbEESWf0jnOrcBqDpNWHjLVrL13X0e6IfK
9N4G6D0QBgsfOVkFFS1bO1OPbOw8HOxtfuoL5/etP9RA4F025mZzh6qvxmXQh+NOFqe27ACj2dFS
FhU3NR7z8nOWpG9XK123InxpO3sjbRNQN4VB0MadXfrQEo35y+JghcQ6/nxzXVRYgIhvZXNvQJRD
q58O/txB9pJFeTAiOwZHUwSrDw23It4t5ia0bDCCnw3NxSdnNAKsUlySTZhsLy2Aj6tWNNOGLDzS
9W4UPqiRu4jHMvuXVjnWxJJH9k0NN3iS4yH3fxwve4SI01573K7w5/qy8TYHoGC0fAGhe0j9b6wQ
Da+kxjByYUPeObtKu4aZESAkYIkfdRsHh3jGWC9k786OnOUYGsNFHlpUU8+l36z1uh0vuQ3JI4v9
bCvvCYlpLBms+nQtuaTRGsUaFon8OP60yrvL/k1rSkjs3dhuHivmjy5XE2tHrjqA4ZRCvUnK+gBc
EG0pALCPQ7hMoznhP9cUauwd7CH/LZuunWq/W6eVG61vYwJRpIuxD97mkQ2IGf9/nOd27eH/sfZl
zW3jTLS/iFUkwPVVIrXLsuzETvzCSiYZ7ju4gL/+HjQ9luNk5ru36r6wiO4GqDgSSXSfPud/f55+
mPU1t8BQ1uQWP1Ud2w4ps/Yi5HjfyoeBn2SDZfDqlfNTbvP0MKEFGKqA/ESmkbxLDIU3aMoJDOGh
l0RNoUham4baBPUIv4lA+CSyRgZkJPdyRQqf0IQUoPmqXSVukr3epWsJnM+qNrncQRMjgPpdYq6R
1DAPSVNYgG7jni8iPPIgMYGxR/d38iOXI92gboTYvb7XhFOyR5ZPu8MPJLq4fe5upkpALuzNpisH
9O/QmdOyxV6CeQdCvioECuZfBmbVe5pPJppg4Ovj45sCWhQ1nxzjULgnm0ltkxYT+jnG+gSsRHOa
Das+/WlIDgqRYLW22xmttf87llbKk+ibY4MRrbUfa41razozAVpZzkplq3MN4n9v3v+OgxyoBlQw
kpluHnzgxqIhA4xXKxMAZtV7HJno0MZD9E6GOwe0IA85aNuK6Gw4Uf2MXuOVaRbAOE8mB4A5feTK
HBZ9dpDYS69paDVovQdHkgYA81w9MwNJeGSBQDiqgvFGv6wx453mPnXixwjNSs84ZPjZmniPgcKF
XUDvbVvVzkMX2tBOvQ3RHLIfIhCabLXOW7wRyMquqW1aJ1CET/czaFIsyfsjSNDkfWji0CUaWLCb
hPnOUOPmNaV2dprd1wk0iw4uz5epNKL5k5WlgQMojV+7TY5cZy+3lZHwa41Gq6CvkSczLQuSesoW
aqZY15XdLSHkkFhgBWa28lAz+bOPLOOA1DC/gtT0oKexfjZ64Sbr6lmiV+wqlEv2Qjsb9rQT3PES
iDwX8pBp7O8l0kSzFtDpZrWma94+TB6B6zsFLKYGhv1I9lx4Yt1A4mO7LHX7MOSmD5g6+fJBbstV
z4aXOfsyZREIE7Cx42o/6SbasAPUH31bGrb0q5vRkDNwt7RfpHBgvhEJ0vol5rbEzXGz3ZaB2k+6
mvE7hdb99IQU2jMaKrVPopLWturNeieKNv8EJr/vDMDHv34NmBIIXrQR0jJEBSR19MlwEHkRGaAe
29y3m+L90FRDCiYvBd+G5P0wt7IBTxfAWK/H3uLnIgMeaArdL8C3GuEhMkCXjiYesHy1tSaRpknN
M3K7/EzR3ST8rOXjsRJ/55VlHmJQPB3RSYr/qkaDTiU6Q6sWJGKwQo1+OiIlRF6pQuiMDm2HJqnF
83FsJ4If7OEvSJrZ6ItWcbQcjZFE6tEK3RxSGYGuPcqGAm3QOPDZiLXd1CBhP+M5sh6spnT/znOz
OAINXCP1mRTFsQMiap05obGmSZ2be0HS9wnerUpHM8+Q6kXX+ijRAah07tUQrFHy4sUhRGwhe7V4
LX1orzOkAc5owHvGrrP60hfpvDKqJHzue8CRjKGSz2GTWCtPdOVz6EB2sKoiDyoKnbbSLPTs9hwd
TSgbeAcDWsxLn7aZpuEyNIjqATQ074Y3L/XV/d/OzfMoWTsjtuRCdX/yHvAY3iYG3hU852wrthOU
z4Bil6gZHseoCcg2AXI5+4tbTSmGyghatYKJhq7AM1gbuK1W70Cf4gYZ2na/six96tBicNWHhl3G
oslXZC+LwfQLHTByT4F60f6MVzPjSzg34oA/QAelkiL7iu62btVFXngHLOD8UGviSvaIFc0mD00L
iTFcJOnEpjcBJxLg2XxOXnicTj/GOYJcAW5r16EW8w7qJ81ON4voAdtBYOjt0v6RvDAB/hOKBL2Z
vNopaGFe36zBN4nOJ2g6+qCwyNEDlSNr1KoePjKi1SAPpHTyM9B4zqVsNG2tRRaeZm9nUYlUKdmS
t7ObdzlLp+rclyDHSiL7GuPtdY/vIr+jA5rYzTsrDaHaCOXA1QcHDWUaXuu6cPcUe4sAzzsyYRYw
p0MePYDcr3w02jwNQh2w/6pD41iq1fXaGpz8LzGl69mU00sEdbFgbrP3EZ0qkfxnBPFE5WmyLpIY
aqKRhoaPElSbW7DbFPgVaXp8CdWGo4s9x7d0cIItkuExbU4ctQ0hfxihv0FLrKMHztDe95SDvF7u
4keTt2ep1S2aQtSe5t00tTZqwNOxa89CSe2yAQlf3nj1gwQwcT+6GttMc609IYO1RHA0/awKCeIh
O0VLVIn6sKH41iEC/Q2lZ+MIZl3xAB5FeQfu8x0v8bHXeiWrjSXZ6FMsHbiefwOFnXGkUdMnM3oq
hx343Lt7bC7Xw9yiLBlCzI2EckWHPFzFkR2ZOyE/O6z0qQUa9KjYDkNOxacuZ5c5xsq1bf2MBsV1
HhuD9piEUgZg3a9sdMqAFpcOsa3rB81SB2DNC9xFcApsrcnQUtB/L3BvRKVAeShc9bT/22kZQQSy
RTss+l4bOV0Tdb8G2ZeFGk5uYVuPxoXy5xyKcnOT9JyBu4W6XwOtQOnsyP5R9ZNCypRPx1zG5moG
C4dPgeS4LUVnUdZt07elPoRl7kXzjKJLtqBcYakvCssXwi7vrTrHRtPM0m3LRO53LMFOU8/RON/r
0Bk12+9jXXgbNugzpAigT03a1WQT3jCvJ23qruT4V5uu5qLDD62ptxiakrfduO7lZPhUeLwRRC9l
y3d1zBjqRZtwHD9T1XJxL9zRv58v5U2TQ5Ju4Zzuq97eDFX/2U18kF+uLDbl51EOQxxkGlo9nfK3
Yaa6jMsRGbp8EFsavYUKdR+jm9mbnVakEdkp4i2e7GbMustbPF2SQr0XuwEBU61Yq+lQ1aEddEM7
r242OlP8mWdWeaCxpRjLBS8h+vVf5wl3RFMQRY5ZAymtMXOCqsnex9xWFCBe26Ia9QPKB/ahaay7
5e9BQ7BeoS0af4DbvwhVtiWMTG7p4H7+NnUZkueDDRnfb2HUNiuDjXrQCdzZiF2g7vgPAOqHSwRo
MTCsxoo4CLqoKU6mCZ5QiqJJTjSAfUFRmf8+SXTZ+bVUYiQGlL7NEu1udSahIQV55lVW29OZxhHk
cTaDRCmRbJqKeR+IrusAdytnmU1u5IQNVBaRfwP2moN4KP1povK210rJ7+kwi8HxnbGLgputRXsd
Soh6tCpK3cS2GFLtoxIOowOy1eBbbZHzLqcQDI5KOCy2Mw4x6hcKeGfuB2MDOttiTbbbGsjJAffU
Oc6yBjns0vDOLMKrprpU/3Y9oIDyzTyb40cH3jn+Qul12N8Wbzz8DGqzx5fPYzswKIESRom2gtSw
vXJWoc/aMS9dCYFXaEu2VxVAJgqgQ+q8N1GomgiwsrVM/HWt2/K/riUr8cVLUuPgsnjl2NarxGRq
VFC8N8L+VddGVCBFYrNn7nslaTMMhXc/FLHKUUFLZoygrxrqiF7GSFyhFl8ar9EO2nHuK2xlPkbf
rkczdLU+2aQ5efcT1qdRXxvPSRE/T1niXKcRr3tNxuM9Dal1x5udI7rQujP18BSpF11T40gDCorB
TI9eRvNTYorXRh9Eh9tsAGqqtdAMtu4hnecbHX45NIPmogP59VK3pdSlHCRxIbuND2OIKr6GLfr8
1Bo6Oq9OIy5TeKqypYflJtJjgCyA07+Pi+GunXN5JBMdarA6bSGKzUDmiDBkHiEcliJOt3p5zDSn
OTSTmTpQEobs9o62Ehk94uiUDuBwDH1hGMaKtilko20Jnd1stxkfbLSAiarfSnerPojRAArIEPjC
3pGGoVnU2bd6flzoxNDu+koYVsk2sCwGiswB4oIbDf2Tm1YVSOesLjZoM8g2jaqm3rwyYn9NBhA0
KOklaxM6FMEHmDwNyVuj5Lh4bzB5gtOjShsvcz84lqWUN5vxTYa2IbJb6CKCptHTXIOpKzTA6O8O
hvUU9uwFgkzlhZy9YCuQ5LFPTdF6D5LFWzLHBYT4+Ig+3Ikl9tNU6d2+1OvMJ68VdVoQeSnqaOoC
IbSPlwssS07OhwugmPjuAonbuRtQmQL1ijYXcbLibI0h0i40LCwA+qTB1nk2HEDg6Z76UCZ+ZyXJ
9waNHDMD/ymE4MzNyCobpBZV9nnS2isFAEDpgOwi4pfbTMgDxt8bA5tgLzS/5HNhbSDugq+VBdb6
fCrAD5PgazcosMvtQLYSwiugty23N7uXtOOmAVASeS6Ig32YSkONwJRqLvp0oRf1trB8SBN8maw+
autVr/Qp6GBXPRJVdNqmgGAJdbi5ySbnKPbnEYkgcnxcYlmnblEoRhba56y1T7fD2A/dYagBXXqz
R0AjnfgEoj3/n1O0HA5z9y6mEsm0zYT3fYim6g5cyezcahsagBo6RgsGXscXe1NsyU4WOhNqzph1
7Ix3m5s5gqAkOO1QZP1l0Xfr3ey/LBpBEGsou8R11gydU2pPQRsQK3Tt7TRlL8sWhQon6vBh/4FG
4S8Q/QKeVjmBL2ObJJ2QLf411lGrNXHysuyAyLvsZ4Zm9AFwco8pLxqkdMr2scvRwKdrM5pRisYB
j3DjfJI2OtNBWPM3JOzczwbun8jhGeFpTtv2yDiAkNAv4o/4m4+rWBP6D01cSOdLzbEa9jonNLTw
1EUJpLmzSgbGKNeyqLArRkb7ReD+vBpA4nJpuwF0HnqE3VdczC+dA+4H8EXKdd6By9EZZeWjopJe
AD2e9rYrtS1zuurqGl6DnQ/6sLgHumVFHiaT8X4aOvblwyRDtBrYVs3qKlrwHriSOXtz9GQB1Qm8
QKI/qHU2mVXyp6yd7nLp5n9lPEMnJd7eHsCv2aLHFBGxpvOndhzuKH/2p4i3Nf41Ak1s7rpEF7Dv
9tln8FIU9wR06AMd1a0nS3YtGsDiTwSoqGLdPkzg2FpgDkXNAfWEGsaGT2Cv6sG3u615OayryoTa
tkJCpGWyLErzhU+LSqAlaVHCUKCx01kW7Q3ZBylESwAtxmuK7oz3kd6UJ2gbYAcCcbJlSCL1xBtr
wITcCRhW1OsO2ZWpTfXyREu8rUMmCHqunVQz8GcGfb8N0CMar0DyEZ1mm2WXTgnp9XFc/tXHQEwJ
z3uRsx76OTZaS4Ql9GEVA6TjAWm3sbsUDVRv+VTQAXSXqs4NOCAjJyl/ejNa4MGGzKWGrQvNRtGm
WTFwPqgHcmT71TQjvSaL4lLU4BIlXfO+SScAqn53tLaGvYRyRMioLTOywcO3WDmitDZPjIOH+Dwh
VVVUnd49vuZ3Ru4UmwkFatK788NB6t9E9gylUHAQDbG+Tjw53xnAN53QwA6KsNeAckiCNteA59NS
dytFv7F04RxtGVqOj3RJtilBpAiUETTmyZ1ozDkm+PeAfgh6lTla7/Y5QxM7/csAsw440P/P/QSm
j5sd3DiBmWfx8x/ibWVniVcB2diBi6wCvUeetfiVqpwkjXU3alcoG1sQtEPuwquNaWXahYBkbMOf
O1ReWoEkJJIDd3Hb1yti2ZRuBkorDXyHNDRt878nNYYJcF4pz0hSVaC/VQcNPJWAF0I/Q8z/2JQj
hUwZFGFGwJ50O5BgN64NtzmlnZTXWB3KyQq6ugK7uxrRAYB/M+nw0qksXtHrlx61YhqB0hF8HED2
QRI5Ot5M6dQWx3HQv5KJDnbvVXtXZ2KZ2SVtvC9b6yckevojuD8hY9RP2QBx0KpfgwjdQo1prJFv
V0byUCSdLeE0NqPiZ5nrOvAy2XTClskImnkYV4S1NEZ03+C9HB4aUwyd0QEsaeAtyE43M+h7035V
9/3rhLaDxHYz65eMOZAy0oTn4J6sMfzl+jYMZBO5fppx+akbYuRRLe/KdGC54qkGe6htaEdyzqOu
o6ESQuvkdUH/tINodbgmr4tHzdmWzjd0FstPFrigHyEHULVt26+rVrs0I7jFKLKy0J3dyFLf0zqs
xU+ns0YZkJd1/Xgw0O8KNkx8IuA40vuU1QdaliKAhARhn9Y80CgpQUSJLWdzotWQs+pBYt9I0GjZ
0Bs1oYdnGQO2YXPMPodoZkXBIwFNFJRIdyO+yHsOGt0zurJxa26j+lMDcoyVPkKZrcIfLUTCJ4Jc
UOfrUTrt+qgE4ELlVLGdNtZJEjdgxcOwYFXMV0AzZGc8lMDXUptottFMx09FaqzzsPglMHYgAhA2
xUYvG6gAqxKcpkpwoSrN5cgBecMk7shETrsDgY3umeOGIshh9yByovlkuy1iWD0wukV/R3a900ZI
0kAzC/36xqntm3JXx+E1nDUT1F9EaRUVDERWBjhS5zD9q8CzHOQqyhN3Hk6hBZNtbGgHr8gI7maE
0+kSCurKMuh7lKUgT+173nNcCXm5pQCkZqItIEy0HSUOyJF05gQh7K71cYPl9+TIWYead2U8gyAj
PzhVVeLG57GtWfTeXS2ga1BYCQQVwnle662TPovRrVbOXITfGre5G0ck5FfT/FJjw4e/aiXQQTI0
PzOzeLLGrHzpNfzXon9ZfsZ+oPDjMu+u/VAhIWBaxtmNp3knI6c/NLo3QpWX/XblajLfX9lSV9bi
+q6WFfIsVf6Cov37Kw999pTWhb5OS3OA9He5AYkZ2LhnU9ualdS+8RHfc6/PGMiwWzcAxb93Qs//
cEAdHaKCY6rfZyA0WztdU3+xuv5ZgbYx/29QG6HSOWffNEPTn6PByXyGH/19lIfaFv3b6SHJ0u48
iXQOLG+uPjlxCMLo2DS+Q0jj9WMY+BhaGEXfe44k4IePIWfvt4+RmG71y8do8WJz5nhPXvcTfs/N
CPkKFCGKT6CCra5c4LaiRqan4wAsX+nI8o5MeNvqfK/j/ZaGND2egVWioeDTMh193U63VlPRGIAe
c5AiO7OZ+AOPrcewMoortloAJgjrEXoC1uMQqSQMRJCOZGujSKF+FdcVSI4fgTAqrnb4Oh2SYKgn
JhayCWavn3phvh46dZYB/m5rA9ClamQnw4zcSs6ROFUekPNAtcfQ9zpYKn0SbDANZBdQAplPYIOF
pp7+F5mhLgqpGBVFOjUUVc5SnupGv+K9JVwndQ0+TDma7WlQDCp0YGIY8H4MMugE9I/7mwPSCIjW
36Ll1AaVCHeQ6+zXHPmzPRXv8gzcV2CYcEGGCpw1ecF57e2p8FewGXK8Luhl7TAMFuDAPMbxKgxH
d1slRst90ns3lBGaCu6WhN1JLJ7OyMvA4rYSytsIYGf6UUB1HSRhlznmnxix1KqRtPVPRGFLPjW6
+VSk/hb56zwIDC+RNW85GskACwtHSwaZAIcSvQIub4NknJIaOiHqZZFK5XRYok3B0eWL0vzt4ElN
BrLG2+8Y27vU1DhACol8AbDLr3Mve5ZJW6PVD3bips0SD0wWTb7YXakYxtxQvij7Ld5g5k+8vo24
hyH3MinGdjqIjKFbZOwTpNtgu3kjFVc4YgbYgXaLZV7Ed5GBB5cQIzotpDN98bww8idesANVd5zq
fp5l9/whanRSVVs85NjBXzX8p/XcRuHCTRzTd8sYBU4lzDrybro2Ev+lVNYYGPZsVF6buOZcc1Pn
j2DZCTQ8b6CZYvUnLcd+jZRqWG7gdY7FaCJSOjaQfSkBTY+7I3lFbh0kaCseoig2aQ0yD5AWPcUF
1qAlOfJgwCNlxaqIqwwKVn38WMumAf0OgEoNT+LHCsT9IGtx1/ME9tl1wwdoGoahs2lM+9WbYVtN
U8n0p/kqgpwOGuwCC5o0XrtuHVGrf0q3EJg7ldmc8E/pFs5y3YrbE3lnVRknL6rjCI7Bb37z0q+J
hrHD3s/9UzD91nBXy07jsUycaV3anvZJi+RvZ3Jir7bx7exDnJZCy33q2mnblRk/xpML0h31pQUO
4kHWk3y0BsGPdS9zqBriy9mC7ptj9/LOTl/m8J/4MQUX6DxUo60Hte0gQQQSk+PcxewombB9SMLz
Fdlujj8NkUtgzYrm3dy8nG1fxFDI/uAw1Po5nri+cDkkvjQjvtChqPJP6F91gHj8x0Rn4HXz1uCU
z4OK9DLJWKcdaFNsFxRov0YnMcDuuf39ZuYySm5XKJzq9QqOBeyWYo3z1iyK84Bm3IJtrXiMxmKv
aWDZRPdSumqKKd0IqHxCS85lezHrzZ2uKr1aXHhHvQfEQFV68aTtHjrknCCz0EC3VUWQo+jMvYEe
smUS2ot7v4O4mTTm8A5ypGKl5V79VdQoR1qsiI9FONTP0CNb7K2EShEEicygydrma413VcOoqgde
hmArKiSQxso+qOnogIpu0xtIrj5Gdv8EkYvKh/Ze9jjqSLfQGdlGZZPKRmf/f+K0CumFUgd1+TTF
xtrjM+j21R3N2s6DFF9MFsuj1IFZJmuWF8Z6GnFHqWMO/Yqgn0GC7UGERwNB3qbtUmNLQhezw+8s
o9IfsmLK7pOO/SAzRbmJq29L05RfVJTuOVteAA9TaeYj3jXLo2HhJoB6vPVItiqO/QlNjlducesx
hVCz7wB1vaUImmBKpDuVAOwj2dSEwQZ765IHcFmUAMSXBWDtjp8Bl2734dCyIFapLwd2S1jv7RW2
RS8q/k/2cc6hPtuEq3iK+7usHN1NxoYqqMq4+AwaQ76DLqW3jkNRfB7jFk3LTuSsNA/DdA6RlFA6
RxRscPD5DMV4R86sTueHDCRkEV6dRuhs+UVUsU+sH5Pr6IhxN2S2qyMNZ4tDjYdlvhqNKNybfGtY
XTf8IIdWge7qWLBJHJZwyPZBbwYiVEBPNWBhmevpzkyq/ln49mSOz7rWCQhOTfmKhlHdK4ZJDTKw
ygtV0hriCmhloWExQcEsssZHVKa9q9vbZzLjrwuGoggg9zprsaQLFbQCQjA78jqGfAlNKTZZjv3d
7XGL7EguVwkyJNACePcYpqft7eEbToFq6n0XQL6YFFjgnCHzsjyraSJDDjoBGdLJBLs79pDGuBlU
la3oJ/GQzOFG9HF0IVOvu9A7jtsf5CPTbdLN9uskMc3N0ejHHxT//zop6YEWA9sDPlrfuciTOtPF
SyNAPepu5M132UZHLcXb5mMZiupTmYV/G+qtq3HaZOXiZfIMOkG+DO1fh+S9BSNj1Z1vwzFDx5mR
R43vafvQVJ3FE3fne4wi6jMe/jjiTlmuxtxuHgAJYWuriNnVZYbcQFa6PYEIbjiMHcRyPMftLsgv
c18DYOLz3EBIQ1ZN+91t4n1nAG+7qgDnBj8BhEIL/h3KO/EXmzlsnaHctiw5aIr20SlflxxnAJb6
0XpdEi3lpwjf3UR04xetYgOoGXEm0YO3gs7B+KXscE06G5Xtj3EVn0ET64GwdD2JIt6QNliItMrZ
dkBx0YA4OaBh27cQCociJymFkWZYXTDn/GYnaTEbCQw8jLMU74Jnt4Rs8AonZojnzwpSHcvJe9d/
xOgA/ByGOeGbqOe9H89OuE88T35xIGfdj1X91BlVes7BEL2aoOvxhcKSJNP24AiGzqbprGo2eLs0
Y+E2RrOij8ZkM0jGGv/XdT73Pq9y6H7QWAqzB62IaQYTRIWgC2rPAdedLbBMP0JLRnvirQfoSlzo
7M1+M5F9towlnijuyWQpwMgEO56q0Z7sZCLn/7R/WB/f8Xef59f16XN6hOh4W3tk1sZDV9vG0GwT
X8h/DgOIbCXrL32Zgfe9GV2ULsr0e8udMAuAbUf+p+1BMqImLDF8TiH0kjpQhUlxl/59qZvlbbll
egpKX3sqoBCu1BDMylLfoq5ee4abb8hG2gk9mE/vxlxf8YGBFxuPUm5Gxh6lUX3BjY1ubq6szu3P
DljmPycNf30Ap/Vr2AIjU2GeqPozWEPsz9k/YbOYflvt1zCaXoUR/ottfPv5jI0xFJguoragSc8b
55p0iXkF2nNE/zC+6JV+ygWYLSiyM7nY2TZ3wZXIsClR8e2cgOowbsF1SzFSs+xV2wFNx1BjWWLU
FcC+bL27gu4v4fkYzifQRtxTNC07ebhv8aU4pHfTYXKAWjFDrdjl0MF80muUJEInjM40BNXfti1E
8qhBke6xkNyXqsc1yzlD11NXrWg4zwbfgYxZX7z5FAMIM5Xljry0ZAzBjTMN1ZIyBycfLVmCXifv
I3G2ohC0KJqHZEW8ZpQ3UYeuLQAThxzciXIpfVTP0MRLog0NjSwej0yHZtHQxOWnCHWjRzNfUikU
0DagfL5N77pGX3tOHxiCQ6UwSr3r1KBVjSm10HocQDvhCACN+wHsD79HjK44thMe9R8igJxCWlyV
PP6whoP9uz8lHPrweGcpWAAkDlIqNjdxnBXt/pBqGyLSX2yLH6T6INlvWrDAWqVmbK3GRFWCgdUU
dbDm5NAQJZNlSAgbwtTEo7WYbpiat0mE1qGoNxONKPRtIkM7wimO0EqdsurS59kR8oPOI6DBzqPD
2BPauNozSGIdSJY3boD89hSQUziad5ZIWQnlJFNZ5neVkzOw0mJ2llhpgJb6dkPTXb0zsBNtvy+z
1SRIaWwB70/uyaS7A16qQPy8pU8wDW5/jKEHvCIvrcFQgyt1NlzJNNYaOohGJ9vRR4C6dnOwmK0D
APLPJwLpD1S/tAeyCL2A6tP8PUyTYU8JuA4Eudu56eslgTcmXNzhQXslJ33JUI2F6HsaX+kLFmcC
bR+/Tu+KuvZjm4G+uczcfYLnALC77l54TfHJYmn5qcB7Ep+y6RI1HN9xi5lri8XdjpxASM87DqKE
NU14m477VQESV+kErl2ld5w/EmiC4SHkA9I7g30HfPdZg6JyO07Jd9DgfrN76PuAaMTbFzHUGJ08
N14wkfw0Udaa61spQDOlr+kp21sKgm9ojdyhLG4o6EV3RV3YWoV1m29csBaMkEH60mcJB9tpjgpG
rpSklJSLsgNZy97Zf41HzfDMvDbu92hdngBhzYBUUJm/DznA2knqNU9Q0Lg53iULW8oEOiNYNcsE
9/BhqMClMYZXqHiFV9tAlQWvx952gIztFRwByPnbaP0aXe9EESxMjfup/zZLy0rXuRfbij78Z+iM
drq2FDtwq5akWFqDlrSaFpp96grNwJC87aHeHQ5oelM7O9yXbMj4RWJPw5bpfgxW2M8Jdh54bfk9
jB4VgwUFba8Qfwxr1GoEZH4LU/uYZTWy00W13uxuF6XV+gGMykM2AjgBYbKtmLPsCF2w/FgYmrmV
QCFc4rECjL0y3Mc+ROq6YVb1lSXx1yQe659NCr27zJniFZ8AgW7j6mfvNV+lFpdfi6ZMIY2TOY+S
4cdca3F+gUDF61UaY3p/FdtM0gB1sBb0xy8N119ZY6A0PR6B2SKOmHdmaEMutDJ/stEkRcHhRgYk
Njw3yJF7e4RITHWwULKBMI9lPpIt6r6I0RweRgOPA8+C7HA7gwvrFg/pK0AaOx1vqa3RXpfD8yBm
iJZW5r0lJ/vA1cuqDezGxshkijL23F1QbJ+Adv3VuIjHk5GryDQwD1Pnuj+qTD/pYDm5nTi2sVi8
f05+ialSTz4lonmhd2R6W6YXZTlAbL4L9T3ZR8+9xNwF9iGfv/YRZAdu6V1KAyu7ySB2btrRhjoP
5PhUR1CqgFSE4SeoM0JyLp3veNjpawqwvKdMNOY6LtGs3nZRvu5mPdrMiWXeaUDcLgfDY/HJ68xg
KEKkt8hBISPkltYlfmQbsg3o//N1K4kgTNd3l2EEXYiwsmlTlR3+fk2lIQHZyQNeGuUXsOc6kKi0
tEOvhoxtGm9ynmuQ1xwtF+p9sdKONorZWfcdKPxnRyvBhFX/rCXXXtSJm9WvJwb4cbMOgiCWgepi
aeTGU+MK4cd9Z15GA9oCWZsUBxQMwOgQzl5QM6gipEZYrvMa5DuRkqcr1VnvAu0NIA/GuoGiXzrp
RvDvMRRIhzQF20msom+L0VlcfCtL4WG7xU+05RyqeL5n2nwiGbIsZfJe+WiHSb6W4duiNqdvvv+a
Bz4UsNxP5ksLWYYViI/ix5iH7ka6wNiMoDE8s9RLgr7pjKdK678V1RT+ZAl48PBW9xfonvlqUpM0
9s8kgG+nMxp6UjBravrTPE3LJMiqLpPaCgktwE20cMiOSWNp63we0zVyTtkxCieQtJNHhKl8PSXX
nOlIoFjFfOATCmilaqusNDSCJwaE16EFlpy8EAwaWtG1D5qZ1uuq7uIXWYwXx0Kv12oYvw2dK36i
Zerv2LXcJyfn4GF2J/OSOXoG3acuPuAvW58zyVnQma7zyNLuOQmj7azqR3QYK+kBWxOjb5zGOUe5
OLOmg0EVqHcxb+7YjeWBRkKH4ryQ3rwlSFA1Qad8aJHRWxBCCj4ESpY/2zobDBQkSk3BFDe9zSXU
Ea1Hcf+6Hri9orObiRP4N9Ceojuaf8uwDKb+CSzpwNyoJE1pAhRYWTaoyhQ6Wh1oUghtp+Bmm1Pv
ztBeGmy7D4nr1dgl69qEv2HkL8NpLOyLHIsUnbuJh3QBiJMSdSAHmOzCFbfKePsuGm/Lfivz4XwL
thxF7J3Vj+/CIOSeBJNVtOACfwZBjHfuqtriK4F8wN7j4XPNWHgnO+xbfMDvNzYHA9kSgp6reZUm
oYa7iyx84IkganC7P00sr0FmHdCNSZDdlL15V+ai8EcVTJ4wRwVupXcACKbdEvzh5kerF4wbIFtE
W7piO7QVPWLESvRl0qlOxIc3FxlHIzWB6gM2Q00hDbx3cfFgVLFPgVZioD2I1w7fM3NcbMsKXNa7
FjJtZrwq6gJyE4Zh3ifZ3OysROT7klvyMkMIEhpxafN1gtyjo0XaT3dsdnbFnBfhFNOaJhV22uzG
3ADziNfLC8eSy6RCt890RzBLsUOOyF4mhcC13XupDBgU+laF6lSwVacCHeqpWSNp5Z25ORrA1ait
Pbg2YtBfofUAhIyvcdg1gbmkqxvgzZHyWb1N1qtk3EIfDfLGKOdcgBmeLkU2NmdmQ6G+Y4UN8R1Q
oOhJKw+Vp19pZCsTnYG3JN/1tmpPUFNpEXKUWpRt9BrwOydsy9dVvDwXPuuRSU0MN0yC0sRGc8oY
CAlvl0JtCZ8GCJodrTbJdBemaXfX/R/Wvqw3ch7Y7q8EeReinVIQ5KH33d1ex/MijMcz2qmVoqRf
n8OSP8vf3Lm5CJAXQSwWqW67JZFVp84BqcLa82S8pjuqULeVHvMHKLmZJ2rVgd+eeSXA+4c+OviV
LtcuEBfrpPA/bKhcvQWF5k33Iqpq+bkcrTvyp1sR5PHNOoxktZ4nkkFztSBbfKZ5EBwG/cbAEgSZ
QKlSKv4rI41/NzJhV6eDeHcTgLWe7I3rsKVRG+axDnn/ZCbRth084zWTBpSseT1syS1FCj0zsLGv
x848/GfTjqZWLlwJGi6aNg8kP1gEC6w1Ye1QNRisc2dsN8RCRs0EsfUvzUg1ibJMr6tgPfcGEkEJ
nf8O8Vp46qApdGhSfEtq2hGi5YXroRBB9SaO4oiMSuASVVNPgD1sFE0/NZEyiM9p2aZTMxykfg5L
7dc0EzIelyTkP6gVNo5z6Vr9mY3j+NTypr3ToCNGfZFhRdc68y/U1wO5eK0HC5wBuCIYNaobFli7
AAQrT7E2asAUDRvqyzvTuHdBGEjjhCPqh6GNl9RXjmH86Oa/S/zytjIB1l0EvHuQOU9By5V1R1eR
OwE2bO0S0y6hpQO+qMkF1TSV5Tg3aiU8M4EBjI0NNTsDGG6e+hdq0SCOBfoCAYLuSE2aknnixtLk
cVC0J1lXp/eaitryMrK3WGB0kLuJyn2P2v0LuSApE12gQbGfB7R5o29RCAAEhZqEDiKPm2mSMK+6
vQXo8gIMEz5S2aW7SCofaObStrWFqTkRRLYaf2WLMbiWWRFcUS2Z7WLIGy108qlMlNnxUlyolw7k
PBy4H7rXySmt8XCp8RuY5k19MCXpThru5kHztbi6jJGAwtZPubNCwRUwJH6om0cHf5zPtUAuY6C1
qf3l7d/HQ7YWDEHwstW3ici6nYtqoYcwct6jZMx/ct1H5oAVTzno0v7mkNbsyR+KcnLAi7fblQM2
XWqGDJulewYemUXsQtOeG2F5ZplmvZjNZgzy+KWs+urSxyFw2sosuIy2KYDjGySjrJd50EcTq/UE
kaxxLI7Tm7E3fdwjcVSgvA/ySF8OIgDgLeoGqPyio1bvVjqDzDu7YMMTW72/IotvmljnpEWxDTIO
NTzH9iHrmjVrpzGTpybHUjBuw/a9QKxKM237d4M0VsmG5NVpEdTIgM/GTltge4jl98EoaxTbqeEB
xG6m4aOn109IeXTrJMNqv1ZYCFfhI5raxuuSiQu1mA42hbFNm6UxGMB3qF7hyY/eMES5fOUUQEyp
oZ/jfa/nG90Hg2kMCmvEAlAI36kalcwCrQpukAfk7T1wRWEv0DFT/y7kI/UH4HZbmZY/Hmlgpga2
VNwy9o9VFg8HpsoqqtbjF0edUTN0A9ynQXcyRmhtg4UD/IxVIU/kRh6jFhbbVoAsdg/wkVh6Tl4h
4zloU21AkCXFIjZ0eTU6r7wA+6IBzYrUqSvLAr/PUomT/jPCClP/BkJAcJhn9k/WeM2RXk6ijv0L
ZNC2bYQ3/bI2w24DJr16NS/11ABXZu2RTBI0fRvdswCSRni0Sdz+e5CVexDvaL8MxzhBuHR8bcAs
sGSo978Db5a2c4Te7VBeCtSmGsQc1C0merUf+6i4GwObL9KBR+dMVaWmMeDREpJAU+vT7jQOb1a5
zA/cApfiTDIDWCh0fTTBwK6q8wN1ZPh5rYvMRo7fDKDkKvThXIEh7UX8LqUhXkKzD8GRC1Y0v/Kt
lwb8X5vEkP2GnMDa+jHGdCv7xfhph9lOVjy+icqKHszcAjA+00FfVSfxQ9YU9QlPnFfqHKOoPIOi
+sx7NztZQ5qtoIwLgUXV9AXegAs6pUOgJXiEqZ6hT9HDINyphHrcNRk75w2QuOxmD6y6ZMCPLtrO
179Fda+tisrke2qmyFhAHVM+pYbaggFnu4jADPMtSKoe2Ard27PIS46oOnWXWA4tRNo0z2MeRmdd
G3wQ6AIGACHZdqUVXngoVFO5NcpND6vojHglNNHCGskwoLBWoLKJDtT8dDPUbACLgRuNQAVj/YbK
DjBslcUP30VMXUXME72WQFoJ79L7vDihIs5dfXogJYESgETKpas8ghaU8uQBTaLiR1h9zEEeGhTn
wEUEjmQ8kPT7Fsm09VihBqQvKuMepfTGfdb4mxpRyjvyyOPEAuLA7xeIToFnlyXuuMDTZtiTs22h
MLsZamCuMJRG1GpOhCPrtV3IMV+WrrbpO+fVhKbWPgUd06JVzDDOGJRHakKkxnpyRPPRDPsh3sQo
VV71VePuSg7BMNqru/jWu6aQ8Yo28tRLTdqtz852K4MjgjrJgrJard2CKjjh3SauPQ0g5VwcGtvy
jjpQW1N2LA1AydUjw0oDyE6ps3ro4+0ADNA00zzgzzkRKYIq4SqNsOwxMwDdorxLr36KN1o/slsV
cJiAITj2pvd9NnWJC0kEO5fLsM1EsmRR3qwSrU03U7sMR8VZHlv7qW0EePlWBb/QFEXuptehF9gf
qsHA203zZyixBUldf8jiYx7K9ITVzsdh9BKAff5sR0XZHfP6SHYa0Qa+BRpVnahmrAtTYPOxCyAY
zFBLaQWauSCbozrw7y+WHKCo9UwDQmcIoyONCqRdFOcPozM4j30DmMwQ34lGcx7JYmnjHvQR4too
U2fp1SIpBTuSB0dGYlU3UEKrtdrFigqlkk0FDikaGkFK9oBiLH9BTZTEGpf/4krMqsQ1BsSlRhbe
F5mDSumxyo+tOsS9hbYYohyYoTE/0hl1F7boQU5s9eBt/BwTkjv1k2c5luDz+fOU+rW6q9aQ0oq3
dhamK9IN3+eqOqzE72Rl1ro8CwDwz06WpatMN61j7xa/miAVJ0OKj0OY2OJENtcDv55jZ0fqHJWH
AFsD4mifLtTTo4IOlM7gVcu125ymGjsWHfWhem0+K8ttpBnIRGkqOmgtKCqVF7XIlQaOUTsNnDJa
/8w1T//vucj+ecV5LvOfK9LMJufWEbXYeHziYVSlqLwlBK/32cR2x3xKWjxW5l4sJ742qRcJ8Sgz
67PtaPLcm02wx6vt0JoJEDtkm049AFT2iWEcyEYH7paoZ1YHlBmApPQlarGDAG9Xw4YnDfB7L9Fe
yrYq3rjlvXj4IbyBCno6AZ50OvlXlx707BlSGQfVzdXI/2KK/+8+kABDlRf4u9eOcJxT1bv2goge
8iiLNjV0aid2CItB2aUsdefS4is/m95jPJrWy98GBZ5ZT+wQ/3FQn5TWS2jZ8UlyFF+KXOuvdGhj
lkErczlbRgTirm6sFuRppERfdcVmyUtja8TYo7rSGL4MzcRSC6oimKbsDHB16L0KSqgrqJjetQoi
Y5sGIIIlm40M5aJuGQc1KC/XHWrq9wFrsudBG7e8MgFqVXbdSv3ZLsPiw87A2LavgK97dgrsIT/t
s/+/7UWF+jXKXk2JL5W9AuUlNJmHKVlWgbb2JPz6cc6fZZ1ZbTvH65dz/kwihYkobOxt5qSYsMPX
LLT7I5kme7QsAlSUUc5t1IL0FFnl43xpgQfOtqqiYTlPUwfd16mpYzCyaWqaSAeV81W45nI0UCHY
uCMCgxkgKZesdN2lVjc56gD64DL14Ak17FHX8pQrG/nVZgAFRSBItjTDNJYm+JxFgt0HBU1q0s8D
lqfTTLNpnrOK0y3eN+xIncCB3SdOJk4dyvhXfc6w4lYLmWnlgRdfOdhIzSqTB57pXZENoOpSTVqu
ODxErk0G6ZFsrgeCA4DC76hzclPzukiFb2YbN3/P02qD93VaGuRrCGYlskmxj8IyiKbtwGhNnXRo
P6cNGmwVhhKrqr7VnH3ZYmVH6xkvBA6CmrSeoabrdRKFSEhNzE3qRS0b7pf05IXY9XSoIN4G/fjD
b7ElCpnenUAojjUetZky0hkd4oBDIjattzQ0AMs6XhtqCLXnGYICBP9WV9//YZ9m/nKRIfPjBfO4
3CDE0e17Fj6Ydqd/ZxBi9QMn/pmLpFvWfeJdIPjbnkDjgXLCofB/GNWZHByoEi8LBk75qi/LM4eO
yIo63K0Fjak3KDtXK7eS8dmPwvwSjcAeILUV/3TNx640xh8WitJX0LHlatkcbJEiRuyhgXAn3rnD
91y3m0WcWuGVc9e+UAe2AKitUB0aSuymjlID/3Jgoo6irw7MiECt6CgIVN/Ie7LJ1gHKbuiG+wqR
wY0VavIuyCLzzqj1W6MWtQlSSdSSrRZtNDDmQxEYIo8hY+YBUZU9FbXMhS7UhLqzcwD5+dRJ/mSn
w4DU0sGJ3d2fdjUt2KG1Q2G0uy/+yk4XSEctOqIgZ+r8Yziqd5E/1uX08eZ6G3IDJJIfxzLbztOa
wNSfE08uK63pz66LhE4PTP5dF+B1jUKz+L5JfcB+Cyg29LXPl4ZtlC+sqVHGJ+vsu+cBBSAl/+mn
IE/irvgtbL5K05xBP/QeyaAEu5SsWZa+FfxG6gww7ix96+N31OhVT7YQwzrCo/FU6bw4GsiubkbP
xqIS5AOLMPfan5YZLrUxy3+Dg/tZOIP94ms9gvuIvF9cTdf3hY3SfYY92S3hXreUrW58H+xuL10j
+62z8SAGv/oO0CYEusB+yESziGQ3PugmT7aBXaWHijXpne1F4crwO/kdSPrtUKbZL32IvoksGZ47
2Q/YfRr85BvCPuHOLtasY8ULEwgHKlerHfcx86JjVcfOsgwTAQpspznGnjE+tI3xAJ4O5zs0mqHm
FNjtCfph5T1o2t7Iji+DqExXyTMHbd2tbiIAqWNvpfkorgMBZnjRch6fKyPCZt+yurfaWbtJzH8C
XAOZLOVgNu6wRQ1ltE7MlF9R/MKvRYACLwQcSsTrnfxqQHvNW5Q5PvGY3ZEJNVwaMtPSt6JFrxW7
UGuTjVSgD/yrtZvpZfECYWN5sNR7b+oIUC0wBsWVWpEbFOfcjM7zoKzAW3+IYpB4fk7EkTBe4WZK
NhpBRLCg/piYfFhkNIvcq38S2duo+DjLVAzHNl9wR1G+TcRv05F86PClXfbheGyAdRWGd4CEzcJx
weJRZNZlwiyMkMZAcCDZEMYh5GZzRoHGM3WSyY2Ms2l1H/4NEO5Ik4XOUas9Z0l0FHZRfyti27g3
ETQ7/cXeVfyrPTHbb07WfPhXAAAtib0Cv5tvfpCY932IaqopksWDrvngd0US5MRccIMSJoFK1XLw
L7R1C+6JwL7iD1M8dZBk2rUo4d60g2V8G/HgDQWL3vAKA31Kk2qnQTjjHVSqPRBloCBZjUROt3jq
1cimQGAodMtpJDk4AYrAaKQFRMWdSCA6zv4ZSdfUGSCKNNKJPP1bA/AROWClh9qLcJ2HtX0PhHiy
wT/DP8k0Bt8wxKt3VmOVyAtEFtTChQ49agv0qpaZ/oR00WYo2RiiJjFag6PL+JnYqCwEYjZ5dkZd
rnxTmneFDLVtN3btwa3a4YQ8O8THWVHdV3jMozyv469YRjwGKcC9i+h+FDUYw0pWKlUR+7XRdL78
22cbhfUfPltY6l8+W6xpENlVtV9UuhX1Tb5srKg9TMVZqgnUfHugsq/G1O5RR9LsS5mmcoHIKijk
KFzn1axaWzEYAyaji7Tt2usjbYE0NseutWWbHmJmy6gP8FcnY1PEeEeHzmlUKl69OnChs00TQuyc
lf3W6hk/aICEnKUr+jOd0UEkBRjKAtddzR1VFbzFjR4s8pr1GysJrb3HyujeG1RJ2wCqXyBPTijx
LF/IY7AtE/lN6wnVP3IJPfbw0ONRYs1p/S8x/umUnEY4UQqAJbGzkX2EbT/Y6AYEdx3moQYlyNaV
ghU3VtMujBbIwA6woEfXAUTaTsdv5BbooDl1yhIRuA57jThu20ur3LoQtXxq+N/cetz5Ww4oImSs
mHiq83yLUm7k9XDnbUwnGre5asqsXCbQDXlJeaUfUtOF7Lg26q+60/8aEt+7ItHc34FNGxXryt8y
fHfZCIbMlZo2F3xL/kPCPqYtEDfejTkq20GtDYbdjQfM2BLZxXhPW1tqlnqS7KeNr+pFxUb8pYlY
ZrxPKh2Z6ArVpR4BV8PY6RaG0Tlrn/v6ySG0K14SnbtBecb144pQpzmGLeI02Wi2JxSZgF4iB1H1
CQKdgbkJSxSVF6yXG+qng8biH4lbmtuemwI1LDjEPOzORVMVKOXPHDDIeG6/IGNcNB8+livEsmwa
ZH+VN3UIFvbgv4TSQloieQutdXEWMgCYEPpSy7aARKNMgeZH6h6nWHm1GzC+tQsPocl+QcZa9dCZ
B6TMvqjY3WwvDRPUH1OvsFZGCaBhj5WBg9f4saEbDbdQdG5TG/ccnUbeQ2llCRTOEDenA3JUmURI
9592C34hDl5/snwZSe0xjQ1oli9prnkMhIQQilcHM2fW2u4zN7uAHqzd6OACv5RGYJ118WQouBcd
yExnYyStpZsMfB1jpcKwBwm80xjmS3JJyTb4vIZ+T2Sv5xnqWH/C7iQCTZ8n+EKDKtnBVwc6C1On
5WBScGHEfs5fk7UdaxvwXeXlMBtK582wIx8y2U7xz2iacm6TDzWLInfs5dzjGqxYGS4EJWuJhJHk
8cchQTSyRr082lnvVSAcCn9Ntox6yN2pWbHpcu03RSC/BCnTOIbKTwTy9BZo9hP2jl+jmX8EN2mw
54RPWqw9AwVtnU0N/IDSigYoxQ/JuRoyDu4lod1QhGYuqzYyEePJwgUYI/l7H6ZrgBQ5sB8xhGuc
IPolkuqtCN32Wz0gb6+5kX6PBY8H7slGx/+xSPd4aXVgwalRzc/StYuXK+4Hh+NvkcjhNJ1qltAO
Ro01FU8rVBKpHjq4EsisAbR4PXaDbWyiaA90GK8AXt4g1lk/eGPpn1AsWC/JrgmQLxZ1VN2lgTVe
fafH+kUNiMAVgIxR4Rxt1Bc/egXkdKXOn8JirBc9GPlOdBiklp90dZht1BRSNEsnMzfFCEC45M25
ccPiyQcK9r7xgqVu1hFwLava5dmT07fFEyKvgDeW4p4cwyK7ACXl3VGrTur3nlfDNAn06kCrmkW4
D9WchdrQ4kEk99TMRmdcAQtkb6nZeiXSgwhwb6g5xEGD3VjtrSx1UXCFxntkN6wl9SITrx2qAvQW
1Ou5XXxuW6xQqVfvzfoOIYMbdWLpGi9KZ9B3uaZZI9iW0xoFGfWhxeIAoaQ8Dc74bQVnOtNk+Q18
2XJnGoUzLswq6BCAH8AEb+TYGOZQZlZndAihCnAIYhzm5t/85mE0glxo2Nz8f59qvuQfU/3xCeZr
/OFHHayRYt8ZD0EEkWUNKiHFgk7nA4g/nFVhlf0CQgnZce5gMSjpqyL/Zwi1525PzTg36ezPC2Qt
MpIGA8vh/32aqPr8YHQV+iSTcb4qGd26souFaxu3UcTYu6kPMQ+h5uRCpzSkLJMXKG9We82Ki2sL
aUgHqaATV4yddCgHBygQLSiXg2l92CSdJelGg6jReVB3ALDRotnUIkWtxOdYGlEkQMv1zDzP9lFH
7faY4UlEV507BtDrSFemF+5FWJmLqHPXaRn7y+mKnxMjSoXCbXB4S7p2Jjh2yZWRrKapaHAkXjMm
o7tpqkwY5TqKtWpy8TX/YoGEaAuGCXFwhS4O0xnLuo+zv9jIpfdsluHGxjg68M+z2eaqaeZZqWO2
VWAJXSY27njQu/n3ZcfATRWBSZ2agZP698KEhLZMzbtIeVSQV9tFrdMtqbOyPf++QLwlr6R+ngZJ
AaVAFPEg8gWIKBcNv/Ms6wKalOq9HJ2L5urluy3YJWI44bB4QdKcWJyBm8nXgz2r+ycCpBMMPVRY
dEQCJvtsIg+y59V4hyrzhT5gQ5A5yRUEevYtiRN2wQNpTS06aCPYnDOrfe+GMEWmrwUir/SrZum5
AVgMWB4e68xW+/nKfW0/z9LE+LDRWZfZ7msUDdlCL3L2OvWGW93wH1Ih0pvjOOkNvNfuqWnHI5kg
DpHeWgDx7wI8y6Ca14dLcuu6WwQypit50aGtm11qFfJMrT5O0lvNi5eCcTBpqJnJ1DfgrHA1M9zP
tq6w6qWX6OmWXKgjEzmKLgoU8ZCN5owqyImGrZ2u5quGTFjbtAcD9TxfaGXmnhk98FqGhw+cFKN3
tN32RsPoKwEXUUGptPwyu1GBhjeZPsL8FVLsKCXYvy6ziQf1tfdZdJo/mWBBvDBAk4iaVPzByLdx
62ChaS778q0qMwCM1ARdFbnQwR/BAdIYjTF9K5qUdT5E9/JcLOfL6i33dloF3Pr8Tbu60w66J7/N
fzgESMH7L7L9/Ol67vh3RfhKc03/Q78vVdR1uJuaY2kfwLAhVTGN3DMTIglakfc/kqZ9NLM8fUwg
2Xhgug6ErrJDz87SivYyYh0O8KfXbFpQGe29vLSfBIjuyEl3TWPZunp9ji1HW2lOkS8EBPgeut54
lu3Az1K13NIfN8CKgDm58o2H2u3rqwfSq9ZLjQcydQaovcI8jI9k67uw3OVxoS+nAY4ZPvTGJhDC
ABMnIHpYV3fJniYHJ256QFTEWFCTBvj4sWiu0d/I1I0IJWZ9V29pclSb5KfE4r+okz6uFhtHpHDD
u+nqrSWBNovdNU3msVRedLu8kD8d/CT5UaTMOFGrx/JwGzCzA50IvtCo9eENSJUVdZKpgETmwq6D
/kDNdCytHYsRrCMX+ggSlXH6+EAGjUHjxa9GfUcfALQe+iEUPbaS2FPJ+EWPre422kxcy1G+B9L3
v0HafVhDEXDYhT2akdBWIN0CRjPx/VNZ51DgQwX1N/AU2qDEzdtj2cWArpm3ydxBgU9UFfhCEKNZ
fuy4QaG2m3B6MzY/Rerj2PFy8QWoZyUNxMQN617Dxy7D4IXy16HO30QjiscSSbadaCDxgyit/6gc
KLWNNeCb3XzXEOR8SxwAIFNp/06t7K7NBvNVJO0APVCT31wr7rZeZfaHoHJTxClSHayBdv+YDlDG
5RDo/KmGQ6PU/h1jOMsRDMZPNNgEVoafRqajJEHVkceeBmYLI0XxWRb1z9CoAJcz7LObVNXnmc+Q
RkRAbXJzUXtPbqiO+JhtUG7zbHHyMyCiA0geD6D5RnmHtsiH95xFQJf65gtkhyuAEo181/Rt+lx1
9omVRvSGep5sWQIefRHM1M+FMSC1Zg3x2+dImUGMgkYWbgjYtmXpKy1JkCAKefZMZzx00+lM/sX2
N79QN3Q8N8vsS55Nc63hCGaw3Zes3pRjc4YHzRndPaXXpl6GLNna0SqUmXzm6MiZZsmqZkf2PskW
fERi91J2Zbl1QT/wYublxGflZp6xTi2v3gOFBHHerJj4rLCWhj1pQaBt+tqz8vcQJ0OVGmAKzlCA
R9kspblW2Pll5Prgwa6i9D9py2UiFkEsgqOfQnYEUJm0uOSjg4SLIVfUgTxhcYmhIWitkrFfAUMV
HGe3YHCizRBmbNnbqOaUAGocRd51j5E0+RosZf1mao4gYrPdGh/JZN2jkMYIAtfsRJ10kAyEYSjq
ulGLZutT42M225Afs4WWFm46wVtEvDwzXRBnFuSHTtIz6gu1Gj1rdomf10tq0gFBXhBzhs3FrnwA
NpVHAwKxpa2kRMj2lzkmDzXg33P87SpWBe3XsgP3ZDTY5YOWGkfiZgigTrpLUWu17tVNAY2+WMWi
5V0F0e4HW45HHeKvazwc2TFqwmjZeqN9atLCetZBlz7R1gleHMBCWa5CoOa+kVuQVfbJ0MOtZxYd
iurdN7pjmgbCFRViFrdW19tjG3beSg/T+E3k56Ky/O9dCtrVsR3jg55n/EENpP46LaChYwIuZMWp
u08zzOM2pvseIuATRa18Q7ZULjvbj66pZxgQcx3BMmoVI0SU0w9fB4osAnKMfGUgedqBoRfcH7a+
6unMwlZVcuEhXICzqVedWdEPp+2h4u6hTEgdQIopwm0DQO/WaW0kZQWeRC2WEeD3Z+PWx3PmVjGk
1hVf2vTPiNph1bgIutL/Mou65AZlOaXBdXV83fmegWsXYoryuzn2+lKkiYSWXih3rdtpOx2ZzjuJ
kvAl8nLja9X3J+LQ9jnYO+NCfterDHKQqL/QZJI/cpTeo3QbZ2FdQjYUj+RHLREftrmXzriuN2vJ
azAD2XhQokQjP9BHDtwsO7lV/WP6xOqruCXIvsgjj8QOigXJk5+Xp6LQ/McEhE8HPFHUXSiH78qe
6XhbmFFkH1wGqpR/20ckMhaF0VQ7PP76Mxb8/Xl0XAl9aLvYpmYZLyq9T4YF9bAoHhdt5UTbQg7Q
NdOgg+D5KqilmrONpdmwA7atvnXq0IBYH9kL2KhJHbOtaFizqQKzWxLKjfBu2APfmO0Ge8K3zXaN
JeNWB3Z4kRFN66xs5Vv1Dbm1Zs0Fnh6hZph3PHW0dazOQnf4OCPb33oBLAV9DrCS2wS/noOH1MGm
GVn5VNf83UKU8T2umg0CcfK7kQfpCvip4SI8D5E9o2g2PGPu0uSjtgi83Dh5xIhAgWJqO4jIYZ0T
HshEB6aiyHSGNAW0XMsRQrQAr24SJlCtrAruCMRFNhAAQP/Gcs8I5BQXXz1+uTBfzbHVd4nt4JFc
an26t3UNb4kqhQZ614Q2xHSM5D3AXeGZrvOj9KNkZThOfvFT3TtGY9Gse8EFar1RLw41z3e7yX8P
Rdc+elHcboOgyPdh7kApTU1GHqMFxfW4cX4gtJ+sAjbyFdO9YQcKQcKo08HnvFoHzDHX1JQo3rt3
Pxxsy9m6eQ64+NA+jDxAaX8a53vkNFBgCIWHG5RBPmwVO2tBsueRu/6bZkVg4VWrOkeVimc80leA
LErtAdE1/BVkHJYrqv1PkbraIddr4hUGlScQKda3CMGYyUZN6gC6vd1ZS42BAKGzO/MJZeDdwTZL
xU3tIXxYQxpibrogUMTf1TonVgiEtOf6y1QxjEOq9dlt6vCBOW126oY0WBKjt/uPXRRWdiosJc+E
CPwaXL4ZRAnLBW5b4w18GwKYfzO7MuEO4HrBPyJz4u5B92oQDqlH7RB9+HYRGI0tU0T3kQHyahEg
kYW94fjd1qHM04vhBXIxH3YCYoAjc7KT/8iTYB1qI2oM2jbd2TKONkhyIK/njXguIlcOdhsUhaRZ
tjPSvP1GHlEb29sE4nwLLLby5UQ932p6v/1rm4jnkS9DlYzj+TvTBTVc5DZQP6M/qai/NqkXEX+5
p79/Fcv/0PvH2Nm5U1NVnia2Yzge5ICkK6TQq2OPCMCG14b1wAEJg8wxH9+L4K7sZfDLGqvfluN5
TyIzsLMM++AEFHg9jRF5qa35gEolut/0wa63iRYViD2pNZBQCx6pDpk/Wktd/zHXTM911SXIJPZ5
BXEfG5XX0s0bCBQP4qMSe/aDJgPW5l3+ZOuNjt+prMFNk1ubzAG4OE6r8owieL4G7Kl6rpnxk0ob
NfcnHlvp+zxGj8dopQXOq3Dxz6SqNSCMq83c9Ju+2kAeOdpkLAxPzoDSK6d/IfR7UXSQpouC4eLZ
njyZAhuZuAqMH006OVj9g94bC2QLKiBEcEsUWGEiLGyXJ5KhyVXTUU3qtTrUdlIv9ormE/X+bWzq
Rshc5BwEqhq/YJmAdSUEaM2q946V0LHUVHZZuyAMGNrXSniF9VukzLuHHu0KDLdhfotCVcAg4hOY
uh37J0cN8Qq0GvadVkL1b9BY+hRmRb2GktR4RslXdnDL1N2OZWFdraR0lp3jRq+dye/zrLB/o7Af
+EZfvEfVP8NZJADf6FITRP54V4AfwUcoxs9PTtsFQA/0z3T7k920ubtlZT2pD/mDmV9R233kHMJI
syBRXkbt1hERyHBHCBLNHUZpQ/BDu4LBBkxUJVD7CK4sKieWR2q2Q/HRpNJDvB2+9g7/blJvoqM8
7D8dW4zA6FQ8X4Ha9uQ0jO99tcACGhGKbF6VR2dq00G5BMXI90nK4pOBxSfxGSRC/gqcIrq6srfv
9TG9EBmCxaW1BWw02ZDXkI+/UKUXXrG2nbzIbA4WvPoMXmrl+jkX+CsmL96U7kZ4jbVGhBIA4b7W
X2IL3HC4r4MbjxrwcePhf0aNDHJQQRch6CKt8wioOMQRG+u+LZp2WRi8/5b41o/OZ+kvs2oxXOWh
nKzCVklP310fQqt96OgQZAtxT4cNuFHkgDRJZ8TnwNB+ZFpgTwvKLjXyU5FEP2iZRhsED1WuC8/q
0gMt1nwbv0EUw5drYvMiXi/RB9lZq/GqUMxfZG97gdIOZbelt5xdyQ6ZzgwvBr9agLB33KJoJn9h
kBfnhhe95QHKoBm42C5JFsmLhwJqQA3a6C2BNICjg3vDZHGw/ffI1IjHK8+tF46VzRkUTPyMVS8/
YweS7Jxee/asOD5aSbwJzbx6yLKku7opA6BFQhm0R8xlWQe6vqNerXPaUxh636defXDfGxR/HLE4
wq7FtTVIXiJCRr50AHHdxpFcu6NWXPnu6r//t//xv//Xz/5/hr+KK2Ck/4e5M+uNG1m37F+5qOdm
dXAmga4LNJM5p2Z5fCFky+Y8Budf34uUz7Fs13X1Rb90oZBQksxUmmIGI75v77XDsviPostvy7ho
5V9/WOKP/6heNh+f//rDcB3dMU0DhoXpQh+xLIf9n5/uaYJztPo/ohbeGGlE2oMhS/nQaj4BBPlz
UgQh3rSwpnTrGgfdXagKOOnv23TChtt19jOtc9rnxede8V/WseEQpWccK/t0nWENptkfkJqZ2bU1
R/neWblyxKUaXjTV8f4lZTCN2x+e4yO+jhDCfJ9mJKmZ+HRjcgJCIBOtD2EavN62HlznmS+4xk/E
E6OeXR7MIh+v9OVhTNpmVzLoQWT6196s6d4D088PZi+YsZu51aBHcvqXQ9bXrgevb0CagvB+f+oN
7ddTb1mGxZVlmvSgLePHUw8er1QGaVsP7RBPB5rAIaopdd7mhlJ/aFKaJst0YpjxQdeO0dyuR1h4
nrBqC2Rif39UUwTKKY+cV+8ziAWzoY8dYcXKyTRl9CGLG81P9HS4sonEPNcVnIyJ3tTbGegzp9d6
Xg6FP43GezlUBCSNhNl0Wb9majPddFGinwxDY8zF0mD/w3Xp6j+fHENQ9eXsGEhDLNMyfzw5g5PW
DtL54uFlkm5VJr780nhLh6K8I1G2v8Oq/2YdDmNZKLt1yFufLkch1yrupoqsYi1yn6gBd1vLzAuo
aQxMUSEJazDN9r3WNVf2MkfkpnhfJKJ8ZyoVkUHVwKFTaZylfRspZXOL0H5Hw958KBeafg3bFtxB
GpzXbSDD0n1bwX9c964vaOJxZy5cfqpmpNY2sYFvT883FKeS42wXUPuDAsvjGMDM0Ie02cgAF2HU
PpBdbz78dKyh3kpLOzokd/w0tV8T5rTOdE/LzjV+bu5D3EkDRQ+mv+KiGvGXZnDzx3Z5oFJYNWYC
AIwneWz1Xo/18JS7VfGodWqzU9S53K5711cPQ/by6hJ4781LvdGoNLHVjDZ9BZfvW3sZldV2t+6o
NRH9wxVhuD9cEaYQjsr/JonZNjZkW1++Tq9GKkYWbQIlEz6Y3KKIjxPj9aCCV159hnH9VnWl9rRO
wgylHy+hGYzXSuQyRVMaoiCT9GpNlX1JiV3DY1/iYdcfG7eqKq9d0t5iRIBk79QJ4TJpfV5ftO5Y
n/6X217eLBRpsJfSQWUz6U52sIdZPQvDUc/rT8aY6rVXxBNqKxpF4mA4yfH77l+OedlgNN3+H8ae
H4f95WQCgLIMYTmuBojOtX48mWnUCDXLRXBvj3KiFZu7nop/4VaLFRfRd65u+8wtPpTC3K5z3fWI
polw6Q3GAOEW8CxtxMrBe9xXB0mfYRlnm2V0ffWAyeiq78hy44B1MxkfFJ3UiHJaOBebJlXBu2oi
v1PdNPbWYsu6Q+TKtx10Z2KqBGDdFaMrNklVwbIJ3OzOQufy+7Pi2r9cYrphC9NWNZC7wtB/OivM
qIywaDPrXhCXe6UvgRmgTVIkbEvK7cpEDa0k8cfqLrbmzH+FXi4JNFhxyes2+HkYYx1Q8itaObAn
dHCj1fqySRRY3LncrFLA0gTPQRRyeDYXxWAS7u2ust99P0paqNNsQXTjsJSGqiABihEr4WF92i3b
BgeHUjTpv2xbj6uWUtPLwctx67ZJOky1DeVDs+C9PTucjQeGYXJFtDCB1GXVx3VPXJOxFTTEcK17
Xx3tGlISkGu4l6jTlktg+sjlVO0STc6HwkSosmwX5WgxRlBUhJrCih9gv4MY33S8Xrrjg7YYSCqM
yLRuWSktz5Z9w0SCUtZSliMiLAoL8M6DGhwJ966uuzYGMz+3wdnJ7fdZ0bX366aSW5ef0cPYrU/X
HWqGhUqoT7+/RjTzl6+OS96GqxIu4JoGq/Bl/6txaHIFt7tJr++jSF2qzsW7RDbxp2JAdBiMlril
8xMjz0MADF8v+lRBxKC/H3yoaCvtyE2FkmFb8eOPr3SbXrCAmS5ursR4XGGxWEPSUJMCV7s+deJ5
G1Xd/NBHNlSRsNjFSyJeVSrlFZhYpKbLU1YY7cGxF8rN8jRvgI/Wjjke1qcYjb695fqUKORtjNRs
6+hc5asjKA40uY1nq31lvcYtzsyoaV6MQxSq5mNmYHV7sV6bOSAJksDUF+s1aXPlTaCbr6zXVTjK
bTfk3cuvWH/PhDEH3beW2h80ze7uLM0Nb9Ie/+uIieeD3mkkhQuRX1Ao2I9qWB+DqFI/QBVpd4yp
wX49LEngn1f0uobWQe/Us4JYt1tG+/T9bfVwpgK8vHx926orQ0rx1UV2xoxulOjGqe6jR5jrBvoc
qnWNLY+TpCOArcDeQL+In5k+FV4+18GbtJ81P1DG7KZAG3royl47ru9ktnQAv7/TIPLw3q1GzMnk
ZPXBuNEIjaM4jTfZWR7W7WbTTltp6t1GteZv29Yd63Ejr9KF0F/ew4n3hFjJGyekglIYXf4RAPxp
TYZsk/ZsjrP7ARGjtUnsKcI/QXyq3TbqYYwp2KuarvMJnPyjE8uTDIo3mBnSG8FweDexMCLzgoBr
s+wf6XOFxNmF5WOZz5KYgKrfr0+tOuuOskc4vj4lhFm/lVLskk4v76iwq34pMvteq8vsRtT2Xp1G
+37dNMZB6wdaMO/0ZZtm1JLkjpfDgyErrrWqOK7FWkKDoBtm1nEtGEVrh2zZ1o422uheYAhnsuSA
bvugFOpd3JgU9Up51IOm/tpr6ZOezA6eVxlsWKYbt7Wqy72RSQU90AyuARfnroq78v7v3idLj2Ne
1XsKFv227onEK+LqvlrcKMggSUlejCiFUhLaKLOCrxTb1geT4ID1WGtmlHLimp78OL13ytKfp3J6
k6QYNJzaUum1sGJndmtg0Ci5kS5wQzOrfIxF42lo2oYO3NAP6ZVMynojVeHewSeN9rpTxSTOlNMl
1ajOI0m0HyyNRoFVRs4nPFXbLA+Nr2HnnvuWjsz6cuQA7p0RRvEeQdO8+/1IqP98t2TWYAhdcGOw
VFVlTPlxIKQMVbfaqPQExquUWIeA9tJqGQA3detGnXoAFUZFZN3Wkx0Vtf3j3Fo1gTdQ8i27Uu+S
vmA+MNT555KrEnGZ8e77EWj4QxrVQXywF8TKylnpgKyy/und7QpV6ZYA2/UnIhwJxt2EUuYv8wgd
9fGmM6b0uota7XbdIeiA3P7+NKg/z0uX02AK5g3Lf5a1rrBf3Q/scUTn7Yju+pum3XYXJylfeUHy
MRAvygC6NsPL/P6lz0LdN0a9/nkwWF9RZYj8129/VMGzo1OWbH7/kQ31p3mOrTqq4/CXcxg8jF9W
njhNVYIG4+T6ZUI/B3YDCT2MP1ITzpaiPLSddF+7gdj/a/N6j29UpFS/bg7hNr5sFnoXfyRq4/vR
Mmlt34zrAkbTdi1z5rYbv9FMWC5ltp0iCTiYlodfpGp0r4T1t58IQjD8ocPmUYSq4U/LT9+PK4jI
+4fl+Lp++F4JMbmnsww2WFjolmsInv94OQ/TPMbNbKaHKcDqZW50Qln6mahtm4kmBST7fpgHAnUX
w8nQpbeI3pq3348IFGOmP6SN3hAGpDZqWBnicSTKKQIwnXHPwQVaRg+myOvTsOxdn64PIY3gyRrD
S2QIsqr+/fpiMFN8wqr6SQzn318D2lJd+PGfy5fXsaGEGJpt48n68Z+L1SKf6GSFhxcPl15tXioy
1PbdKy0saFzCUGmWh3QOJRxwtvdTgacNQLWXWlAcw64HzCdsytahpu8nWM4R6wWsu6+ef9+/esKc
5uVq/p8/1LDkWtP6XFZTE4dR+9PT/9x/Ka+f8i/yfy2v+vdRP77mP7ld8f9vD7mKPzfc8L+2Px/1
w/vy2799Ov+pffrhybZgBjrddV+a6f6L7LL2X7W45cj/253/8WV9F5yMX/764+k5jwtU69QIPrd/
fNu11O5UnbLIqz/68hu+7V7OxV9/HJ6Gpzj+m5d8eZLtX38oqmn86QhLNTXd0G0KLMOXl+2W+FOj
2ogX1jFMW+gMHzAs2+ivPzTtTwiXtuaawjYMS3MYDDHNLbtU50+XSpYDBQQvHXvUP/71b/9Wh3z5
o/19XZJv3g/X50th0nAxOlrCITbD+akAJNDYzIkZag+iSiBHTVl3ULJy8pJCBSiVKu+yYkYbMhBt
1HbGG2cWkQdbfDqleQX6W53fgm5hURAUw9aIBd7u2UAIJ3K/TWvlTFoqYuxQbfa9y1yBGXa+rdr2
OHQ6ts3aDO8HRykueiof48rZiZabkNEqpwmYzkkE2UAuCyJEV6lQmQRkNqmhcoDzDbtxkIdJHVnt
uKTRZaqNHYdpoAc9kpCEVlQec1/7QHpVsXV7Od/iO2N0tEjtLKMRASegvjrsk80sWo1owSz1Wpk4
SC/D7SytN3VBeKMrH+pyPNDzr7ZY5XFRpSajT3iYE30+YJGASUV8yahjSzaSbMe11GwEANxt0BCZ
GdgQySODGA7ZD58lQffKVBl7lljdPq+Gbj8o1qfWnN45oFiuh9C+04ymuulb7CKgC7bkM+d3Ew3b
oyNt0wNcTfe8JaJ0qBLfqMlQwKDxta663rMwYO8AKCoexrhqG3fWps6RpOKsOpCpAjAA4fhhpICe
9ODcTAPf04izIbFrX80s41SW49eyZKo6dMp7AI23stTm+9wcwXbgznooYuq2tjVuUN1XV31D0Ds9
aOOYFOLrwL/xHEfic9K61nVjZ5FPgX1R/LQtucDzYw0XYFO1UbGvSru+zRH1/MPN1vrbMq9j8+UQ
wuW+u9yMX80P8tkgDzeQ1kNRJ5tUBN2B2b65jcZs2gZmHxyppbRbfm+UZ8lHYRa+WeW0TUGdndac
lx7EGyQvFfPVUO6HtFfvbGKefTn3+m3tlTSIHtUSXO88Qfuyq/4uTkUP4A9uazZ2O00tKLd36nWm
ptWxMnDyKm1+GgnjCwem6U4zl55a27GvK9V86V1g6kmxJcdKXpe5xG6vjFsr6+KN1Waf7Sp9splp
vZNtvHdn+22fdeY9i6ttPyMEyovQ7yWXKvi0TSd1IqvV6V4aTrvRuxIuZjhoj02GLKpYoEpWm7sP
rwa5v2lpaGKZeH6/tTF0UDteBiGmOIIV+s938sqxnDAQVfFg1ynBP1Nrn9po2g59pJPZmm+AOLxD
SxjeZBdaH/05mZTbseo/tkIhYyauRr+mnAJ4r/lsdvi38QvgtVVzcgpiyhqpdhWrcbJLHC3xsuUh
BLywUcNpJnp7UE/JOJh0fbBmdYkOfbI8dpF0TvH4KSwMkiqr/h0mZ+dAztYtKkLhidjGvuzkbxuk
okM4Mj+qSvXMWSou0B/2Thfapwwihx4C3DOd4C3cFY1GYRHTl1WHDZlp/caOZ9VDg/NhELTNs6rY
591M3q5zkdXc+hND/Ba2OlmtTvUhFhK36GDgv3Pyg5j1Z+gHlwFQxMFmcJt0Ge/zHt0zvP/y7RQO
F4MsKjMX9rYlYZYcMKBSzljtogS1lp4Iys1h6Z4nwhe6QaQ+3Em0ZDk6qkRTj9yHrjMxo2WfTNfX
W5NApeGYx8Bp+9LaNVUfeDJx8cZ2nxGkXGjgBhc03zlW4gcTHkLawqrPZBJuQqgiURnhj1YIy1TJ
+kE15m5FF2KjconVRXYt2wKQuyBkOcmU6z6SsZcmM758S31jFfNNZwz1Tsh09CdgVF4mWRW6kZMe
4ljig43snKt5Oou50QCYdY5fVTXVdUD4XejbzTSclYhSVtvzlZ77ajrXMbFDlVaebKvynSHsjoZS
bgIXNEWfiQVCqDhQDqlxhmpF7AttjwfgEwf4K9NpmsKrnrbbni/6c2ulGimlvUIL0403gZN+pmEr
D3nWaKdY0AprxRXXFe05EF3anF7g5PlRIqpzx2CiVTPy96UJO6lI1+sw3NUS5ss43elRbtwS/FaA
6jfxDpjztptMFLKuXV2tDzYK66ru6tPEvwybaVoditwsPNfEHZsFkz8PzkedutJOdE26UysiZJGL
Hjp64e5kSkKVCZYsBm08JEJ3N30SpicAwTiEQn1vzIb0p9nm9pQy1V0CdjWnum0t+blrouHw+2FA
/XlCv9a4LVXougoVQNPWFtOrgRfsJe2r3lbukwwQxRCplqcVteu5dgJF3JyPs2s05KU4p2kcHL+x
yZsmHTjCYXzkyyK3InWn8xjPpjcXfL3yon8bNrJaCKTjsQ/H5zmkV0OgQBAxWJA5L80A2EONHE6x
9kpTmVuSYKhktt0mj7CL1071fsQq7tfz2B0HkyuZrFNQE+2kwZvM4i2mjuhGtLaN8gKl7RIBUMZd
QoVDEgKuqcrWwEJgBTpBOGHneJFGemZZBcBsNQo/jVZM6H0vdYRspWyy0TOigPfHsrE1QR6A8HS1
4NOYUy2GP5OfG2n4XTlmtHgdNOsYweqesX9Q+njDwp+wZn69Z7YK7UG+WBe9UvF/syRHnN5m3Hsy
Y98qNutU4t92rZ7CSykU81xP4m2fRx/7Kv5kKaG71xDtucIinFNtVjT1FhqKSYONXMbWmneFS5SQ
bZjaxo2L4dTImVI/1b2ZL/DZAkPrhb0OKzFoBwCprXE1FHrlOVMutjmhxqcJAvCZYCSXWOYEwAq1
fAaAdA/qBXF0PBykW6VXwOo1H7BGsXlx5Ybpc2mr1r6e7ml8EF9nE2Kw5pZqieguWW096gVhMmV+
UQvyoesqv3SzHd6uD4ex777+/qq19B/uXUtjRmfyjAjQoi1jOvZSdHl10Q61KpVwboJ7GcDgdfvQ
PQcYWWB9avIgDO0troqDoszjfW9+TmZ3gigHH1IrycuZ6ycR6HulyFICATJmwdqIIVYrtR1a9fGS
DylRq/O9MsnkNLaWsk8bBxlhNn1woF9vWCFH91WOHDJ2BVDAltC/GrqW6aA2rUxkGK7T9KCn6fTU
JWOZDjkJ7PCYXTQKT15uDcGej/EJHYx6JvGDBbGct63Ur/rxrgAPcRkDS26soiO+s0XmaAYZlQeX
P5rViLcuIdSzPauHJbxsw0zQupjDtuWbc5vkYw51NbP3tin9Ou6U3e9PvLGsJ75PGtYTbyxrG9XS
FpmAufxhXp34Yk5lo0ahfZ9ZM8XvRB2v64rR8/1KoC5Goh6EAWSndGBDtICcwBiVMu4ulakaL0Bs
alRFhIiWTHDyHBF8+11avRVkzZ37OlQ2jdG71wpADu4rulfS7LwuGqF4cQQykZnBMShJXnEYMgi4
kfaBCHHWBCZ8zmzS00dVmDdZ6nxAg1Oe5j4iY1aDqWql+Du5nT+0YSD9WWRLCos4KoYMTr8/R6r7
S+/DoUJi2KpK8dzV6Pr8eJKGvKFEYgzmPXNE7pgkI0LiuSMrpjs1US/2/M73lpakUGnH7iS6eWS5
Amar7lXjSJ8g3hDwVuxT2bXMfcdhMwU501qjDn2QJ/UW8zTpyIl6tvA4Xgmk4p4egPTVQGQdqYD2
p7SNr+w6eVd2wjiUkozt/iLsqtzJKlKPgwaAxQm7XWvl7t6V9iewmeaBUXF+tPEHNgBkjpUuzrMj
40vf575aOZNHvWfe4YgpfM3JCS10kuk6Mxjk0piKsxLLnYKe0Svd0jjVuOUuOdEFngQCfJyKCRFT
ClU+jt6z5DYPRfyOOkhziTuDUE9SK20AST4ATuNRqBPFwHS2zgQQ6R4TCQaSUxjG/SaJc9ZXGmjW
qB+GvYbmXoFzWktV2bhV4iw68vfWwNdyYK2zHYfC9BonMjyjJA+aYA7VT5DGnssjnc3MC11wywqT
JrhJhBaAYmp8pc3yq6GZNqjbY1+WFsEFWUeEq9gpbUCIY1tb13MZEN0YC4J+zPh9p0uGDUkTokw/
aePYPjmptolxUyCvC5xDzpxwYCp+S3f+uZdAIHIKR1OQ+UVumJ7aNcZ+vQMZCPZoYNWXEntkXCk3
BBA4VJeUZudEmHAMzZ+LDCOJuUhdFYu4BxX2WqmesnBTmkpMXLVNDT+yjqJowrd6mhPENMXTXVxH
p8aKEi+exLu8ddQ3w+guTgvpF6MysepUVNzRsdz2ZM3vWgWIWOLYty1Qdi1PbuqaVY7WRju65CSR
S0aekCgardfPcmn51H13Hgxczmk2fLHVzvYFpih6CI3wECqmj3p8wrocXWqIdDsErLG3PnVCubfz
5LNe5uURFvTngq8Uy15NMv9GoOaknHYj0y7MljJvHNoHBNr5LpowPtpt6HrTGIorTq7zT4VO+8cV
KUMdHUyWoyrKr7Vg89OK1CnUvJNpTwQtHe7NmLuJX5mdfZJUVK65Kd3T/us90FXGjZ0qD1pE9odW
y2qbDWO9n4I62qiJxYyC1R202Qb5G2zlOLiF83VnLPl22HEsrZ3vBIETh1iHIh1h/33jOtLYxI5F
LbwXxb7Uqsc2ccy9kNy313GW2PrcizMEz+hq+UsglLtx0uC5d/p7kenuY0jfs+TPfN2jAfM00P67
gAIK2JwGmGhVVhutd8Y9M1xCP10ISCycs50EgujbihUcAigsmzGCFu0qsMCywd41sBPPyuzAqK7L
EHZnnXuVVePRTsPixuz0swLygaWTOxPFGHYfbNAASZJC/lHrfpshRN3Wo2YSg3DXFy1GIKWM3iCW
rg9pzO/NlDF5zIMHy12OFrNyBfMsO9JDz45d7GoeHGYuazu869VcXAWumP2cnl8SWLE3OA2VD1N/
J9G944LSUpoGzPP7yMj9cBLJ1u1s9M1hcR92RF3LKA7Ptq5ggi8PIAuHs7rEsIeJMVG5cW3iQnB0
mkyZ7lt13rTUEPa036lVm4v9A2+OnrKgG9WZ2TyO/F2W9fuCyZ6XL6Y7enuupwjL3EQiafdO1OSE
9CA3lmNKXWNQ3tJr7LdFUIl9M6mMcVbHMoNJR1lq5rnQHsGf12fajAQKBt28CUh83HZW5Mc6opA5
Hyyv79yQPMyYiPvBarh06rrdOlWXHjKXunQUJu+iJMw9orR1P+uk69EicMC3u6xhZXABXz3dcR58
U6afBzNTH0qLBoVZ6uEpruif4hHy7JJs1rXxpBo33HGDJ6WUGMNbvpG49LJjWsY6BUVseUaeXsdO
fCqzLnuTqeYnCjbqFb3Q7E1bu2c3nO/rOtNPGcXMx6xo0y0dC2NnxW9zqWg3Ukj9Noig8lRNSoKi
FOTyiZzYz8hN7x3NHj18ac/c/7+itfhk1Y51l7zVcOSdIjnMu/HQJvRXY+U5biNn0yLTPkeZGYLH
LJaau+n4qiidNwaYwT1VxHqrJBlmpIF1F7eBt4rMLT9C0XtJQ93yg0LgDeP+CwBsIi4ijx8xvlZA
nYoEXU/xpgrLbt+JQpwqAfm6YcpT6vEHp8+x5V61c1jC/zGdXVu2z6qeOOcp15qd3U4EaKTIYNUo
vhYUuO8G8gtNBeATUpOC4bWaQMBx2TE5wvo2v6/HiYsn7QskIWqxmRjFL7jnsFYUHyoYqhvDsm1y
bs1Lb1TlrT0C5UXZld1WRvPQtU64y9ya2CfTza7mroacHVCe7OOROZlCvFzYJe+KmE6Twxxq0zlu
vs+LQXC19IiYNTV6n6s2EuCht28Ts6Lm0DxTp9Cuo7BySWyN04UBPO9cO7P2Rg+trSVzJQ5b5/FQ
MDe6Z7ZyVIoZ/5IRvUmCVtlW4SFDanqopyGhDGbmZ6uamAayfvI6xQjgvGBpV5uw8fVE7e/VapcL
s9yKVkZ+Vix+sbwJbkeTwqnRF9kxD0lA7Qw9OMHQaThRcejZ6kC4nYw1Rp0B93c9PIC6ya40Z4Ks
Rkcmz8kcWKfNk/nUZlVzZPH+MAdTuiHQJdkXyqRdx7GfudO+6pLPWTJkO5E54qLVwpsV3I2DHcDy
JU8DL1hwUYYamkefhmh+4Ff1hsFkVqiAw1T9g13YB1XKD7Y6aweRT+PRVZkkpG2CQyu2h2tCqT7O
FIuhGucksTrDPT0El5Pm3vJlaU6J6AZYviOaqEL/mqH/2qajOr0zpuImbCLNM6qaMc1Im/u0AR/m
LlK/4r1D7dwnAlLAEurkwWLu/nKn/G91lv5fmkY/9KL+qxbV/4+dJRQlr1YGvzSW/nf29Okpf/qh
s7S+5FtjyaGvtBRhLdfRDI3O6PfekuP8yfJB0ynOasC3KNH+u7ekm38KAfvOdQSKX8te1Hnfeks6
DSnN0F3aQRZ6af2/2Vta5jevlnpLV2lZx6ga1xmLveUzvF7qJSqxj1JHbd/mrbvTHEqi+uwyzx/K
QxXu1LwqDrIOBTGTeU42vB1T5MPE+Oqc/U2dWv27j2G7yMj4NOgxtZ8+xqxK+F0zTtmaaYuHs8g5
t0H3yZbi2S0I5agTzYNmpWy71LEpuiiJH5H88091sp8WvsvZcFVV11n9YgH4ZU3nGHgn3V4PDqIx
Kj+A8bKdKCgclWCj9/ZxGMr3qRXARHffZ1OjeFEJbkHNNYpihbIHNIYAJMbB+A9nh3biL38mW3dp
TwoVfaxui5+mqWMqzRp9c3Cwl7ZzTsNubyT1DYF5LMBsE93gaIz0zCLl1Mya8OxpVP1xic7yatml
Xt9bJIGiwN+jTDn1FanWxNM2F9uG6wLFTmJAPZhuDgtWMy7Tvx+yyqagag6pX00O5Fw8DJvOjcab
uSb3J1amd0G9ZFoEzejpMeq7cFJSdDjii8K9+2Tc0Tykgdht3BGQsQXoTpkH5RiqxVc3AKtu6JSy
6yDZylYe7DrDKUMikiX0CMhI2gL7ks/96HomeT8b/tnFFcvTB/BpwU6ZPgeotHTUPbux3dohmreB
aZidlT6ZOXQBj6oDIKDv4aPgh6uV+tpOntFu35IcEp2zlKqQW7cLaizDDqoNj5RI4cp2nbWV7lko
QEE1rcAFbVg71YVjYNoH+ikDZcg0OTZR4Vu9zAj3cYydZi8lmaMTqdz1+Fgpdtha5EeF2bMHPvpL
u/xBigjKZ/wuN0H8jm2X+3MILtZKQh8DDtpOSQ/C0VufVeV+6FH21VP8pcgVxHe2RXGv/moX822J
C6pGwZYYgeaNfX2XPBRZ/WmwARLIHv4g0XhU9roWkeLkzRW6o7F3fRmaE4VMKip2A4M8h+imLOjS
bp48hUma3mi3c9AcYAmFnuqaD3TdrT3LiiMZsck+7JvBq6KJxsfwBs0wE5Cp7ragVrIT8YefKD/v
AvtWne2PUOmUXWXqmqdEwTt3hBBYkcwGREvctWN7jaH7i2pQRWhzPfGaJc9W6oS7C9pSfmF/UAnE
VPPRcwuCSBLxKUTMuElN32atLaI85Qswij2OjS9jmW7MiuqrlK66L3LMzgmioZ3tUGYOivGqm1S5
owqi3xp5MfsZZlfVmaL92NDoTXLr8xSq5mZKVDxe0/A1szQDkclE7bqD64VJKPBlV+d7qPbtTo9D
CgJGZV6BJ7qY6RBgcmRqieipObhMe8tON0k7NzqArjwYim3iwVp+JNrn9UPeRiSwJTH1r2WHYtaf
pjjDp6KNLWczusHUbO6akIr5ugntn0agyPJ8fUAw+0Z1tezVIet2SpvfXvH9teu270/XnxoEklhS
zUMnY1h5Wh/PVMaNd2GAK3rd1k1zcVp/MrTZ3hpT9k6LCiw5rVIXpyGm1nL+fqA6QBopGxtO1rJ7
faBsAcN1/ZFLxoWk0SkwZhTmt+sLXza+PK5HxS7lu3nQjZcXNf9+p3XvbHVkAXjrS199kolF1CGY
VEqrwIIN2Govn/D7Z3NgJ6d4mpaPsG6d1g+/vr29bl1/hIvEx2UIQVhPucuwMoi3iful02F+SUjl
nhKqnwZidD3N4MsTmuBxmrA+t1Ho7PokuCXDgDRYEWwn5rQoxIdTNPaPsSGf8w4M+5S8pdB9KXIL
EGHR39n1/JaItq/tOCDILOnFmixVCaJtt9nU5Qd9lrPH94L6JQO7p2KWu8ZvdwhEeG8olrY1Y0o9
vZ3cJ3rgJZZ+E6TCPUx1e6eFDhXvovuYZe7W7nCAYis3fDB7hWfC3t+jdrmOCqazRfERq8nVWDmp
3y7ZxIzfgxe41Ze2hx5XWM2h0ONhE2jNuIlNuDeRUB/cguJb2VekHAXRaY6yo9FTVtR0svEU+Zk0
lu0cG9q2Acq/yc0yZXiu78gbcYCgy9EnaLHzYr2iTu4mpi9sQt9iPEq0xDLfpkcatHHCcICERGJb
QR+XE4fFrLiJJ1ojca4x/M43iql+qfn+4uu9saKu9GPIkbv2ObUpl1sx7Ud4mImvRWO37drlpuWW
m85CnNawYnJk1+1qrxxFu6NvYjOhjyc/Lcc3E+Aqejcs5XrFMTxucHKMzFv41odBmwKfarC5i7vn
Zsi/GPP8qRfNG1Npinult7FZKe7BTbnVhUNc3RSZIIw6lPZGAHQ+G1+Z77le0E6IRFAC9pDiNnXa
P/0f9s5syU1t27ZfxAmY1K9CqJaydPlCpNM2dV3Prz8N7L3S9l5nrbjvNxyBkYSUSEIw5xi9t95O
JInZTa95uh2XPrmj6UZtxJmISU7GKjHq/MIaM/WGjhTEgfa2InONPkOCf2TRigf9ts3uHRU1oAD1
uqmq6HtcDqe81s5mU3/VnGoEpOP4VX0HC+Qj1RZ9K+wkOtp1f8rt3rdHgFRW/4IcUpypmC3Vp3o6
KKXypPU66iAj3+samQ2FZn3B4fnNmibhVXFd+zOAL+rZS42+OmsWIT2OIT2jlDcJ4JUeb8ssk7Dy
cWoqT8W44aocAaLWdy0Zv1piHmZTXOB87Bli0IIncZAD+84S0bxTQ8ab5LdXB1HuqMZj7B4mH+Q6
sTldqtyXjGaOw/RN2hxeaRDKXYK4OuzGz3FJ+Yh0u3kTRg9ZnL/yEz/i1kYUQlfbroByN/kW5sW7
oCsSRnPNs2XeyuERLZjvTN1jHtBvVBrx0mDs0aMi95XKgR/rRB/1GGWqSta7WsjJd6u7RNJirIfy
DBB9iQf2Utp4GK5Edomb8F6NbH578nGw9Mc5Hz6OAcB/25mmcxQA04eI7QnrnpHfMYVl4cmpPEBa
z9BlTY+NZuQ7q+655Er9u+ukHFviPJX6wNUyh8cK28nJ1c8THapN5FavRkF3a7RrKlULDaeOuYql
8dPoEr/iDoO+7feFfbX06m5KWvgcZh1t+sn1geoom+mo5t1J5M69gwyIWluM9J+gkDn9NAXjFfnv
+ybl1OSizIGMVzsDrclxvieekw96duBvtb6pDc+QZBEUxZHBaTIDv6O4j3bgcHaJIt2jZetPtslF
uJnbrVmKQ2UPH4h5NT0nTDaJDrNiiAhtSesdgUflhhCYi2VBdw23ISDZQzTNF6ubYP0o6qXIcDtI
ytONfBQyEj5RB1SFgupzpcMO6nFzJh11stHQn215dmKNbzGIrqqaPc+J9c2Z1Bc0QKkSvFMgU8Ny
Bpc7AbEon0I4TzBz5gtim6/FmH8ooVIjUzkg8OjLYWuBCtvqoZvd7CwzKKlQ+AcTZelUEGdmU8sj
630/HkbHxVjKmv20rJ5rLjKHbBAf162CKm/8iu6xN3P5vykMYvZC5bDphAP2ARP5Lknz4iYLd76I
ydjgJZ6xC5h+JxSE1jWljtRyc7mVVraJm4pfI2rrrU0I5EatAaZQN0BFoX63D+Ag5gsSGhvWaPHY
GMExr1r7qnfCvo4aIz0cA9PO7qESVZnwLMklDR3RdNWU59i2eYfLnhhqJ33qjOhcQCMBMVExiOnp
ZiQ7eVv1psnn9D3sZEFtvGQxNQm1nOFljJrBE8TV8sXjfUidKbj2GImuVKNSyf9lafOuu/zqVuIb
2a2RpyjTZwVPSyaAIWLdvyTd5BxpPoFZiq19URjXAhVILWR/c/I0psJSfYcMeZfa+nSSXXg34vrg
otfpN42sSTugTPRFTaAUCVkeaWQc4Vz1J0CtuOm19hZO6gPEZfVo521+qchTjxyl5bnoCaPlS6zy
PNmFWRRs0KqX3txqAN+pR9MeHo5zY/sh/ETSBa1zb9TusUMCeEvbsbhNC7MiSG9tEtUHba6/xGV4
0o2gO7vJmJ7gXj0G/TjfDAiuJ8pypzBPvy/dntJN93o78Gdyjqx0Afqgir5qw7wMwc0PdcF532yB
Fop6W3b2J8fkW8maqWLuNw830ajHIVUPXJfmU+QUtFBxkxWMhXG1FTScZU0p2qVrq83zFr1RfXbn
6Fh0DkWpZeGK8dtI44JKHQe6Jd9TNss35iEBfLe1OkYuhp3OnhoE3Q0YwBc3nMZDjG7nAmhnm2dq
dQyE/OqUKLdcWuNbDovxtC6GZU0p7Vnz1tW21ySq8+VePexJ+ayZ0UX1qaICdlrXksgqKe3/dXu9
06iaipbfsmW0Ps5E/uf2f3tna9CI0hH9FX05el3Ep221c41IjrVYJM3/fXPdpFm2W9fenrs+7e3m
uvb2Uo4xc67KIPSvf2h9Ac7fOKSJP1PU5qSobnNa194W/+d9iFJ7Bo1/8zx6cEuaMgJXA0LQ20vZ
gnwC7+02LZ72x5/78VpvfyoW7n+2NKJzHgzGkYpnp9rJj+1/eTw0elfz1xdNoer+3KO33er7/nPj
zMJnqNSpXrn8zRQamPDX1Yy0jSwU7zJJdrIIkrsI4QYDTz37YKEF68pQuxsVuhswF1rAQVV2TEJU
GkUK8aywnWBboz/30zC/px3yEKNkJUaco5qmLmFBeblt0K1c594GhNTlQMMcoBlO3mLyRlAGU4Cb
ZMdnV7qXObNWc9oRMGxctFZ/DwDF2EudqXRmBsI3stGstpbVH2LYQEfHcfSLDb1Nqs2TPaOtMpJD
PzTZJYni7FJFTYSKhmsYuRqeHNvh6DTqXWK76CakOaOjZPewQgkohy4eNVle5uH0jok48tNCkZd1
zQFpuVNKlyvt8oC2LArdObUMHo5tHf/cLJSavOgWYa8YJUJkpfu6Yk+k+SnOrYKo2zJFGcucoE0R
nFZ6sHU6qVFyhyKmW+I0ZEF46ZaFRu0ChaFJmEUNzGk0rG12MxTlKpipnMKi1s8ivM+4sPEZ8YJM
57m8yHK6cDadLmaYP9fCtDkvs0UTKuMlVUYYSmko/DazqAPZYCxsh3aCmOL3tmiqK23HjLFbkG5c
o3glckvAmyXR2YUxR3v/TLI4MT5Ddwhq5pgys1JkCAmNnil+Ceqp3HVJ/LFxrXgfOqV6Wav469q6
0McZapqpSk9kuH8TM95R+1HwsFwIghPldt2qIsBhR2Um22iOi3YrL6yzqWuHonHs7azZry7T+Ytt
Ns2pCDtfWW71y5HC/II6pWENXKn+c19kU1qZ2g3C8scKZBZmrNy4rAfWugZpP9wlpkA+qomZgWN3
6cfeOpi51C/u2MEPSZIPSPMEMm0AKuRP28tD6+PWWOnQ4g5NlDHoA+FPzXb0Q7WUR7NiRjmX3VlR
JyS7pmIz1HKCC+Zy5bKuZaHjMAGLkd3nBDrnF7uL20PcgxQFzqAUfpbVH2QvkBOM0heQbDZmOtBv
FVlKqEb3qdH3rgEQeL03VOZma+lEkQOVSi72X1uum68L2zknVv9MBTbd9XPanSA8AfaauRLHy5eF
HhPR1fIZdstBvy40DF+oWjWI7jTc28gk5jkafy6UOByIAV9u/1hVlIT4UIsZLi3W9+sD/fKUMumx
N/yy4bq6vtr6+HrTVmNSB1Nd+/Fn3h54+6vrfW83wZdjXOsZ8r7d9/ZHK73NT3P/gZ5gV2IOjtNf
dr0KLaYAhrv7Zf/e/uLb7tXrnmcDlTNSgExvfWTk4HKNREXTzlt/+9t/7N4fN9eN/9iN9bnrdkMX
v2Z9fW1ISgA3lqlcd0NmBVUKs9y+OGPUb/Om67YG/px7sObmQa/0jySQK7cEnaUXUvnxGaXHXupE
JhmA6W60W3mDLX7W1elVbZTKk0hIN1Nj9ltsUxotZCEuFB/vQ9i2B0b1iNNBtiYfWlvdZ9QsfNGk
r4Jxrg8gD1Fzx0zXKB0gIfw6jZB6bIUlc5lbRp+dYh+XmQ2GsXX8cZzkyYiFus+7iiNYaHujdz4F
xaxeQel9jJjX7KluMB3VJ7wGOMPo9spuY7cMB003cUB/3IcSKbIMCsIJZ+fDEL1gjdhVzaTdEYiX
N0NzUJrhoRg4zxLD23szkydPOkPjp0X6iQyTjFmRRCteU0gae/21N9rXtMeNsVQ6/AHa96LPvHXG
8KkNnPvcVC1UMJD90vacaB+Yp5mI3TJf8h35nM8DPyg1SqrOWJ5rxNQYzNwntB0CSDPIcCV3FtNM
vQ3m8My4H8CBVe1k0DJ1co0vJrE+wAjHY8FP8FGUqUkFPcq9LmzSvauSzliNBCk23FWU3Ug1eCIh
EOW77K3UE636Zazbz51KyIIxM7GQhr6Lq4+LL+kpb9P9AtfYcZAguObyXxrJ/UCa8g5a/50yBDf0
boR9ayDQs4OcjJQpGKpupI4Pqtv5gBwrYsOU4hBkwXg2pYSyf6cgh94naoAAyrAukzNL2u8iogDd
V7fuM5oQ5zIOM8IZNz51lC+P5ZAYmx40pEfxyyRIRks8rSqtO6NnulTmRgEHUe6GoTIftSQE7teh
sSit66iM2jVQg31S5agXimLCLRXBkIvHb6II5z0L3WecPR+mbux9amfpxgbvvQ9yoSB/I4twMEPl
yIAEjHKk+ClTYl/N0a0h1tJ2sFnrDTUygm3mCPoncjkLXdh26MFbmn0lSPdJvhvo7u9UA10JFOSl
0qZT5Bv3oK36nasMIyg0BYlINn5h1rdJJov2sGOKY42EItVgaqyNp//f9P0XOyHgxsUn/Bc87L+6
vh9e0MxwfS+LXxu/P5/2H0uhZv2Pq2EIt0zH1QGL0cP9j6tQGP9j65YuHFhjfzV9DZemrzAcOsF/
9YN/Nn0N839wQSzafU1gNsSN+P9kKPy9m4h/kDar5mp0pTU0HLQUf2/6ylLWvdL21gN8pXhbwNc6
tl147EKV5J8+L/xcNz3DoVjUoV/YY7U6F6pa7sqRTJ22gkjrNi6WnV69Kln6L7Jv8bvse90719Vc
TOT8rPmAFsneL+rjEApkZked8WBpnLpkaVwzV0HE4ZDFG2faQ2kEj5BzKUNyacfKo2QkK2naoQ9R
1Nm5EzMPIIUyIFkpcszkEsje3agzuU+6NkZ3fRDvcqSZpWSsppfBl18OhL9pZa+t6reO+s/dx0uO
VdNCzrr4Un/d/Sbs0rEpNeNBkv/wCT9ZcqtlUkPoxf1eSdSdyILc+0jd9Pr4acZ+d99p4pxbhF3o
EbncgobaauO3SxTQSup3Tqe9c5GuxKXioCYNcnAnNdj2oX0UtmjPAT6/MsiTrV4RwJor2cO/vKff
VZLLe7IX9YKKlMHlGPzzPQkaX4WbZPoDB3qxb1rVpj1rY30Zw2MvUCaT+2leUo6PXZU6ziEoa+Bq
pMRdJiMY97FTv4MBUZ9t+rBuUms3w3mGT9szlUuNRytrmAEV2mZyGVL/866vAobfvw52nd+OscjZ
tf9CZRVVQccbLMoD6mZPtZTkcSYtPK+JIs3jwLMRQJ0LSf0znqFi9dn0uULc5Iw7E73WIYk118cs
FsNYkQQu9sRrjOmI8jhCyc1bOCuJuFK9jb3ZZn4Kxye6cxTd78pRPUeG225tu52RNKfuKSjtbMex
0UNWiWg7O4QZ61o7+V0uYDjEkpoOTqBdTabqnoSr8mDrd2ZIBkdmIMaUoD6hHjHXDdDN94qrHWsA
jjEI/uu6SJOtPVj53qQXAk5KvWLoIrowJttOA51vBKqBo478dBcR4MahET0oZX9NkN76nCqmPcGS
yFETLdlR2Bvu1jU8lvewWVPqaWgn8RaRXVwHx1Jzl0SIrTuiUiQQ4tmSRuM1APXJrzMw9CdNfZxa
gh9GpfqKod/F4dZ+5DI6biR1rYdIq5jntM2/SDjE3x2qFhZuBIYmhifjDyQReHe9n+xIPCiivww2
vqAM/PE+WBr1y+CLwd6NFqNzLOf2XRSbup/mtJXLsAw9KQLtGpXVvncVT0uZY5PG9DAq2zBd9A0u
AxDZuFdk++6Hfz5Mxe9ugh+/MMvlxGwvsjr+//2sQf6xnUxmQyAWrhtO3NFjmFp3up3mW9DGzq4u
RMIXjxbasR3gm1GL+iJ9at0XvLbibFFnRXPdHEbH0I8tCDPFiHJfr+l5z1Ef7/95d7W/+ZR1DUSV
baGdVhli/L67g+sSlIcy7SEPnPpepSjjzOnneMyAYJW95zhFjQbfwf1FDUUW6UULk3dx6nT/gin7
0xq/nJl02l+2gVLKsQEu/74jwWx3XJr4lvpieKpTzbg0H7IoQc+PZBUkbP8+Hz6lZWE8xTK9hmLC
sgVx4m79KOe228XzmN2aojOg0/Re6ClqIo5VjfuvaTVzGyfKhS+HhIKiOAwoMY8iHh6H1MDfUs8n
6CHujso8nUm7Vi+KUswnJKcfgdwo3j9/5n93iBAuYjCk0GxT/68zmcBFST0uUB/aKX41emZ/IwSC
Df4Ze5sl5uPcpt+tEhOTUid+FUzZZ3rCV20mmkzE9EWrpOv3swPHLLLFmeK6OiBwnPbSLRT450W4
+ecd/sO/tR7TNoMLrhn8A4W1YA1+uZBrFckUBK+Jh6btnK3ICZHhJL0nffW1woh855gG8OGMmXdv
Y9nvbbUEaZQYx1YX2IXMexryGtHl06tJ/NFFi9J0azoljHJt8LgAj5xC9fQYieRulLqyEdZAHK7x
wepC56BGenNKS4DnBX8BnYN+iqDXbGlzRLuGitxmgA9GPMhM4mLFjzssz7aYHlNVOBeUuK7vJI12
UCYwxemwK5jZ4VkcFhWvc5dMmIjVQtyDvTK/E83gAUfSHhSMA3qCwIoouSciU4C4TUqz0QReGZN5
2IpPDSx9gZKSyb68KdHg5Pvnz/0PsdiPz52+EB8DCjaS4P84BSZZGPQLFerBdQE9ebYcHmeQ/Wdp
ox6wFGt6VEhH92LGF5d5llRIx/lolTONRCVvDpghg12PFEk6TJwL5db3+mJBm2ovUUNoBHW01Mrm
cxW+6zG60Mh0d1hlKYqCvKG1zdiwmI2nsLBcdBHJXaoU1rPjkFVTiLOEO3Z1ykrd1DPdRJEaOzmm
h4o0qqehBubldrQXor7YTVwHSZSyKz83U5fuDEn1//xJab/r/X58UjpADUPFJg+56I9PSplEP1iB
oT1MVfEB5xU5Dn30Mc04ENsa1I5j4ZoJxqb2gpgYRRNdd9Tn4yY1puqMtQf2ZjVfC92e/0UQubKG
fx22WLDGDIeJg4roD9rnH3uWdyGuS4rdD1T5yjNtoZY00cV+nL4LasW5NDaVPIX5rIL7ZqtR9toH
Ne5cx6oUbz18aXwOBwrMJo00Rb8CNC83cT+olzlwr1KUiheSELKntqjsAJjGO3q6aEB66ACFfgh7
LImj/mG0uC4qI3IDWVnGIbW7F0rz41ED0Qqgep/j8QV+WVCezKr9XMvFo0AHxkDXZ7bLwa8zwVUX
AVdOvAxyEYK4Y+ylSBQQAxkp7gnSqnfIoaftSMiIrmnzLU1fknTu8Y35VcapmbEHps5SvE9znNyD
Q+44Pe9854Zj40WuEXptiJnILJF2EA9Jy7OIs387/7p/YFcNh+kSglsbxa4hDBta0O8nNOmkro3u
MXxAIwNaXpHDzlBIJjKLyPZK5WKa9dc4mIhGlrNzpBp9cvUieu6k0uBwTtHO2F8AkKc3c+4NYyNs
iTyhwu/D0Pto23jYFvtztzNDBPaJ9SVr8UDaCaHxszuqNyyWMB3T9F7VPnVdrT2mwfSuGyw88OV9
4lI5GBTMgxmBAFHSvIIX2SPZVcGtmCbEqEFYTznYlpR+GhYygTXF8Cc8AjuHn/RGx918LWbe0mBo
jFXBC2A+UcEdq8m5T9AoTtkjMYzZVgJwI/DSPcCW8BKnqfCiobCynLnYq02lbvPJEF5b2CO9iBQr
+Lom+ocpN052MOl+CE35ouFDU9MpvTPr0c9L2vS60mBqzYptFfb1pjXVwq+cSTuEqXh05Rg8zJ4O
maHAW4vUP/mgjXZzSCANTI1b+jIFsN7QPfbyDMcOag1w63Z8F0aOu6kTyH120tp7XlZHzZy0224M
mIzRnN2k5gTitpzrzcSg91ZnH+eGBKIejrgn0ZX51kRzhETvi1sBx0Hf0JJUcmiCcXoInCrEA9Yn
t9kpE/RNruXrU/4q+xTYehPxPomSnoz+opjsTeblfdjc6XFUe2pKIOGgj/oGeeci6+1Kf9IcFFPD
t0SM2Vkd21sONGFvOcG0JfmIRrzSPwCrMfgt8+vFofxVA6mybyCTXOVYe2agDrdkcPX7oUs+t7p8
KZwiQjiQWQ9zMW+4ZkCndKx7wvDIrIvkPVS1Hd2xeNtgvPUTQ9kpVVse6tTKdmbZfsWYJ44gB1Fq
Do763HTlsWxVeeZrw8PqlCcGxtpBNwHUZS32IGWSYKNlvlEBS1LBtO4rfioH2JTdlUi+pgz2bhFd
nLL/5milQy2hTa6ZNhPja+ntLgpgrQRz3CJ2c7cy75sjJJn8LIjXo5xRe1nA9datKSbLdsyvQdVe
+9iGHGI404PdkgNfCYUCIG/LAlB152QQhnMnqnZxHOGYM1GY2yOijnHure0QMAsL5RHlDcED2fcy
4weGzt09aNgzXfY5YMhVhu10nfUA86pJKywWQKKQ1aDRcvGNbxXdOnfWACuocZGtpvBBowUUZmRU
laUu+FgjUnmbjMJvaSItjwyLQ02d3tMw4sBQ1YLSgOJ8mBTe/yAPVet2KCEMCKowLu5nOY/3yREQ
O97Ojg+pTSr6HDkK2xxctZfidCPiLTh1pWFe8sh66QMkEKYtoSxN1p2WDfU+K1vcVqaCFYrYag+0
dEWJ3X3FjQvpTv+MDlzZDwlW3i3aZGxhHPn+BLb/pMuQc23UfbO7ZLq5y8KusG7VqM12zO1sEoSD
dI8f6euchyTad2N3VERwT7XeU2ppPJckVjdNEF5jSycABcLrQYua93mdiicLLVOkzPIWq3ub2sMG
unW6UThsv8RSfp0Dxd6XEtWv1rnDRVYakXacKTWtmc6V+S6qmAulMkrBdmobAwzP/TqWCZMYCrcS
3yD63cIoiA5hlQf7ELnXhlIG47uhptreEpwWtUN5GoFT1RYKZhgQn2ur+xGiZaSEr5sWjlldfjSh
9e/y2gYQ3ddoTQa7fIYbVSX2htOXdsd5Ktr2VXJoBZ40O2qDHb2wrU5qERp0ZH/aMDWHaFC+RZ2m
H3vsTXpZEoftQu3CaI72CC3Z5ATIMGOzISeHKd3pl1Vm79zeT6CFTsxm69MQQyhhWlT9uCnaCUnE
+oiTuHecleXOcOPqZBZAwXzModXpx201ssiKaR0M1VZ5qsX0cxFNtHjt1t5NNMZPPTyVXxaNe1Lj
yjzaq+hg4izr2474GiyCBUNnXGTZsE1T08YasCygKc+nABoTatXhAG/eA0uFMGMchr0QOT18Zfbz
eXj5cXcUXyJLpPuqK/DQL4tcD7pTj9yTiskSfbDIBnIjQAjOSBaiICm7s9K3p3URgTdFPMGiy6JX
Kx+bHe5GpAjEjPmiVMHWE44eGuG7xuqbvTMgo3OLPPMTRy9OdFoWoX4EkYfEjrNd8GORgIg3lZyx
/XKixiKdMRQ6Ff1kHoe2K3mT6c/FHzflmBRbqaCmwWmf+KMB82xoi/dCGQsGBwFsnGUh7aH6sbbe
bGbFOAxt4rkIg5hGsuBaXJ3Wm+taOOpFtllvJ/S7G01pkYsWd3SlnoDrh0dEJKFnZ7ayB3szo3zF
0B8Jd0sPR+5Lq3zWDOqgcNzb7ZDO92qc4IV3unNTl4pva9/Uil7ImEAuUU0QKvag0dGzxk1XExBi
hHWwnQxL9fHZQd8Z4XqPyZJi9NyB7NuFdgBsQ2Qvo9vu5RiThmAAgu4H6A/BWO1sK8AyUwUeDS3a
poQKgMsm1BDkKR8U9YrT2KjfFVd5cQXQJMVemmHMcFPYakSF+k0XHqYWXGw4jL7NEOfipHNxJDrm
SNYo4SqGViPKeCmUeAcJvN92Ej1ku9hP4NSimMvWuXrmaZnyZJlxuo3Qfe4RxJtb7I+DB+npTGno
UGQOB8QqDY8XGXy6LLh8Hd2waffrXckiTl+3W9fW+962/fHc//Pht1cwI4qD3aDAr/jjb+ZIOzAz
/PVnqhrJtTtP519eO123EfWQ7bXCpuU/85S3F6+WUVEQ1d8A9QhJEhrvouT0JBHqgSAeJXO99RXW
R96et+7KejMNaUyhpt4C9CLOtqHnmhXTDrxxfAb+ofPrY4Lk4H5NkmCvTLRjGadJmHwkum5w1BNZ
viwA8jReDwfJM5OOE/6s7cQ8oN/RnNqbXE0sBCemlxAYzyoQj23qDsw4DEExrBKvURIT+qxG5qkY
avOUjmaysDfdBdYAI9RZBLHrw+uiZx50AkJH1xK0tOeiX8dpvzybq6B5mpPk3CSEAa7brXeti/Um
hCfjoJgA5ZYXWe83M+fnWpUhmiEgxd2+PYGR/KI4oPOQ45A6mAHEXYeIujzt5MlsuHgigmqFl0nF
c8g9PSQfwzF4MqG7+5SfylOAj0AicGAVow+on7ZySEhb71gXI8B01U9ChrllxSCsr3V3G2hcAdaF
Ww4/19abES18LggGXoe3bZy/tn67b33euvUfLzOFbea7rcPZZ4QTuSWbjSKCWA7P1NDJUmHM/oy6
Ot4JegAMgMDRnN4WRW2hy3m7PZvmrw//cXPdrls8KG/PQNntzN7b7b97CsMBJJzkfW2jnlrHj63z
nGSOH6tSn9iLt2e2cUpeFpccvDic5QXwA5Jyfu7n22Zvf1SJ+Rzfbq5rf2y3dsPe7vvlja+P/PGU
EX+2L/Wrq1f3DeXTDkX18slNPQVOFC7Lx1QFsu2e1GU1yNM8P6yfTIUtPD9I1d60i/Ji/c7evtH1
potCGNF5mbH8sb7e/bbpurZ+0XE5hJIiy/KEYdCU2UNCLvd6Eh8GVTDuH6WL2AYzRc1EvF/OPzDe
4KOtR8AkRdJ+nJYzibueOqyG2ZFWj0x80NGZRZEf05bBU7EYkdZF0zpYl95uB7TJPQXxyabSLIih
0mSGwcG1vmi0XFFNoYXUJYJzpuToMeCixMSve+unun4vDQPfHfiFZ6hYwzFYRjBi+YJl9y6L8Vb/
dci9fTvrfb98RdV6mP741N9Wg7TisIkRK4IZfLWBPhARFJfnuZTTRvYOgX61XTwQxYXlURm3YNqn
xzJNMcxVzLhUZ4dE2NnFcAAJW4Z6OC09TAPAp29jw/Grrmv3g0t2R8lQcpMI2VxpQVwB79UfzHug
HEi6iodAM6Hyu/MxVLEFyDIMN32kfcEla9zqUn02xyE+iu5GKnlzdnPjoUYfeKDQ8iXexa2JchiH
nW9wCuaaR5eItA6/FLV1jfvoWTZw/O3MeE7GOtmDWPhScrLa9FmibmIMeL4Cm8abYvdz3RTarezH
JXpZD47qrJyzoKI0ZqmfIQRau0Ek8gBm5hPAMenPWPF7kSvwxLoKUHK9a/oC55AaTDui32paEvNL
LKfPhYJLIk6oQKkqkyc6TIKxgQv6sEU8rKc2rka9XLzz06ukAbwbc8XdB2GLi6L1F9sHJNaHJJzf
m1Zpgx2yvxZBjlGk7d1DYCIztFX3sS7C+BERUr2vhuTdgL7MpzmcbeEOhVt9Lh0/yUfzRQwUzHRN
hvs2jI8jP4a7EIW/h/di2NVxeXUT9YM5GyaX2MD14nzCrKk2SPqxGMZN8aoUanEdqgn+ZZEcqIPe
c0Kqz4a0omMWZzeSmYcjWsUHODT5cz9APydL48skwMI12UHVzfJcKraNwEMtt46Y970FdQAaSXIM
nNAnj5JLYVK7pxYsiMf38SptQhTcyjzHAdfBAFAu3aHveUmdMlVzy1PbQvPMmvy3U04f6IIJpHgP
OgYD5vPUNs5LRvYJFpJegKUPsz3kh4owq0tqcVIwtba+F+2M3bXV9lmruZe6BKvVKRPj7ED6NXHQ
w9zXB1ubYMVFzcHsVfScZv8guokSio5FCkVKeg4RFXKoJUz0uNApjn2TRhAeUUIGdIdCEjqzfd89
kL6cbvsBOCf5Oe/DwdaORhkfkdJnaAWpIapmBZMwSHPPGQDlTaPyuT9AoHyAJeResghzmJpHwznW
viiKgjJqoJ0wt2jzDNm5iOdq86hb5t69H9yNFI7C6aK6uRSxkVQ52PPcML4lrvae/g0jWGboO00b
/TWEYao5sOYx9/S8ga/c2E8RAWGX/IVEBe1956LEmR/nuAgetNj4rNfGdE8YqHkq5/lKCy+/mfYq
KlOHY4PVzJvL9j3eQPNJEKuTiSa5tAjkkJe6m7CPrOus5OO2H+kjuWq3lTTXnx0l80c1mfwiT7Hj
teX7kQiEI96sI6IIdR/rE1iQmf5FPBwr+iZWWTRnsM+uL0TC3vEBb5oAk382y3eIp5vndNokgZju
U30H97x9cPLYa0qyfGMzo1RMV1TLCMLusX4kEpQGoV3qnqbNBL4sCzeREqoXB339vszoH9QFkjM3
trzC1CfKminJvJ251ZGenDvpfpgGTFAIr7BXil5Cn6ZGOKtY/fTA0M8MvIBN5SI5aLVOApDtBVrR
e2aefJxH9pzZvgKBqfuolKO9EWiUr4pdfJu74mNU2Ts2KXa6CDi61b4611PfPyI9IFIHAaDNzW0g
K51uC6RW2/4CSlu7FZVDEkLaHmdb+YRGFjlZhRxvjrCz6VZ8SjOZX2i7vgq1fHan9rnD17QLKzh0
prwmefWxVJobHOlprwb0Wt3pk9qlZH4sUXWJ2wTbpf2o6d/U5DhqbvOifQRPJ6/4rX1ywiu7157j
+XNs6zqaNePzKFD99snw2JnJdzNNmsOU0TcxS6q5ebQdmMs+t3SoN3QammM+PxKrofrDZFmAYQr5
NA5UGPWCL0BHMrcArTGoKO+gPhxs+yKy/2XvPJYj19bs/CodPccJ+A1ESBok0hsmbZGsCYKsIuHt
BrABPL0+5DlXfXVaoRvSuCcMZhkyDcxv1vpWaj7HlrceF72505g9AG5fBIWGsZyUP/00RfqhirE7
OtPrTCAJ8BbZ3TlDmW6qqvE3vnjSld2eoxKl+BiPoAUGD8IpHSD5qBGhvuApgfYT56VATebaBZWn
3fX1kyk9RloYzeKe5Hd8V/25mD9ved8e47reVE+Ucu5GsT245ddbkrQpUo6llcZPgJPjnRGnzbEB
zA3HW8UvmhXindUZhM0+8h9swQ/D9CsByv2pSbdZ1w1oXXwCI9eurKSNVuZKCAjZ7RApZkBZ/TB1
3NPIRamhZrPo44Ro9/38MHQYtW9/EloRJK+x/MpSP9+7NmbyqXJ3+liCanG0/Sypocw5idcy5ISp
q3SX1PweOx3qS5QCmlaO4rzoi4zRcJa+TOgMSZGJg8mDswbaouWwBq+n/JYvI9aowsmPbZKTE4uz
X7rmqZfcGIRby3XdTb9dp7ubKoPQlCn5wO0hDlG5XLYLZtFTaXN+U1RSerX+NscUF/QTooe+28/U
UPfC7XZHC43nYfTQgutD03HrtbWnPHNXAOe/y6lXP2onPWY6nC07zJNHmWMzlUm006t0vgfP9GHF
E+FlQ6ljSrb0Y/egCZaAbmNvAR4k6G8BUilbwCwoI+bdyFE7pqKmSxaSq14YrXD4akjuW8cK4E/Z
R7ifS62kPhjOI/lNaeG9RvkXO/URD83myh+z8a5VD1H9zq+cD4p3AZbv/Ba7rb2a9LjGsTcAepys
CTIpI9OQdyaoS/HSVRnlhQYOGIiQWBlZ9hrlHX4HlzClWJly2+KIWls6u906jIHOyxj1rpm/2Xb+
MgCDLsnhAaPUQItOlEs9MD5nTmkiLrNRN6sIrSzTz9TlSaQaRKuEiDtlTd6OsTDDlag66u4Hyzvj
Thf9jjfSKgr1bpXSIH8x+opaNnMVe6aHcdQoK7v4LPz7MRrctVnmT1XEoUyQ9rCGephvKGE4Kqb5
asxWeiSLj0WRkNfZcKBlROOPhK6ZCfKcPIduf4mi0AkaZ5p380TScEhqaeqTQj/mO33gdO0QEG1S
gcUw69r1OFkbXKDiVbe/qeryPS4vgUa75HDp6y+WOY9Ob+q/LS1hkOy7r9y96k02ibVho6uqc/ES
z8X8EUduuOpTkgik1VAzDpl3sjMXxK3ZaDtfYLnUHOUfJDCv2tJ/6E35Kep64ydSHcMEoMRkzxpj
trCHqhX759otroYrqOtRj2wSqOt7mdFptNTSZ1rx3s/EgyaXyivM933YZ7vM8B7mpmz33TIuAbLN
lg0BMOS2pt6qEfgXTiXGwsRGx4VCAJFmNMpZ6r6DHP7pxTBunNxtzsoY1sjIo5PeTVgSM6XviUrw
AxVZ915ZePdOqXahYIKRK1K2JxDCTcZcxZ7fG3yxp4aLgWQdszZ6xnCVZTAYibrw2PTWY4pmJgCQ
BnVfk1TLbpYfWFbxv0cWdjnFfpxbY6D7CwcZSU9sj/oqfakFQPROJ6GsE9iaZ9+7r0efjAdTfx8L
YpNygxuKYKlajgOUAWp6yY0PW+34u3EMqNfbWrlcqwsRnprMv0cFejUNhi1GUx6yWWQBzqh1Ujji
vkmr99rITklfazvdMCXGY4F9he3bTiqeDmVViiaiGw6xUTwCjR8Ovtdn61Hzvil4wAS2hHi2vj0f
RjLZXe5tV9P1D22jqCoGr2SEO364kgWMrfXJi6Nn18KWx3EMKZtcNNpJ2xDD1iHprwhQm9CUBaQR
ApUlk8LLfkJQE1+El37Y1XuCxeDRTfVr3lvvUCf8q/Dr19LPjGMHqmFj1tDs0hKYZJMCJdWM/lRl
qsb5itQPpkVxcRs6YG4syC2H4g4t1jFefmZBqkOA+RU0xPOQ4wDX8EcAHvBw/DmsvnQPCpdcaA0o
9asO8MqEdg5xYbHT68HcGTg4N6htv5mNE5FX8mZVMOOxGazc2p32c2S8Vyq8UB7Jo2e5hE5E850O
6Txpx3vsNiIq3hvcqPcmru6V0TQ1htlqxrVtuavaasONpzHHt/pVZeAWAhN5P3Vej4Uc0bz9REiZ
fTG6zgnGyKguZjw85KkLYs9NLn6YT0GNamqbG/UxwhmPG92Ldzd5ZpTkGN20OCejD5FsbEqWHE7L
NgjDdhUPgBWWYjzTxrvPgXwb9sMRuH1uo0VcBR5sK4Kw5C/DqwKbBfUZ0Nle9+R86F2csrwLEytg
Mi8tyIS3YxyZ7Br3Xn1QifpGhriLjYb/m9ls+1nWrEaTdXVC0AMCKfz/OdiHbl4jw9Epjqrs6KIe
dcPCeIxX0Y/Y085saYiCXyzDCDU9hpD3CKJTQFLc729fMsSul6aYXlUm+j2VX3GeC2dfeFgc2ecX
gZ2iRMrJaojtCcy0cJ6lV1FYvEHSQCrp4/uARh1ubXQjWE7oQW5rp8ocjinm/ksaNj/+Gg3kmnWI
Mu1U8YcjJqqKLfuE3HTGlHEu6UcgiJuACLjZ7DNc5mz891wM+lMjs4cmy4xTlLr2FhP6aSIvkbuc
o11sX4GMbEx3bYzao62mL/prudcmBzptma9TrYz3Kq4ARWg07o7zxoLPO3hZ7CPI1X9Xc63QBpEX
rNuOPPUkg7GtqMHwg+sgikouq5VwrZsQmBemqVXazIUqZvB2m/sBqQEQXfyiOTACxoHQ8TCucVlY
1aQfNYKtuLtl1UaWFURfFh8w77kXFJxcAWOb/FRWADtJdb9380JbL0KbvmV3UyY4Yw0fGAH6BNRX
Gzn0exYR1qtT/QYWvSGMWJ07urEDdfgrx4w8SeuxY6rxkGUwpWumNB1pibir9PF+MmPsOVgvOUwJ
HIhs+8HxtRPzhZW00/KSd9a2jApr7+owVGkJ4+1c+5QIYV8EJpPXo5lqPcEFknoeWdc2KguiS+3k
VTJTvACGDQMnwsvJgCvZ5LHwyQjRswAdptqRKsiLRfV74odNNhhBMTXT3pUuarcWI7u2DEjyTv4G
5xwCYYnuzWi4xkno/xg74PB5qRsn7rsdVCOCfhO6RR1h4LG0DUrS3C72MNWsjSVydHIOkJMwa+4K
sjJ2XWalAUE2ECusFDLYtHK1zny0p/SrUuxYI1mOuyx0ekI2M3/vsCgLys741qRukQNd4Dpqm6tS
Sq7dJDnOHKXB2JLSULqsz28pWHGYG3dasc9kFZ9rVl4IIWGdsB8aj5Xw1X08p0eX+YwWq6siraeu
NZgTBJPCo4Pk6OsHxB3TpVsSc7oi6i8iyq9a0+qBuzQkUeOkd8Xc40OMt2LIzN9qEKuigBIb2r35
orgk+h3poUPbsfgdxF0jzeanXwzb1s5xjvkR/bj51Dhass9CVBTkImDdsvrioQf47ncDbFWtDjeV
T1re5NU+w4ryHvmlRdQrZ0NexxuKMblKOxC/gtlDgFonXaOlXFoG1SctK09pIqATw8UcG0RRlbkR
IXDdtg5tZlkszlVbzhyRwCBvRUlqGOkxqukRWF+yaa9BZMaIL2ciSza1pZ4tZ+IVsuZnYYDfeCR/
DX3WMRxjuSW0cm2bPT6l3oBM2mBhkJ2dsL/TP3wqKKdpeY+z+m3IMu3YO2b6aFgsQ+qNZ0O7vlkS
PDIzAwKIXM5XbPtDFH3a2DhZMz5GXC7u8F5/F5MJKoyW3MtAvMiYHL9pQHApibcIvBmHYEurF7BH
0bZDnhyjVGaBKFV69qYrvrKSvhGIlhsb886TL1pa+jiVEu3ACp44aJb0qy40u6NXsbOXhS2AmU+U
aVlvAlNNDBZO9pYzukQoyYnasssLtatZLoyJ1t5Eqd6fdGhRToy6Kb+PujE+1MtlVk02+CgR1+CJ
mqcsh7M/gLVghb9H512w8LW3f87XdPmY+lTUbe1P12mmXWi1PN3OZfg61W29iUwM9HZey6ul7rkb
JWdNirfbCCYXyg4wrxv77N2q8DKKGUFQFXScbiRrsUQc9LWMsp7giy9iOXPGqcq+L4fht1O4Jx+P
20amOkp9vOQBecpPDrntQVM5yCaaieqg8h8G35gOWd3Ss1pjyJS0/uZlP1hN8kKwkLmWjEwDiNN0
krVDcTQwRVGLhCMO9Z+dQTSzF2U6stuOnGFr5NiJS/dq9voxmeztOLfJrkbEvXbncsYFHwIuIt0P
xh2VtWXV+aNp5C/ekDz6Y2QfALOPGzxsiDz1odjq4N9hTzt3oxT9qWaJoN/ZVTgdndr66pFYnI3C
WY9G2q3J3iZFV2853HxXBWmhjfAZuMMBuevXcwLzt+mNDBvmUmAMaBxl7VzibChOxMpfValvPVE5
H6q+QHbxzlbBHKlIcZ846fw709poAQNyPLVzA0Ma1I3RV183MXw4ep9l7crXFbMq+D6kBe10XuQm
5oS/ugqWnfnijKP6ni0AHnRMiOPsYT8YnxRcybWbTeZ+7ZhfLK+6H8A+nglqtLZphTw142wOmDYH
herbS6U8TO9G+cjc1gyAJIk11dQLntUEdhzha0XieGcER+92XbenJsIj0Qs72bR5aK5SCb1ggtR4
LAB222YLvip0g4noyTs27Kdw6Im7L312+34UP0+sJJDqog8pKyNIG9dZoyru91I3znNe25cQWfS4
0G6mpymP64NDSO2WsRJRTMvoMY0a7OLdvZmNTOm1KdvaXfrW0AyfU1f7MYTsXzw0nxA36qtMFvGi
r61Ni+1pqYzoqPzHWqTidPuSazbHnCweb0GfWWZ/xfSoCIdRz62UVn5M6R1VcnUuM3d8hYKL7jTe
lOAQrhbU4GeSs59yToRTJP2NKxcGnEOywQpEhr7J4u6KEk5ezdrbkcGZc43f6B5jVw2TjfDz78Yf
dFBOMzcyWV+srNBPLFm6wzS3FCRV3B0dNP9Gpp1vlOpkTLOH9tOUza6EhvDC3dk4l1OcrNpmZ2tm
+gSBN90UxsTKBqjBxTfaQCMQYzfKfAnrbmdwFFwsjPaRFkXb66rGI5ugMIzZf+hem+z132NMIkYz
0IJmlvZUdjwye2c9dYZ/mYoMoFsikNy3wEYM82fS9N6GSC3OKK9JwZwz5U1GE0iMgSyiHKFClMyw
YhMIotkEDGyS/ZTitndiI9wvQOgVUVPMlgoP4JRblmuaEXethc0TvO1xp4x4CwJZPJZi2lkdWj3y
Nu6KMvvZAYNYTUMt4TcLpmuqQnbap6e6cjxC4xgUGgkYgUaLd9Vo6te4rH7wFtQbANtfBIMZ91bM
ywfDQS1fFgVcDUjHfSnstUVFvEOj2x49JiwxHna/gX435dqnpgaAPR4pvKJqS+IDfoBmGvdxCGWg
K92BwWpyCeFNB1E+dOfci+CXjH1x12affkVApGcWHylX05WFfAXHT3Sps05tStNKt46RcjVyk2rt
jJg48PVabw5QHkYdr1mVh0fyj5+tuqvvZMR1S9gLZbM11jGpJg/tOJT34fhdspTfDDHdBSOf6d6F
snEdyfMBxvTW6rU8VljGkObpyGgSUEd6WHaXvqzhmzj0DybkSDU4F0xHDmlS2a8iavJD5U3alWX/
k5+z+mBc196N5GXo4Qq4UvvEPYegg6YQJ2luQgn6S8OluR/8R+be2ZOmfedTV+3YGQ6BvbQ6qs7O
I5ORS67nKHGihKMtTWJCUKxralfV1TcEnCb58ucDE7h4jiQ70MCjnFy7FCfNQrCqlcreJLbNm0xz
9pyYioMEQtKZZLIOAP1ULzgnsb8ZLkxFBWVKOkpWRdXO05E3ptiwm4GVlRlp1VlN6WuvmOTphn5f
sbCSMTzVfGy0QNRGyyTK3N86RV4Cql/yLIXs+HxTrvee0yGwJffJTAifEvoU0qMzvBvT8d6J6Dij
8KGNjfHKM6BC96Ztrsx8k4XVuEHzu6v4sAJqGmONOhS+GSFAc5EO27FHwgEo0N3abfYeLdcTIcIy
aDrtIZLES+rDNO7RMWprykjgWFOzoal+yEtLXdgbaLtGAW1qlrVjLbntKx/Nng27rFwq1pKyGElM
uqp7bg4MuzxM+uQ8QPSmLJUVKFmX4RP34caQaLJEuUlDeWqcHhBLjWxuGPCb8ZrQJHYDCXcM5KLR
+DEsiM1G/WKASRKvPcXbUBVeYNStWNkwLFeW2VnnmnyhWp/TK31yTSuQAFCLHXYRZV1hFo0YuHaO
8cxAf2DSzYx17wg1PdupnT5AKGSgPCFqEdOTkg7/Qk88dGVAmOqlPEuA+szmmeECRqOU6BESvL11
2PbocrDQTEZsPguLV4qEt7BN7DUWY17l1V+uldkHjbr4rgTdyyBunWmJ+9PCoygIqBS91XFh6r2T
sVw8C6H3e4JJgfSaQQsnnuLPyNZtmrRQ/wTzu+I0oObDRQsMYcQYtEJB7ZMLYR4r6ND3A/OMwB0Z
9Ury3481cgt2mu5d7XXJmqhQ5wwH4jV0f46R2/3gw3pJlKfYV4A6I4MSdYE70nfqsY1V33wBQfVp
gz25C72dWfiS/pkGqCbEDkl78TjHGJLHdlfi3H83hbZRRfJUmKrcaL3b3c9VcbCJw6ucOA9um7ks
51SvDeXtOwPSpE1uHDcc07gz7fQkpufeRoA+EdvABTKfrnAcEGi56t3xLF6kD3KysvYandI5tz81
5Li7iPQ9lhJQsSQ5LGwwo2DK3fjUETK/0ows/FGA4/Ji3COlAYyybGa1SVridTwoNSgX7GgtJ6sG
mssItlOnfhrU/XOEWOnk2PGqSH9QOjVrxMwpN+RW3/TuvPdCi1WJ5loHsyxekEqPJzAw6jSxKRql
Yx17lTWXFsHKzvfmT2FF5Uk3rYIYDr6rnLo8qcz4ETVtvQ2tisAfGJHH23fjbOEM1SZmSbm8CI3B
tovRtnPQCbRGSFSPiWzMSyKU02TWK+xDbJL5mMuBrKwx9fVVJQh00LPZeJ6IFQgagY29jTx7dQMv
t6zvb/aykvXq05z+Qoh1bezQfZf0K7FvkLQg+kcrT+qTUA3md0UEoKuJkwX0FfsKw0BZzRdz6NSD
lf5Elug8dXa2syd/QGDW60FxqmrZr43KXKD/31VSvMVU/jvWD0x1Ua9zU57Fltr2yMqM+qtIjkk0
vtl6wWUu9sY1+GeayCL9uOkjxgjMRKiS5kLSVAQL0kRdDjsO5bUH8jEenmM/Nc9azJWSMdRHzxNJ
0eqtUFN8G51DuonDadzq7qJX6U6kFfwojPEReZ6/jtLqV5rMxc4ItfVkOsbRmZ2LHXoVXE3cu77d
k34EjMr3hlPLuujkh4Dw+ihbqxobr11RdVuQiNe1Xx3ZGb9E+N6PlElQgNlyMz3l7tCJeXXTyQ4t
QQv1BDVkES6Xmkc4ZJJ3Qd4XMqjx0W3Qd3tbWTA9SZSlBVNJKKKon/vcazaRx1Wi1EOM52yngrQk
ESfri2glRwbmrW8wVlRduFDDgYkXPSEXWeU8gAbM0aeCsbqggQxfLNmgKOJqH/guipRE5MxGy+kD
aXiz151jBDHwwiiLst8kAkbq5ouXi6+iQRfFfXNXsHkhMKhB9e4RGpEy050dSBzlVO0RVqm9QoJQ
xgyem2FvKV3fa8UnRpdqN1TJNWYgu8JZIvdSwhh31S7rU/FL7WXVbmDF9I+V2V69WIEPhgW8VnAr
t4Al3FWSAe2MSQSj0jaNazN0l9TGtlxUbwUjNQCXtuD6UtcrsxbdVoV0eQLRxORDo9/7eYfvxRXj
doz8EUVfkV/Gsv81pgZzyTA7WJN4aQxWJA0hR6vRTnGLd4XadLXDQJV1JZW0uXYJur7QoDy0odEe
CcF7jyz9jni24r6D1WUlKrpIz7if+nhmUJsDFKwKQIPgTLslQ0XHsKLT/y2aR3Wn2UI/tLN8vPkJ
Ott4RqJZHbqOusi206e0rYb9XLo/OlvktNZiwqWi/XYUd4oizoh2mXwfu43CpsfWKXBzwzqXXfcR
tU13SoZpEZA6fxqf/4uI8i+IKIIoin/yVv4nIEpQleXXLzBRfffPRJQ//9tfQBRh/CGITWRjZ/7F
PvlfQBRh/SGgweGuE5BXSIEgSx0HzZKlbpt/oM0j88AllUEI3Jr//m//oKLof+AsBq8CXYUEC46+
/xcqCo5k7Hv/4bl0IK9Ylm8uCBYM1qBY/ua5dMyJyyaBAfsWKmvchWzRo+ZsJ2RexDBXA65nb532
nbXWo6cPlHsV6Yi4AchDS13ECcRUrxL0f4Sala91ZRNe6j1j8s3g5dUhuYffY5+zC7HlivytO4BV
IO+TQ64DRsbl5we4Arm+Rz4Ph3Bc5ZW9Q2aW0M6Ei17gJfGRw7D/vjNiOEK+llCEiQ/ipl5IKHzg
+McEFamLrZFEJe71jROqbm3W0PwbpizUv6T+FcVZKe69xkdqlOhOAUTq40voAZ8wE/vBnx4H9Pyt
ctbaXD63c/wdty4dWfrZK/8q3ZjYvPA8dqiBUcFlBt1I3RXzqu9dPaiH9m2O6+c4rB6HsHmXebub
9HEj9Q6CWCjgncf3mL2/h5Yn7zr1W14l3+gF2fBUvM3CNR9cdG0tpDuz5H3K2AUS7tS+2dUGkvDW
KsxdGMpNCkaVC8VGN+wdNnLUcOlbPuDuMRR3XoxL66j8beGDJyEK5ThvGxwsXA38lzRkh0W5uIm6
gkwu8kEtd8KHzFjKdflU7WxPh73K4gKDXsNzQJQGPjdFqkeaMs0DGTuuR6HsHezR/ckS+FfY8v+S
Ya5XecpCVxWnhKxgOhQWp4zLOFI0Sb73/NNwWVqRHr/NYqBg2Rgd3MZNAnACD7NAZY2ybL/8YJId
wPMtn3Yotd82a46J96HOLVKrR++VbRH+iXT01lGVP8ioOTrNODAUCxJwfausZnXvsHxWw8jwFA8E
G/a7nljZlTWXm74hD9BC6IoQK3rJJI61EE7Gmtb6G7+gv8nTcl9hKOMOgoupRi/gSYdplTSCrhKv
bUc9QA/7K2SuxdjNf05FS1ceXaJlqwLpWSD2WUk9TYO4IE3S7oANGmK61wbjl9n+MrJEezQlg7rc
5/bSowazYlo2l1UK4U6znm1Z8QNYHo9EvsFIkTxX5YjDEIpDzKjhdrKEPhmFejxsZpzawax/w4/W
UXdaD8XAOdPq/nMzRq/JnN9lCZ8vzIBCdx6GZMmxNqIHwivxPC/5jDZwlLQpeZn1lnA4BilhPR7M
/Ne4wHzrEsZziQEVj8sqetRVj3jGF9z3Crpubuh97n+FHZ1q8VibCOfKaQcH+psBHprhJdIsarJD
HqOOKhwGplP2PfoZQwKTd6U1q1dH7Yl9ZKeRcSborwZqZo5RDEOGVq4RXdmKQ0QMxPmx++CnldBy
ZhW9GZVEYlOxAtAb6QetbN9U6rLuIymL6M8h5xTTOOnYx4IBLc6hxeGQwL/2qeiHOttHxnycs8+s
YTbose1qeK97noVuRN82I5EeXyiKEiS7WyMz7r0YqYsnOGla5K7oJ1o2ycUBxSOuniI8ddBK2IDx
966XfhIvKxemuIe9J3zDBzvtez5CYYtns6W681gp8jclwmkqO7QphAMuabNWSQ5jFCtKV4UPQcg3
kfF7XcFchWst9c90Zul9l7kiRSx4X9ZcgQrKjm2DSm5VZ8WnxoUsSLsGpDUXloWQjtw6yE3poGsj
1cvEAFxjgNu2ufFIqEQeMBClqEDEFpg1AhNFGBHh0Ms529d0uYm4G1MullXbfpiV/42qOkPCnq9l
3IzrsIHln9XhrqJE9kiK2HWRdU9aGjmwlgmDhRfkxz+k5HKUicoMJmWdExxivJ6KAF/Zx+yx7C3N
bsnNAPkbbwR5Fd4lCk96wijUT6wnDf3y2MEH9GaCTo2sWutp9k2iZhiwsKm2Q+zcKY1PcGCbG5SR
26+GshSrePJe9N7ZM/LDM+msGjJ16HkrwggQzeID80XF5Q0p9EqAZMdwVe5U2NngRofNYNBQoeOp
AkVCGbHjW9u6agUfBenmZ7MOf2Um81yDVj2u0989wiVLLaos5011qkASgAGxwoe0a6b6s87wjJbS
eR64+QauFXPq5UTOamYUkFElb9eSSJoPE0X8OvK7R5HHT3rb/x77EdNebqJC7rhYuNG9yH7fjvLR
R5hDOkbaDqvO3SkbVHghp2RVi+oK4HTrFTjPMiY3sIu9cXW7YTlLEPis8UQrTdIzSIIYQt+id3KS
T2uo0cp0H6Ivv2MSD9K5fyfsuoFemP9mkpMEhYWoODKJ0MOgtEnAIodSp68GDbvKdQa/dKWnUYY7
Z3SYLdbbKewPWpSAkjBJlVUQ1hWrA/gODA7ZFjRxuOkTh9mNxwV/1r90RhTezL46zqeH2SpwOpfN
e9KzNasjbka091zKR0RFwuVcngeWkSz07iAk87pKNsUiLT50lb3ixj/C31klI/dJXFK1rn/R3aeI
wsafbOAiUBakyrrRh23bA0MfUqbfCUjM18jTYKgZLAraEWKzcrnY+Jl78MkCCkTXlVtDlvuoSPR1
q2SgISkHpmV0m77m4qOE9iwHOnqCNiyiKcyHoach78dxOy8XSHdRYA2SO7FOoxDkA7pdutoonVfh
wItQPQS3NFbRbqKxYc9sCT7XfEnqEMhBbrdDTh6So6k40LTwj5OamAJjNyQLgjfSnuepe8O8nB3H
qrcDBNYID+0HXcNZyJhn6/fcKWPr4nTVUr9RNsA7fdJYeAexf7EkgAvGxfo6bvTyjGYvqjS4jZQu
SW2yIJfaSjC+mWb97Xbk+Bh5OQJaFER0PGTeb8SoLVxfPId26SJlmu121WryqobwNUmLfW7Tnkd3
4CYyDiTiM5xRdOsxDu/NWcWEsQg+f4bDqcEWuiIvpE3KL08ZYMkdwJ6QgD46CPubActG3CNewITc
CJT2lEqZRpnlZlvHJ0CXdE/kRiRbdYb9yFte7k3X7VBmjn99aRZUcKsG/DtTW1IybVzyoo6gyXZe
Vxt7KvD3uCHoN4uQPtCgL8UxufR03RtV5a856I5Yk8tPe3Ri8REJhxitujaLFZxq4xhJvvz5WJeo
vssBEZJZz+ExrvIrMhtaUkt/8jycvAwI5NEo8fky9cPMiu6vNwY2WW1/xGbQH+sk7Y+3h7cv/fIX
Ibkm7M5c+1MZWXcUmpBHt+kqdARoZPrEjE8sf6+2OzlQTnAnkd3ur9rUcAMNy6dvthBfu63rqWU2
nTDJsu+MIjZ2euI6qzgL4zUqn5RVW9b7u8Isd9LucNeUy3O5OZsQ4L04rZ9vm9tfNBmHXJeQEGcg
VDrOHUuziVhgLA18nlHEmRTOhwRgnNe32Sku76as01lgRDidJyM6o9hl0rJg3PKwoWiX0Zk41rNW
oWm3Yss9ennvHn3b2pA2xeha61ZtWUKD/XLHMnySM0lJJNn9qiqivmKh45t/yGPGoQ3pDNbiaOS3
vLjxz9qL3CPr8RU45fyQd2m+aVoOGA9XwrEbQgKjb99iyqHEcfPv2yMyIchS6hntGDOdeuGqY4od
/3j7DgyvUwpSKl1Rn1KoItvRFO/QYnoc8wMq2959E7ort5WJNkHFmXUk8M0vVv/x2BzBhLtl/Lvo
JhPP+QJh+vNbJGGQ9jJqx5Dfo7W1eTS00AX1EfunQslkTZmDhWv0WAcUJtaVQcPuiYuaPFc27Dwy
VUI7hbS8DEYPKdvg5drp9kUuf/3nQ1X/sICUbAmRFeh1a9RMBUPSzu+MjakA3OjCHU4gtOgNMRms
s0X57oYxEzHTQZvcRkhXdIcYnX9QxG/fhXYrEMZrcK8Wsvjtn/RNeCRr+2i4qb25/QlAJefEHo+T
t63HoJf6BSrYJVTp8IXK4VSPevuetWG59oAG36kQ1ymusuGkGrU4SLRzihhAMDN8Sjqp3XUFccOK
2WFjARVpFveBJkufoTJ60NtDZ47vrCLGjrdM3mqlk96bpMZZzktYxZCzHScKkpBZL1p3iaV+1him
xCiyh8wxM2CD43vBWOlH3fvOJocOv8pKh/LcjQOr592Ohfv8T/OF/wNn01i68b9167YL4Mt1OVg8
3/obgg4mqDnbMKH2qFbLnRlull41IYxvbZXec99S1Vg6bclAqJUN6WD9//P7bQPEmushutL/Ni3w
J9uc/K5m6y7GF2du7lpBMUmzZyXZb4p9UyLz7N0Ym+78L/B7C9TuP7104RqE0cG+IyT0bxwiFWk2
8kk8UBN94tIw4nx7HnNGXpGNysfWwZ/J6E8A0n/Nvv7F7IsjbCE9/V9owIn8BcAk+d9hwH/+r79m
X577x43raDimA6DR1+E7/gUD9s0/PI+P0udq7THLXeCq/5h9iT90DzoMeTben8Ov/5h9mX/YaPt0
EkttE6kqz/B//DdCdqOv6q+TR/7t8b+VfXFfJazi/vu/G39n7hInC1OQ0ZfFjzNc62/4SfhT5Iw5
MdqkRXEOxWO82h02KpT0jBamrVcN8Z1DRlaNAeFQIl9D8TNtMDDpu95Wl396+/71uQ0ykKcjTBcA
8EI/cw3e/n8mB2a8KbVZ/0/2zmO7dWzLsv9Sfbxx4IFGNYoA6OWla9TBuBbeHvivzwncqKcbisyI
ymxXhwMiJZIigWP2XmsuRi2dtps/17B7Uu3bMNv1nSi/uHVYe6ZTdERg13ejO+bnv399qo2/XV9/
vDyJ2sKFdus47wuBbmot0gXEfGmn8DMpVv2TOYVHq5N0r0SIGc+ilzvU3ZWO6T+iNdeP+u3i3l6c
U8XSTBCmwhZrvfP3/72NR6KxMpxz2WpPRVMFgJnMwWKmRJO2ifaspNFlAUpY2QvupvS7VeSADlPk
UqxKyAdClMgujuXyKJd/oKv+BZjHF8O5CtDaoX+PZePdeYLmd5iF0hoYgSWlNNl8NldnRdOE6r6Q
K9Jd0v+FseIrIGd8JSlA+Ue5j8X3Ka+U+VQStjJOzv7vv7CNWP3uQ+NqIPHStFTHct6T2aDeyMKe
EuMSDyHRjA20LFQFwsey+1PQfHsxRHrQtVzxU2ZFgvIGmA5gR84UoZFNHGVqYKCWA8SYBpE1dMq9
IvBvj3aU3gn17LqDb0x9+6RXjbabYS/SjEvUy2hN3y0KpA999dlqpE3wn3FMlhkuQRJVr1bnon3U
jEclq++5yDLkRKVPkoH6YIl0T+RNfe7d+aGPwp9yVReEFZsGJiv9FKf2Z4WWtdBK9/r3n9a7tOX1
FLMElxXxdCqLMON92nKqom4GEmlckqoSqHal4Vsmklw2PISV5KRfLhPt64Tlwc4p228VEBHvf/pG
1JVmqnKlc0G9m8iilM1fPM/GxXS68dyL+KYAQfy4UOdBfvCEKvNg1rO8GKFBY6g4YXednv/+w/jz
XPrrswBSSmKjLUxHvCfZJuhvFYsd4mUI45+KdjRI2PWmfj4ZrntvJIiatfqfhre/jrYWbRBNXb8H
lSnh3SVORdiwOy03yMYwj1NL9oIiNSxfzj0Ub0LeXOhqBeJnrVOhOS32DZt75AKq/oFd+T9cOtpf
xxtW1xr9ExosfBHvCbp09NVhUVQdT0x3xRejX3WgZw7VaGre7qNw5m8mJAS/KCnQ5xAC9stQ3qgT
OTNyKRNKt7V603exA9HHNKnYElnhWvkjiy8TyDLImKbNwpPTVVfMivM+o5BpqgMdVpT9/wD01P46
clvCYB6jZcQBJdQ/D56hpmIEtjLjgvQR4cNSh3dtuzrup7g4TBAOmlXCQTketa0JDTqXqObDGV1K
VTePOJR3Y43Mue6zcu9gs/f0sc38ChPJqR/1y2BqCoqqKAgFoCirgAUowPzRiozQqKBxoAaVEZVT
k5uRuvKf4Nb2X6YG/ilDB0y5nq72+yUngdXWVGQ1501mNsdJqQtPCN7uSCERueGnPpqqf+Cnq+sy
+s8jq8VspDuo3lmG/IXGTzBsS65vo18S08URFUXzPcTRe7XG7+Gy5d27oPUOONacy3bjaFiSv2dN
WfzDpPxu7mGiNwxY1rZrsEIBavv+SiUXt8pxQCnnLsyUPUWcJyN3gRdYEeLhiea8NqZiX4Pl3xUR
xFMW4MyEstWPjib7Ax0LP4ra6KlUh/YfFuTmu/x63pvtsBpjqcglbfwF+l9T3VkzHdwz7j/Pggka
qGYHzn2AbGVF7kzOR1p4vLcbYQPsV2mHoYR37tZ5JRoxW2mNLXbRoCuX0UwQzk/J0QQVsVcpJWLT
cA9txWlclqZ9nEYncFmVsWVHMcveGnfgzJ6TZNrLpPbmdWryCGwFmH0nsZrj3Dku2K7wQURsFiLH
DajBnru2jsAI0huYYsL8Nr00PS+Irtm0b9qKfFThZvirE81P0ypQlcE9IhIU9yT6qVV1+fthmK/w
z2faKmOwmcO5cF2hEzZmvZsMSmeiElToxjkiiM2TpvUilpjycWIpe6ss7lDBj0zavcDa1EnkaA5B
cpaFzMoZCG0L24wqRMo80uDTDhIH6YIg5RKI3JydUnxy+VpMSDqMKiy7XgujOC1pNnLuIKXDuqSD
hrL0s2tbD9OIdBd1E15oyGEYrBCbUOk+U1pND6M13lKpRHYeUbxFHyTPsRHhL3fD1FsWIyM7DKQA
xZByJgN3xe9tP08I9Hzpgh8Urc4kU+O325NS4elLHZ+UfBiCDfabxGgsnQTY3jgdwzUIshyXfYhO
htJFVHpYqrs9ywNOoTG7dM2ke+Bmj4wbyYPV6YgVcfvukvJjDjnotMTlI6gu1KJrTjbLojYfXmfE
/AjD5VOsNTRDgawF4Ikmr7asEOwAghNRGPcdYyixe13lA2aOAzhU44n1/6FJY3ml5VLsajOyg0wn
YNeepXslSwh7oDsmfHvadEYCHnrNkpPKAV/ZF4VSnimsIljXKACRlptEfe7RlfoimYSfcoDlZfpJ
N48gGpJA7TuyoIcEfqyBLnkZxUcUNuRNqOaXHj5lUMsUUaLC9r5Sw+ogV3DsZAsFL9Ggn/fVWoUw
6sQ4mcNt0uvWjXTTA7m6w6VsJa4r134aI3jFlRWiW+66g7uE1hnU5ku6FnPwWB41U8QniCo/SipF
e2wwTZDbK8i7SnAxqT1ixriL7uEoyZ3AnqznZFFl5XxnOOWxCCHFo4Xw5aizkO/6R2sNRgvzEvuV
GZZBk1LCAlH+bGSNTSBCSPU4YuFRFO0Br3J3Smgv+kmZ/5SWjAiXDn+GgkIHKOECdXLuHqauYzFr
5stNGX3IajCMELD8pC/j2w4izk4jUu/TWLcRCqWbJh1XUKdRH1io9l4W2iOUD3RFKEBbwDR94LZE
HyihpztyfnSK+ABab7pVIAHq2BeCpRbYPzitTyqqQFw2iho49a3W0FQWubkcOdd0GBgo3Qle0ui2
g5OJtdLhUspHv6HT++sMb0sQgkXImUqQOPSo8KebtPJSLdV3N2IOdt2luh+d6paRTCMsfHEPkZ5m
AKUFWJTeUqlCf1W4NF5C/XNajo9ulmjXZWRlobOTPtQxqkoi1m8I4dojFGyepB4RbDaG9x0hSelM
9X5JC9V3rR9J6XSBWbTtXiqx6rnZUNE/XS4Skw88hzTeWwuRknPafDFw0RxbiUcSLvOXkPIOA4Z7
i6iuuecfpNqfwmUINUzJbjhfuqL6qRjDeBP1qvDDirxnwbe6o2KdPKOAuk5lcpZqMn8wwqdWI1c7
oqT6vbuayxCjBJOwJ6GweYatt3eyzEj1LYpzLkodR/JPd1SVG/TcX7CONHeGPeyKfvkaiXIFVM4y
MDPC2LOk/ZSIE+53+yMas9dEJQgaVeqdVeEeicLI8GfHzW7CaPTG0dbPZKnBfqpseKWrgX6z0oMT
vaXMPh/QqYhAFMgIXBELuGFKeiXo5UPLdvhgjuAo2hwfHU6obwVLil0mYZKpan1fZ5E8oYO5FlUS
YkOGsaUt5ZOg2bG3XP00KMtrbK4YggZxrKrYOfAfg8bq8NrS2kMgCDGYBHX2RsTr7NI1pUi1romj
HmcZ3qQQWh50d1+Gjra3uqH3DFCFXHaVDNo1eoCyufpc2seos6PnXtUHTP7FS2uk03VTyjaG8SMS
EyTDZc7YRvNOyA/TH/K6dnYUt90PoAaqW2Ck2GrtnNTtWJhgaskrS2zUpW1OITxsPk6s0AAsR+2x
7fvpWgzuczxjAGrkcKBdZ9yRLR1sZIxmkgSKlOb8HF0nish+YQi6dpFAFeRmr0ME4EEloEw12FMX
8EbpHiunoVPvm7Bx/AaadCilc6MsiG0Jq9k2ZyU7472G25VuaBvjF3eS6gCDy/ZGbclZLz4tkqzJ
aTIQdzI6PWQABapywnvimJc5W+7LDjs7gX4DCUkJ6ppUPlPmsi9RASoJZsBrWFjVY0FiBP11iJzW
OKKh1ib942Co2DxgFE0Kg5OOYeZaaPLHAoXJL0d9OJVhCP+B3dBuNJs+KKvDyJ7Bj3FXByAQJk4S
7SFSwGFaJnsJVwtjLl04TrRCjKAu82dbmfKrLolHbZWjWzW9j1MsQi+81OwW6+lekg3YGtC4Ae+a
11pTXtxWNYi+RffQRZF5mPqabXzWMufDzw9yuFOe1WJsJTzvPFHkvdPGrN9lNmY5QCSfGjl/wt3Y
HgGXE8XtNp+VhmV2BKcCRlFhBQJTgl/SijtmCx24TR+O8Vd+n1N62p2diEsGZgEdBFWjxsBXKVG6
OIqpX5vYfuisprhzAHzQ/6+nPZiu6zB07QPr8IWXc6PADc19XrfxJZdGQ3BUW50Vcw/SAbBNzP5F
nwMSTXXaFLFCP0rHIuroIqCpYmGFnNhd6qQ2Eh13wF0q9lNWe8oELQZQF8wo7JtBl6b0+8YeudJU
sfs3qN+o8OSuDZgsvHE1Ukot99plGM+Mw4Ke1961Z5v9+DD6tEfgTrjWXVs1jTdUoK4Q0OC+slRx
0Yb81u3b742mwzpCt5132i9QOQ22wMjS/laGhECHauYG7eDepo1OoW+pq8NU6iQUdZS8NGqpTP7E
33ZT2fpEIqzr5GzNmCqmAPP/GDhSg2LrGvjo9CLcF3qS3szAYLVd0xCXh/REuYFwjx0JKzOs98/4
b0asA+7a1l6DX7TUvMbLgDe4aLWrkZ/1AgFEV87mCWqDE4T0Um8mZvADeCU0p60jdm0OJ51qFLpd
94fdOT/jahhP0jFeh9L6Xtcp212Dll6IBZIi/lei5VEhSWhOozLcD0VnAj6nbwqdl1RJvQ3WSF+h
Y5ewUPZjD/ysKYSGTxfI2PWhUOsfgNtf0S9ydWl0JcMpPahTwtxhfKvqMcacWXzqqyw+DlnCMA0s
SqrW41TQcg8d0/KbMn61rMtaDJtiPT7Y1QRQ3fw5laRfD1rx1bH7j6bMIKFbeyuZXL+uiohFnElA
x2pXWOTTxCUbSMIVUN68Sqemcz2pkP+KAZHT1J1yNwr3LTK5dsbxHpITYDQtAotU3iiaMx1FuS97
tds7zwOmNJQF+gdkKUga+dpIPng1p8zaQ9o5OdDrdrlJ1zsaqi+imL/0KrHKs/qNhje8Ejrj+dMw
j8QdOKnhGbVxLNoPkEQ0Dzs7mD5T6l5rftdyun4ya4E8r1KGnrblxJdRGZIltgsXvqo1VBGTeTsP
kCvGBjDOnBNKodeS5JhU4WtpFm+EVUxORfkwiIbcFFq5KlK8UMfX6aB2EehNWtCscZvgLbWbKyI9
WoKple7kGLV+mTesfi2/WrGauTCkPybVbZUi6emGPToCtAlT99TXC0iFRhtOmGbxsQrDVT2pymhn
jKvHecj3mHyPqoU/fMGfg2zDDGIa+gFdvuOswTMbEFQpg5kFtYKlscDhQG6HNHYYcZFfYCNWE1UJ
2PRVXQLgDn2Nl7rgBazlrsluFT37DFPytYhJnALdbHkdRh/dLO8UG5pUSJjl4DKgs1PzWSOC7pdJ
76PoBUqb/GDHezRKTCetQWdyaI0PTAz3rEW/Q36oGJOYuSO79ll3jr6BudtRsKxppMnrrdlAk2ke
81ItUYChWSdHds8KfTd12amoYL70E6OcLY610vyYTbYYekVuaVd/JIQBlCqlJFMvWFZGaBKrSHsS
MaNFURD9t9jVxUgxGRR69sSu4ryMssIyWnb46MoDwZ4z45h1dPs68VOpl8B3ydnK6Wcewuw7Zqof
44TPFySMvZdzepgn+zlB9RVkTcxEkIZBUcS6b0XRVahEfeudJnaDM6x4rvChqMlEcMZHWuY54wfc
V0Nxvw0KQ+XQUqZH8xzt0fVZjvJtaizw4yYiKmPZiTF8GVv9u14DFNJ7CudoX/y2SQa/0fZoCIOQ
xDvwoEQhRhXTj+zog6v9V728X9Ab7kYESX5mB5FieeNSrmR2vfKLwUT+VX3NFbyfXRnJI2SFbBhl
ABIYAdNC5IjSBOpcymvlYObq1M+DZraehQAhYiHoZflwLG2XtqpZ24y0U/wRU2wjb53QHLxwxKac
G/JBw2cXKGFNA9lVTpCRIYcKYi4GRBAKT0d6SmbU7W1h5ezW8foPMbAJ3SQ4Qs3PpvXZbFE4meQ/
3c3DMUw1Fb+nWXjpECsIjPiMOXUdPv/sVhsiUjlUtuN0hO3AIGfEYTfBUPE1ea0mFzvDNH0hB4qp
3mWl7GjMLr3u7kyPfhnrfGCDnmgNwHiNzY4rejRAxCMmhKwTwoYJZGRd05bZtVDNA1SBjzq24Kk5
DBEZURpJI6gBvrTmp1zrvituxvIE+i1TmDbNvR9JA0QJgTTscnSiDNRr0vYgRgSJykqfndGsHe0i
+lCK+ifikBfUblgLR5ftsOl4nZPfRsxyoYbFN3Ote6WbyctBgbhQnj7a1hJ5mnAfR+J1clkOV0qg
41PkVmrA3gJur0uVSF9AwJpOWTH7YJBRRX7UUe01ng4gLHSNVyqe4tyindjTLgj9mCTEoxo5NiWs
Sex7hYgwms2Z1zT4MOwx0Q5T1fwwXUe9sazqOjAMn9WEhTZ6wr0YcPtrorKgTpBwzPOkt9tRPpXp
bRwV9zqBVKe3+2VnjCCm8HcZCPDZUQkEwxrXxfbjdsOmhMwo22LGrXUY+b2R5jCHh+4w5E18W+t6
JljNDvO5CcdTt97XbvfNXfwdvFZ8rCZEGaOmHCMhxdlu4uh2uzH/fWTpIdHX0dzupsh50Ufrk5Hr
w7G3JopOuYRdFkfKlZ4PP9pjc81qk1MI8BpooX3UJFpQJ3n9miN57MmtV/LiWCYDqffp7KBDHRyv
V6CwaoV4ZVc8+ba6jPstv8PiK1SjICnq77JMV8JV2nkS0CHgJBc1FLM11LlaUSivqKxhYqFeZmIN
VGHZZ/6loZT73oSeS2n7pjUJCib9hQhj7GM9i1fftnDOmO11ITgQUT31MZNpJjP7J4J97vo8Fgej
ivc87R1FmchLFnZzkLTy3Y4ubQalT0MwNczPstG/zIm0fLYnP/sFsrNlNFxAa42RyO5JIRysMKlS
o8LnO61buz1JY4kfHXW4Sm2V/6eIMBNsBEZ5mBIqosi7h+s6Uo4zNruE8KOTXq4IsQg4hhNJcYJO
YpA4LQuAsa5zmeq+uzqyAUPWl3cScMptHeUVuB14nMBQVzcxCnOzV4+GNmo+m2jthJ4JSFdBnohe
xU90L25QNJFC4+Dhb2uCXCZyse5QzZambB9EZrvHlqXFbiEZ4Ek1mUxIWR18Jc6KizSLO2maTNZR
Ph5TIuSOWTYTMjt208EuEbXPNZdo3ERol9T0NFWweBR8iLJbVtljnBxabajuBaUyon8qUmtdeQ3T
JbC18WMBXdWnvWESnFTC8GruzCTNrhU8A9nY5DOsRghH4y2DAXEOzJsjGOf7Ukg7wBStPhD2lK2e
uTFMoo+DLG6dWo2/VjV6uomimwV7oG6I2lI0LMFcLZ+J0M2PRQ6b8ZdPe87bY2W/pHbH8E6Y+g2v
lWcqgRMT80AE9uYpT0+5ZlQXM66+tRgKiLqpkuMyOGTrzMyumjm9uoP9AfI/sqNWLQDBxvGhLuB4
TRMJeaN+ZqGaHVoHNyoNDxyKJdkYbG4zw41uxhkZJFTFKRqjgJaku8MYDnAZXaZHRxB1m9nOjzXL
+y7qmwvxnR+1qhBeMuXm0cbFdnWa8skFbeEqVbN3LOb/rsuLa1VQP4kGNj6kzX6E0vNFcbTkTHDi
44yi8Irg4kXNTfWiTtqys6jRnUnmeRFzXD2q4FrZbpOzvloOts2nVjXRCcTZDZWi6L6XEc7ZEtBT
pkcNSkFT3NRiEDe5kao3UiDzpx/r7iX5STN5Fdy5/c5YmsON81Si1FUMSz7EhoifRkLf9gk9YApW
LAG8EUrlDH0KMozRnZgKiVmfYD35fWWY12rN1SosfQYrb5TDbpjoBGBspjpSItVyntVaIaWFuA59
qWb8XDDYUIt1x3G0nlc/6LFpi9m3K5BGlEUP9UgumQOLERDaGnGvjeJUp2yf4ZV4YNrt9Tx+JKDx
k5g+ATzrfYyz0jP0DKCxGPgOYrAU9QRvAN4HmiyWngxYYqUcwazRE65G3i2DHOSzKA1Z2TnJEQMD
OT5V/D1B2c6Z5GtGeUM73yBsySz3hUGUSXvnsiHbjeCTil2Txd90MEPBAobsTE4E4SKWe0SGr50B
JVknEX2ogRictxuuo8fFSL8ZisNI6kwNwy6llsWhRt+P1Oy3o4p8+nxXp5oM4N1SO+3IhhRs+n1X
x5Y12Ug0qXDzqeQOJU2iFcczbguP1dgZRntyGVZU0si+f+x2Zl+BA3VU7AxEWsDqxKYMV5cNBvUT
R79CrisugqFZRMpEyJJ6wkIPzcbN85Ns2YTgSnuaR+ubRFYLnWMbX9XnsUFbPqj1w+ZVmBiug8mc
7pI0oiY17AjR4mPWUaNVfYJryWD8kjpGfKVPYRtK1nh6B0u9x9pqTLgy5EVZsABYLNV9qzBPWUY1
uomqn2RYKBdG/yNVOGIye2M+Zg60W7Z8s6WPh7Jvc8S97kuNcvYhgRLpQDftjcYCgc07nkwlDYaO
0ZEt2U7kbXSjWiRG1wRXAU5NWWWVWBGKKtSh1QVRjuy5YeTc1Qk4IfwVBtuq/IZCExHEHXxOQSmC
aDH3gz4o2mXMlaepFWsFBFNdZOEYobjvRGtUDH41kVGgcvP2dWAveYImAHMgZ4gaOLnTORzwuwT9
hBAby1i27/OCzzsF0o2LHVELZbBZm89sO3eA05Z7XYVoMEnAwvEhsgwgOBbhf0uPFxWr9NJXO5Ns
w4CgE4MyCOjiQqGPYdaGn7ImgZ9P9AyqTD9U9M8JcOaDkrc3ndEWp3xSfZq3cA/r/EBLwcE5VZPb
On2jNKewW6OkZ7EMpb5oRytdY2m+C4pERQ5qZW7Wks9UINCtv9hkUN3G08MSz8ZxycS9GtXdAeWM
pE3s3CYF+cCVhmO+V/odZJHeQyNMG1slM1Zro4BiyICwufChn0AZsnr+NydmVVcy39TWj8Yo+j3h
Kg86+2w2PqmXK9VHi4lhH0GycFQDBH/4uXDFGDSqCyC6GHA+ZWRTEhM5eEsNJ2+yoc6yr+bJaKYA
tfHNunoYMgS3av1VUgw/Wu54rGL064X1GBlD7nda+L21lB9mpOfBEDo5DqfmNUHPA3+bxTVZa5yx
NvugJLbPoqmNPQPEC3zSJwHKK4BO+3ksVgMe9sz9BH/FGyW6hoxh/9DCjvG7wj7mQg9IjPkQRtFn
t9VHLHlzjQET3es8wyWrXFILS3arcVIxJ4Y0U3XCCJVmQCkz5cHCvl1KXbu15/QD0B06Hln7mLb9
t2XqOBV/jgmrhYa2k5aM9SUsa5uRYu+kFEWSPsBOAJiLEn7SNDw9BP8aysniDglYesuHB5pd2MBb
0/jNrdcSBx1pfzQyL22BjipVxDIdY2UqDnSEmfHyCXGWOl9VShR7ZGTQrkBDjjL/YFpt7WPMZzdk
smh2a4zxSQHwYQ0KXBTjdRaDxXjgANhIymC2sBW4mt561J1Hfw4NBgvIhPSFf5rpjAmkbfLAmnFc
U5ym5KFeQCvoB5qvjPFz8x2JGJcHsH0RSg3sHTyMLo1rX+vVfaZSBBrZj7s2C/BloJBBlAao2Bel
qB7cBfSTIrqj7EZxbuqhCWpjho8qLum6kKT4tWbxJfRIqWrTiJtaJGBq+jSxhb+MlY+BBlA4S2+S
ClPWpBB5PJQ1ADdGC4wrBOuzmbScQc3y2Ybl+AJFx7yz4uGuH9zoAafi0TXH7Dn3HBqrbQida1y1
trAD04Om0E8eBSF8hTGjwGZtp9lRte+LE0LL+ioBTbnmS+k4X6y8qo/ObBOt2Nl3ddXvXOr0+wWs
417kbCwKje2TKvM7mEKXotenp4KWIRTI7nmJlJA8+dK5Gn3M+srwR90ND0tvuIfaZqFUY1+j5KSz
D9bYHRWwiJaEaFZp0c6fS3J5G3gnbq++QJ/DkWtkfpnVZ2UwoidzSX70ik4pp1rKm6Kabs3eGQ8z
xK9A1MW3chnYYqRSQsB1viDZ0nbYkMQHLVpCbA54GctMHuskAbrgNDTcp/uSBRc+GCovhvuxWpsd
mI1e9an6iEtP3dFci46sSr9pFf9NNcBrcAqcg9lCcifWF/iBHd69ylLvRVSLAyY+2Bg1y5WEuFp1
wGdIYm3pEoALzsQrStiNxKrEkHMrQSuYLtEGzTexAVfkTRuNyMBeqzdmBa1Ix+OdoSY5tbhSvAoD
YB5X+gHg3RjoJjM0PSQHcx9RBD2MxGPJn+/KzAGR2UdEFICypWbVqwd0MV/pR3ce7cEHQBHGQXfy
1JutpvaEbNEflngpUmsGyqlgMyJUKGipXiZmTYdrMh4itThghMMs0GSIF1rfTBjdeuI4d3NYsNoy
Gi2IXHjt9awe+sR97FtTAFDQMc5OjhUgTPVkU9yU5uqVmrMzWp2IHGcME1XZ05akH67GBSz1iEk3
jGcbToP2mYxJfIOII3JtqtEZZCfByOk5CU1RCroZ4OMTASTuLtzFxtRShWQNTUXQl6k8EkAcn/WA
pEGR089MpyZG+N+sjMvBq+jceAJdajAsGfUCqJlMNQBjTAI/9hpuPm9YkEe5i1Vf3Di9ZHZ3Kof2
U2sX5WFYe4OGGB2cwOnPOZmbXT3qXyczE8feWc5GPrNDb3DQdHI+NGC1rm1moFKcsInZSUwCnpIp
T2GD283028SmY2igHbE2MPYPWym9aKqNa9XBAkeiYuwIiztklonvutoTBqiAc2KpqrdM3qhnPIN4
E6XHjDwpI8XW0Q1mOmudlI0XW1jxAMyxLJQJbDClQ1+hojVr2F5LEKBg1vpTCivOBnayizRa4go6
JWz+ayXHjgnrKdh8RrYRaG3mnmGnpfeIqJ4FqrRdlWi3+UgaKwSj0k+1JjyoDez4T9oEOYv6THE1
6K8rU/qZXbbD7EoeWtiaPxunVIPUQTKoJsciKSI6IMk6bUiU1O54ZgK9HfLuYLAtvTMl4C5FlQSR
t62XWxES2r6+DlZ7MzRht4fmezGGCu7eorL/XFSbysEGIueza+cJb/RA5osdyZjJa1b9cGhe7JlL
hdSSl1r0NYGmI/VyIS+LjDW/Qpfhm4O53PZ8cuhpurNh89K1HNodUPPFD+eIplrSn9DFHCOtO+pu
o7HDxYpEQaKl9cDeNSVhZAc/EaJnhOxqJUbs4pQOCs4bL1WLKphTe74fTcGiM5RO4PTNFdUCwAZj
uVesUgY6uzCgQjXCBgB7nisNCHO1Oh+G2apxZtsTJryOLajuhOds+JB6lhTanV0pKTnWQu7xvzyN
MUzavm/gfgFRDeaJTk490DNxiuExQir4BK/2krV8bo2ahmeyMj3Yr4FUho8JH58nInMhY7L108i9
jJOLlST9qvbxkXVhz9Sb/n6z3Tf8+YHtPoVoOmYE0lcckSmBUdOMXiPlkjU2LrXhUCG24XC7c7tp
bCf1wNCMXt+W7aFCohkSsnFOtbQ9K4vaEZy5/vx2p62I9twwdxENux5uvylDzrO4o8le2Db775HR
AqB+O9O956+LcrmEFdNkJirew/bK8fZ2tkNRkBeG94AJpKzPbzfNAAbrtzvtmXVoYqXftlDMhn/v
vJjisR3JYzXMyjwomjxsj739gmhCi21r7UCgs5tf71aNFpnvtje+3cTrP2v3w3VokpRlPdbAQpu4
WT/2kcs/Lwhx3sI5aas+NZle7M01uRNK5Z1rWZRC15+2u0ZHr/YyMp6MIi0YQaMMzGlWnRIqrHjI
IkBLFfDj4xDSZm2K6ItF8tn259n6zdSG0xIx9Szx9NmghBdPcZE8bCq7/2/heZ7rH//7f335XjAU
JtCpkm/d7xwa5OXAXv5rB8//aZOlKr/89U/+sO+owv2XMIRqYN4x4JWtpow/7DuqavyLTQ3luA1B
IyxkjX/Yd3TsOwIvhyOQh4K9cdHz/oGu0dV/6fAd4ETojmq6qvPfcu/QBPmTStfEA2baiOhXrwpv
CBfPn3XP0O4lGBhrvEIzWH2mhE9uN1t8s5poy1lD+eaVdQTYYL14f13bAsXY21UOKuNj2eHzHbuM
yu/M2HYOXQBg2xFyyoL29Zm9TsmWmATA7Wi7Gdcft/vsLTV1u1PBBXtwNQR0U0p5vJqfaZGDnnbX
NEpRqlH7iS3sVcNMvN8ieN9uVPzVhJ+uubyITTgcjOKjoS120K9Zke36FmKa7oTORwq3ZkNfKVIV
jUoipZztRmu6afF+RR6/HWq5+y3JqOwAQKfIsz08DGSW/vrNX5rNPEsJjMCxvrO0FMrv9omha2+O
rDWYWq2BEN71U/z18NhQEibAUBD9wDBmzgwJpIGzrvr3j3keM6CVSpyeKW1kLG7P5ZKZwtsOo3Et
pG+H243iqrAXp8aAElCClVtwX3nV+p+/3ajW+u9HqkPa1pZPay64UjFp2n6POJ+IFTgi9pCSHerI
JMl3ZmSp5XG7e/uFt98aW+2Die+TqIqefJ2meZxnTgyArvK8HW1+7O0IHSV49ncP488N1UDX02Kv
TOpzuPq4s67mQ9p+cftZG9YP8reH3p79t+ckvmr9q27d/M4sRd+9Otlc//dJt7e0PcevV9oO397n
9ocFuqCZcy1TMo0CnaP+OoKkoZ11FGC6tx1uD283aFVfHUOE+Of5i7eb4t8/mo0yH8sKkMd619v9
b79rSrUgqJXSj8p0W65ZrjIi2AkG4Xq83f12Y6/nyq/Htzv/059/e6rtMCFuc08v9/ntT7ajX8/z
/il+e92/HJIKRDQJgse3N/v+mXJrtsgtB/Px21//56/0//bKb2/6t//7t+d+e3w72m5+e/i3w+0h
VgU0ouGu2kSHetpWyV3P/7dz/L+879d18f7hJNchJPz5eai9/HFFzXZO6/btybejGm2lCBTil3LU
naT4aAxpb3/z9tvvnnZ7wFoe4oRQdWddSeAIA6W4Hqnriujtx3f3VUZI+9Naf/Evh9uvbg9tR9vN
9kTbU779aBKTmFNJ5DnIVOfptkNzhAGw+/tX335xu9leBqDIs9KPOY4ZnkvLSCX4tB0Oafwf7J3X
etvImq5vZS5gYz1IhXDKHESKomRa9gkeWd1Cziikq99v0b3GXu6e7j3n2we0CJJgQIU/fAFx7oSs
YasP7tbK9OoAubACZO2DP02UEOT94P3Go6GEE/L9ofuz7kfBqYgZLnsNNg0EsyLPJ/3x/tCsQ9R8
vv+pizAvH386jemE+mLEw2iVY8WVoXnAe8O7pzB7bJo42KQxtKspM06+1qAW44zf4sb+glVgB2YV
tTVy5uXYyG8pXZplA1xu3We/Tei20J2I1jg14+hRFSZGH/GxorCDxDFFFhA/Mj9YbvhuzX2/KdiC
FgiegoVqaozXfnzK719jsj16hXETre9Gu73aRnu1zt/v/o/H2vsW/N8391fcX/v9FeoEv9z9btb7
y6n/H04DL0hubSzR72f275vt/dTf/7wfvZ8GmR0sp//+k+R6fIiSqdz+/GlafOwrk1befSeD1/WH
7fL9r059lR/Hfn3Oj4d/POfHseru6/vjvq/sln85rdkrC+v7wR+n+N+9zf20P97lx2nux/wk/ZKn
2BtPPvHCqPZV4CIYXam/7sfud9nBL0aiT3iC/Ps4aJiBvVC97Puf94eS+756f80vZ7zfze875P3h
78+8v2hWJ73/9f3xH/e/nzOyEYDVRLYi7UsRjNHOgrT4aOhfo1HLjxFmmOWAWZqRTyHiuwP2R/qA
vAIRKbXbdlV6GE3MKGaD+3Ho6kTVNzwdye4npHzYn7u1EykdNJHCY0KAsPX9cgeYeevTHIVZ4321
bFRlK4w326+O5u2NtMr3g4cWdBmYEQj461TQ2Qx1DQxxW78nM4CAnghjHVtnzwnnCz3CbVuN3gGs
H+XFuH7RXc3eRmX7msXaO/CveDsZCG6XsziHVPCWCKkvQ/G59Qt/iwSZvwbBvhRptLVluZQZHbw+
o4/qdNO6raN3RMYDQmJnZ7VaR3VqWEcgMvJqbNc9xpUbNO93VVpfAi3+SJXXGBkHCCXHeSBFiBDx
9Z1Fm6ZvE5156uBpcURXDb9f8BuZqX8Gmzae87iigNGuS2L31eS4z/1QJnuwcX7UWIiX4MSZ+xo+
HN2ULvshvjoGhnlOCKrxrS9KejayjLiSOjgaKgeIjM2vZRa/ud2MLt3wRW+fZVhdalssw3pHuzxf
V65a50S0nRuwTtWEdgrw0XSFVQaYuyBBFUxJiTzZTrarwUQdTHxVlxaw8aX0yq/lQB3fA3THshhY
GKhaT6b1W9b71iEPov5T5rpgWaLpmnfOA02NL0LAQZIAteX0FAIvTUw0Yqrxo8oNIM2ARSFPAg8X
Q9VtjA4POfjBaELRbtl3E4+mU3MqKHOCSsuXtW4VG7sF2Sf9du3lJqLxtf+eGCUVhdbEb8PK4XjU
wCl8DIUj1/zSR09B00DFi2NJ+wn76Uq1xwLwL6Fw11ArMgz70AGrNjLmaznzsIdw96WgVPDYg9B8
kq/esz7KfuvGE9rhrfa7BrGqLlBHifQbVkJg7lE8ycII5OlsXSw0jstiE4KVA3tKnboTo700YCn0
MFsWdGahdHno3RW2tYmKrN2DOYgWMU2IFThsdxXVwE5iQBtBgNGYQKgYgu4X3GU+qmIaV1bdSfpr
jz3d0fU0teIR8AJY1j71A2BReHB6YbCcfPpCY/Wb5oDQHRAqotVZLepSl2A84be31UdR2xchIfJX
FcNhHTVhi89DXG39FEPAvl+KBiC40ybkW1EGfzevfEQ941hRSpT+LpmN7eQGFXkwT/1sXDGFAnmH
7OjaDmIJpO1LN49PTuc06zYGLytNebi/AoWHaBXp06ko20sRhNUXT2TQDOdjhzF2zvxo0xwEjk0J
MkmeJNH+okJo+ugY0bAKYKKlOuoXvmkf6nIyjmaSBEu+T7i2Q+Od3mS2BiWa4dQ1VZexcPYTzok7
bMx08MPWcqRT9FQxq9CKynt2e+QChRHnlynmSkCso8OAjN6M/9Rax/Ae3zxKo+A2jW0t7BdTjkB+
k+65sSJvN8/krDHIoanBX8IoBQkZIXQNB+ake4c8iiAiWNllpDaplD+hP5TiU4QV2KaZp10/UDMa
gX/2UulthhAyKq/bzEn/ZjdUjsYBr6iWiY92XVNurGSRdybYPi3YShGOGzMtgFjK6pMmW4SYOst+
CGosDvyJ7guAFqstWE+rDPvCktWt4QRx34h1GPaA/+uN4R1TRuNeNMClRb+aBEuCaCp0jmT2udSn
pTXQ6K74ZCvLbk/wJOyF03f1Ak4QLlYgeMFvjq/QA/KlSIZdxcXFtTn6fe6D34syOiGUunOS8Tko
6ksbVAKRMf+YabW7qQytppdqIUFddi+lqTEoAgApupZF286ynnvLAK4f+/si9oo1SyEV3gR9UyvW
tn3KohtFWbpB7giia4mQJwpUG1TuJFZF8xb/13Vdj+fAcl5zPzGwFyzBSCvhqXL+sprQ+Kzd6sbs
S4D4A+AbfPSDMu51frApB5t8NI1pIMwhgIh6OzY4f+kTPe0xDz/FTNOttN6M0hgpoAAtMbAgRLRt
fh4DiLRuH3lLsIj7npoyHCfnIQ2NFwPHNk7fP+jiK7ZQBUSWaIcYJO5uAXYzRpM/WwHqumGThksN
uyZQo9nW8TvxnFVLTDfMo3wEIgZtmAnGTLNgZyI0qOydkVyUizb3j+bUmwsB25Qe+BMIcmMVV8zJ
gU4utgCauR/FxZPdGQ3OZlW7jD1YMB7U6XSPaUrjAMlha9QDlruuS7+SICAHhVqc3/n+psR2dYEg
XQqxxmq2HSqW2AzY+0ZPVsjUthdsv6jFYzaRhmLFaodeoVJ8iEul2j9mKxm6lI1pTi6Bs54sZLuU
Zzt0RISvaKhNfXCbnQkzyNG/TaY+r+1MOQ/CHO2m4K2R4thTOMYfC4gUFkO/5w0qH/g9w1EoAMMg
uYggSWU+F2NsLFKcNYG9H00n0hc2YgALYGAG7jiYjdJMrhfArb7UnoQI2CAu7+KzvWgq3dthFI6+
YFF+oaIGb7gnIpJOrBggn8Z+2jhG/qmYwap0ED+zkCvstqg74zMFj8buyNbblwLs9EJas7n0reiM
qOawxlEuXdRGTA/PK7wFqq6g35PH5qp35nhGMmHjJpSj0fXboHk2bFhIulXXv/UyXqPfMa5iJ7jg
/gcSKTSxiQPDS30eCb/UPAxpPO1i9Fy3bRLfghwgGw4eZ1fa3+x+3ODMFh50j1aucP2FTWNuM0/O
ucQEbYu4FK3XCaoqv3Rl9OeycEmWKla+ocN/RHnteAgqWl78W2XENDxtAoU2zlQP0C5XTVk1C09T
piY9jNKkePEoEEnW4wNk+E3UGsOpSIApBcKUaxstZ7wanXVowWmY9PK5JXKoa6dZdV138a0aGn9v
wdg1q0fhmDez0Y9AZTDIRC3PwsDXTXDJlvqCJuoz0jkPPInLZj2NAiL5nIcPsdl/q+hCoQLjbQod
nKwr3EODRDVo6ehqj1nPGEU3P4l+S8ebM6SHyRw/skGb6GBqJkhLY98Ww4hOKci3BAwMWLsWCPgH
AGowSTXIPtO1P3l+5C4tPToHvactMSI1FqoDCnGfXqqk17iM0yLY14TQelM+VBXUWQQF2h0mmXjV
KQyTtZdRJhcyfXB5R9TyGpRYjKxd2cB89gh5b+bStnascbhU+cHJKZKrZ/fvNCkZADTpYo8fLsri
TSI1Gsq+PNaR41DndY51tSuyKd77FgLZLfhfvGM6f0bPEF5LloyLyqRd6ZeVtSV9WJr216GsrcfW
UEtnVqBENI4rzBXeC9A9IeJu/OKo/IfeC6lVRVq3LdtqO2EwQuKSX0fwCiutwBLd0q/mkIMR1Itn
IeVvuO6kSx1Ad+VG6Hfi5OiNkfmg2QAOYlPuIrhdc42FWRkl0VF3xRmDwmmctQVsk9cG6xf68bWz
TtLqgX2QcMsBMuVVIB9KH/I7gUJlo+9qW629rTFuNgTotbYGDRLqX4GjfdVEvwktuoaGBaPR9+D7
Q0nG9jrcyWyeVrrZ0MPHrWMhwRjhmW4+Jk5zyUI248jS9pjcJScAkWcR/9Z4JjblpvPZgmuJG2Kl
EW+PKbXuOfl9Ut5yXQ8H2/ZFtPbEzBjty4Xm2lRMkIwnRIPP4AEaxX0RjcQBAgsu7L0Wp0QmT4ap
XLkCE2dTzlF2DZXuAMpHQlN90UM+AcpCpWFIqoXUsWzuJHDPZl4P4XQKmkjH3jT7HEn0+ooGfpEk
/zGpV3zqwGaYIIeYXkQH6EassoFyx0hXtk2jNznFL3oI5qgIhg+EaHAn7429MfUfTviJcjwe6O30
MeRQuERUQyfHSJPAEhDqAMZtkcB1OjmrxAA5GNrBUUPBssKjcO1LHXM57ZT7wzd/alM42sMmFsg+
GGN7atMYFvEc7kOqwjtq9G+ibCdwlMDHen2PEde8dX35OyavE/D2daTH772Zgv+xMZct/Bgq0CD3
Udb91uSBv6nH8ehNqFvWZryCOIVivuu/O1q+KhGm0Rr/JNx2a0NX8DDJWLRB+OQ16a00A5w8vE92
2/sgaQEvWu700gSALFP5yQhHThb04Aj19Nzr7QOrdIybFKW7JllnZnnD2P0twqdWK10sk/oMd1Fo
ZilIdbDWIPA7A56eaZvbxueSacZT06XaRU9EcKnmOoPle4Ql5GroznNoGPs9LoQpyv7qmOHi1QXo
NN//eFUIXxar+zHaVOpM9wfQ333rZtrYdYfTfTQ/txDhM3u4DMaw7dzGRKRxAHg1gzEanCThg4Sf
tKoPNVSI50NSSxd12Q7Ea3wUNrOKEsG5N8bwqVM3U4YbFxLoBcQeQInicr+hHDkvkwnNcHyb/jhW
OFMNVCliyv/3MTkjdmzaEEkgmoLFFcEjUMfgUTIYK7eGqK+ZLPldsxlz07zM6obS7B1AhR6yutuC
r7tAuY8fB9hR90M/jreO/Tkm/D3cD3n4Sl2yapxXqKKV6x/PtcwAbkAogJCop/z0gLXwLMKXH0cE
APNFPJXF/v7G9weCaMBrpwM7SLS/uh+6PxgjdX0UzvR8PyTyKj67uIsNYZQ8USss3XS6dIYRPw31
+DHGdbAfDOukT0n2gMe2fbnfAPIEndk5YvPjWDb1xTZogSylgGw0kAMBgk2aPKQiFRfwfOL7a2Xs
0M4JQCREHXLghQdnKsjg4M4CJ8Xv9xuoyZumRJ+juj8eVcIkMhovSes9zj5rSA+3gLkj7Yvvp5jX
xUeE0u0LBNs/bkitvsgEqfPJzniHjP76Cu4um8N/Pw8dcR9FDx23HXXMhRYEnzy+5FUuz1WJNM59
RM1VHC5HOIJ+lrePQFLDJ1DaoO+S8rkKwvF4f9r9xqlLDHK9osKok3F4f67hwW8T9aBjW86r7sfM
yczg/qenTI4Y/uihf8HRzb+ESpvdsuTXMGj8y/246eb9o4P0e4CqDN9DPS1ABKxyzeh0fwZZ4AUy
BzpIs4ve+xR3Oy2EjVVXpXupiqhe49+E7Q1Q7Mv9AaNLgDFWoPTvd+8PYMhqn+sM2lWSdgiV+FG3
aXPLWvYxvKW0Fw8/nhvVtbvw09bdZmaNnvKUhKtZC6In3B089HwwqLQwscMStKuDjeVTfWvrOn6S
6sbusMCkpgRRdgTP9v9RBEUXd9M/oAhM2GU0/v9nGME1Kn/7/b/2bfZW/PYzluCPF/7wwQHbbSqV
Td8xvZ+1QLHI8dC30nFm9NFVoMv/B5RAueCYdPY9B/lFG5ABD/3bBcf4F7gE3fARb+PwL6qff6cC
Cl32P2EEtsc/S1cFDZvPZd0lmt7frhAelWjo/6mbUDa5Ks4ialQszDD6CgTf0V8mD+a+HpSXBieX
9WQ1SMUXHQaz/uggtJPskQI3gM+7ZwIw6H1e3b+AJT3GpnhFYDoiQYewpRRccHumCJoH6clFenDQ
gLInpygv9y3EFBE/1YWL4y3UAEGI3NOIQSGro07leVs3mK/x6HgHWA/dYG/yOUITBW9MtDfCXZhj
9KX3pEceaHnTokBVp/NAoqjfJGQveEarGOLestZsXH6zaakhX7nQoRb3sOCROzkW2lf48/juUMfT
EufsFzCi6hlv9w4n1iROYW6kuPGYyUcyqbpn656rjPKIORogLTMgW+5v/eSuGh92BJ4rMLRbG4v2
/GSGKEhhj2hpA44A8qWzee9EmS/kv0N7u1L5XM9RCLN5BTEDNwIoCQITFTfWnl2nC3AO6E+UoHH7
49dEWh5kaf806NkJV7pTWdg7rIB5SUWWoENSmC5x45419CditARLX79gnnuLNLGz8DMNarkYzE2T
G7dGazcipR4HnBKvtBNymB8GhrKYC30O2ukae/LFjMSrTMN1fmix3nFL7+ziKpuP6clJkzdDzEcg
9ChfFqfB6K9o1u/NcO+n3cZG+9s20xPIkIudTMfEGbZ+Q/HWjw8Nm1c/J6cYFS9qbaeKegy1G7eX
m87uVnHp7sxs2Aqcz43ch7eJ2JfrvNYTuDttuugzPm3TZz0jpPXt6IM2NmgIpzxSy94HjnEMantH
AYC0jjxeszEqBYmzk7xz2QaK6EYVpKtWRme9pn32FgrIzcMaPuulisSu6qJDglapYZIkNyne7sbF
CIabpOSDp8A3CEIfIow+AJZc1c9IxH+rPQa1Pb8Y9bZJ9fdJx9eD/BN1/O2E5FPjGStSqD2omGVo
oVlE4XfRlMMRIGwAOjRatJZ/GI3hMs4OUgcxOOpFaoiz6liYEb9gNR6NyN4hwXeMI5TYgaoDdocU
BzVet9OTJeabGpNzLXa6rqOCEx8wknn3KvNE8WdMxxeHUvxQ2a+RlUKDN2AhpaemTt7u7zFRyRkn
69JS9AgHyCqyDj/ATiLcUYzbcMzeXH08OjblXK4KNqbIui4Lm/HXTZfeIlLQ41chk48mbVkklFdD
ctCn7KTZQO+Z5znwtwDDqbKZbjhPLzHqWY3JfInn9JQO3aZOGKta85zC3E7GbVP3VzuTL42Wn3q1
HHjfxmi++bO80n0qw/EK0xn1oeyt7b/4U3fohvnm1vNNXUGpT0dNhcxR/qZ+GDUejXC4uvFATDDf
WjgBvYH16UARga9E92pFNEOgb++EyaXR6vkytPoF5tu2DDegbveh1XC+ZuXzfVLfBQmEV8wgXlua
QP4sdrHtfUOyYY5YEwJbPksKmGpsK5tM9dmykLVs6LuX2BiXyWxuk6Q4JTFLAY55R0dghx4w1yUM
m7zNPkYbY974FWOGtRGPLybCGWow+XW7gWt8C7pwZea3jl/K6t3XsULvLNXnm27vW81/Dqt204gE
ieBmU1qUQIv5AkH2EonxJdfFijJRlY8XTU43Nxm2HmJti6CM37xQ+6xoDw8tqhh2o79HJMJxEK56
M0R1Ab15yx3ffRF8AnOOBGTygVDKERoHDaoB0m687iY8WZ0znhmVdgmG8sFCQ88ZjM0EmLfGkQOH
yLMt+pe51i8V1L5R/Sl2wpqP1jcHg269TBAotHa1mZ3yms8+Mj2miCHBL+1k+rL52iKKJeV89Kvu
pW3nzYyWWhKMR/T3MMskrUShrawPmsXwGh13I0IYKUK+t8F4QRRnA9n/pTaZYngDbINoXjeugC6c
noAXYltpyALNoOxguP2LWrCBtWK2lTz67GxdMt8MDFaAKX0yg5vMxxcrgMES2+O7Gf3eUp8OR+es
pqRaE5RZVERxSU2i1mSOEffj+RV6r1IqW5mCnca3X2tMetgT4Qfr3dWxmfMsVIu0v0Rd8tbxHhls
itGXpwgC4mKgiC0kNtj+wPyIHprorN4rN93zfcYZ49mAzrUMYPJ0mnY2CqgHtE8f8b/CDiShtRxB
B5pNgQNwZSaHUYNvYU7WLhtpF+mi++wheYbCfb8TifGehE64r33agV1QwSu1xqU5OIeEJfaB/h6N
2GnS4SXB5nKdA9vdpyymm5H07SqPauT2ZPqKFM3FL1P0lUvowEb71dIE5Y8AAbY0xQMvKIapYJ/t
tCXmAaooacwYIr2MCohoJIM8xI4tv/91P4Y45bQd8m4vXecpjhKTNomjOo+xTa2Tv+43mt38cdcG
IL2kZq8a8L5Cqd3b374LSxpC0aq3ugdXRsFB9wNyAC0LKBNGsUUtGAOT+w2AY+OQI9yCcKP4bNDK
nScJqlsxynBCiWKFLFTmKJ5fhfucIpfMetxC9fhmuEa0nzDV9CLQ3pRBdnXn0G4BdofDGGQJkOkY
CZPJsgcsSu3Vaz+cxtmksMqmAurnhDsM1cR6BQZpPXVUy6poWGN+UCxqqbXHStm43G8kGGacJ2oU
+dz27EbNiIA7RJQOR4kIIliGPUyhfGKIv25obWXibRb+LmIXWNeR99YUhreuZe8d4kJ+xUtjWYCr
XqNnjMQd/EzpjOzGmX1zRixrqmqA/KRhNwM1ZWEo1/CwYGDPSLZnkK5Aw6P+AK4GMNAybbxdWU2v
soLBMjPNk4bFgylQTJIy3HwNm4lSf7OeAgIdW3hfMj3vHvVk7bPYYHm29lj+RtgQiyl1X12cwEQ+
vJjN9JLa5TlzcBHCs3kW8Vts77ShOdpO+k9KtH8Ok1F/9z0H8ptDofhXFfQ4YRgm9Ol2yg8Iczc4
pcjLDSAfx3ODwQkmxjVx1Agp96d04q+E8X/RmSVA902f7MEStm6jdP6LRqpvD5JiiktbI8Rn1apg
hGfOPoOyy/pCoBMn7XLM0FfxnbMKlf7h7cl2fhIDFurtLQsMNJ9AN/0/CRAPrjtaSVCVO7MjiGet
Qe5no9W0iPVragxXx4rf2hLVqqdY5MfGZlUjsAXz8w96u+Cj/+KDeORVBG2++p/Hf0pUQguRBa8N
ip26+GLsr4LIBGcUz9UfIZ1fzQzzMJRWvVoA1mvWRSavBa7uhcHukxGw+si0F+jKuZ///idSOdqf
fyLfEbrrGmgm35Xqf/pkSB0OM3IfBXJCpFBUgSwwEVob58txgA6OdDDKZ/LbfXhXLfF5Nr0Tib2E
7aUUyZvuj+9WxAJwDw8pFl/Crelon6tsvnVsXVaCQB4YCBXbOfkEA23cqhAEuuw2TcQuYgKoKF2H
3e1l4zUHcezl+mVGVhWdBqrC3grNgGUU9ddENmvDfs08fVOz+QHOhc09ocjQXutp2GWdWKZ2QAyL
EVUfbAqn2ehgAmooLnQ8b1o4vaezDvfXPvsod7hWc/EMeQ2q/KP2JadP3poSthtRomkjUOkyajBI
w6g9I/+DZkg1euhfoqYsvlco/sPf4mc/i78aHrahmwLKPULRvxo4mFns5yXSAbvIbIHC6BfpZ4c8
+3aPrMeb0TX7v7/sxq8I/PvUsA1LZe0eAtC/yqgjx+mRmzIzQ2dCPFS5Im2cxLol5XBt2figzwH+
GVnUKOIgFtu/kO4eIEAfLOJ6/Aj2xvwctcW+KE8z3CHfl8vRLB5xPWAw6ASkWT9dLHrcdBseMWmP
O/yfHbAwtIrWxVA8zKyHklBMnXfAypI2uuidnU0AqrKCjJHgR/nBMPFsB8c4ufOtJ6vKRbP2E0wv
868OiAPK8Vvy+y3yOifEazZx+w1DasKUVAKlQb5rBFNputUunkzELAdP7BNDaCu70hbwvEOzWqMI
IBlFwSnwcI4m139H7xrDpP4FteF1LsPHgibb4AYvCoTTk4IRgVuvZkZ03JTrTFhfEIrfKuSSClq7
atgidnHOp/ZzIyfq/YRjRUzKHl3rZo+kn5Dhvuc3DkVySvX8FHn2q1mK3dCDbJ0eRi350MxqZ9KA
9kK5marszciCg2uuOusyVtYumsRuYtXuO+/V6Y2LSveIWI7TGiM3W9DSU3kSGmGmnFl2o0NdPI14
+anvoQ3Ebw7KQrR5DESZXQMWsKe/B559dg3KBH8/0v5T4f77Emy79O8N3UNF5U/ePy5yJrYGRFml
byqlG7nsxs0Nqs/qKxcOLb5/WG3/atXHR4rN1sPQWZjq8Z+WtMbEADOzJxbblISsJTEt/3lL/Ysp
i6ORiU85t775q4MH8AmIZbpe7Gyvxz9QtBRxsvmlGVNonv7SpRT0lOr1dZ6JDbx2PRr6sY0wKyXK
bvz5mHQOYEAfZXRDVVp22EOdke/a0GV5dVkI3SI7JBGvKWGzJsk3z+Ft6j49eUR0NuQMtRCn+XiT
oXnrE5bqBswFOrVrOASn1kH20ZVXi+sPZOPN9NH37bpjWfAxyctca75Fvn1OESIcLULytqCzdJ1R
8BYkOupDCuIQEKnnyXJeSooWDjRdr/pUUWHwEKmLx0tqJSe6Vy8YZryGOY0rJzkVjXWKzHCNMOpR
pU1dFJ/02UXKrXlgeBzn8NELKH1geXkAmYfkuY2Xcl9+NqRbw/fF7nck9NLN+EOwXWgTOUmcnvox
BcmHyB1X0susnaorqLfTGxaaPhGvqFC+5G2DxJ37qhcAlUhK/BHUEJ8lCIYXtYLb5Gt/P7gN/S8C
HIaYbytqFF4HAjbVz2OtMKtuLCFt7Oh4YxYKGqus0Qihq5kuGpe+spbS/M+AYIL8wgBojLdDW+3B
qT6b/hJD0bk/N6R5PamhtB2Ei71D291EidgEGbpK3fr+0ubjFZWlh9YzwWckX/yuQoYEDFOinxMr
/jx56Vticn7X5CcdCrm3gYyXFP4KmLnSZM2Drw3G9ayScRVUyGa8ygAZSVbVesZ4L2gXGpzXOBje
XVb+XMEwrfJkg7qrJu+g2ZjRuuOWTpyq3gXaePW9/mpIuZICKdjyq0pS3TSB7DRuxdwhrosotSW3
yDVcVVXMqcZbHekXErxxsJcWxTIVjQUpjgIkc6Btz0W3CQ0gdk17zfvhfcJWRQVBolUlC+vVp+Hv
QBl1Ancry+HmgP1fyJApYQVPgHGbzvuWCu1K7N6t/v5C/8UqRuCm/hmWT2X7l8s8hLWbdUNf7Aav
QBO/X9gAARYIQ27VILe68WKDWKjCfxhfpvhP65X78ukRPrNDG4bp/Wn5rG1rskxbFrsuEjegQie1
z2GY2kObG3QuRpbjs9etVP0sRe4osOxdozi9E4UXKpwmE8VSbtizuSpgS6kgG97dttGNpYrFDOeb
QyHFBrWm4iWPQqk7XlR1A/2AV9QzETVODmrJGOKT1LRt2ztbLH7dgXwo84nC8uk9DJxzhCAJjkOk
fTS3q+wkcv2m1t2EQZcUlBCLYdHkAlTNuk3y0+TLFQYISKUUO+KJsp7fTbUZFVzNxH7AFhwRnvRU
WOTjyXzFK+6Yu6wbag6HVvqmvrM16zdUgm/JrJ9qyXVJvyHFfZpo/Upem8YIzLjN2gQ7NiL6owId
d9SPHcO+JXNF2EbW2blrcCUMXqkHMmN771VVKMIeTQUgnp1ln6s5/1DlEK8fHwsi89+ANW/7fDwZ
GA0Yw0eTIfU75CfHJuqY5vkdVU8rYCUCmYJloxaP57ljVqqwbhbF26zTUximxzCC76sDJlpEtbGY
8V1tSXeTNDtMyPFEHkpcGZXYxD3LMQXe4J5V1dqgXqeqTRMm2NpkY/UoV+Re7+pL4wj8YmJ8XWvx
QUcTuknkVe3wMXNj6IGRB9NF3Ye+cNQlBOvsgLT7qaCc3I/OKUL+fIhmFNfSFhx7NCHHYu/U6qsq
ayX5ot31j8awviexk3zxpuHdKJPnmeKMIfVn7aBWXUmRXA+SE0IjW9w23xRKzigkyWb0Ztt8Kk2w
QlN9zfsJ5/IEi9PwKIR4VZW2HF3Ahtlb6GhT2lTgM7YPossqek5q50EFTEY23ezMfk1CbGYDc22k
83sfsdURTfS4uGg9ilE+dUS/2ZgOmHn3EHvhRtXaEFSjvFjjjbsjuj1U1XS8D3iaHiqMjNmGx4Hf
k9XLpipgF8VaZeNZ5Z5BW6yoIS7NfNirzaewOzJIce5b1NXDd12jrq8GnKq+JmyqFUKw4Heagz/i
TIJZz6J1+1s20+GJZnZSID7Z3G/7mqozy7GqE2L+8/vfr1qGBWP31+yObFMIXxcOi4j+i79QNlmY
V6AWumvd6b1o+SHBh1vBJ+pcFDykHS1UMurJ/IEyJj2aYZEykVTtWQ2sNoIE4HXkAEA+6SYN2RWt
4fuyfT+Ba36rEwLcJv7Ax+E9AZLA+c5s3s9+6q90VIgWGXpCD9SDhnX7lGomUlglwO5YyZ317DlF
o9lrHSiLP8ppZ+H7vrSkvOQuSXqIZKouKkJmD8OIMn41VBXJmZkmo5M3G8Os36rGj5BjU1KbFDUa
iKqIalLb1K1qWJwLnIOWTiQXo1luActRCUdBsptufk2K2H9gbIKeChNcrS8RToFlokza9aVa1R27
O65NFie15jyHmn7W62ZRNtGb7hGF9MPN0sfrmNi7rsI3wjj0ZbNWe3gWd6zD+MUCfkQU6KiWQF9m
J58RqeZf6/rPBuBg+hpZol/U2VSYFJoqNYZT8qihCVvSE1CjInXpwHMS+uUr8OwnVRnQaCekJn63
ZBpAfl6M1NmJcnqfcj4Adftc6ecAE901FVFQKa/6Q1y7+sqYBmDHQN+LCsBD+5F18sUCP6EmdOf+
O/T//+z9f+q7W6TxP83U1Vv39l+/3zv257cc3v/59+G/vqB/+R899+8v+tFz9wQbvgs88N+t9T8I
/K7/L9eB3O8gMmn80Vr/d9dd/Es3BB66qKhiwemofvi/u+76vzCAs6DuswgI5Vv0v+m8G38Ke9Vy
gg+eJXRBYfHXup7RO3WvA7fbT3qYQeWgfBVg1ZDQQhxkPkPMAlVF0YruevBBJhHu5mz4R0vbPyV6
fArPV4klKATjT1ZwfcuyW3sGNYjMrzeVCJ57Pz/N/WScxYz0BfPh1CB514MadqDbr0PRfUwjdJEI
1RLq9QAxf7qOf1HwNP+04ArgDhi5uTo+hZhx/lLwbDSs6ypPL/bmVPWLlMB/pcvZWGaZizk0sz0b
5a4u225rWeE3UnW4WwJNNMMDtEvsGhQuogHFgHQ/1CNOkGOU7s/p/2XvvJYcR7It+0UYg0M58Eqt
GToy8gUWKQpaKwe+/i4gb1d2Vdl027zPC4xkMJkUgItz9l6b+FIE01JnUi3NirVb0QZbt/TtTSFr
6sbNYTCEf9IC9fqfP9FSHP4dqMYK1J6Lg5xtLieUi6Tjrzucil0BQQt1ftS9ST/TSyNEJ2Skg3dI
mYG6pOHX0b5JlHEQpbVPMkT82JKKtry4Kn+hMW7cc8N99w3d+2/l5X8UL3lvnOim5Ziz/uTv+g9E
Q3E9uJKgRTql/gBajoDGY6E74z7QZwObh7FoNLFxeV17Sm0jWxl4RVInRBntJ9M90+6BPv7X9/WP
E9MRXIS8K2sOByMi7K/fWaxrqjSa2jtY9M9bRLYmzfW1rbE2LkV+mVsO6Ny87SRyiGzB8Fbiat9A
GlLo3SYgq334X05M+x/1Cgk6yHENmxBH65/1irER+hT4qj+YsRh2duxrZ2fmKBpoW/FaQcj1rwkI
68dqSOOXXDjb0Vb0BixcA1lNIonul+qWWwhESR2nF61S6zSaAfU/aqr1gPmg9+vrZJItk7rabE20
XpxRiYvT6yers9h2xjU5jPfYte2j0gob1L8xIXLRKJCgw+398VvRYU9Bia92TVFcLNZMq7psjnDg
P8K2NVYKJeEqjQVgt+ZG1qG2gwY53mqSxcfxj4jFzlYPHTrjkuQUaeUEqaCl2zpeHW0mj8XXkA94
hAz35T9fJQYusL8vteS8RWO4xnvAFnFGrvylEoAmO4iztjsYQweHI0MfFPjnKvcwtMRmzQ48gCRd
uf2D8tVNgXU6T3ifHuIwp6lNbLnTaizBhBacvb7+WWeAy8eKL2jsfgwhCkIIlD7ZehNcPV9+L/HN
7KNo9Ph+jQ2jEuEmeD4+/JZ0wdBlealgDLFAlqfBsHC1GC/eSCxk2Ej9xgJDvy23Ei8ITq3TPfSe
g8wvHB1QTyK8Lwcy6m/Cd4vjQGLZtkOtgszqiZ+xu6U4zA9Na4uX3srHx9C/q5XsCOTJ8M4nk3iZ
GjTWTR3evZjF70AKL/3CAq12sHGMAmtbm8X7UofPLAQROMimq10YIFYFr3q0LBQWrUcR07C/jZ1B
UJoSwdVA6bSbpi7FECBZXnbxjos7WuvgyKiJNvO+MdjEF9DP7cVxefdtxQYCkO86M4LgMYvfR63p
DkxtDQu2aSRZrRc3FkuGNo439GcPLsQMnLr4LMUcZDuEVGwhNmF61RU2qKIURyb2eNOyK1kNc2in
cLtx5YRRcwF3R8zQNBJ1Y5ECl+KwBIp4SBr/M+/7V7cs3NPyGzlpCPozNAVU9gZmmal/2KEnTuDh
4G4Mtn2J2+JoZtotKJE9SPIZL8yqR68CWStb95y1mXkJRRI9+lofPeoxCO9Cr24m/Yu9plXimRQl
n5HZzde0O1gpO8HFLvmMwNbGG23UYWPQQiZgZLwYMpYWGcjVo+dE8bEwa33fle3XqA1yRBUEALNZ
b2ZzE2ljtjqNEu+TOTLLxxoxBm5voRtTaXzBlhJfmlE3D/6AYWiS/g4wzGITYJh11VM85JhmUZjc
lR6yJeutEr+IHs2lh/TYh2gfijzSH3x4ZhGG0mM1dp+qrsaHLtMAaLYZspjkPHWteZiEMp8svdLu
0YDHbr5nWvoLpia+ZFF495HevFM23om4uWMXePK+HGzgJkfPxSe53CUayv31h8Tmc5AR5G6Xx8I4
GiQjFMIxo5guy5MpDUUbUgmsrZdFLnIh3OBl0ASPWE+DR2Dt7pGLhJyY+S6UW/5ghuqKXH+/PGTp
eYglSZwa5F9rIEnh3jCS4DnJQ7kPEvA5DDDa03JASH8K03FiN8UzKAd0h9RFbGOWV9mYzsNyaHGS
IWUevy/3stqdbnw8xLaCsblB8N8jvHpeDqr3P9xJ5jug9Rgyu1bRdY2pRUjiquqUpDYylMsHL6Wm
hpihfQ5yuWWCnWjb56eY8Ik3EelyhR59IFWakMkieCtzELShLcdDZ8ctNpCm27ZdCVzQa7Rb1xBO
ReGpWCu/wiJb9evI+TFESfTajpzEeg9/O7Xf8Lp4a7fI5FFYpMDgu5KbylDf06LzHrBtpdL46mZm
/0DZDZHzW+e0dMm7vQyBHTrQP/I86IkNpeTue/YmpnlG3jcYe64LCtEW/ZYhPdqpTelpaO1tlNmX
rsZLF8m63idWivJHTpB/iY5dedUw7sGoTeCBdUVtORGooqM/DIa2nVdSubRbYJvpwDhRG66zFvsJ
jwRpK/nsZ/AfsRp/bc0upI/nG4cspipcdy4+ijbcaD4geL3P9npJCpA2Gq+0AUY0Dk314IT5Y6TT
lFf0cIbAI+bLRtuBhmA2dXrh1neDaxrSgVq+zdSatOOU1ythG+axTAgviOJ3vErtg95iZKlKolDm
8WlKXfNl5Fyumy9oxcvHHHliZk7DGYpAvqYNiGJziHDjnhXNwj2VqHxeujvwuGfW5qC+WiQiII5s
bh2BnutuYJBwoMpbE0ziphwykOvTISSa4CDMcN3zAh9BOj0TMGNdltDXPJ/D/dAn6goipe5FGmC+
dShwpHkhPHF+vwc3iIZzG8gHWVKDSnQfAuFIDc0N5cFOqU9qgjwKlsL73EdCYrmUz/ho0IYzt9oo
4stXWpirda2JbyT/1axXu20ZE2NLPbxgE26CQYyIUFAmJrLQHS7YrU2RTzfREbFZxNr7NB2wgVmb
wQjHA/Sj5GBG5W3qUMuwISO6t8qJ0QQmOg3jLkwgIhYQRF3lv+hmskYsbz8nwbiBeKsDhRLaG9EU
RMYpCCJdL7EmA35wq0dUbuLkN1Gwk6Uq+e8B9+uty8TaT2dX1ckxHNU8EYj0rmeuc/IIzIyoTACm
H47JHANfumz1y4CZdSwL7xLO6wCSuFVrA/kKLPs0NT0W2ABU+XfdRcKoD2V8MLvySkJlcdO9n+Fg
QkvzzS8sasCn2/XPKC5ImdZBn2qtdxedKU/2SPcKNC526xRrdIeOFqnXJM7QI5iOXToQk5HIvd6q
+qHuQDAQJmZ9Fo1bfkQyfMPjbBOhSmTdYBFWBAOUmuicSmB1QX1CiFQ7RHi6TWqv3KgH6lohA+nJ
OiK/K2+KEXgGkSSJA2skIy+DiK+yLJB1leOqRde7kXEcr1zpUyKa37zWBs1j2XnXAiXfSYexvLLH
QocYEOlXL0v2U5CJXei99D3SAqzz0ZHSPbO/a4UHQis+qpDotTYBAsAnG7W6vVtkx+Izj7KzCpW7
8eKOvgprVNRGJkrp6p7WPXl7DREJWnksYHwcevWztumKD4U7IJCs/ygn11wNARN4bJfrbKqOIq7g
pAZFfUgL04TOmFBp5MfD10bQlxPklKcSKTdNw1DY+eodX6q5Dkc+QhJl2SbRCu1ooERdXqP1/RzL
jKj2nEFHtG72yptiwmSRtVGKxn83kEuoYMyvGVe83ZA6l4zMKt8vtQtNbDgqtZ1sOvI4OE1oMrdr
JEM/U2y1iPm2RiTl0Wg9d19DCaAq6566EitrGLnxPqJWsern4DCvT1+6AXZuhW+7rKszqVmyCM2X
upsRCzWxkF3x7k8DFvfIA0Lg0yab4LoPVQEQGTEo4wYdCMeNX7tR/6MGAEeYkYyf6i7jzY3mZ0/w
5noSWbkTpPyuQw1uQ9z25ZmkJPMltbl06bsxNbXxzWkka1Mziw9aqJLNcrfrenVhZuEr7on/bpmj
ejtRz12WHRPNoyo7OFc3D4dz6dhwrEfHv7JMNTbSSLIvIvQfgGf3P01JcFmjX926RJ5nQeeus9w5
Y52wz17TdbP58qTYxi2PRMMA0sIgc7iaTFzbaYTZePlLufyrrjyTJUjKVibDdZqT5FsDPdngjYTj
nrXD2ZFQbAiZA5NaG9zV/B9IrgiKHUodJ2L2tWZDdu6DKLgst5aDDHuS+3Ryc+0AifKq0i3t7MUE
UBi9dVqe0kTJSVWttleT94dsMRz2+kh6bmyeHM0xfh0oN2IJBq27iXpskpLt10ijM97YepHe3Sn6
0CkB7yiOCrZ0j1b1oFLHedAwqA2FXz7pqWEfKio4K60fy6flMRqGpLLQa4GAY2ospcnlncawfsLN
sHbbtnpY7vnCECfHJRNiuRscIDK3O07jfFM5WbR1XLuEfY9vOnEM8xHWQUHUVw34AY0jvaY2Plbk
Nq2Vg7iUqJsLTs7qGTMV1V3zSQqXVJexyg4W8r11XYvqQrTsK6p5eRGte3StQW4sndRxPQjFU5sI
/Skkv8xqeIN+61kgFnR2YDSYKU0NKwP3oU57cGuU8sB2o7i4jL9r27PhyGvaXTSeDkhM10/DRMl5
tdyXpUXlGj7sxi2wyLJBIj/RdWkzULgmOwaCtBbQxYe1OpnKPZehIruDhV1HzA0RIBwKQj1A3/x5
PxzHkOtNkaTF98yUORIaLIgyccTBIUAKiopNUmzXnyQX0Zl1eb+aEmCZMx6FfxGfZRjUe9VUN8Of
EJJH9hdNJ8MileAlWDccVe7E2zxyAX8H2cXo0i9ITb75gEZQsNcH3YtJtM+iS1/oET9s8KgP8c2b
ohvNelLZjBdWeIdYdDcV8VZHYfHaGSDqwUwvLbOAaw8aaRfqawU1fV0Z8btGR0xMurmO4+jFocuO
W/5oskbrfYdgm5aWAj6g7/ZkfcpJ0qTtX7U8nMndH5kO2MkhIGIdvISlj08ZHMQ+Vxo7QJewFFzB
a9GQimS1xKh77+E8w2A63Y/QcXWSHsrqYJCJFKRHow4fktzxAbOzwjXIORR5QJD7gB4sHQPc4ONx
kM2mqfoTkV2fFN5Z5/tboveweypWNaKW4hiDll/bvTr0FrCDtNfEIXW4pioR4X5B7qG73U9Lkx09
mORTJVOJFslFLeMAHgfqQOuT3xcZJaU2uBZE/FJTOsl5uFwOmb1x6tA5iNj72Ux8zrhr9pXpHIXb
Yje07Mc5LXPV1snaKES5wvDursFI7obeBUxjatqGLJlD7GhP2hzQWlRgZFALf0PMzSJ+Lu9kLmYl
9w3NJYGTjksCSkP+pgMLb2XXmH2LCIszU+c66tkOFZn4g3wKyOjkLE4a87YmWAi0SfWZfJhxmT2U
elaBeFIZDICQ2I6p/cHAcWcYClelaXh3VwvsVT5IWEKkVA82RCI6h8ZOKM9+CxwTXYN9LKLWowJK
qk2ehhb7q9B8dbzyC03O9ARCJLiQc00mlzfEF6Nqzk1VysdEzquvnKzpvCjRVVtXdNRvWDmiVVRX
n06HDjl1qmnfDDZJFT0i6ygkus1mDGHTnpxB6UKxTk0KZhJOhpZ6mzYy6ltL7N6uabW3nuEnR/12
jsfe3ZYl05frl/XGEHM6Re2HhxbY/n7Snzwg42U0R8OX5WNE+p9dq1XWJc7KciSah9Ix8JiNsGL8
7NKnpcFm6VUXrX4Bb1ZuOIVpqBH2EXcGOuKqrc9lbaUbO62hu2h6f/Ts9mtO4Wg1uM2pMHBfM+4x
ftk6LEIhH0IK1LnmPLjxEYW5/lnqA2lDAN9pxAIgivX8a8Vaap/07uPsaJp8A2CaLWDiiBCMWe/R
zR36dpu+QAuSBy1CkkCVuroXVfSMrmSjTb574Vfr17FNPQm8uNy6CSXlGByY7CbnbCVc/UepSLQR
PXLtZd4INOPVG23zyELhUqBZ3SQN7x7W4aPrkDtZxDkhdjhDPHOgH2sMK31EaeCi1VwDN4KQPySP
QvMYt1QArHJa2aKc1pExpEDFfR84WAYfJKjufdHcEi0r19DZgV+QaoBNyCe5Apru0EB484ntRvR/
HNpEEUgzDZugVOZJdAXzZiaLnS+nV5QcgHUpXU/r5WYjImi3DcgxTFxf3Q7Js9JfitzbaclgYUxs
oL2WWWrAwWVPWZKXkVbf3Cn9RhyWe5pYA6JzQl53Wu7n9FFVGIVHJypBcRvwQ+v5sNxdDpaY4Z7/
1z/7M23397MHidADavKza+R7UQ7rqnc+ZIKdu7FSZJOOhn1xzJNDX2UeXUWeQGXqNBUYiip7XNVe
TeBNCLZ8OfTxiHnmR8ge3CT+gMUaaJYuOqZaxtLr3pV0a7qof8yxZiRe7J7ybM60KLPPMVO438zG
5bTvtNOEcjRDKcJe193KpIYl4ITDLgiQhPhVlq/wWGY7MQSPcl83fvYcyf611l1zv5AddRs6oyIb
VdW1cR4Fduc9iQLyGddovPJ6911XWUGa2Fi8TJL83ADxA6nIoFAx/ZnueMN9AP1fEkWQFEQieCmu
oT6Fih/qh6AFsTM0HZWMMT9Olq9R0W6zOTSBeG7XxHnngVdXDFxlmZy8YvrBjy0ZsjX7iO7DJa6M
sOUIdwHSLSyDNKD3qeeUbBTXcTQxG9dNwQ5whB0IspAwQSorXRoUd5uAYpdkgjOyl73HmbzR9Nzj
WREFIhUiEWm2hjslX5wsqwntodjgRw0KGfpllyTNb6YotLfSI4ldskY4pm3QP3qaN83th/a7gioo
J5Iqp9Z6noPR9lwCaPgJl34rcv8MHUb77HyqdxYxiTeVhemNKZqNktdvSxbjn0FJjaeLsEAq66MP
wkfHj+TPDPhZT7CvwRhzTwnvvORBDPlGHw+V1TjfiLpz2XrZ/K46hfS0C9Hw0dDpieuFRSXkppgh
TyhLzI3MrOnQ+d60n2aS4GimJnMLKnKPwiQB0/FeR95EiaM5NXmDlyTsnFtQoXmhmCA2mtNpF1mT
XDg2nrVhs/+HWTUHNpTO0amAjAUyvyeiFy8U204BBQXWKIgobXZwSyJj3fpg/7gnK9pxXdbKW2uY
YqWyiYwMq2u3KFBfQvYI67hjFxzUWbSO3b7Y4+1cO/4IboqV+aMKrmNsy2sM3QBwmPMdOft4tL/m
qm1vXbQSSmmryNaNcznbJ6QnrOMQK21Xl728DnWGXiqPLiL1yEjDVEB3sjgyZl57EXePRuZ8JhZL
YisFITKnEMV6A+YoZJISyl1VTvfUNUzGTaDjbXSnH02V9QdCumPkgBU8jy7Md45OA7cm+ieuyQuU
KmquppsMm9ni5GiTDn9rrA9dN36EYcsSncSc21KWwgO+p23kPAn9szKtcpcXBVPYrFouk3ITlqF5
wndlU8WAX2gYnGNqhiYG0xtRKmCNx+GZX2s8OrnHHijpp11udNZKIj1aebIz9kmgT/gkw0eGCGB/
sbeeEqrDTcHzQ7N+91qZrnvaSBX+1jMxIhfKnPZFiQ/ZZfclOzOcSJrJnaC9almzyiymtHpoEDGO
H6M34Kr29EuQtFubr/c0RvmXdHKHc082eWzgus7H4T3IteKhq/yLDBHTEcQKOUTRsklG5+6VRO0l
hoMPN2jumGc5tejY4IyJICNV4bmNuqfJSaik2z8qU21z24ghb2gstmNoewQ8zzt1FDKV5rI+zpB4
mHLvOHawUUP7XR/G8DxpNljDXoEpPRR4ove4FXDeVSQMpwGVNG26giyz9+ZYmxsdYOJ2qRw0GSnf
PsJ0UknyQy2H/NgnkB4jRMaHMeHrsCzrFmWu/KhfyYTNbL+9j0BoT2OfPAfKiG5kPRrnpBUbpyI+
HoOaTdprWVx98gXBCZw8w3AOmhXtwpGNZ0hBb+g6fT81bP8pFZfvjPaswvV4N5lx/rWdjmMUnTrT
im4OdPYti6QGnVzt6yS9shJCh4kntGE4NOtWI+RY40WN4GGwKQaoerq6lo9vuumSnWATsg3oSkDF
5PtjYesAmnS7M8ylV6JLqn1lkPYu6tx8lda4YeDhH5WtDcWvQ+NZ6LFxVn78szdTZ1emsXbKOyz9
bvelH/UvXcsMK8nA3IeCnxhNmtiX9RQegw7tHKF45MzTGhMY+/aF7Mv1QM7kzSFvpCxZ+MWtdZmC
Uh49VbxZIg4vdmNUa7B+3jYtfRODQxNwEmrJo8tLbCIXHKKBnWmvh3vwSOteyUM0+5aaNkR35Y3O
uWDN6IOgxOhsQAl1g+pqa3p3UiFVU7sQ1yh03vTM6g6MVW+0KjSK58ViUGNpIcDxrA23ob5kcPYZ
LmIsbxyslWqHaMvsgEoXuS2FE1/se6beEzic6VRaCfaLiNA2FhQXcz5EZGQSbNOdwcjau1LHd4h2
tMIPSbO5jMTLQHrr3o+Js9OqM5XUDFFnTkjloP2R+tD0m84vX0yk9XctSfa46nR7tF8arXZeJor+
7ZB8RHrfXmUq6gsQ0IMcBF6+icQavhESjtgntmNp36oK4mzvtsnGp3B2zlILPnCQ4hCsA2tdiSo/
K2IY2FOqKyFQc8q1ZW5S2+nUBv/wTyeu0l0X2tbJ0VP36LVvWVDQOSAbB1pjAsvRYWKn3Gpws4Yn
c4qSstz6lCxWTsOAwRtUp7yhK7DyGrFTJHAfUhmP1trQgv4YUxeqh8qvD2XXVKQR2WpVoKVY2RHz
y2T4gcGMWA630HbFLk5pxPd5+2qY0XCA2hvDmsppMQGAGa5BRCARQzIMljveqebezodl2Em5gtGh
JAep7jQFWKtXkP9ucm5TW0o0V7I4sZuEBxdZ5SoGwUX/TCT3cL4F1OFnUrDpzlt4wkNK5JbhYQGt
Ux7z86tT9M0FXfLeZRl7rslW3JZTkh7DOGOnEIZ0WYFWVZ75mtcgN1pLBz4PwZ2ZO3CuQ6viw5Dp
V1BecF3zDLdPEh4rndR2xr1pa3oCPBtj8z4tps8QjCk75Mx77jAK5W2tf/jmlG/Cwcm3+iQeuoaN
f5Z1JRqURK2BA+QAswrtVOrp1wF83iYZvDNQmnzumss3L4d4k5UnqZvBS92Kc0RS6zmwO2MTxpLM
O9P9PoZWvSf6YNhqoXEO6Rt9KB28DWjYVc2S9CbKwL9aKg5YDvdbiwLKqWepJ2QhviVDRWZeRveA
RWjuUv3LAN3R2zSo7Ox707ABATbeSzyDncN2jX8+uqiUekKfGSch6upe6cWdEj2aYqP8VL1OqGT3
3SYT9+B7zfhSUp6mtPASlSaRtC3FpeV8WM4MXy8BokNBKdu0wH+f+UewSlznQcQZ3ySvVk3QhUs5
Y9/kVv2YszMlQR7Llzm264pSGX2or33YkmbFvIGZIK8vQSxeaIATMp7Tz+nZu+2obLHto90Jk7Z5
6pPMOuKvn9PWUMb2daHeiBX8qTXgSeI01WeLgPFKHra3ySeCQZdBmAAyl3GONZ2t2u9Qf6NrVjdk
Q/ZVAe+UzmYdG9q+06R9nRr5FhZgV3Pds66habwl1aND///ZSezoxasFFeo8Evsw9pAJzFhyayiR
diLeYPqaDyaypl+3FsD4cpcUUmRWUeQx17VMCVHsHU3Lk9M6men/ywGZ7Luok3SjkGAs2S0dgNo5
XU4nlne5mdDWPg7jlWJzcVoOEJqJYZq3XcstvZszToqWAjiXPJl7LtkxLtQyZLaZBLL663ZO+jUw
VRNcpaGlR59AvlM+kNixHKAASiJlqrMAB3PEbPEjabNqG08k3yO5+FfkzXJLJMTbY7N9j/GIk0U6
p239uqn+DN7C5EAzkrTwDX3lcmYJkDA8H5a7vw82WXBbkowpkRBi8Suka3nBXy/152M18ccT4ZKH
jA3YtE4TCHi2Gt6WpyXLY8sL/ArbWgK//vaCSYk4CzHj25KhVTgDP8TvyKyCwukpCDUAsIgyNnlv
EqWb5nCsezb59O7IKplv/b7rhxoL1aBlrfSXx5ev/2+P/b77+9+TwUa6z+9XTuGwUDvA37C8Qvj7
V1zua0AGAVw2wYmTn1TI2ejvW9j70yF0zHVrZwgyvATZr+tROnxenqBZ3zwDj5CSqmzOS/rQ8rpy
yjk7lps+kcx0hsmKWW5B8sJBG7fffz+0PA4x+X+f0Xhusx9lcfz9csszfr1moSj8WSX6uSVNjApe
e4rncLHl1nJY/tBF7MDTpLPWUfns0fw8toCwV2PvpMCNuaLSClIB6yJQTGZ6XH7mcDndfv+sMHP6
+aJariQVddVpOfTzLcvBHVpNUbjVgkGdqjJXJ4PyPEU97v4+LI9l4cTOUKNqnoB4WJGVTjDn/EGC
mItkOYySgOAgqRVyETd/9eIeqRN6gdSmgYzOBTU3uiYISmZS76SD1QlMGoUBfdy6GfkfwEJWifui
uSQr0W7ek7akmKKdXVZVRHuFr8SOPJngeDYklMJjZXUaAiOcAjH73/Ys0Iyza7PFF4kgchN1Aa1D
QBPGPTMAuxpj8sP12O/QCH91Cv7DrJ07i1zTWl68u6N57PPGWpPPHuwb07xanG4rVGDXJCC/lyro
m1HZ99aIg0tgBbtwmovNkX/xEyc8Sd7gCiLT2HyjFkevnMYoovdjUvr8MrwgmoxV0xAX0PpU/8fK
orqJYyaFRFWy0oZKZF59Cwaw2V3V3F7tIGg1TnzXpXe2xsZfU63r24oeaTdu7KZ7t9L6gYrZvvNf
hR6ITTi630v7vXUyBy6gB7cw+c5ovaEJyOcJon0M+w6pAo7yie69lfFz05h1Rw+ac2m/GoP81PS9
3pDarGT73YU7D6hVangY6Rf4DVr2jHhiKzTYLDCNR3O4n93l66hLiFn29W1HDega+NHXKqpSth6E
LQhDHQvEFjGdmz5jb+n7DxHs4nUwspTPcZDLUpZrj4B4uNZ0cyjIEGRGaG5/tFoN3hYlY7ZuokXq
4D6nKXlDJt9cw07sBPfqqAUdnJ1mhG0ZpvTPPfFRkLHjsc0yM5b4Ze3vmt5/jFoMCiPBpFmytjwA
3gSzZXiOMC9Ou7Rx4w3LLxqBDs1BU+x9xDYrVVUdHSuqkoYRXUl8fsYT4a19p+3WaCOeKFFd+ewN
pr0IRXHEvkoCPFa1BxHMngySY3JycM0/BOSxiTpp3NDgZoF/tAJOLiGMgz9Z9DBMmPp9VG2dTv/G
BqLhkjVEDTtXxBvWh8WGuvxK7fy2fB9bE1hoEX2LymEEW6VvUEj628mWFR9YPBGr/sN3/I09nEq4
KfDq+Y67Wje2vpGNNFEyf18r62Ah8lrrKHd2OllsQK5b9WqknbFTmjZuWSUbWE9yopuroj/EgfJI
O22tFzWWqJIgF0xeiBogy+wXqO7NI1313TRvG5aHgoQo5G4QT3o+asxCtkdMxvQBTtO+ZlMrjzJO
snVsUS6YAkMeA1tJUoLgJJq+r+/oK87AN/9FoS4+AvEhHrzKuUDNSFI8sOcEC8sgKZ0Vp1Xmj5aT
Y48nL7qooY9rI4EN1HCmnYfGD10LeiWTNhqVCewbSo3xrS/jVyaK/mU5tOqkVKM/x8Ul8nmluDJ/
VK7pscfCzCot4J0xdGstnn6mUdSdCOeOHiLSjldDtjNLH1RTlnoHKaf5MtGipyCUp9AyL8VMDu3t
/oy7lB5B22mrTD6ZrSmflIhIIJ/6B70znqu8/h7qmcefRmrVo5nf8cPUbNTFcHRFYjJq1IhtoMdv
RFZjk/cI5bQa8wZ7ed/jMz4j/P5kvZPsYsqI1P2A0Ka5NQCffcvKGOZJPtRbv1GcBcMLQg+cyf0w
rASkv+NQsixMsfU5rnW1jdG65gZyRYWuYedoo8OVHNtrqtgpZX+5joJQXCxhPVb9HA/rBGpLuapZ
Fdq7qXrnarbuRaG7IuygijZZFio406Lc1Ph0UatnIZjf9ueYGs8oK8LnlvJ86LfZqzOcx6nxnu3Q
YVxJ3jMcNBciBstrrImnRXVTkXhREOJ8Cqb60Dv89/9ZWSz+CW9BdSXhbEhDOLrxd6vF1BuxF0lA
solwExABNL0BP2skPslXF9His8qaelNPI8goxB3KaaP/8haMf7g9wCwyoOoAQoiG1P+e1uj5YdvF
CPoPmYbcye+MuwwYATTCwzdMZB8AP4tZEFDuPJL/bpYXrD0jg81QgglvKkJNMgqH51lsqvciu/du
8NLSXD6yXdVvswp0qUb95y9usfn/xbjAuwb5gnsCHb6F6v2vgmzcDKkZF4ovzsNrn9rCPQa9fxPm
hOwdGtDe7t1io6BE985IXsOUJR8T1nIr+RYNwOQby/tUW8KVwm+OQVIKxRyKP/ZPBCq2xfjFEphq
zANhIqQyEOf+X6g9sDD/7t2b6Tm4CFzP4WP8ndozNjGeGeEUDHU5S3dLKyAANnwIu6bJNupHVBlE
sQRNP8PEvvROxPBgXePWa7eFUWCrM9zL4H6zk7g+TI77xZsrIFVcfnDlPcSqLPeqLIY1IZn2vo2t
m9Wm3f8PcP1l5HoZ/2OAqwSW+m+n6z8cYNCmivrzR/HvDrBf/+bPBFcIqhbuJkrkKOIMl2vyXwmu
c7grZ4QkzAzD+MJj/ZcBTGAAMx3sYSbb2Nk4/qcBzHT+D+Z1A7MWdlAgLLr3/2IA42389eycPVeu
xA8vXQO4EwCEv15dehaWuq9N2jmtw2wtA5bvQ8MOmcrE/9769ViJcgAxx9z+HJbby7P+8Tflw3Gv
xxGrwPwqv19vubscCvyeJ8MN6P8N3kPLNmRCz5s+hnSJd3lKZlnShGy3GqJl11ngQj6dH4zmffBy
QP/On389qc5jFo/Lw8uz0r8+9d9e7vdzfr/ScosuH3kp3fDRd6w7fv/xb//rYMVsGX//ebn1t+f8
emeNJsmE8Jgnfz+Hhcy7HvfomNMWujOgGyhSNWGsQ31i6EiIIkl8Eq6XR5eDdJq/3E+K/2HvPJYb
V7Ys+kV4AW+mJOgpUZRKpjRBlMrAeyTc1/dC6r5idcXr6Oh5TxAA6EkQyDxn77XRhMpbZmSpGsqs
g3y03JVxOj7S41qe83ZHuSkXt3t+3n152T9e4D/d/Ne+sCjdbZtiLydtR9hqdbg9k1wzPOfOUWt7
Gy3z9dFIiZKWq3KRLDtvmzra53mNevSfnQK+I0VPgqflV3b7Ff/6UeVmIX9/N1w8NTbt3s6u8Ic3
Jq36aTnokiXdsBydeJNEIUetPAjLvIrWjUbhSN5R7pNrn4+Th7RuKcZW67R7eZzC8+LB8uZcA+Jo
ROlObmUDoQ8iXmqG8jVv99MH88EWzgDlkTdzO/jl5ueTLm8Q5ALN9PvBJGmd0rvNX2pZlYsYlu1B
QHqOiQKfQqzCxB8zhU+XRQFg7yg3QfV060mB/QMbvD06JVaUvVztJgT8NEixt+eFT3UYEfZSzpAL
0Y4Qkfj1yREQ8Z7+20buj3/fQ02DHaVBdSeFCFJfkHgpk+3bNu4UY5PZxVd9bKgpLQt70UnINRl4
qS0VNLlJpMXrPFUuTTHugbNqXXlwR0Zr+TMFisrSjaMePK+zl21+2fAPMcf8k+r4uWrEhKpM/D2m
saaFn3FrtJQHcrnqLhWUAZznwcofSHqxtrVFHXr5TIWMcZarLrgmagY5lo3SCxJ4ypTNL4oDyZxu
McIxiomb29t3tMTxdcrXf6gvuqXadJNbmMtBLTfTvIbmEblba8mB7mTtUJ+h9aKU5+vJc8iN89Re
5bcg80flmnw1VZDtO5rOOllaDEQXjseEijpVT5gp4+DE1HQEcsEwrlm1YLD4VVpYFHDwhLlz7RAq
BwRrSjB5rOW7+RSNALuwVyU4PbSLvCn5m5hKsxZBq+/lLvkL3X6rYDtXFJoywkhJhc7yl6otwu3n
JrlH9XFaqgdNUJqYH3TGSgF5GcvRF1DY80ZIFoOJNppZ3W4mBewob5NrpqZvdGBH8GaoLiky/ntZ
88YlrVmpqd/WkQJultKn2w1NRpsfEYqRKjUH3m89SjEnTwyeq63FWBNAhEHJX64GScQVa9lJ1yvm
YArPt+TZtENESeuQjFiZDhuSs7aCuc9jvfANNml7nJaFXLtturNXbcw5+iV3CRF+hRxib6JScEg4
gMoBGOUA8MP5TmhphwqTXVEIsDxmrDem7mtlZpzvf39Y/EaCD/t7eyS/eqWPCtOX359QfuwCtR5H
XTvVx6rT9IOa07fmA94+pdyUn7daSqcmka+j2wS7ONOmtWr28fqWuevIuN0/QnfLmpaKM6AMXEJ/
xehwPteTdPPH8SqPjjJtqZ0spTwD5zAxvfIfvCw8oexybG+72y7TpAQa8c/TG/qDicEl/rYIZ0IA
HSumdLy8ZOnWw7ZW+4dkqTDjnCsBYXGFl5uJWlLWltuWZhI8M/cwOOWAAEl6cZQL6ivoHeu632Zx
u6j5DCwFOlhtZznmbaSVx9whljkBP7RulvKj3BcU0zuG62SrY3MCHczCztIZ0oSq+UOE7NyYsfQK
jasj8jKcDcua44YcpAXlx0PjPGkD/XOnQNwF66ZF65Vj8eC61x69ZQEOLqTwCCwkRNDH30hPOOCX
A/xzGzUfCYFexN+bwppdNfzV5M/fLD+kXMyTy05IiO5Kh3xL7ptD6p6+1O+NpZzfKSohxiX1TfSy
XPH4+uTBLddum11ja5tSJX3K1eD8TKBk5SIMtVerj/sl3Z2Q2+XUKRfO0pO47ZObpSxVy1V5H3nz
bVPuM+g07nSa1nLL5AqdAljlqT9X5d4/nudz1dWGNT7ZaW+joto2bX2W2bHIDkj6bEfroLbXUrd7
X2BX9E3qFH6vhOG6hJBCpzQHBVhxnGXLULJbBj2tRk+S2jc7P1fl7ZxULsTYofLNGhsnCqm+uDJz
6uEK71Kuyp1yUS03yzWFUTMDzOVwuz1GbvZXQyyYw+VJ5E1yr9yc7OWaleoorKt2EX/J7Xh5ktsz
IaWrVyixAbQwQEEKs9xcyvGMXCV0lEHusjNZ1uRmKiOOb9v/8eZcjpvlPeWDMvmPuT2nfPht8/Pm
v16NEuLS5Vhe3fKScoes4/MdyF1/vMvPO34+B91QKPKBq6+blIt+OS4XvXbgoie3A92ECxYgaJX7
5EIst942Z5erk7yzXLs9Vm6KuY5w/K/khhk69OfkKvWCeUZowFMp5tK1k6ufe2/Pc3spZJTqOswy
rPC/X08+5D/d+Y9nvN3811uUD/7j+ZdnlfvGmDOFG+9vvbdbA06u/bWJBZfcwXGgait7dMtl7NZv
lGuQfyixWdMPufXZc5Q9yNv9/tqUN/yP+8qSCAtq6yo2EhqbhhSZ/vVcn6/yH28XPQSl2q4R8//u
Kt7eu1xr5UlKrt7ug2WFX9qgpPnHR73dx9JCi2LI3qsGYz8QyHXrVMru5aB0/OSORmlUSe2nqsKI
CD+t90s5yMv7/i4Kc8TayyhNdmcdOeT7qwH4uRPWdIAUCyHw33eSXcHPp5RPcusSfu6U28DOxw2m
QxTYtDEI3BvW1YA3niPAO3bZVKIBtAivo9y8cpuEQFirMeYNSnVnbcIf/2zcmgSuDk8EkPnOhGqx
JyfQBxsMLmkZQP/Rkp7lSDuK+PxuQ278pKnlBnGTeQTmQS9yWYsWQ6FcM/H47Jjqg6Hl6tMuowtP
jqoSMJ2kQOrNesrCWF0rJ03n/J/LEZ/s3xEEzJArXq7f4bKQO20FrWGv48AtHe0R0WFDIEAIizuO
3KM6drTIhGsdx2UhzLI6xBic/+o+5n17SBLGDA1Yx2O3LCCxzse2MbDtltaHKRA49cs86LaQ+2xG
CL6hkcON2j1eIX0dNmVrKFwoZjxAim0ReZq8zQ1ZE7m8HLvLlVgu2tnqD2X5qnIK5hSxfBPWMq6S
X4xckwt5Q1aFPcZxanFxbg/HzwWogn07u9tAnhs7eWa+teU/O/Ryr1rE98RReov8uj96tuYx14j5
vGEz7WXn/o87a8vZWj5M3iLXrMUiwY+B7I/kzd+L/PfaX/viWqPX5o0WuC+MKlSz+6OdmMWS8jlg
I2Tf7Qa5Ni5flTdCU5dNW/n7yrXbQrZv5W8u98nNTmreb9ufa7O4Lv6sLSCLZbbwW1QhHywfF4do
hGxTo3nD1VIsV1fGhsXxtqnIS2QkJ3vtcnutLRfe212juDBXAWCX9R93yowFmEGHs2eqSux10O7H
CRuU62R88brjMjjSKma9dkwoWNVHpMg6pd8blTjLhaiHtYP5e48QtOWioDHokAuRU4damabr96qo
Pk/gdT9xcbmdw3JNpZjco+gVhTsdM6MGVlMOR2OZomnL4rYpZlJAsEP9+2a5Ju8j7y03q0DN9rIE
+f+8rv+lWGtQYqU58D/nZL3ETRgX8bc/q7X/POjfvC7rX7pp8zy6BVmbai3krX/Kta7xL8w5poNI
yLJc0FtUSv8p1xrev0zLAvyt0lOx9aUm+29eF+Vano1eqWNTYUUja/9fyrULeeq/12tNl9c3HIfn
5G2otHH+e73W7e2yLKdQ23czOilPq1dmWiQb52x1cUt0SMIJADMBavZdNjunboCl3ms7vN8mlSQj
6JjFoy0cNFQJgPTLPkQFOA57bbnClBUAlj7VN57q9Me8Up5b2iMM0Z9nDe2EBSXW8+CFGhnyMJUk
TEbogTYSblOuQuEea7V9spGDuS2h3sUSZFzeZZotNg4ckV8glF+rYHwLHAyvqAGxoIbj+9A+xC+N
1WroJ09z3CsrR6/ekzb8kKeSPPLWYWU/UiYjyqvVfNcGMaQcoATRLoPqHGyJ62TM6Tj9REHLw+yz
sHKAmq1DnTJKUNgXcoT1Y7vE17pw+1IroORm4sRdgcnC8WEyZ3RQWYQVAazehAujKH45hNXgZ7Yv
deMBAvK0AYJP/S1ZYg76FDez+pJ5PwzL+2LEPWk63vMIc3YlBTbZUqzj53uMg77ZyhOtvKTmSAQV
HN2qxQSxyatwU4pQIAxV3HUZzegh6Gqra32RZClqYPqjd0TbGPk4LiFlKkNI0khMiysw1ynAJXTE
+NUaDvvnIKrfSssXZlacJqf9NXpOda5i+5TBnt1LF44ON8kqzfhBFwAbrIBcl95SiO+O+nCLMH9v
TGF8ydXuRzX0YhcRkeRHceC9QCbRXphAHqpJW0pi5KoPOcJydKsbZKk5EdyYUt3kSggLdSGP2b0b
mZd+agIGwlmLxBtkbeo9yGujQCm+mg2wrVXxXDFNOnrh2IJ31HgrZnjq41HHnkPuRjO62qEZFR7X
Z7vS803E5xw02rsIyIIPmpR5fqu/WHERbe3loh8jkDiM9j5GrYaEDG1n7oY74i1/WoP3ZYi03RCW
P2ZX+YioB20HPR02BIy7VHJxdC86M2whBW6Hwi3OzTL717Wi3C7jHLo0+Nxby8/5WIh308dS0wyg
pz1waIqKvqG6a3XAtTEi5E8btBsoa7V1aedP1Zzgv9Smj3HUhw12A0pfoj+Hdp/uIND1R4yQ+N2w
Ea2MZWggFw1Ge6wwbruS42BiD3Q/XC76/VJu6paFubT9h8TaSznYmH2NG++rSb0oaKwl5hEzevc9
dd1diElzlTRkVbam6yyAkwXZSai5bmW/8qXULA9ZNAtnTi8xX3T5I3Py1yZXg22QbWgGAd+t0VEl
pUNbP7BW9lLvkosARSNle0LTlqGVHEuhfJpBiIx5UPpQKfFBRYpCIIM7Mrp3fGP5YhRqpknePKdJ
t0+ImV2rpJVvgGzOR5xO6jFAob0Zlml9CXzkVFISaIQN/AGzBsxwe9uliy7cUna2R95mlTwwF6Vt
ZEXtekC71oXhPxdj4l43WQc+qCu9bReq3WGyxQVBKRoe3dRXfQW2a0K7vMmQMjStUu4dpL1ruzXr
tRyNJr1rbJtevdQ1YZ0xEMI1iT37z/cZW08IF4ZtX4oZvp9ZruDq7IIap380RN/cqBXbljvJQUST
p4wHmdzMP9TUQyi1LIKZ1NfhkSwyZMNCNUizWRdLeclw3PsqdPhqQRCnZZIfxsxYtyOkHjmGrBUt
83MC81aCybo3NGQwKzrlyeLbkENOFJP2EA4xPnNOBeumaD8mR4+3VelMfitQLPdafbU0zjSKw68E
JNg5OgaVM11PpsfMdc+2mAkTy5V51x1I12oeTN017l0VbXLmzCct2dgcvFtwJ85xrlBeR2OB+61E
UT4MDmcE10+GSTvWprmzo3Y46lb6Az9QuLHhY6AlAm3TtVkMC0DFW5Ie5IVobMy7FhysP8GbJpo2
fSpSzJsoxa5p2TT3UPjLx8bzdqHWNC9TU3LeqtuvciuMWsRSRoxLsHsdCh1+g9aa90TzAOvKlHBX
IuPD5UQ5qQjgDaYk/vihpyo+0GXzrNX6z66PjnlTNteUzruJ7wrnwfxNj8r7qElRKeWGSt5z0/oB
avhXvtqVK6buNKnVeIb1QIBG2t2JKDa2iKJhGHjwTrhqUu+1A21xAgwJPmnPg3anw00BoLVK046j
biTvjDimYatmSrBH0WJTprOJjBd2u/VaFT7HXIYPYfRB3LEFbpssbxKANcSP4qGZZ5dTfh1z2E0T
Du6RiLwx/KgIlyXbKB0W6cnBWihoGL7tI7CzM9JeEi4bqIXFmL62aPrPVlBaW8UuEBl1SQ/4qU19
1zWxeJQwfoMsgMcYYtDT2+TFZh65SqgP+4MVCKSsWU3uVuYeEcm92lZenEOB2wTGJFlbCFMZqbv6
sSs7l7AA4FTW5JtB1l6CorpEXlmSqKXau7TT+zVhudo6YO5BgMqPwuAq0nn8pvjVT0NsioOWe19o
lqn7gREZ5wnYQLOrWftMIeQcQ392p/JcvryBrxD8WiWAL/CPxID2QGLWQzKL/qkwCntXtuGjUIIO
9FI33dteUdxVDVvI7h4J8oy3+Ju/hCFEHcUg/y4N3ltLH3DFp9Vdo6176FJPvTGjtDaZh4yz8LVR
65iRxN23BgyVOuBumtt8Y7RZsKM/SZxnTljJggLcqqAaut5UQBpU9vg4GO3BcZSHZCi9qzmAnOmg
3JxQEBt0z0SPy2p0jHZfTvyqswCgoGseqITuC5aoHCUkgSnulH1TBKIvxc4vqU3Px+rrc+g607mo
zsJDdBlbgY7Ifbxzut72o2bhYITmheAuYtHTixhBQrpmH26anjvNNuOyKhi+itkNH7Su2BXUpjdW
hwGn4pANeuOJn+g4R/aZ0Wn3qEzVvLU15a1HrOJrXpE/56F5lyUJgLSkOZMdQTt2bOeT2jxFc6Os
Izzc92YQqf6Ua+WJasMTcldKpHmjXCJ1iu4Um1Or+z4VYfjAIAJQfhqMe+DXO/BBuOlT0FEVvIXn
Hs7PWiDYO4LhEc/CTS3OmcSiIhubVyb/tskt6+dce5uptuzDgZ+HplYeNc6dVlrWSnEnfg7dMUcf
7RG9QWt+6uJYO3dpnO46tdRfCRB3DWGfvG4GvuWMFjHz8UlBL3UOENie8SDdBUWPXaXVK8i13rzF
t8N1HycTFrao2lVmbJyHHj50MHpndVRpP1id8VxzfK0RckybyA6/NUxGLjHEvY3XVBY9G1JmW2Mo
dgNqNQAXuXsd+wY643Ttyc7GVqWPm9pB65s6SnhcvJ5KdqqSia5HlTjPjaG/c+qDPxd3z/EItTCc
cj46RxyjsHwzj2HNZpydnTr/niwdP0OpXFLVhPWWbq00fNfTor9EDBE3U6tG67whNxVikXuZhPHo
4RzccMLHq1i2iV8hudtSRut2jJubndKiJZ3m0DyGo9WtFbNr9loYkqebGvpabyftqax4OhhjwXUs
u9eujSilhU71rOojb6w3ox8WHry4r9znZnYglKRrZXSa54L26ZqoP87q9Vx9bRNctpLCmVuZvi4c
G1VnX344QFCP4WT0K7ssrG3R1s9FunYrLfpIhuZi4UGGZoKbivaDHxDZ42sx2XgCPQ5Xj2pejVQO
joktXqI8VQ8BPUgf+3C5J5JqZ3O24zRFwn2gtrC+xM82t4k8GgBv1LQYjQ4qStzbHB18r4oSedsi
Z5AcNK9TgAMO7S5TOaH0WwTxBt3sCaI99hU9iewTaTOpH+ZFxgTPcd+iPCDEy7au09QDW3ebcwqv
a5V4ebZLnXq8L73kG8+CzRv15ZoSiPWNfE39YkQEe8beQMDXOGzmYNTeOuaG9Rw+hmNorOa+KPZl
HrV8CLU9aBrfexKSWdY5E0HmtC6UokUZOEc5FlSDHlzkaDsr636NBqJLQkdJBXGGV5icg58bDA7V
gEwJ/v6HeTbuIEzAyq9NDmOL/JkhDh6AcVzx5ln8c5RfRWUkB1s5CPgtYSK8Dd2eZk+Xa0ZVga6e
mEYdWRAZCu5U7StUsUQUTAtpc99ysr84BMWtEjea/AKeHyavvPZbvtFYxbTI6OtC85SZkY6wHIv2
gYsEaZ2ijA+FZX1Ew6xt28R2IB9S1hIhMeiQBGLiqfLyDiTSNRbdlwGi6Z7hL9m2PbCdDCJJVVeu
3+l6yTMjZm9Cj7Ihz+zUxi8rcAQWVXUJcC2SC6cbxhuV1j42iPcACEf9Okftt+EsCfU+wPtYGIjV
nZAUGoURhm8HIeZ8V9wHXylBwPb32mafU8RYtaNak1ZjGoducq5xq3T7cSycVdjHeMztCjtrn2Zn
PbubrTpecWXSN60oiSqOnLcJbXjeONlzgSlXMXuOxSg/RzPBp3md7kz6ZhHkg0OCyhdT7UihfQA3
ZqV0iRxk38eiLglehSqjDFzyhzw9e1S8TgIgc5gGoKKSVFwVhwMz0TZxgVDcqLqfszDrU6+nvPvC
/taEyLUHs6/JDOnUozKPRNW6g3fQekB5CdSzprXFNR2rr1qkT9Al4pBRH6J1rTSznZKQntxPfbTP
aRIlaWLsp8AygJUA5rHUBWkz5Q8oTCC24FnfarbbHQG5fe8mrzzhyhVrUeinwNJAC9QpquZguJhF
t8Gh5F29LBF3fZl+UfJHCxbkE0kI8V1tag+qgkW06stHpcFG6noh5mYiEO7GvD/nCQO9yHTOZWR7
l8iqy1XRb728jndTZ5onxfmhEl18AghK0k9S81sirlDLp0G0Buk+3BTgaRB2RpSnksUHVwfzWuvh
qQ0Vezu1RvDFdMUqcrxyM87Ve5cDxk20B/yZ0dceb0ADdGWM9HvcCcCKyqYg1FVNoFc3sC+J3fbd
5YrrBJrNGTMf992klvTmxXV0Wo7eIYGK4QIDN+12HdlOg9VBII839RMAi+6UxAbYUI0Bott+mSg8
kz1KuJydea2vAmnf6KoVb4oUQk5nZHtyEsC7Wck7l2p9k2vFdLQhzIGOFWCMTR+2Y3PQTPs5jAqx
S6dSgbtc5H6jki5hP+PJHseSkQtU3e3oGSXSP8eGYRu92E3GsAYTlq/zfW+5BKyqjyENx+s4W/l6
7vsf2th/QbNh7pKUEPKhtjZTbP6sISdakJV3uZZ/h2vfHCLCQrwqsQE0EsFb20u6aWPrL4Z5iEgU
eta94ls6BO5+9mYGrxo8MRe9/mzXd11hQEkiEPUkNMBOfSuqb1iBnvgm3syWoJEyPjEUjK7FvMeq
yAhRV7O3qLuv9WJ6DcLZOvCfM/yJVL7H3MCdXIbTQXGSc9+LF43ax0YzPS4HEcQQ/uInRRn0FcSf
YjN3rnstFTK8PR1Bcdt9Z+HPVbpOaTU9RQmAjazfovBm/Os0HPH90K7J66IwnoaXOG4hGPREs4aU
nWjzLBTV+jwNlA0Du/lqO3kOwRDAZmSAFnbAtRRK/DT2DD2nRsEh9Ia8GRNHI7bAIlCyKJSEKLS1
a2hU2D+2mR2j80xhp4Ud3v2ui+eNQoJppPcdMGegxPTnpzViQwCbpSCt0qbg12vf6hkf2IPujK/9
UHK+Gcsl3EXH9TcvfdxhuheDaz5w6rcestzuiYvkQmmL6hq0pXuyVZB5uuIyIrNGv26q+KuOaYoJ
VfaeT7TjHEVbibiO7nLPiBmptylDxDpc0242+G6pxCCVay+aSv3F5WP5dhT8QK+CraSxIaU25H5j
ZgawlHTXwp2Nh1YxjHXtKrk/GpQ9QOeK/Zzwoe1YUcn4noDPFFq0bzjk6rIBBmbSG6h+5iGzfi2s
fc0khKamwPpghsTYDFnTcfUnYUf1YuuOllK1cSbodJ2rf8tAdDU1INliCRfigi4szspuQcby4gXX
0+BMwxtcqltg0RL5F2vu+f8DgRfCfIoHt1zVnX5qYrEB9vQFLUvgw9hJ+f6JN+yXRWRDiXK6/Grl
HKDM+uwQEvYwdmu3p7klWu3iKbCejm1C0uZYB9MqhPPWTxBFSZDOp3RAmomdvy0N8pNS/qS2l0Po
w+gBRRcVXhV/gH5Enla/aoJ4FDF9G2P9HeDArgks7ExNcWkGAlMA4yDH6vwo641nvuW+oUxysfTq
6xiY+3Sk1p3H15nrIOMcMOCFa9xZ87SilPFhYbbKGSta3kPlRl9sndAV+MJUn0O7/WUuxlza4RtX
hXeWMeJZFZN+GW0d1oe1E4M4UbbGNsiRuCrUzud//BziCKZP+hxlZohpRHkuIGYx7CQbQE/pPM1R
xF9OfDVANGMLvnPiRe+BtYcagG1tey8m8D7JXwedgXVYla8WtRGF8YY15Lt66s+iiFyIMTyqKvE2
xQ9RxEihyohPE+9mvvCMCyPcVnb7tYvMeEdkxAuSxu/pmJLcoKinahIDnB9nPXABAHYPgDVlkI0B
Z6Un2qM1UTilRrGy7REEV+ZQMeJrNSPKKwpIRRyFFnASDP/ZSzjZ5SqLCpw8o0l2Ta7vzKnyViF8
T7NsD3qWwQMGOLgWpTL7JOzRUVDGjWiVel1Ssywbfj61SL4K6oOr1CQpdu4xzQ582C6ff2XgUCDF
+CgRGLCPG7eC+U4cFHYMjMFi77QZiJG0/hDu+AEan7Ix5YO04lRL9ve+yRXrpGmbVgtt3+lAUNdU
k5ux/mnHwftst+jRx5TfKbsXietswtE8MWbQafo5HqRj0zrpJsZEUPXQwfUU1Cy5gzkUtTKlStM3
Jv2Gbti7gxX5c9m+B6l7dbSUBKSZ2bvmtSe0AEwB073pHeuhTzclZRYm0/EaFY0OueDUVNX30GEg
N5MO39R9cac54BHmDxWSrk81xduqiThZQ/wRmkN7SCGzU78D8jNpB62GulnHCTxizlGuY5xtbsJt
EPpBVBrrtGp/BrU1XGYS1nMt/D6guXljpILsySEOMnZ2QzC8OIy511AoIwrejOxK2qF7wKcWcn5R
v6eBOsP2cNILSG9jVSv0vF0+GyKzcNVZVLzxa3Jk90aP9Ko5jDNYHCsx0fmHoAVUU78PUyc9F/Q7
FEO8AJ452v3BqUX+rhpK4ufKLyXRxVHMHHHZUl2wDFCRShL7apeTEAZ+eQsHm2RpkkyRdYrnyBvH
XV21Dx7sqlWsQ5XEGXfUsx6mS8/ILOs4EGhv1F8shrRIqrlyFMxmSx5j9iWBnO0CwYmYfRZm/cqU
rPma2BXz1rFX9gHZMr6ltCRXBzXfHCWvFaNGsVfS2Vx5eUceoXX2iurK6A401APMO88HWgWf16EK
0+KdWNWeO5EaUB9aiPDF2Bf3RTU92mNHZ2ChwDD39PH+XgEacJrJv6hzw2wbwz/XMLNaRYOrbHSF
CntdKg9Gea+1nHj1qqSeW14IZHuc1a7aEPqdrpP7vMkBxOiG6UekIpzaJLog9LYPbT+/E8vyIXSI
bs3IJIl5zAenG60LwC2r2YCE8yOEQ73to7u4F8tFvZ+2TmiV67Ydqk3W1uGmDoxm69kw7FuOvyQL
s3OhZqTyMD5wRettzeE1mgJ+vhbHLflwB2OY4nVXQB7DEL0CwvMriOdfU2qaV0ulneMl4zUVzCTj
lIvCUrXCGl6unJhzgDoXpm81yhenfh8rLgzWHL5FVkjVHThmPV61yQX0ruvf7Ca0TnmsPBRpS8Y3
qXmZiu3VLOjfBTXMSL364IjINTouQVXdmQrkDFfViB30GFHQWIJCPXfPQw+qYRJzdzayCu6f5w+d
q6Cermc/L5uXxOse7bq0125NU45shhWdIEboNmr8DLIqlfmXqbQpAcy15guCiLd9M9lnp+r8uXOe
2xoMfxqU3cZWy3bfxPrJUJMd17piZyjeh1fmw1umvpcRel2DesAeNpYgyhFy6Dz3EaemNtjXZA8M
THOGLUTuV6POvzjUnDcAQsbXYcACPNPiDOLdnOvvYHitdTVjYO8xJSeakgJ/IjFwodm+a427scc8
vzh5CMiWkAhwS+B8on0Rv/UMK+8gauAhoAY72xnZ0RTNAsoIc64eKo0RngeeOw8MsakNuoSDS6qh
pj8qnCOZH2pfkiDgekSoALGRxymqNXq6Y7Ot0MNCgXP9CmLtGm/Ez8IyBSFqPwaQmau8MiO/xJ5J
iZShf51fRM031mE4DnX6d8BKcnpJe1HqpImMYq32AFdzENd0b8Rjp6vvE29uG/QOPVxn+JHbEQrb
XJ2ududc+5bzVj3WW7OxuIjZ8K0dZWjuoWKu3emkRrq4TnpJqapBT839oLTDT5r3ZuEeKKnDmB10
NDv5CGMbU7nVViSg9phrBvHqNQlcO/2lbXvA5fiK+7l81jvxZCfOJq7aPXb7fZgPOQZFNX2oeiV9
SBgWHi3VewqrXj25JnW5yO7vLU6rpWErF3pfdgUepSvPfcdFVnXigxMRwDfpTKXRIxRvBdC6SuPk
nbbuw5jXDwy1UZ1ExgGcqnZPMm26iyuuVXn8klqGfs6pmjRWoD7wH2YAXHPd4kKzGJoZXaDkNmwQ
6J2FIdhqOk7nuQAxTa3cqu7dYrgMM7NuLqwYYA52Vl97Q2VcaNZv4ntM2MO+mO13cMjxrlBz5OYi
e5p0WLVDrKJFGKuNsph3BWVIWMhM023a2PMmHdAK1JPH7GcG+Jgn6hpBo35tcCsDvgt9r0/pUuT9
zlX4edq9HXhfUpJISTUi37sRcG0DLP1Nhsg/hTQtcNEAoIiOrUPbP6n9rKI9Ukfmc+jFay5qnDNS
45Q4DL3U6TwrdETrpKSb6ow+Tchs12mc6iJrmXR4aXM3bXNO69euW87tcTTv1LG+mz0dr8wE6Hem
C0D7gDE8B2bUfUDrJfcFql45Dupq1jhDl1o73A/eR0+YyEJv+QJRiUGxgRu6Z1JppvrPbGIYm860
JyPFfrGSXyIxfg5zc64c29yMQMUhukELyCqKem7cMIlNxlU9aM7VCZ3DhIMln6nQevUL9bX82Bnd
i1Np/XG0rEvMrJReS25cgCduyGz/kTr6kn9pKYdacQw4cySQ5mm5qa1HTeM82sJcdWf3cQyaica6
qp8rdzzo9mAyM4aHoTXl91kkTB1m0IE9uWLYZrodAk1+DYa7sLCjTSzGb71m+1pf5X7lfBsdQb09
++Zp+Frc2lvSSLEWluro98KosU6BQnaEZqwNIyb4TME1n0dYjduZbsPFVYMr3+B24TlYkV7v+rTb
9yLwmwHoUBBqSxaOm/rZ1D3AEqFzZbkTg+qKVIlUpx1Gsuds3E8TJA4HBLOSvtYkExUO2fQNiOE5
HeONmEsfzQc9F+NK7fdNq9dt4DC5bI2NS6yl72U2r2o9FG4XvY1zM2zsvhLgSRoa1czqd26BcT8n
M7mLq3voSD8U4LXgaocffCBrpRpC2S0sdLV49K7zHA7PNLy2lu1Wd3Zn3Vu0EKfUwodtMqG1guAx
zR2XYme5WVp72Jtqij5pvePwubPr5kK3Fq5YFz1qcUh4ODxojVyPtWE5wFpRwuRJstFjLzvAbXoN
0ELS5yALVfADzYxJ6LR6Oxj7M74i+EcoSVdlMO9y2/kv9s5jyXFky7a/0vbGD2XQoq1fD0iCKnRE
isicwCIVtNb4+rfcWZWIG5VV1XfeE5hDkgQh3M/ZZ20CGdmw8WYnZOA/wWHJebqWGdU4NhYAxIA2
iWO7RMeaEYO6hU63LvC60TMpP7zP489l6inIbBxQoNZDrenXimo89nVKJ9PEQDhExoDMFDBkHr7z
pq95HsbbCmoWJK5sq2WMAG11QOLp2cWu0rjfCl5HygynxKie02i2roS2ib5rRreoHQe/HAB3Y8K2
77kiEJSq/c6oeziUzqgdJhcXUjuCU+E440AhEe4D0VDuCZoApbLj9BpL3OfW7W7KYsyu6hwqRkil
RtbBB401gOYMu8xpQoKS4Qpldy2M2waegWbe9jk4QZv803ZKPIwLivZzHzF4ijwBjSO5EtinKUCX
lM68WdyetyaEbrUqXsRagGQ3ZuPc1Yp3xcCLUlCYUNqHhG8u7LArm4jEaO9BtWytaHyYuvaDSmpz
iZR3ZTeM14Ci36nHNoUSHzU3mkGqok294tQn7RbMzyN14dO7IFN8LcLZCvFTsq/raB+64N2o8weB
HgLht4eQyCyuJrsi4Qs6QBAWZIu+6ALrjszlxYBX4/lusCOSYuFLzeAaoyiI3jboh95y9900PGHk
1UPSBRaJpUq90VQ7O2St8AFLseupTCRNbYpdBPhD8beppq+NseITVFnu07C/AVI57INYoAf0JwvZ
B24TvNZKQHRB1Ebki3TtFAugvUYhDFKNYkAgNaaQdB1MaSeG9yPuNNc6hsAp/8nWgoLrhkSwjWJ8
GWfSzpZJMKZ1p/IEIeBE7HuXGq5vGF61NxWU34ZWHNsMACphJQpCnF3sLTiqfgrS6WMfZKlvJKZC
n6jztjZQpKi3ectdhYV7E80eTnpOFBzEXbs1HQTPw6QWfpIEd11hvag4U2tWDERIDBrmmmB2Y+0B
7CWbWR3sk2DAYb9ma9dRo+Y44zYvk4Yen/F65qdm2lzpanjXJ0R23SD7bs4AM0x1+hZRkwZWZmNQ
S3wAIxSTyBv6B1s5VoikjqU+B36iZceEJMxQNv22K9EzO9DOU8UYfVw+UB3NWzKTzqNqWghpp3kX
9aBlhhKrPZVaoS01UHeIGeOTHsR0vl3wac0dRWkGfZL6STdE6CYqjkbXXfWGe2hBu/jDBGGe8YeJ
+2GW+ImAKTi6kqLigXoStPXBrt/3SzHv1NnZ8OZNCPS2N2o7v/dy632iEy6EvHRAULAbHIJG2UAN
eeu8eKUeHYcv3Ww/z2QfNrGJfGeMtUccNW3fmomLeLH9JXLBGcZxXfp9WWMDvJ0UkbwtJgmBXIDy
c6mX+XswJbib4ejh165Gri5s1WPvLacstn187Tb0tIrFekmTafYVXhLnhIyXD8HGFHYuN3mBoFcg
FAMjK55TrD2qIvlWoG9uxtC5olpuB9wLmQOvq5Y4KLa/6amku/hhrm/aZh4+W5GFZViqIrM80Rfz
aA/LdrLKm1pNr01i8kSYnwqvpNJIb691qruChjGHGZbp1gsNBp/e1DJIdtxj2XM50e0C7TRX5Uuj
xPWmbHSoOJN2UmLv0Bs/Ejcxr1Q8o6NwR6WpdbIqhJt2rgP1R4LAQwAtF1VL+zCymuuopnhL037E
UxCLxOc7Df+mw2g7z73ZH5DEa/ea0mv3ROe0zQCsyjdIC5PaW7YBKbkD8fXGn8YMCcyAPXg87El+
YDDLkDsqeEmN1qdci8e7TH+YvNu4K/SPvCf43Yk9UXUQbmZr6YmpuDpWXqip8AIZfRMTn0ydD2nJ
/wp5KNhpbc9oyeNBhu4MI4PE+NANnwNShleL2mSHeeofuIpyEMXxzmmD60yhqMJ0RLCWRFNb3cfD
Yvtu0wEUZny3SZv4I6woTeny982U33XEifdwOfcFrxk/Ip23De3Oj+fkhr+gfkIZdT8Hc731Mkr5
8uxxtt2boS4+dcjPt9hUQtPXUaykU+HbNV1i3SYdNaOI7SrYfEDAdpRWoy8NnHTnNF/bJCM7PQu0
7NlqLYsHAwZc86I8DFNKF7LySHZTszOVxt7qqGA2bUoq9VKMDMw2OxSpRwcrn3xoYOAqM6jzZHno
CnnbKlhulhy5pmpiltdpNRe2ynNvto6zg5dRHgV0VnVwNJzweTMgONxiyvQFIlhzXlxs2xQPsXtC
eNfUi48pz0Vi28EdapRyM6o4bBE1aJv8mEWQnmUlYgpHrrY9l459ctJAdkZed6fCgqW+EkbzXFuk
1oKc2gFY4dFQHzAsxdcsH3guc7oBugUbnYH6dnEgtleRHSEgTpxbjw6Uu+B4DpoVaZhbEWCJuAVx
ObspEmybHGzjwsHmSWApNxCwvwdJMuwZSU/qpyZayM4tE1raR6ufh6vGabqTkmlHXHTo3+eLveXZ
5sc4n6LNcs1jhjBmJoCbDHi6WoO2s4pli0eSdRt12IAZxNF4pTKAK5Dlcdlt8ASO/LzLfFJAjMY6
ei4LebN5Sh5x2GPc1Qbv9fZFEyWyUg+cZTCvlrjFISomAxqZdFag3QabyqnRTgjNXxHHJ3BomBEl
2vcF5yg/NIRUWVS/z8Sp6tkGdA/H6pQ30S36NnuPgFvU66vNu8zDXyhTNIrzVK4XmVAbEBCGU5Ce
4arDFw5ge6Fc2WdZHZ0sD1SoSSEqyihoVzhM7Kbogxk/OZqG+WIVYGGT1Xsp8SwoI85kKbk71QwP
KSqSBQ28Ce7MBQmZhx+6bejDgXj3dOYOuyH0THClq97Jiqxh7rRjpLbIJ8Y7x9baQxAQAN+03aie
G9wIlogCc/l1AtshJsnsLk2exobaKHI45i53YB1c1N+yQCoeukeC3fVeEXxORW9wXBkCdTcMy7hs
DWJ6iBGWAPcKq3+ATDwfLDoBc4Kyo3bLreqJW5NiqB0cIaqKNY+QuCidDwvd2rsKhDwEAXvccL5W
bnkE9uhubIDdW9z8wHpj/ud73rehHer9PCAZ14DsJpg7AF2DZs6FCKb7sec9THm7qHMqhe5WcYqX
Us1hqLmRBc9ToDZdSp7DYP4klBikaZx3i9oD7c5Rc0K5Ds2DY5XHPspzH1+YzxoRCNIrxUOnYSM9
4hjqc9ve6FOXkBbVP4NAUM/ki5jUY3mKaxLEUdnuzJA+jKcv2iYwUzpelruz9UeKOF0/MZtLOY2s
qYEQeuaGmw6Lm83nMY2f7QLJq6be2l16Nc7EtfsQaEEMFhn0NlmX4CpkkY/g8a5xo/eL82JQRI2q
A8lw5pkHw8JaqDLxq9P0H6EyeLxmceBLvQBfpizhb3bdhBhYbfo1Eie6mfjQAH3pcBjGnty0kG13
2vjB0DXjUPOQ85yhOCXE3c9BGrhnijhAn1KY5xqatiUmJbS0eOJ+yXRdSBgLTAtnLokutKctdeMv
DHE/upM2Aet2bngBxhtT7Wc8mcjyu2Vi7uuufkQ6PeI25zx6DAcsYUY7dgcANQF2X0Q15zm7IvJc
I3fi7oNirz1RN/9hicxyO5bKs91OOmPfAL1x9iKVww69j4vWeSaIeqB67IGBA52n+cVKRXFAh0ti
afZ3iueF50XdF314i1q7QJTZ1duEvnAYLjHCPPwSSTSbVHxtA48yKGSne1BU2HPwiia9hVGCRyiz
smBONUb2JO8qLSAagkdi61dqdAXJ+d7g2L68LKXqWU4WcJd2FtzB6WP4qzw4NXUmRMRVqkXqfK+7
84dM84Y9nY6PI3aCG1494X4WnpcKxf5wRtTD2OYaNoHo7mb1msc2wmTxbRu8bkm1c6WogZrAogyj
nZoQG59sajxT7oBI4CWUOuQQFiUvFdUEG0eQHEa8aCyYtLu6DJ4LQ7kJ7CQ+GgJtMOSPGfUJuAks
YBQywZWohvC7V4y85yjF3MwInFGN5vsB0ykTEvGxq8XVnZjnVPAJVFllH4UmvgUM9m2SPyP2O50V
Bod6MVFeGvmJEv4dgTlAh0G/bLyg23lHSUdt+ukbAXLe+/hfhPCfBIMErJzBI0HRRzKZCsHqGGp5
OIiHnJ4+9VrvGxBZ2/S21yzMWuYJYVgcgl8moeoNWYj8Y+8g9tl4OOHu0EGivXJSxqivyqF+YXsv
ypuq16w1D5dzl9Ibg6icRt3LGxpUCHacgfnUoFBPvi+WGewSi6p2XBUYt0Tg0pKB61d3LfOM8ATe
ukPWbLZfwDTHh7//Luz0py9jGppr6abhMBTRLfFlv748xkXY/r//o/3fLBpm21Lb8qiqyKcdy6Ts
dM6RHKXqjV7VT4xIIPw3y0ZBfUUoKMJEFYTlrtXcBd0yvrZl+ZRya107cVpcCyU0oebHKkrTW5tI
WTG0u8ScI6JPU+CPkVvsHB1igEl3MnFSwuJxbFDMm3c7Cgva68B0EFFikbnV4q7Zdm4yn92CjtOY
5ocY3txj1+mYKy+3VRDEP8jcf1EH1T1qOj4NQ47UiFdOzw1PPlbNi2DbKb35frb2lASEWzTB6oNS
xTzdx8E6ZSlZA6ukb29a9H/CjNdmaDaAIRMNzkqmfCrR8Br1qRRRFFxsb/WJZCFIxBjxkxp/XDy6
lnaGIaVnUKEShafEdkELmd0Jlrh9B7zmWW9G2CKRUl7FBgObOSgelapxz4QhKCtoBjy1Xa7zqol5
TFpT6w+GeGMurnGnivxiMQXXXqKEHwiiZCE5c0bdxt61kltKLonCtGQlkNxih5MFCNrKxD2pFv4o
XJPeQedRisVih8EBZS37UlGfM2vJHxXLfTRrrFJLgtG7rjJ1v46r4Z7nUntAniVi0c2XNChCkP/I
DwynwIVPzxSM+oJvvCq0czrzNdOEIOKo5e6VGRgYXI7TtVPwECznbrpBKahsc9O6wxmr/IKvAjjN
B94SxQtCA+xGo+hI1tJ68RA97ly9+hAHU3qtkKVE1WZy3QfpdYSb7kykclvmuv5OV6hzypbkE2Un
RwBAro+qrUMhaC4fcw87ONBpP4xK1w9qzsVEPcqMfjptPnhO91nLtJHYJ6GwcQaXadpNfgIOe9+L
ucQe4LHKFQUX1I2hd9nerUp1E7h1VnO9ONhl1GT71Ylq+CB09Gkn95T7xAWZrH4uosuGKqCanT3M
8zGwiUogP0vPZlfRxaeWbbM0Ol1SCxRpiIzuFFne9NhC+D6aGjK3qSXk434wE/QDBYnoyHXMbRk6
C5rZ7Kmcy/qmBIK4U9NE5a4klop/ApU4dlpsuCeLpxbDlcTN79XcCY8V6GxS8vO1540e5myIx6LO
Ptla3ex1pfleA+nnzd7yBsAjCb7EWGz0sjEf6W+iqg7usppLv8eAdJtHurkPS3CaOSf2rhuDjAKN
1L1RmyKhJ246FC+OyyP683KTu15yCsyWhHdA1d5Q6FutSirI/D/qcBjfuyhpLA3fjzYlSocy07qK
E9CxAYUvqdtpvA5R+Dp2Qixwdr5I5qWrD+Z1EPZPrRJWN9Ngk8fUpj0k/3HfVQ1li/1CKK/EX4tz
1uwDcyGVSyBHQVNBKdHiB5O9IdUBEK0wbhNbpaS4LP0sLfurxMD/kRhTxxgRL5ewxBWvm8bxygF/
vyM53ewRjMYHx16+EOJttoj9soM6l0c3c+OdFRKW+fuHs+b86dnsWDaV0C6PepWy2DcvihQsf2C3
anlEUYC5CPWEplYkZ1XPk2tr1EGCJOn3huuYipkMyYAbl+jfMXCFnx5f6wM+mjUDpaKgiIRcyw+i
if/wFf/EDaVG1bLBhVLFa7qG/vZd5jY2QT40UMdJSwy/DSnUGF0SeGi99Cs1AyWAX2zyPeBRbqb4
FnaZTu/UMpT7IRl3mvogzRciwof4T7rAcJvJubERq8Wla2EtZGgEuslXETMEwE2HnlBnqf/DW1Cj
dPjNG9lVBT4SQK7qQSoHR/n6JVgpSOnVGUMg5H71jRla9xTgbWwGHztLs4qbNj9DZ70OeQYSw6oP
8VSYZDQR5PH0GdG3VzhDxPHOm15IJ6GaK2sFvW5OTdjfXxImTMo/fVNTV2Gdao7h/el8U4aoBGXQ
oIRPhC9FLej8lWofdXfEyq+mQqYdv05h81B3bvPc2V+nmVS8Y7fNoSso7HCD/MqGcLSbgkE5lLn3
saidK2it07WLiNtvUl71VlN7dLB1mNVBzoClqCx4EdSQWSRAN1Xu4MQxNvrOy/MDXr3Dx8Cevg/L
HW6s00NVYa0yZeYxjD2balmk/mpHeCd1EEYQ2Y+JJh0blUyePDX/W5D/DwX5+KQZdNr+uiD/9vv4
Hzffp/jrvwBUf9/tJ0HV+E1VRVG+hz7RNlXugNcEVctgNEcdvOnoFNf/LMl3xE6qyZVoOJ4o5V9L
8rXfsBpF6G1onkMChWfXf//X1+k/w+/l/aUv3L6Z/4+iz+leFB39Tm7Ff73uVc9TTQ0igGnB9vV4
HP7rHVonZraMYZFct7jbhbUdUP9Z9cshzabrxLVhh0lPhYgcBhpbrzUQblP9quTAqWNiBnVkfTXz
SPFRG5UjCMA2Aj8iJ7hnURyKrbmv5PPnXNCujIrgkVfUDG1ks3C9QUNXz9JegLBkS05SJ6iJC3jB
RoZbsAnFYtKo78l4jXtpayEnWtsCYZTNynOKU5x/k34TsqRYTgik/u5SIWf73MASS0N0LG1MJM5D
2pgw/IbeIZvdgrgJzj2pA4H86AXMSmI91lnZoqp+GwXcdXLoFAoenKx9XieWqO/qEenJoZm0opAT
6TIyktTHk6e9louqwGIAL4CxF2jHUGCCQISGCojNUJaPmdby4pXUQHKj1fnSxH1uPKXTo1UJFpsh
Spjl6FhO5GwiRsVarPxoFLcn/8OFsllaZ9jNlpJMVw706SzCTJQkLtLr4Rtytnulx8DUXojftF5+
g2nhXQPoHe0++gaGl4hS6BJhaNsdMgTqAekQDePlo+bm7/pIAwUTNbcjGkjMPmpfrZLwPtraNU6w
CyC6iycs6dQSG1ntJUhT3zGUGLQ+RRxGmiobJGy5X45w9yiUSLJWlNIQMJT/TUImJiN+QFy40M0P
8v8LF+QNKQGOprs3SwxEyHsKQhphX6JDmFxBy/9OKqn1MYAkaKUSvpItOiC/t9ZlRsX4BH7BH2vk
Nuvsup9cRiyZgFidDX4zA11Zt/uHw7xdLQ8b6iKIJpuX9elVs1Btv36mJb/cOr9+3r+/rKnA86XF
QumDOCtykjdgjNbZddmQJctBsbx96SBtYPP1tFxOwTr/ZrWcnYoEIXgPCknORqNWHbBKPa+oXF5e
8OoEPkC2UkksWuflQnrD4JLlPnLNZaN1TzNeqFHBwD7SSbrI5evKdXZdtn78hX28brN+8rrNuqzo
6o5wyISpys+v/avt1uPhxuGh1vKu10Xrruuy9bety9JWv2tse+YKF4Q73XbeUxOD0YoME5fEiqu2
bDAZ0XhENjp5v+3bJh1YQHNzeJf0mrbX7bpVfVUDA2ALLCFGs/Tbfx7tzaw8FolAgvJyjcfNhr+J
2HwOEvPYiVGM+Ohf7SeXXXaW28gvcjnCOr/u/WYZKSH9lDZqeaLobDhXwWfTH3MBkUTNckYtMqmX
eSoJgaTKVa+aSMRKrjDxGH27CvVwDoipE9imWBKcZjzEtrEgNqH8Ls4S5NvIV8KrjUK5qVynCizU
uqmc7QlL7ZHF3CYCKCWhsytj9GK+rCn0bX/B0rUkpFTuJ3eRO6+z62FGYVEkZyOVEa9HcH+7iLOD
J/Vwli05sUrcrWuX8t5XKzoAIDElSkBC4W/whH49+dUyinkFbxJtNeeEHi/vQdHSxX0qW6nEick1
oTYdKxNaz9SlHhQ22wQBzRBsrwEXe7vxZT+5VLnAyZBsJzq8skTgy+SkFzQzMDNwzQT6TCJl5SQW
CBLZkis0iUejEEFtpuGkKn/QcHVHBYhVJKTLBSt3EqfKENQ1hvYKRFNIbJNgspmaQbGF4LRZPY+/
UWQ31olcFpXWF7XACFR6TU4C/SatJwsSawcicac2xK1KUq5lKxGKCsGSm3uocqOYaFM3H+zePkcq
PjHbYNBh65jLoyQSz6KiVv7n8v+dxZ/8Cl3cAxKgvkK8BLOrRcLvAsHBSwURL1iRw/LEBKDzGM46
h2ABrucJuJ5skSH/vQU/pPRTqkbJyhQzuSWRJtIl8JkeICFkQVOCF4GgQzD9XEH308H8WRL4x4kC
UCgogNTCgGeWaEDEpSHZBTK6aYQF30RNKrCH2Dtn2Az6sSAMToI1qAMddCdFhIsIFpiy9yb51nK+
WxfKeblGTi4k7EqnGNoopwBFtEe/b13/aiN5EDmfiXyirnc3l89Z6BnuKDSB36MYT64gMU4SygjD
prrQaSWidoJvEiASPGr5kToFC9IU6y8IW9Hzkq1WgiANMS93Wre5EG7fbL5u09g1ZSyLinPnTwD3
In345DxXGQThSnR3f7l+tkMVLT62TG+2kVv/D5bJTS6fIncJ4pGwY9j468fJlvxp8lcME3RPc4bz
KWfl2Vp/7ptZ+UNTBWdFMnr8iHWiiZfQOgsWC3GIePWg898bzWRzwYpXSynfZuuGsjU5Ge+1dZ91
9eWwcWYUxzcLnVa4G775WLnNXy6z6cMTBzX2NgQuSgK40uWkCxsO9bYp5wtF+32jt6tRQvBX/vX6
Vwd9u+mr+Uvz1bEnfeKuU3qQwOKj/7RebrrE4Eha7durz/h189eftH7pdNYokq1IHYiT8eoY6yav
DiE3ejsvF77a/bL+1aGM7GC2WEBA1ddfTbKfs3mZ+GYNcFlusS5fd3BMNcDvNfu8LgrMTofXk+XG
Vjblmj5ztctHlPgin8GtSxNOOZH85kVAnNNEwM5lUy6Uq8lhMBpet5StKCM7OZOS3STrarsXg2W5
/tXhKApuz/pYYeIgm3L95ZPkfNIs75bKy/ZtD+PEX3eXrVfHXL+SPLpczd/9qGhFt9dywE1Do3+Q
98p6R8hZM7QRDV7uC8LnlYpqkRtQbqXmoK2CGIE9r1NI00PDcDiSPaBR9HXWiVt06J2LXt06E3bb
5GyhxeDM9PtEGRYdsxUxny+ppW5l0/veCPb0hFCetKa4cE3RPZtEd26dzad9kpwtl7pPitvbc+tG
n+nsEEGYDcV32/773JvfcEvbZmV9mNIyJI74FFL/ci774ZlCq/wqhsOx7zTzMy6qni/H1imHKT1o
JwbgOvHr5PB9ncgR/hI3kW+GvFaUvkiuVASXTUoatYtSAykIL3O7c6hMThpGh/1hNCnu5rdY1nTV
YpCgqoKc2py1Js981+63aPZ3SQOx4efYVYYi5Cg2nyw0qzb5Zm8ctItn0/8G7P4pYKc5LuGtvw7Y
oYnuXop/AWgS7RX7/IzWmb+pumHztMBj0CAAt0brNPs3NAeEqw0TByNJyfzD7wgnJBWnI2zRXECa
trtG60zzN6ieFtBLnREA8T/t34nWEUp8k7lQLVu18VbSDDLdRM7cNwDNailTPQjm6M7GjwPoCjTG
tCyOQGMoM1LU01IwQE8y4yrv3cTPhviz28KMMCbk2SXQIquGcKGiXdaWEFpz8cOtEkw5O+uT7naP
ZtUkW2egAH4eLHATyECcziuOfe18aK3yIR+tOy/Sww2RLld9R3b6y7JkfklpPSGmiPrYxvgUpdPX
Qi8ONvi+uyyd1YeISmvKCHmwpAjyAtRA4M9BwJkTtakmdZSVtjPS+3pZPihW/tEAX3Qof1AcAYqn
OSDhjTZUWBd78GXLoUantg2D7BCyG/RHG3BGHD5nmSiWdOZvk4kPEmcP1LQZHpfB3VDwIJ7b8zkc
XqZFTR/yDqEtNhv0UJvk2tGdK2WITMonUAdkPaK5BRDiJvbib3XvXhVDVu5J/OSbgUoAjKBVtzyU
k8dw0ev93KT2ni2mg14F+G6n9pk8YHxANDgwsqBI0OWXUwnUXydoXULL3mMSGvPgJQHQjxhXUP25
S/T5PkKzmU3WXQ08Qq9Sa9eZobuNDe9JYVxKblO974ayZixWdCiyIAvZ1VPLNeArmrVQJ509aw0K
4VrPXrTe7jEIjsJ97FmjGK0jcWUoZiTtJy/J9I29GKXPIxyWWjnCf4n2Gk/ZRIPqn2cNzEi76Q+U
In1D5d8zTnJI8g6PNrTRvZ7k6rYwwxkLRx0bn4URVenOd/UYNVexm/1IUmiJVK1jfTCfos4zjwjK
YPWQLXZQEmL1mHsUw+svYWlNRwOr8imBbkCRYrFTszI4ZhaK/MiebhWjHrbJMu6mmMiHUaggj6Bq
kg7PqUVRscz0vmhgdg526qAU6wqk3SFYwBmPSPU2qkGOwSh4IYOa7KhjRDraJre1hkuzXS32fjKu
ybxh6VuNGwYw48bNCIJn+g/qgqpTlPdogDOqeiArbFzL8CnejHdGQ1FSZ4dXnX1sy68pottzUlB5
bUclHu+GNV+raOsp3NUfvDLFE74Zisco+hBEXkbsk2LcLrZGvk+0U5KcqolWo0Zq2iRT/Ejtt2pH
iV+bX60an9Gu36nNHTWAxT7UKLfH/zzKub8d5JyUjW1SjWrZxkSM7ZYfPYOS3spKdzl4tG3jFUgF
TecFRNO3jgfYFl96DHCo+4wX6UXEyHe2vjvFdGOoBcemTneT11RVTPHIpT6kxXbAjoIS0wRVM9Yi
VCkR4hQu6PQSQvj1jWacIy15ri3qrpzKWO6bkfLXHlJnM1CTC98Lviumr5R6NxTyUKrXZ0f+tXxT
YSBxUOsGPoWrfoaIvSsdqqcBVfIE3uLJ840zXlDXomtX6XjfdeWJcAz/bedABAnpXpEpnLhmG8iv
AZV6BVyzqzQeXzJb35dtPx0tCgM2lNBTRKvCXeljYFvZUI6nRI+eKy+6VUu32aECGCgf4JKL00rd
IVaFv1MsO6804bMnpT9TUrdXzWI6iDpfpQ/GvadQW15mz2GpcYUh0z/UfXBXq5TFJX7ftDPl3LBQ
TXOrIRHZ66by4hr5Y5pFL1YR3xW5YWHdBO5zDIg61OH8kPTzTfQ+hvSJCc5OS4BqTGqOZL5DIdiW
e9gX7kGPtE0398GxMRFbV9NO6U+9lTXAQPWUoBjI1KIf6LkW8UxXlcROc46F8VrmERMZLbTlXqhe
rYvkFoKURWrmss9lndjx1bweUaI1L7AhEuRf53QBCS5b2mjcL4r9zYBlnkSGRtISdatkYAJ+Y6Qs
nbTEJAU74luh+aOTatYaOdhhbr07jfIb8AiEGtrJ4l5wx/CuXdqTrYMoGAJictREXi88qEGYOPoW
koVyG0UdBdgqNC1G0FuZ1nE7nYi/bMpJC0Vou3AaqAeh87qmeSSpfV2mdZO2K6KxAsO2OA8ar9ER
YeMuEk/CZGkejZj4ah4MewzbYBQWuHSXLjjO5Ri1cXac0TeqiqHhv8SksqgCNsPo1ENOOxSNlp5r
5BdplZ4jy763w/BjF+QPLSVbO8JlClZnN26H6zoaMkJVTRXmxwaANepQ/jmhgGy68GmC9aZu5bKW
CoVz1swjBeDv82wKkXDt3LSdKdyNj3CHwv00uS8dg9UuMeqrbLR+YH1i+QrM2UPitMgORa9bhHAu
akHnloTOcsLVoSgvzHhH/+oNdnB05nIf2qAt6i6yKPWibysnMh/YS9i8bGodj8cGsh+V1rNzVBrk
852tAr0B8IS4zNlUZskTV7rWrGk0Mj1Idx4ca3oyESJghnYG1kQdhR1lh0Cj0icFwcDN+VkFl7rP
0dbEI9pLFc17XqB5z0d42rlJTekQpJp/uQIMtZ+2nfSQEjHKtYsvW6tzgZzVw77ZtSOMU7Sw8HNj
oZ/M22TaLlVJrbo4S01cYSsc199XOw/Zkp4eb5bxZsTB3VIfX+lPO8A5c9wMXEwlVYEmwoJN0kB6
Mkd7qg7gpi9mGjKFKCdGEFu+o+nPRTpl8nJYREgzNI3Kr1X9hz7DF53DPlCL4DC6cxx9YRT6VZki
d97WIqJNNW1+doUj0jqbp0ORH+WayZkazDzElnlt29TMyLGeM6fl71vIdQDBUGG0UbJtZ/O4Hmko
hhytNTV/8miGyK/K1uUwl48Q30C2Xn2MnO/z/r074rb2Zjt5mMvXWT9q3UYugxfgmzNu7Yc8cT6/
WfmXs3LFm2Nevurl4+T6ywJ5zl79jFdNuVWADooeyJRO11kDZ/nNoV9t/stf8uv1v9z0zZHlrJOb
lIG5aGMyOua10UZXk5lEV+WsTeEefMMBOWlzlCuCWavsyzYUrKYl5fpsLldZ+XtuEm75yHqCTlPv
Q6h12MG5jNp/3WyBNIh6CkCUGphZzEHghQMJQc1cAkBX9MyBaiWOIuflRIuK4dgE2m7SBiilKAq7
XQUAaAM+rxjFjzCpo0YIh96O1yh1gYNHoRS6Zhl9nGUYFH8ZFGJxBQQC1xMxji6RRJ5dccnJ2Smm
nHKzzsuFirjyZevNLiWlXccBB0JFOHzJiQwzy5ZO1dzOTOgHeFDlzvIgZV5681Y2h4BM/1Z+fC6X
yuarpaNrPFPLbfoyMTF7HqXYZf3Jlu5EEVX5fUL9BgK3ZNkmrkctaaq/j4foJaS6ipob7kY5kemm
RBA7rMCjKHrOvsB0OnsJQGx1oVrUrGAPev0RK3BipxNAYvBNlQvGIypDPxDnxui+5aOSn9ZMlWwF
7a5zqSODavZtwb22zsn7y98R4EgU1GO6h7bJA0Euk6eBZ69zYr/1+yEh1nbDXGLf8vMsolyify5j
7rmbW7vAgrzWiBg2PSVoHapBbO5nwF4aT6Ljf64mzfIpPYLaN4tnrarAwppdQAGB8Tg1yYEuwbTr
YH/nSTYdZZZJ72vqmGKN8Gzm6BpSKf4sL+1uGyOFWiNcM+X3Cux4OnX63WIQFFNN4+Gy4c+/Vs4W
ff81MWZkVWWZbuZSpJfXLBcVbBxMZqdkouqSsyIpUJXpnBl4dqm+llPmNFtdMd70INGOa9JPJnK4
Fn5UotRl/Sfe5AzlCgxMv1MySn/ca3ZWlHrcJY6xvbgJulQ57cBL+xWnTP4z8rIOVTBUFsML4Wgp
f41cJyezePyus3Lt5YIWt8+vZuXGcpO/P1RXDBN9DzioXGbyWpNfRs5e7EzXedm6LFzIOgoQbnb5
v0Ki10dVcgK4VeXHMtbkTpbNSd5ql6a8v+WXo+f3xw14sVBdv3JYFe52op+oeP07ab4ozRgjBWto
X94mhE1K0gez+ZnUeXXwoiEFZhhFlH+LbsKlGYizFgP2EE6rl1SUyNDI1jqRV6+cnZfc3M+Yg1aU
Hb95Bsnf3g0ar3zZ9GT/VDYv375apjsruYESjHqPdlvOIKcn0BdU7qN4sc0vrvwiFDPprg6rV5xx
yPS/n/b13K/LHNw9t0UIKmTdWH7kOitb62T9G9dl6/He7BsX76n/AmIksnTywdk7UUPaRczLO48z
nnbgwJm/fPmlwvEhVkZ1J48l/9NX1+XyEipKcZKXa6yrzsytxH8Q9T1dGXkh/ropD3F5VMHWbI9Y
Tu6kOac0BZXPEjkrW3LZOiuXrZaT64q/307uNgZfR60pTvLz5fcb5AW63jOBKy7jy8Usl3p60S+I
mf6472TrspVsvp1/ddRXW739gLd7KVoDysp+py2AUqUWQb5GZEvu+6tl6yZyrS57gbK5TuT/sc7K
ltzvL49ayZTBuovc8M1H/WrZm6O++aRQPPCRezR91DNGF117IgnGUC+Hi/GqeBnKFuUdFVoQ8T55
s2ZdRkUxt7icrzuD5mXL1bx13fTVGtkM/j9757HkuLJl2X/pOcoAh3IMetAEQc2QGXICy4y84dBa
f30tMK/Vq772rPoHekILhmQQcHXO3mtbClon4XJ/7mhEct7fac63EfTfnv/58J+fvT2/DYbbOPt7
iBFzPMXoaNIF213I5rj+0lGrCd16yJYUcIMCvlJUMFBqim/e+II1G25d2+svTCcYIafKfaQuDJ1s
6euXCtSYVcNoWQxn/igsnM21qb0AWvQeBgFLQ4TDMw6TeFc2k4c5N42OMcY13bGfiikBe2SGFPXa
rLosc4yxSHXJMbfyy+LGlBupk+BAhKIth7zej0DRDcKFd9ptjvvnP/xnOoGdsMHgjpU0n7YyH3nT
bsvrbWH918M/o3L/m0zk3337Pz53W7pvn/vzF26/9x/f8+cvjCixnHZPz4ajH0Pz9iBvY/dfz711
HzlROqcsdhu/6/NbG+zPJ//t1//x444N19V1yHnXIK9TtVnnt1y6kLRv3zmkdYvBu368fWG+DcF/
/2GsMighWfllxI3jGyWU5nYGtTZ2OPNiS/nJGH25xaXXKi50+TomlnuIwTzkmbWLQW5TsHNJljIz
n3PUiUwQ67Wt4gejIZoKnIFZDD9jmVSfUjMD0eb2h93bT+Gkf1UCTts6PQcxW//DaOA2bhd6bdZK
Bl2KpSX2keQDTeF3r9u+9Ws7x4GVdNQ1cQPuO60/N58OjIadUOwMa012/IkHRcTRIRy7NCBysiGf
CI/IGIFKJ3Xp4IWk2xl2ejZYZw8s8e+pI7DqlK691bTw1en7DxVNGijCXGwBh20n6mxU+QaqYBTC
N7VcK/Dh3Gw8FwioO00mlYL5bogUVQrHROyr5+UuTBWUAYoWM0xh3+5NYBXjslctdAqrhW0IWOO3
Znj3lgZMaBmgfFTad66B2Mg1EQdoXTdxZr9mjoWKiMJcTT7NwxAlP4l7Ugd3MdckULDC4Vvv1I8y
R1CToDDJHN7VYeUg/DJBp98RwbL49I13dmLvXFg8QZYXv8EEHG1tqDZlNE07DsmwKNLioS51755z
35frRRrwbZc4wLL0F0H92hgz65gNoAXWuNkWNAlNWlodDj38sMh9JUGeeloWcGyjct6CgSwL55Ch
DtIA2exyaAA7qMVsP2kieOSE74wqqrYjDO1BavtUUbYwrGZrdlQ8tcJ8HstaQiOvLSjoxbap2xdv
AZrvusoLLOk9J0if/FRv48fE7t+jlZ5Cl/pHSZoEcbjGD60sAEAIj0RWjjxwqMNrsTTFrlfOGis5
wkmIdXCu9hIUg2H7PawO6dU/59wuoeumYltNltzMTt5eXChm4GiLj17eFXM7+yIjvpeWBIVyw33J
Z+Mnp09OlVZm4C8ZDsDDQv7diaIzWVmolUrwqcMvByi871nlaUBEdKkxQmFSSv119o/Mddaj3rSd
CszT+IoRAFyaXu0jy+iP3dhVG/NIdxGrCuRma1LTLqXAWvew0u+tTo2cc+lVeEbzsZjt79wjOSoz
nB8W5DpMfL/dNc9hNnUobVPx3JDXdirsEu1siRNaxMYduHys9WMEyHk8e0ssn8fMuLgjh7DQqnbl
qC7Qh9vDaLOuEBxHRHoJsKr/SwHzfUjH9Dfqp0PcSuCcTUlzrnPu5gbbizM+i17/tTiFuDJTpFQQ
+nHDMvSRklK5ERXTf1PX71liW6QwNK6vNTGHw+Ror0GTaR/9XDoHqI2ZsVcFpdOE1nu5EyXc7tRp
P52RVkIyv6vRxTzciYszik906V5QamCFvSHQ26e5+ipqO3pM9LzZVFUxkZHXUGyKiHGFrnFx0Xn7
hjN+CNfhJqFGPMcxnXTN/TJCAjsGjZwEByV17JhN4BKn6Zu6+wPmAlkurSiDEkyRr4HF81pmDKFz
zybAL4e1l5hVmKmqyvudU2rLp3FfIfC/QBB+dGvk2J2aAtc9pg5nTSN782JWwwFyNdbWWWu0Z0me
HJVSUEbUPclk2Ftm+ihkBl8/vmP5Q2DUbJzaPSquYzDXz3hkxZda2a0lcU9RCII4AhYI8qjNeCNJ
yDqPyTDhH4SLouZXYQ9v3pjDJp/nYAKegKSuf8jt/AzbGuaTtkAYqPLoIK3O2Rg1o7a3TJMXbb8O
OHJPdfi2LLSPMjcw8/bVYjMFoArOYLiIM6zwlCJI+Ag8KSibMAGd2rXbcanOTbYWyXWNN6E0rrKP
DxYA3jtrgmgTWy0rxMy6lKt68WkAzBf2M5t6aL6t0nIO9QC8BSrFElZyP5iEJuA4pk67FMduTQTO
AT8ca4sToSOsnoYmo1yVmDYzwrb2UNB2cz2O17BC1y1pMu8qmjaxVzUH8H2wQ3ETrDM/I7An4Syj
sLtrSixVi2vRlJ3IZJHeR9XRMxUNrSClq29NgZtfoBd15uMALvpolkALrUbsCAFP/WhaAaqRupqL
eLH1iqCKOU3PJPeczPln3VbaXSaA91RRdh013NEg7IYjTbkNsBUHwpq1z2omS6aGjZsPITFLOV7S
pj1L5dqbnnr/G/Pj2fFy5SudG7UAb92bTFbC0KrAdNMnKvPbLi/jvc47Bv3LS/ZmGn0mRnmXyBJa
a0vHrmuwJFPLJ0dkeFi65Ow1TG89cBpOzPu2pljrxVea4lBiEgdETspqpIXqKhyiffpa3oW6BiEN
Qs+mHwy6Vc70aMd2tK8yi3+rXA5o+rzzyajoBUNMnc669pIZvLuKMj3wADgEZgyfeJQBaIiQrr62
9IQdJGysY9Uf4vl10BGqDtpjnaUxmizncZrNPY25NFIm4MqQADmBk3ZkiNfSC9p57d5AC6e7zQAN
+UWllQM9JnjPzo2XdI66RxVCNhd4FmU0HvuMdwgk3K7xpuRs6HAbtTBoqss4td6TitV4bAiAjiFL
CgfGujsNiMLLcht64wFQ9Smlo5wV2E3wKM5OPDCNm/g96/okcrgyY8Z+fLDToBBx6VcdsKIwNpj6
lvi5F8C+5hw6Pe5EepiFN28MDcqw0OBCtXX9EhoP7pLdpSOWZffTJArHn82B0paoAzNapkB3prXw
YxOHHCWrgxm6KQl8a9MSsPYgdMhRZ0sDIpa6K1ORUQ8Uyh/i9mOB31mTzv1jmrUHHFm8DQXsem4S
sWXtIuqqIsVX2h8zSo0pr84j1KAgm0AwmlOeHeJhfJVtdDDcoj52STP5jpvCWTSPoVtrdPaj/uhB
BkNCzYY5BhhIpGUEELRj31R5amsa1fKUmDsqw+AqrM2i9DtXC6e7cKx3Hmb2QCRs95v5J5U2ZNF2
9BtK2WUy3TCgX8s7AXolAn+kgDrGwz0E321lPqOSkJBMbW07dSyomdNsVEpoXV0tJ1YlOsF9zRCM
502Yt+8D6outsqsPSWS217vGRgfiSxrBNyT/D5QmpJJTl7gQIvkkZtPbRfZgHyYlf0V5+sPOwzRA
EKNvIGB1uzab2CYZ9nPkvuWcf2hH45JqssoJjCq+5PbV1T5dFeFX7dnNz9oZsuR4Gdde1YzkuC3Z
t6iOrRizaVmk0VM8tGe3XNyjGwIeSKMVxsWkXIs622KRpes7Dj6QtzTLH4RJhNA4QiGf5XdTO4Zf
5XjNvaFmhZqvREchs6kxVEkE5Y3twydFvpD2BJdrDzhbwUo5rMVSNAiXeyjdSa9t1OQcRevZFw4X
nBlgwNkhEAylHzJZWjvtvRgFG/WSWBkR00zP5ZHVkKwFZgdXrrGGL/mCY5UyFZlnD+mke7ssH7+W
3voOCVADZrsEMYASsATXLouSLV4y5JqDtwNbC2JHYwjb3kz4Znint8S8qProrr1CAm+DJSYxosDM
j4deczaEu8dBTr5PlTH5me340E/TCeUgzG492y/tTJJBiA6amFU24am+10AHbMxOPxBMYD3myxbR
C43Q6OBp0UcxN3etrZq7rpiRkkQksmXK2DVVsXOiqrrrOEAbUi/uCKXdWd16NBnh08zyM8/hebZm
2vmVI2vufvkSOfUWfB2gzOopced9aVh7a+iybQ/PlGIsqWGZA+2yWIAgpcY2cQT0POO3u6hsW9mI
B2M3zHaVbeY+EMA9x4Z3uB6obNAcZDqRNVo6QnseV+nyUh880DpTj5LAI4WL149Ov3+B9uGeiuSh
h9PKDh3DsizynzgWYYVQACKSAvDKjMoCIMtwpg7vbAZ1zHruwlF0y52X5c/k3X/Z0h7fS+m91Q0p
Ba2Z/Y4TjeAwrCAbtruHyeT+yqy7Bh7ca9a4by3KHhqkRgB7KDsthdji9yceoyN3T5/QJYW1OmCl
f606K3+GhUXgLOzmaUHslKxREwk09lYHhIv8NtAlVfTCWN6AYOMTnLJdJLmWjp1w58B4Us28kgV6
4nHZDzRzWeFFGGy/xHpkRNtBM+/GFU9cmxmBdDNgfYg2rgb8axQZ2fWuN4N0SzZ9NmFXdADHxzC3
N2KaRl8RrwS7LkEsqx4F681Og7ERDBlLbormywCCS3kTsYoBBVOoXUlEJMsZxo6pJqlMYUuFZOqm
AZm8JzBPCRBFslFTIlPUCqSYO4rPGeEQOhgRcrfst5zjUqJo5Zeo0ny7gcUbImFbhhoRjN7lB3jC
+qahLTY14O+dhECVXKEeYx98Dw7LmSDdRsxkWdqebBf0SpRnIcfEGbowtH2QYws5Jxan5EG2+9Uk
n+X5fJjb5BFSbhkQSXBkUJdBEkK7Tjr3vgjzkPRTU/Mdkt7cqhkek7xkbkC8FbmrqrVBnaZ7drLl
dM6A4w7cQVaEDVTYBmQ8M9qFc/aqJybTPIvWGDna3nOhbSLdDWEkPU1j+yrjp8jqXkk5K/xeIbFP
5W4oEufI1WjW8Kkw8TVPcfEsuWzTdkJg1YN26wCnmaWe+TLyXqOqjQL63o+GUM4eRRk54RYYCiNJ
t31joREEfXVviBw5XchmxmiE2JLUOrvRd8Z76SMg9/ZVnP4Vj84v+vf79SXClek/bapcG2K1XxpQ
snoydwcI53svTyDxY0sGS/YuwnY3uPj3vJ2yCXVJ684+f9f1CgkNFf+BK58ERxBA8AkgQAX2K1Tm
xl64pJVNzByrsFJtBMLABQRACNGWwjAavAZCvehfSFp9J/5CEHznRvfd0tzpU7x2BEqIiDbW1bTP
ip3XmM+JXHuwkI+3RrfWIOZ7GPRADA1T38Y1RNHCNBQ4xCQ7S6P7w0n4/9ri/4e22PBs43+SFv+f
Jv1ZtD9bpMRFF3fz8TeQp9vP/C0tlt5/IAS23LWMAWNCuvCi/gYBeNZ/QNPzHI42LrIo20PU+7e0
2HT+g3kIkz+0PgA25vpTbdl30f/+XyZgAQPFmyf/ixHwD+P//wQCEEiY/28SgGHw63RTt6EhomKG
j/IPEgBoPVrLvXW04YP6Zg6FTuUtEYTUtiy4/r2IVTA61pe5QPPyHShcR1ihH5gAMJ/SxzzA5n2W
Tv7RwhXFPi4bjEo1cdCaegHadSVAIj6a4JoDYcb44GJoMoq26QymRuQDo5YK0NC7b2pOpr2HlC6y
AGiqVOI7Ad9rAwpCrpdMOy3XEBIbzIBCmGkQhyb7Y+OXnPww0duLXsRUe9agoc5NCK03yMusS/c7
HUznuWXLOQprK3oCSDIbtWnbhYzFDBSnxxEsmXR7n4Po4LKwF9YdPXBnQq0KMsoyGhBp/nlsquil
QkF6ljV84R6F3mZYrLtclssDfnuDKWzRt+0jKITuoslk2ejEWPBupN6hzE5zzE4mRkz6sNiaHxPI
6JcioR9Y3nsUV3dd0ieBp+eGLyyHXnAeTr7q1ygK96/QxS1TN+W7NwuktGNRnMfljAjX9tGfIvLM
hnBzZ0ArOZb9qfJCcY6a9grWkaN1Yu7dZH4dc/FMYIy5JTLxzVvqJKB0QCsT+x6XtWt2y/gdZtN9
14QPWZKG2xrkL7ucSNuQXEoSd54f0j62zg5AdbumFOl6aMaXttqMUJRxPhpvYZnGQVfojQ/TcBeq
GHq9U+9CpsK81sqd5Q36vhztq22smRdqn3jyNJRmveNEncM5wbuPKUztjVTmG51mH2t/NLNuez8q
u7A58zTNPgagr5wqOSxj8Vnq6VPZNkcIuZ/gywlPzKGZhZrrQuXUly0Bs/Fx9to7oYBQJKnFohdl
20UnKUw7eGD2X9pk77IPE6r4SurO76PpqesI5JqTQ0+SJ32i6TOSpU71Fh5PblG50I37sVdkslcg
/hz5rjd2v8so2gWdZ/zW6vjFa8k/qX407LRPbgY4A9n/T2tKPizEW77Tc3Vru/zp4rHfqBHFcCjJ
I4w1zT3knOvzck59GpbhGS9mWnFSEZCdEOb35HDV1odexX8tokE0zukJrIa1G7UKRicZzWxmkoUq
eDJr6FSBoQ8CO2MaPhA8OQVePr8npjgItIqzoPReg71G7Oo9UbA4mNpf9hLpT+gyv4ieIZmrUMBi
299hFK2pWzO5HJ545NT/DOvODF7ho1UQh1kCe3akG3J7/Kl3HprUBCDpG60XbzW3LnyQyWfg/p1v
Juv5O/pKASJvoDUxf1QQXIX5iQwnCVB/Qm7wHKrPje8aKScwO+SidoB7i6fSGYe9swzrTiB+jXqW
U8dKqBKGpPNlrxUlyzJzEUd3IC8oDlYd8QbBWI5X/qdyTK9GLJ8SRlxHTDxInruwcZMN1bXCLzwI
mtMAlj8bm71Iza0mteOQuY+WRkFbcWSt++QwWTVSaUjSYqGChav3SwwUn+Y8fyB4TgZzFv9QWjTA
sh+vijCtTV4YYpvXgEsRV/cIh8dvzURxqmU1zRbCiIFsmVqTnKRmfbZZFN1ZTXMMP2pyzqLNFDkn
K+l9s4upqUxzCi/Q/g57PBUim4CWPskKcFga1tqzJU7YGn5nBVkzRCtQq80zhk6XwzuzokBX6wFB
H455mJ1E0WDYxSB9a+GzBnCbg84ipIrNf7y4H2MxP9E80ddBOR4ripXJGJrXRGoF/w1HcpMblHLG
VYnO9klXo6exION3I2pU+UK1xRnQSQtwMJs8nj6h2wNhRo280dxfVnxt7OZ3ao+UwVK0iFgEtnQe
810TCQO20mbyloy6fHJvpjV58SkAUYeC8DYPE+0gQd8Zre4dE+gxEUMFxj6YpGbS4ksH7cph9jmk
WY2S/Hc5uamPqwTVrXwQMT2hJdP1LbEbEs0FBcWqHwIN8vO5H9WT6CiMt/QNdkko6Klvh0q7zvq8
bE1spX48gcupDOfk5uz4Z6fNUCtxZ5TTJQ/bayQVx1psBFuZNTFOg0Tbd1RsDQ8HBe0UzTeiEq/B
iEWDnu5raBc6ixnaVWTFgRmOJgxyB/LhkpBBB6B3jppsJ3KhQdrPxGEq2Jc7utQDryvuB/Jl49iV
VNC6u6kua2xv07vWZ/px6t9xPrR+JnU40AVJ5Tr6qSqKOIEYqYPo/b5RyjozGTApF+ToxWLc29TW
/NZhxvNgsk/pPpkbD1shxIvMtF8ldMoaHm5AgVcDspmzF7ULc5OEZbWLZ+nQCbhDh28SA0l43Ugt
ZyNU+rOKx5ekbJbXRR5ay8MAY8bKFylkxvFQYOQ44Hmydl1hK+6Zg5z7CetMfU94QoaHHwxpW2+t
ApAZdnnVO/EJqt2hITDxkFbxYSSkEL2h9zo4aOkheLNTpwng7dF/UWGshkuDVWhr9Ioru5DqKUy7
2URMu1Qgs/0AutoZ8BayAg3BWL/WkuWFJJ+QJhPfWC2a6w8plg3C54t0fiZM597peI2wFsl1lbFG
Nc3iXNo1hJ5QDgMC+0hh8FOBq+GeHI8LHdSzrahClGtJTCfLoGEgc8TZG1UfXcPEgRCSd5eWbBWS
2g9VAcp+jNdeFw1VcS5Clzywyvr2TBigxrwro6h9iYCdVwgkdBThm2n0SvK9PH3ba9G9WIbsapzb
QjH47Mm8EgN04ATnHCW7Jlnyhsa9hxgr/Mvr3nL6On5jl5Wvj+kh6miKTVl+NMiODTR3frDv+5kb
LzXqT0dP641GDrcxais+AdplQlbihtIoVz+N94IbjpgdiPqe9athIFLe6N8HDvb+zHnd6TNnu7y7
evc5U9y96KF8KNm9nTnPtrtxstTZTr1P6sw0MIXLDmhMfyQaKXnuumr3KqyPElveKeENdENrCNDt
w2inGIi9X6cXV11dY8Lkpn7U6RDt9PwvUaf0Amd7T5TFMRyzn6DzSjhvrKRFSj0JnHVMzbFNDq6+
HKXlPQrhTXTd2QnG1vw2x+YK4KevXSx1ttHrVqOJPE1sdFo49504Jo3G7UEH0w8jUn5wbAAYrKfj
MpIpnHQRCVxliKp9iakCLOyZPOYudoH9ZpDHCS+Un84at6gpo82Qm+RKxf2lgqSw7WyDUOGIZqcK
vUPv4T/LSc9AqhH9RC06+imHwGyRd6xL9KhKc94qlxSgeOAGzYrwTRACsfQ/hgm5aIh28UoHCHST
u57ES3ja4t12gf0XNMGk5Ah+23OlWrydR8lbnbTcteGp1RIyLMuNYWcwVKRzqUyXcqXDEjjrteEv
ETuLJirWxJme/ZJJQmKfWgQG0HSI7rG7KlawmZdU609LVsGPaZ4iwhPIqCIqJSHwsuYiNG13JGPp
re05axlJVUHjpxevmw5bidHdakPtciz3hkPW2XvyvKD5cjH9fHK8gODSDAGdHqTLOxZIRnaSkBQ2
NcPVXXCy5aRxhkTWQtH5FS99IIaQPKIE0/FEcwTi1HSee0VbkSOHn4vh22gVqeRFW0KqYlKeR9fB
jx6t2zaL7SZbTboeH1iLKEh9r46zmY5VXZrXXDgJ6gCcWlFvvtcSK2Xa4YtLiPHOIFFbk9yxRZSn
uvT8Dl1vQ/GgHSv3KLCAcBjqdRQRy5NbT+SB5E1CFxr4Rjv9SIeq304ViRd2ZxV41KTJqaP2wORj
/aGE/9SWTO8wvp4pdeBE7gip8zq24LlIfsa6fl+wWVlXQ5IvsTJmHoV9B9t6cXR/S1cFtt7TEkWd
F6LBJtJTJ01tOJf57wU758YeKneDE5YSg6f/wI9iU21qyqLZxWX7xV7pk50eXr2aQw8NPQCRWztF
QQIlqw0I4MFAoHCkChVS6ikBmmu2A9qoDgaHtCNu6zAf4N9zbNm68Xwh4PmYYGq89hAj/BEd3uKM
5W5mzenB4gYFwBi/bXcZkYhbIyRqif5sNLg7aVBnJaSezVfW3VtrvWgtvjVkMmFi1c4pA/DYmOI+
6imMq6R7kxEs4XRIPnG4kG+uVXQAwwZjnEPN3C6GbQtFLWFhfOzJ09Airz9ObsftIccPvR9vnTSi
Sc3vDFL5UDOVOrRLIzQXQBodzPAeWFT9HhS/Dnlob4XtBYoLx5iGdJ9ROMdhbi6w6Y7UteO9rM1X
5YLorPux3FPX1zesoQunsI07nB1xPyj2EkSfQSGZHF81VM4RktAK0b7Mcq93bGVROVjQYPOKaFes
bBagt2YNy461X8lIcjy1AEVBlhXONtmTcNghn84lBZgQn5MVUM3fdnOEQwChMd2sARwzt5gwcKNF
bMT8VKVbSeOJ6mCKeiYHfs9y+i2lexe1uJGNyNuXJAuvURcfsSXeiGXpnj1Xe9ILiCxJdcgsz/IT
9eIWXLk0xmEHcHyNMj6IGlMyp3lv7dS6TuhsFbmOQq9+GikhMARieTunZZeVLAU47N4CDJD+AKh/
8ZAnkDFj/dC8CLZmM++wEVu9/iNJKE5OVITRY5Q7cHVY/WMkXvnS+56sX+cZY8M8E1yqYvuX1tov
FTkc21a8ezbinShpWPfYRpk00SNSzIm1JG2mKuddjVJvyJxTSnLUtm9nWIm2tTNTMIFD+dG1WuiX
sT7sxPg5xlF5LpkK4kJKvHPiWU6Tn+lW9cMi+EVHWBQ7Dlne+gONLJc+49piIEIF6HJAJw51XvJV
qOgtkbV9gXR6XYCEblgvJ+Pb05pP/EEn2ek7q1nqPXK4eENXIxC5KfzQ6C+gWjE22IzhaER2w2tE
IyIVzTtWFMkSpVoCSz9HpC0XMbYVjKnkDpPabyzjYvS8LXi+legGFdwmP9seRxvoD0kajlVslxD/
6NIRae+ATMoVqOG2vHOdMXwMNdzI+I9OqSB2vjaA/fVwjuMp4PSmrYoqRqiUTxmqnANmMejHnCpl
TXb1OPfjYSbFqsy6S2dheY56alQtIYYuZnQxoqqQ5vKWu9C40xDPAJNLGRrXNO/EoWPH4yRGsh0w
Rmwbcg82jazuwnVfokLOTUQiXQ1bs/adnA3mU/21GryXxmSkOd2rA0prZzriaywp9joJ97JVX1AS
pfh3u+jqUNWyhbrmVf6DZrc/xnRf9AFMt8qT5ymqx00RUZbxCbV8zvAVcBabr11Naagj+4rbSRdP
xRK/pwIFjIFlYJMQBLbYpA+QDeOa5jspa/6187rneIl+LKY0uaJMYLFV+TfFddtzrf98eHue5L/T
nuQwLe6SA5HIQdWA5Lg9gBfFnk+Uxe3ZTQJdAw/ZS1IUhI6nO3cRnEeFh4Nz0XaEINz/ETrn/bHN
LeOPGN2eZYytfNWlI5bad9Te9hE9cdWk/eF2mMSCT5tQoa2KnHZ4jEb65PX4XZhteowMpwkgHj60
rnjt2wZQuxzI5eJ4Zwx4IaBO2l+j9uBEdv9rJPK2zjzaWK1dEPbqOb7eO5CzSXTH546NJe/p6ENM
5v1UzRdGQvI6FgoWmIDR5tsExC1gMHNMooZI79fhuoloTgfaM2ZtWiz6+GCG7lUbid7jPNtvY1Ud
9a6nCGTQ8g31g9l281OolRObk2DQsw7We/3FVEQzxHSulsxP6ZghcRrvSqWNW5DwqHbUHXiBJrZe
RlOmexqd0Jsi8uUrbu1K5vRkxOLrOKANpva8H8ClZJKELCmeMoKktp1bfbA8IGnoTnUCuypPlmUv
bfsSVsDqHI3M9KYyvK2bybu0cz68SmBuzp/qqqLDXw1f/YSxagSSXyIdthyj3yc4jsGqggEw4Y3T
qQ3zjbNNuWn1B7gIVwPhItYuTOaSISQKA6NW3d65s24eEEk8L6TDJdXjYGsEfHSdRpl1eKdf65Od
opBV5OmJ/jWpZMRV1OauKSI/dVcWkqyXcK+y9Ew54c4yxWWeNRJHBiBa45rwQasPw/t/0bbEv7hc
67fcnpLMQYvURHknb0kaUz4EQmpfVZ6Jk7PgHuZW2t+ehTWJabn8FZO2jTEya7fLTa232hNuJjNL
l4JJhpC6DC5bGcN56f7AzwpsmVoGpdqc6ndzNTCPmNZZ9FYy2pAt87a1HGaq9WVhHCapcuHst7gG
MLX1c92wyuFc+rT7WJl7NaSfpbU8Nglb/hu87/aQpwoj/b+eG1woHfz0H4fFbRD/8cH9Gc/iYFFO
P5acjDozobGutjePFeoK4IwosN1dEzZX1QosZliKQBvyG4+dfLsNRtOlooXI//AvB4uhFFfl9tvX
v22mxDWBoM37c80fybQi39/+Y9vti3WG5H24PS8iD6OrmJ/ohP3yBnGmETqguefq2n2zD6M6zllr
pxGJgcV2ivMYLDleEYcxNZ4sbw3BS7v9zal1e6W3WeT2tETLQr+Pc9PNYnJ76atZrGa1Wrly7ckT
vd87g3Wg39IdirAMpMv0i/SLbaPoH7s2tLCXwnuCQrEK/W+6cFJoil1deE83x9WApTUCPQ5KYkXF
5p5XHaJkoSyFPntGnbo3nbYZfdD5Zz0OrbOB84D3OBoDD5T/SVfEEnSN62zzGwHx5jK6/Z1FNatO
eyFzfeUrklfQnmzN9EutFQcHDbHuU1ycq8O6w7jNvym4UqDILbLO2yWsVvsXbFaVRjUxzzzcPro9
3O44HZrvok95QCwCt5kgrzeUOnaINfrlXw/CmZkwV0bfzbzS3/Jnbi4Xjx/eSEVy18p24M43Q79o
C7JSySXGORxYaXmsZqKXp8r+K1e9OOWZfSepFOz0uR9OtwfTbUpCIBjyrktqj1nVknvehE6WeA11
o7BV1LuZbbrlFLds1TlclX6fETs5JfGZYKmKFiannttgvD3c4HS3j6JYaw4dPnmtKVbKkgc87gYn
vD0s6xj+AnLCKmv0pXlS1WSeeudFL5LueLsOYjWJ/LkiVHOk0L60weYo6MS/6tFDnwj69gK4qd3Y
Kmn2Sl9eJmG7WzvO7/EYm1d9fajjaNdrYt61bfRK+od5neT899fQpu2R1MmjO5X2JQvFAFhQD2TF
gQlNm3VxJJUuuPb72zcUSNHOwuk2t68Z+XhpnfB7tJB9mygFkfLOe+IUu40Y1WBtFAkme5OBBhag
yO8GyzwMmdceWqqhxtCUTFChHV1rmxqEPaGgxdPAf4VGgurVM7UFKrgopilp86L1hh5XpS2Dn7PR
uEYTx1I4XYOvWcsvb6YFnZj9pXOt89AWB/DL194jKY+pnzzT+btE339xREsNiYIbOoM5PcZNcpDK
0XewLgliGmfk79zixpUpU1yHpne3hObE5EZnlyitl0NPr9wXQ7brOGJtXKl91IrouJ4wLa3MzzTa
JXq3BrNjNdmPuof+3pjyz2qm2mPr2XtfL2NgV9wMxii/CJd+IAuaqkM7JPu+Zo+tX2JZYfhz4oth
i+rce3AiCAQh3dtoaeXXETwdc8YppQsz/0/2zqS5US7d1v/lji8V9M3gTgD1ct97QtiZTvq+59ff
h+36Sll5qurEmZ/IDAIQkmVZbDbvu9azTpeFNammq9moYouAdAfLRIfi3FG4lUtcKnV2yhWsv6RW
MQcJB6+PudTZXemTAK4e7VZSj2KNMCaUqyrORvLKT+TMZN8Ly6bI6RhMznrra5qt2I+MHPU0+VXl
DDBC0UFHiLV63RRrlweitlKPU0DMR0rH1BMPyBGabrUiAuBynHgVcbCuxM8t9XUs4ZJ5HHQQN2qZ
tAV9OVYdS5HAVkR+JhnjsZE9sfeyaMbS+n5S0axWYANqijJoTNEmNEcdIhB7Wa8k1MlJWZHt4ySr
6XbMZdzes58xI5xbvpxjLYfu0HSfFFfAoAxKCrBh54xBdKpmzhin0jZcCvi7MDyGGiYGLpyHilF1
nBk2c0nH4p6NpmeF6YgHJHP1ZJz8NmcyqQTjQVcZ1zopLQEB9Q7AJ+WHEcmc3u1L3GVfVFc8vOmv
WokeWUPT15ftY5xyj5sidxrTNfZMQxvHWUW5tb8uguhnViEWBjQZedpY0XprEILlpqhhHrU0e1fG
K6JjqGNQSRvMxkaLn/2Y5BoNJx9Z1rQ/HKTpLt4WZ9IeE+cVZmZImKOeoHSen7hkk7uCEdSbRypd
ZfNg2TS+AHNQOem4z4aLhMx1V0fxYyQT40gxw4A3Y8Mdyl+yNtkGmkrlUeu5yDLiIRd127biUzAo
t6EGQ8V5DFCq02GLHof8Pc4Hm3HtBp5W6dlyflOqEtLKPHgKuvVkLzeEamJDL6qDUkxUh2omCzj9
lcSCRWIV1bVNWRt/EGd9MBzhA3QAB8LTOuvXtOqXJaFeUq29WSe32qwbvmpxKV2y7pMrw7i11ZtM
QrYnJbdTOe3GJHqtZ3psTvbY0Tjli0U7C138WDw2VrDy+PHfLCXfAEbKneOQKMOtQ+1pQXKz8GID
1cViaviMwGu1VUnFmEjQBseAfkJdS7HfNVRSy5Zqvs6hpO2zx7aLG3/Q1FtyVTvOYBTB3OCS7kFi
trzIV3UQvHXILvHjbMqaHEx74vOJP9YQSyuPtmWBxLSkmyPdSirIffokppPd1YGP+xAWT1AQdeq4
SmwdoonwRKu4rgMkftEQfyDc2Ez9pq+0gdnmHfSt1EvJFHJK0p4rRTtJ5KzC5HbzCL1a71ON8Ht7
2CmU/MpEcnWn2hi6eqYQWHKrKl+NwbDrR6afmryhC3GmfK6r03X2S1IHvBz8VY3mx1QRplRkfjqG
p1YNnxtTeVDM88pTasj/yQm0pf73MI0U12ggH+oJww2a1ck3TA3t7qApJ8525STWxKLXQvU024yl
eZS8V4uCxNlicpnqS7RFhPCiGoRGJGtY1+REEZ31CI0gQwA9h5pznAQ9GwVaj5bRZvYm6JXyysI0
GwfRmthu2zWFqWTWjT7RcdMJiktChRGnT809HCPvGKag5Zh7gIQCh8DtHCQu7jOpVfDHFHCchpIp
2OKRslQ1A/xS2wakiwV7GvUajs1jH8KJJFYjpSlU2BQUuA8XC8uy7tp8IWpRuEEFhmUWPtJ2+jRX
Ty1eLG5v1juOYaj2doDyM6qCVU4Ah0APmH+LB6ebpM0RRq43Lsq6mMQMLZeHzsspNXs5gRu+iqQ4
SThXikid3VonMcEqOIdThfwMyZT5w9Ogc1E5eEOx5C5DsOMNkTHiWCHVjVh2srrjlZMdroucW56j
/K6t8+1uwYOCeYpG/HrJEwc1OQ2DCE5BtHKzRfwpN2sw8cTqlFTBYWo2SoqWsLXDF3Xs+HXyeCXe
XmhBPR+Np/eoMqTM0voT0mlmnn1OKX6doWotyRMQr7mfuWwXinGQRxBWjkBUX358sr4RGnt0uhlb
ZMhCearbREQEpEiRaXAU+8SaWBDFeC459ZkfOUR1ar21n6yIKMzlTdPbjjvX4tkYlPjEtQA4RUaR
qSwsmnSlBiq671/xnlESHtZmIYgfswfzTSmQmDBLW9w5xkbWmgpXo3WBKeQIrGjaieRDsTAia2MH
UrLvxG/YLmXhZ0x5qARgq+hCVLGSksRbArOeMolhcTNl0+gqVtn4VSMzTvcDgW3rXBuiALcbsUk+
V7sSV8TOrAWjMnbOg5Cg/a9Y778R62m6qRKm8+9BoE/dR/S7Uu/vT/gHBRSgJ7I7wHPoilVNRwn3
V2aPAiDUlFWUfTL9aXkFhP5FAVXR46mmaZuyw6CvgPr8h1TPWgGhq7ZOsXAAKarxP6KAkmn5z1I9
8oKQAwIilRmTVcfU/ojVKuuS8vFsz1fmGmRDi53TzjJsSLqXVVPcs9M+hJwvVv88QM92Wu5a/XZs
mfB7yFJv48jAc+GU3a6wGKvMkVZ6aYxMnnRaMHW8K/CYkP8z7pvePjeNxL08uHlmvWSg4eC7hSZP
vuQ8c4Ge0mRbNpK53mJErjmFFh4jdQZCFl7ny9gfxyh5i6TlFYCgBRV0jEkP4JY95eKv5j19KkRl
ODBJVs5qE6hhn+JijUeDPsD6q9q5U5Q3YhWasL08iFU9X+hS2RDq/CHg3i6SVvSleCheQxm+P4rf
XkY89NunJI4SO2WKpHG7KDuEggMiwHXwV1LaQK9iNejHbKvr0aMYI8UusfjGqq134v9qH7qnv64V
v102dJHyI54pniQyXC+bYt/lxxTieiO2/8vqf/7plzco1iArGQfgZIByRupasgC0r2uEkFHD+sdC
PNCSrfy973IchhvqD+LAy1MuD4uniE3KFJEHTBOM3T+/vnhUAQdL5Xp95LdX/N4rDjAgxzBjW99f
bCG1rKPvN/vHe7r8vMt7v7wvsS9avxSSqtPP+cfvg3mYm0qxTRASkKsKCeV3IEwxk9v8nSQz0p/4
+6pIaTFBUmVhU+5EUsv3gZeEGHHI92v8EQxz2fzt4e9ol56yCyESa8qLOOqPlxOb//5h8T5+e5dY
FUJq3DEzMUcAylfwdbrOecSRteDxOWgF/aZTEMiK7XLlUImDkvVwsQl+LjmO92Kv2CEeEpuLuVbP
xHa2Hi/WLs8sBOjh8hx7pdb3TEDdhqRarSL2q1MKhGDGZVXkgOXKX2FhE7JLfDMO9cM1qwbNkuaj
Edb9UZIGP8XsYxgG9y/MJ6GztWAr8YDPg7S1OmneL0S/VgLRIdBu36vK2rEw+DRTV155Ot+rYm/U
WSc9CaOd2BIL8URx3GXzt5cUO8XD4sDL88S+QKU5ViZFRLGWegCSjvKTigLSyYAwrLVwJRcZVXzD
QkKQdSvrnJFtXWjtxKBeivHcXHcoeYNMuOQ+RhRWxzWWXrcCc18gNSZ4+3rR68fSyGb/G+QiGCum
cW5ycKQCM2Kvv7dYuyzEvsLUKr9EKfSN9FoaDYkYM1UG9kZ70ZMaQa5FHjwuHWrZ0UiqW8gCDWwN
S1Z5jPFJi3oieeBD8OiYxl0bB70nqpvcgiHCGuuYmRD9p5zuqd7xW6hDn3jzlC7HhBknU1VbwRey
luovlUCrqR0oxP22i+vxoPTPhjYQxt4r27wN61Nc9NXJafGKOg5Ut1zWgu2kLA8B1n2z6uV9vSan
O8h0qMBShhVrLU2pvUUJWRRKSZWMNoZJCoyokYpWWFvZTH0vYCCxFg/cSCPF2IqSolhcar6Xfc0s
KVu089ffVWZxNqG/RlWsHByLAGg3MmUZ5DC02E7amY1Z+RIFQzrOOWRghI10N+TBxxZyqzrD+P1F
FHDEy9dPrIl9NSxQhADke4PgOxE0m+3s9SyoZpLHDXF/ddkWa3hNppWG3cx7W8tQ5A7TMa2QJVO5
RflZ4D/dxGI7snloqgP+KiPEyUK3KFK0QY//DQnhimqVFJjC+nT8Xu24wetb9RAtyxbNiH4MG+Qf
ISGaGF+A9K3txHQNuReLuj/oI/cMJhm6R2zR9rHVFtrhWOm5wV+ZPBNsBMgzW8Si0bSh+Ql/tpnc
Id4r8x3VkPlBhsYaHdqH6d2Odn3gUj/kzmp5zvbSrzLCJ+vXObU+9FheirPNTW/jYVeFr33Oa/mN
TDf5dfNDq67RNOjtXsXpFG0Gcu431hBT/AFYG3kgTaGLxct1KN8qM2Tmn33wgamal04aonM8JAAZ
Vt7nMUJWsZGjj1w7owgqMm5uTr29z4jqQptA8Hn5Gs2HfPlS1U2CQbGKjvG4NcIDshBZwhOFdtUb
7IGA7Cdz7W4cNO00hC/Wl0mQkPFkQEnoN42yb5Kr0nyOoA5n5yCitu3m80lPz0V01ciHSt6DNW67
TTl4pA8ui7v0sBfxW/NxqpLbMuAgts7iK6X2eucgURRdPOnXRL/QUgsk/K/N5CsLTQB6jDe0b3LQ
6zKVqPNs3xfZbuxfctzDfXhbdT/NYdcc7RNp3XUFEHxHxkMye9bkF9kBUY9nE0bUH2Fkh+k9ZSUE
GoF8HXKHhQI0h0m+1z5GjL8FWhXsCulBTc95exhqrwTg7Xgtjjc+X+0x1iilu/ntDMdi5R/uqM12
v1QS7l+bZ1uiCrnXflFOUpiv3ShXeetL2R5eKOnjmI5LZ0dBbXhOTuCOxpsQwcZTdwXM296EnYdB
oaQ70SHiP8ByrqJDnpDV+kXcw5KdwvKK0o0S78tgay5nW/1MFuaRx6XpoaqcZecOoXBp7uxmFy3H
xrpNyTyOj8PCeaGtmmnoI78QzOrtVcj36FQ56+e9ekIwPfC7Uf7+VdBDAfgOmZKv6RQh5vRCbWPy
Bxx2sBeMX5yzuvGToOVo8mvVt7uj8qts7or0AOxKk9cPjM8JRqcbdEe+nZTlavuwKipyugse2iVe
rHsnjtlAyjhR2drOHUxPGitekVzF/QYEC3p7yz7J3R7qonyu7g36vPqjQz1D3lMwbg95tw8af2q3
VnkCjE6foyEDFxMIcmx0EmicYDVD+ttM79MTXJxkr6B2Mu4QRmLtd4fhbHTbOdlOO35N2MKuke17
ajvLyaTr/5W8mxgRBxDMLepRf1TvCXinGo+4Q/J16U0urmLrJn416PkvO3M4KiYzcC9/c7Rjy6kA
F1a5JcLAleP7hQ7XAsWfs7ZJDnJceWHkKxBtQajOlHN8AqjV0B8MWHkuIeKsU+SfyfSG5yKdk+az
y0Hd4AdSHnv7hjY5/Y6ciHE05T/x8jlPducZG+0aqwPFS4trs+MGaNCDzerAeMOCb1rIpvH1bqt8
x21R+SoB6mLghA5j+jJtjpysObQ/npP5fObXfJmtK+daO+W7Yl+2G6nbUqqyexdJg0s3JEQTTrU3
82MJVyTRCU/cOGmogU/9q4G6sN9b2abb9/fqz0DbpM2et4bXsAp0F21AU+14T0GLGOisai7aIscL
n6oXyB06JmvnlKGD2gTytlQfigDxMREvDa2W8zCe6fJEn318vTh+3x8kEOuop+gEzNKuja8H4PlU
thMvfipe8itIrTeorjbdgq5zu1iuWr9r2g1ok77sXcpQhoLH0h/qnYYyeTpL+lWDe6FGE/GEBr22
N5Z0oso6YHmgaXBHK1nRSdakD+bO2b67dV5Qxzg/ymfrRBrytIcB/1AACtIP4d0CH9XFRjG9OHTa
aagVPhkLhEDknMtI1V9lDZXAJob0MDj7Fvs5AWqx56BpJs2cWTBn37mSHvFl9cujvhzn+Q7IRtp+
OPKZtGXa3CJegj+yx+FGsg0bIhBQ9T489tHjvBxtIPXQ2+Pk2GcbCwp4/xAmv8b5bdC5fSC2PY5e
qNgBsr9Sw5shmsC4uYO81Qa8W7vMvidWPav3aXA2p/3AyBIfwdKjAB+rsyKd2nTHJ5RyKbRd8ElY
KkD3Uwdv4dYS7Mo6qs2f9gfv8iZ6xaPFq6cnbmgirLSDiyQ0egQMvBuxSiGFQaaFeNLNelSCu8zX
CPTFNfepWG65i5odOphHGeeYRwvJk9xka3mc6j8M9E8v1eybt+mmOeh3WrpdtjhwTvMtoh7tPdh3
iVcanoXTz7U2Kb25nxXDwXP4mNB9e7CuRzxnbkGPnB7My+T4QbAHqR8+6bf2z2ofXoVXX80L3ALj
OsHsCl88APjvoaZ6YgOukte5xn3rY/jb5x6fqUvbwo22xv0P96va9D/arekfItlVb7XrYq/ezgwK
TACe9HE9Y4qX5EXGmAik9sW4B86iWW6u0+zeBI8m9utqA9WFQ5GYtsPB7Px0p2FVug2szaA+ZfHW
TsiO9EhZMKjOov2cvAiyKZoZv4MUP24OsCtg8EQ0Hd7bXXUT0wpAYwRV7J7bpdItAmikzXbexEf8
Ah4tTWwHjY4U+3o5aoiOFf/TcWtv2dNT7ElieTnovT++B4inz/MGrBjxetfSD/kZvuaAZv0j5DSA
+Xpn7PM7+Sk8pldOwiXBRRcbJNd0lcunckd+fL6L7+w3iTtDRtyXPN3UYMM+yVQIN7hvEF9F5aH0
uNNCqs6SfbFL+fyuXYXGrsXH/iJzhlEm4u7pSXlUQ294UJ/b68IvtsOtcQbHM9ymJ9PT8Fi4297x
dD40zzhr5/Z6uMXPtHsHbLKcl3N9rSHt88K9xKYTba44vXNgNgT0nVFzNY9riuLgbhcmCHPxwBFA
h13udM5Y39+6g4Gu8GPe2Mfg+N5+YLy5po1BFvuO2ceZ6u85Ut1lCwnOSz1pA3vWhYjgJldoA10O
8curbOtsVS+57Q6m7VWP6XX1KL3G95PffySPjps8Wq78q34eN1DY3MqnH9q9hS8mrkffedQShniG
AJ9l3rmND1Pis3thJOOrwyeMHQ1NFxNEPBnhOoaPt8Q9nu3Iqw7ptbQ3fOtsPFY+sVtesXNuCy/e
Wm/UriVQzleo25a33lM97CUeI5TsraaYN0nb08zj4vIGPcfbhTsmJYfsxNfhOXnszuOv9BrC0rn+
yJj1UPl6lX+95tfx/bwJfoHC+JnvZT4JxhjjZJz6K0fyFtgID8VDT56yt+3f5af4DpE96ia+VpxU
sfsofxU+B8rkUz8paGfdR+ezf6eRqW/SU32X7+0P/al5m68ZCBkg9Y/mLfmhe+N1EvrTQ3pKT+qT
6Q239Z3+lG7gDLjyTr1i6S0+llL3E7Aao8+29dCO0vc401P0iAN4Xb90e+llIoea3Bs0151bv6Ph
7q9wCLBzcvM7ZV/ccEk81l98V8sncEuH5ZRs26flFDLGdC9luimvuDqlX+J7370kNzRX+D9xFvnT
KefvlfjYPDvziA5mxfvILsmjnM/xF1Lq7oXHOJniHh3BCTBCzEejIwh3cz4mMhy4Znwun8kD8t4k
9QLq/sQrycCcd3j/O/KHnqRP3BYKw6ixnQ54Ozlbbs1juJ8OE3+Q+Xr62bwhjUSvt10hFo8jU/If
6ExRHTxLN8tW2YZ7HE99ouwhocnPo/aa7uRDeIgPCGdp7NfbZaMdpSvtqivjjXWff81M7YixcH6m
EAlpMmIWdqbb9MVG8gv95m6+l3fWzXLu57v0ityeVUSScq7IbyRqbIZ9cPsV36HXpBGHC0xZfOhO
4TG5ie+Wl0kMgGKUCJjdciFCGP5UfoX4TFx+c+MTeAP/Me/R7Ii5DH6OVyYDwXN3KPzpoHCr9tHd
YML9JCtNkrzx3kk9+4O15i16Nc7DDQZX3vVyJsGnvad51jcef/fhwXqRn5qbtPJIgsrv1vnBu/JZ
v/MWERPFhl9/DfN5eeGCOHwu/BmRuRTrYMzAxhRhvGoZlhB9ggFz5+O8+Rz2zPC417zXrm0/dNEr
epEXbpobxlIuk+8oYZDltE8ZLWg3uxmv+FzTvezVG+nUY8C6UY8RZyhTIE95lw9QVMyzs7FxikNh
YyeRDX6xJyrBN3fODdlR1+UeyqXxGL7QbfRn6lV0izl5w/1n5NP4200R17TpzjwPbskFL7nhfU/1
RmGQlL1py93YS80V59P6ubx1o2f8VN6MG5trd7J1rouX6mQeulPUes69mmxGa4OVnEuaest0kDoM
X9onMpcYnpvD6DW+dFIe7F29Y4bKK+9usWncM6cYv+z1tw+POD52SHe+aF8t+3wP2tNT9sk2eYjv
0jvjVGzH+22jesrqLuJsnSRffRo4M+84Z4Nnaov8AfUvTEBFvJGf54/5o7ptHtP7/Lo7F4yC1g/n
Jnq0HpQbaCjLITiau/zavpM3iZ+8fdLEvZ9OA6eztl//oUSIRjduPPNZ/chuJWODdmLM9gBUOrRM
r6sGDl8HUyig/e6rHV1xpZGf2+C8KkDuEYgeoQXsHMq7B+4X7pKtAg50/daqEApcmGWY9MfD9Ijv
4eAsAMW2hAcv1peMUdsO71Jz5q+4QB967B4RwYf0sF0Ao8Vjee+88CY+wx0TfOwCiMbWauvAxMpU
MQ25wKMgMQGQ/YOB/b2vxRRuoxwSpSYhbBVrytpGEGtiMdtKvy3H5I67EMq4AoMsFqISddkUayG2
LaRkmu6JUpR4P4gEj33krCxP5SEdl+kQheBzgrE6EDjvKV1rHRTgYsUQn1rpfaCYoyzDlpbKph7U
eD/L5Zo4w2cEMxesN9CwtETuFGIzrKNdk4XcAK8Lbl1MxEcHIdYTIlWx1rZas1+0cfViVWh/1qo+
umf6Cg1t8+/VtJNjrgJ08c2Vg15E+IJiaFSJ/RTaTQ6mS6NCUuAAX2oYj4XGDe+S0E+atfq20akN
xiYVB2XdhW16OEaRQu7BnH4qRMjkiwr5JmJGXU0hDSqyPJiUQyhKs6u5MpkGiQBkkYUsJ7LlGWns
IPSo4t20lNeqpjHg1tINNdp9EzYZAyfvSQsxMxjlyzQgSurTOQfBtIbdWmt7RKz2eKswf6DV/030
K+q6otpriQ7dWNenPAjzHa78mjY3C5EErZJZ+b0p9lUS8MUG43BYrDFP/Sp76GqjOQ7rQmyKBcp0
2xtG7sBEHVQsKkmq1Y1YNYPgruvzYSvqst+1WnWN7gQiy3Il+eyJnUYosqo9prVSLnQfYg00PTFC
675/tSmOE09LJYAFFJDmd1wlFLrbr1Ruv+TJ9uitMgCkpPpKMteZTkHj3qGnc5rr76TVS8xprWjT
LimX6zw4wFpIfLXXGIl0quLV2sWZSDH5XkPcdVqKKAV7MN2Wslkom6CmypjXPXYpRetv+rpRIISa
9XFRq/pYU1VHgm0+W6rdH763xAOOjOsmXkUOv+0Uz/veFqsDEIXCqpD5UXM1GPDVS0juf0m5FY+J
1FyRd3rZFGtiUbdA2eoh213CdcV+LA1UpLW+QUN4ecgcizu7tzqwg5bmDXKseMMsG1exQxcUc8iM
y57KZjDpJh8vYRwibVnSB3XjKBN4BKPZlY5+uDwm1sI1EtYWUcziCZpZtzKRVH+FOdeqxB+NTEWM
9NWg+uIg8SSq14hZL+HKaOk48vulLnu/t8UTxFPFKyfWqmG/vJPf3oTYeXn65TnfL3/58d8vPBlh
sW2a4eGPp4hXHC187SOR697lZS7H/fnOftv+l+/s8qPJfcx2KlKq76eIl/xe/fO3+/5FxTO/467F
6m8/6XtV7P3+BZ2e+0ycfzoePf4y4gX/7WcifrIlgq/F0b99rpff849f5l+/g8uPWN6XTn+iTfcm
wtNEgO0lQe2PfX9siuP+2EcPgLrWHy+jDGve8OVwsXY5RrxE+Z1WtUr0/3jJy/MuT/nzx4in/PGy
38cgArrv6LdtMZwVCHrXBmyYzOWubpPvCDERECwe7dbr+mXTEh1Oxue/Z43Z3yln6+X5e1UcX1Jr
Qgzd7/7VS4gjxOLyMt8/5fJu/u3zLu/kP7+MOO5yiHi9y75p7YL9r/ZIkL3+O+2RJiPv+Q/ao8ev
ovhq26+vfxIgfT/rL1aY8jc6vpZMfpGurYnCJBT/xQqT/6YphmaZqq1YTAltVEYXVphpK6hSdFXW
gXkZqIL+YoXpf3NsFNmO5TCd0Bxb/x8JkNA7/bMASbdVZxU56TJZxLLjrInH1Y+P+7gI2//3f5T/
a82NJkWjUTA/tLgzWGdzyroYda07dPJzv85ESk0lKGKR7ZFGQ5l5rZie/GMh5evsRSg3xeHTmnIn
1sRCPCD2kWmZghKioGGt9ac1kwf4InFRwr0ktr9XbQ3kaeagXsIojKkY7d86UbXWvrdYE4teRLb0
fTJjvdduktUopbQt4g6xOgals2zEar3+lFRPyORRNFK3SkNqtmYd98dolMBVm7BLpjDd6Hb6jC+u
ZqpAj9Kg7N4tJ/DB4HYbZqIy7hgXTyxIUgwV1ISLE11z7sTaevZjh+h4iHHY1cMPZeKWeZ6qp0bR
RmIxrR+oJHT5LZ/N6HpWSUYn8GCL8BbIkbTOJXu93VZVdtPJw+2oR2uQAqylWQFVCY4cskdDaZe+
QTSEMNpI1JLVMN4bZArF4RSfOjy6ztgHvlyQiNpop3mdFOu2plDQXq6sMItPktbfTVm7i3XgPvpu
IqUZA/MT7vpomxsVEt0J++RYAafRX2QT0fXYLRuoKS6YHFIaC3oWSp7fzW1MlQd2h6dLlbElFsAO
KZQkC634RbFfi0UF9t5gow0S7tFl5zwPuMawbEp7eS7pSiN2R8PtKNuxAaZGr2vTdUwLMe5I0T26
qjcwn5sipuGp04mqAxkOmzYoW2fpR38VkyXRghPShtDRW+MZFNZDbtFakGM40nZ8kwa9vrWUDFou
cbSZgmFQtR14EJF9pbcVjQZd+SUVAFKLWHWOdVbdapB478heNbh6AXySsM5ysx2SBLbFcw2xeIY0
VygKWggJigNahW3U0qebbWkHcuEUdhaWg4YWR69Nb2pM3w9Pi4KKwaZuAMN7XF/FnK8Ip3stgrrb
Y4YH8mUv73GgxoQ2o5ta5//LA/Ox3J/V6VYucKTGRgjBMx7R7Eb6j7AzAX+DFEcmwNcmwFFc0ALZ
zXmza/sgAz1hYkNJd2TXO+t8/N6RabXT/IfEUtsgJUNIk622naKOPnZqp/sQ5JfdmQiPh3hrNKBt
zBHBhzmdY8nO/eDOUdODYaNksIfBMxvjQY2Hz2zVYs9LeYePpPDWtFWpVzl/FJm7EBWdirb4Skqs
WlAh/CfrwLPi9r5o0MfPAJfKCXq+ZECzkCjw82kUJinECVp8PBKGl1a1cpLC9LGRNQTSknKSl32t
6z9jUuO48cqNvVnKZ6UDYdXqZL9M8UCKtVZ+8u3AxQu9YSPHlEnmEMhNUdM0kBxX1WYSRSbuBuLm
deDG54RyElkhasC8coO0wBwojy6gEtCoXa9AvJgwdSL2LlSopOTSblopxCHq7DOqE/Bvmp0pZ/g3
s+quRL+BDuy1HSk3NlhiN/P6xuqi1D2E9x13wiF9V/0xV8z31AoqaoFQYmG15e9m6+CIUKiIOAEd
Lm07Xmma9dUbVrdHpgrlqQkKPAI65LS0fYFDle8tbWgh6eCSBtFObUw+BQ6exhY2feVcKTqNuZlK
4QDixjGKHQl01S5yHLrp6pTsnAbBvjUqP+v5gD/tNQ17w1MqLdkzgOwynVNjpWfUUXFjrj8ET8Vu
wXC/iyDR+IF8JSsS/eipMW57Wf+ZGYypoPr7eLqdhri7njPyU4amCQ+t8xDAJHtuLawY1RxPe3wH
h4bvmNzPJhWJmcaRSv96jsMZvovlEhjCrXbq+OMg/1BTtnI5/AgpKa7hOFMa+0GDaTjPBphz93MY
SOQpM3Kubv0K/ZXfZZsQr9VGjzRE+WtTUDeftQmK5BSDdZ/CMPMmG+Qxt/2YJxGRSAXyFKvASLOM
NW0iOGJzACQfsVJwovcwFCP9gXE2N8Nof+lgnLeDSY9jdjjPq0M/YwumlXqoAq5U1DZeDf2XlMMd
VKQV/5TFh6DEOlZWv+yyUI9pMJCuq/T7cMweJ/BnlNtgIBZUmfwki8xbI0KTUrQrtSw4LNi85P5n
hfBsD/Pp2ZmtwZ9SiAvEBtD7gGe54VsNjYJhqtKVTZjhy7LuE/oTjYRkxlaU1huNlOKYLY2HYga8
lyv5cF6Sz6XSeB0NBC7k3txU34eBJm8DWUNXehjtvTZ7ckrL30mKz8kZP6aZLnice7003UB2wT+2
kpuiuj1plEUtulgzNs+DpQZvTSmPB6jzXGUiSAN5tDMMVff0rrDwbC2Ie7I5oNYUEW+i06UOl/xW
qgCCyga3SLIabHKrbA/RbPZ+1DVHZzq1CqckQU6AT6Lkbp6SwWufm3xAXMQcBLoXjMRRm3eTM6Ft
M2oa84az11YUMmyadNEaqrAjzn2MVXXOtWhRx2CXyTmpJgWDxpj+MsKh2OQj6UqEzuCAlXv10L7g
Bd87w3xV9VBL7HmGWJi9ICuHMVb3PlhVykNx8atwED7gECQEIqptxF/1XdjON3O6PDZm221TM5nP
A40Dpg21Fyuafh8q8KSkxTil0XJinL6OzSrcGlr93DgVPEfZvJaS7QDKfie18g1o9gg2RE2bADiB
1xZtvDN1816SjL1jQBEqSnW7Tl+wHwbEjeWnRAHjXxgPnDmvsp3NR4AC065JMfisbl+xSJlIpC06
QUu9rwwMcXpaA0WhdqcPiDTqCIh3UiNPqseS0psjH8t1oUXqO7i5xEeDfzX1hbUxUgb1Jc3u4LHz
zYuc9yEiNbOiujgBcdsBe58Y6/TaduPceJQHME3ksb7J9kCRGwqIZEcUAys5VzehXQCaw2oBD6M/
DqkEzqXL83s5pSwLCxvKj0nnpDL2JES5i1VCJXV+BnNbbwwFKyt59UShjRAQmU/skZl+Mua3ZL7X
N2E3GN8VQozcmoc+HrKBqXPNcjLMIDXBWPqc8DWdPWi5aN2N9q6IUz/I1+hXYC4GFBt5Hb+TscT1
B5kd/CLdm7olaXwtGY6pSh0kH2jYBrGl+aPGrDrV7s3ECH3JhIfd6JSt5CgIDwU/s5UL+Zh3JfpL
iTNvZxrjTSwj9NKIyRbeebTkdCoV02P8vxKqUQsKwA739TGErQFpLbqZNBLdZ11dtfsdHZAEwmBZ
wxWJrBqjDBnBuKnvC6o7By1+mKPnEJCeL/eQ1sXbMUnI4HsSHSwnj7cQaEmEqydke0F6TGgPFCaF
vYIUJy/HIOvljpqRFlfhkVyrPjMz6W0/SVeLkxqHvFdHxj3COta5e7gaoeSZPrWSKF+1IXWbNIeQ
UKMjqa2a3mtNNykLHEQXMbAoOcbUHgXICkTlNFprqHnwTpDXU7IwWW51LJmcJLJm3+cd1egxkp81
1Wy39GeHCHPQ2GYoVWZg8akFXiBR+g2hX9G2a8xXO2zlY1tYI401nQb1WuouZdncWHb+jmOq3UGY
OC4rpACmltTlfKVC6LLDQ57YX2PMeBHJ5XWRKNKuVIlIqrWnKazctE4f41pSvWF1C/YkDvx/9s5s
uW1ky9qv0i+ACszDLedRsyVZNwiXbANITJmYgafvL+k6v6srTvTffd8RDgZFU5REAomde6/1rZUj
/G9RZiDeg3hxikI+eXPGG53h3HNrTicrKV6XiHZ3l7hAZqJ36sB0F9niQppXtstrc1fYw48hj40t
3YgYG+16NtOf3VScb5Z5ab7I0HaOSefMJ1dvItza2AFqAfkfglzt6xkaXU0PvIqYcXIYeW6fbCuT
GsyUMthUU/5oKE/tPRgcXmgqRDpYuaBvIb3BJreWUPGOZfTUwDVAksrNmHwWQTgfl3gpd7aqXh0H
QBdeTCvap3lyyAyHoVeSNusQYzv+FKYcY+rsggIKSjJGWOFYbFB/d50LPkgyx250LkUyVV8Ui+0O
qDHmv+GcZep5GEmSr3Xj14AMPZM0dpzRSC2FcWqz7hvVw2uBk4bTqj17YP6iXri7Mt+ZYzqfbB/J
eR5JtelTz6Xj4+0zRQhx64GawB0jVjfGCAZkQj3qtwwLJUq3jFm6PqndsXy0lc0QeYpIl9RH4a2J
77t1vp8Kwq/ipLZ2wfARCJTNsSwdnPkkuiR9cSmIS9sL34hYVmwUbL/U1aKCs8JbFHc2Bd+cMX8g
fKXsS7w2WX4FmpWdZoKgCsCyHS8XOMkL7nAfmnSXnvtyYS646JJPoNL2RbmL0gC0mGOtU00jvEmY
PYUQbxEnzW4rMn52L91VB+fsmMR05+o2elWZRb1gIS++HeYzONEVCw9QKv9rkNkfaS5r2tDyImzr
7DtOvyVZ6Fxoc+7ooSaQS0NzfvFwnlNSB94EV3O8qLwYjqn7UVaogOwaGLgKf5Z9b5xuN+Q0UoHF
nvM4lvCIUr13dZP6r5tC9tiU2gnusffXQ8o3S7TBAzlK+ib2A4Z0RdJfoB/civTt4liPXEjbk6WS
Dnt3b6G3U988Z4lWUUbk9GQgQTEXr9uUlRpOt6FSsaQMBHK/Poy0JPySgIS0UHC7DDXsureMxegU
L6Z7ylTp/bqXY2FPcsVqzXUIi6eHKZUMCPTBRo8lcUqNDYFw/aFVOMDHhm2lqx4iyF5701fBYYF7
Hago0pacv9/cHisE4yWcinIb6aeoumR+KsRTRToAOvU6PznZo+2WCIaqeP506aus5z70TqLWnMPa
j+4Upor9TZJO7gC2ZoVOAB5wd3KbMNQYkPdRU0xmNxKooVKtgzV/yIOMna+SSQynC7ruVdGkHMxh
+MhWTP3yL9zGWrG+Slop1e4NAnK7McWwHKre3jitX7Js1JSxQbycbjfG8qgc5oa3y9rvh20CWDw9
DSs982Tqm6WXL1XnRts81IL0zP0Wt3mys2J7PC/wxVZiYfFdOEYPSVkflwWIQOVjv9j1FaJbORW3
mJxdVA1H7Jvr2I52rAEgI0sGjk5aug+3m9Iw/zT7+tnrQN4D9P6iIgfbqB9vMxAnwIizM5SNcjXY
ndw3LaQGitJ9K4p9YKjlmnLkrV0rqTYQ1tyLKYJ2VYjXHELl16l6MgTu1A5VUVUnG3x12Td36HG5
FV57jpf4Ma2a4FlKSgMTeVLKELKtYu8hjjLW1bT43kEgiaMhxFWKToP8NHC1k5i3fk7GRkcVgSbR
OXsBFKfcZWMwEQN4buyPxSyPYR71X6tWIDPgnxTOWyuFvXLtGNCzk9Vngkt4sxLMtaA/131oTkfP
9X7gfAdPUEYHrzdnwMbBPh3ZnsVpPT1hTj4uVfUtLkuLDL/6RFPgDYu489QUfrLxRIX5GebXaQyR
uQTJdCcz9d2MCP3IFraWAPFIFFRiOI91dPQ6O7gOZlfvgBMj9QlH4jfkn+RbOmd5D5fWfWIHYm8a
ggV2TRZt3JQVkRxteRQkXUIKtNAGJkCdk4R6YvYre9eMZF6yuyWlstIiS+IEx3iKL4krnrzx2zyl
+YftIhsyO38rwDiQ2/AtfCMvKLrjqghxqfOsl9QzUHwRCDBJ9BsyreZLVyztbjEibx/MbXRJa3So
ou2sdaMprkkZ7JF6nqT08CfLfN4Hzk8oqQt5LGLcL5QjbEBCRGpt/FIvM1WsSYEhAne6qradt07n
D2QfjH8WRtbekwfyltahu07JGjzF2jHdR8BU6FpSB+qLsEFFqXMGSE41W8ARvbWOIxgpkV7+88FH
p9r0TA4NZG76IWqh+fQAYq2nr8XNrCk/YnTUipQ7SMK6x3QbL98GzUZNtlbrcfJF7c6ZiTOrLQ7A
wjLrnXCTL7leuZuBaLWEgJgb1im6zY/t5oFd/fjrIfvWdJW2/6WbVLKztV/+dnMjgIWgSutOQdrW
VxyVPmDhnkm04kk3xFbL9ozxf0qtQNIDlE27pbi+BXv/VkzYU7uZgd1CWBtwLJAzhF6TDsLpVvTE
LX/07V5hiWKXV9brbadTs60B/2Dtp8lCvMOB4lvWd0vhMpFZeSwHPyJAVkYIyFssWQMNw4i2SmzZ
tFvmShxkwoc3TIVPlRv1B/48miJMf8wZdnmcsn4YDxNOtjUeVWuz0C+ABOsjXZqs8+yG5zAkQwKN
KKPpsd8W9VOaiFNqjcOJV0fBGOcv/oL8cAnoHmc2bgUntrDJ1epeKH7WAFOAG+8hAbAKSN9HqzqP
8ZWjVW7I2mWJJB0uJbsy2zbhkt7DLJFjNezJXzgz80ZhSJOd9tG4iaC1lGny0DvBg0DCvO0BehfK
to+BCJ5ypM00tfI9n3dOQK1MzWZbLBm2GTl8yUV5YM9GBI/mJDLWMFYNH8GqMWZkOHNlb8MWhHUj
kNQ6P/q5qtgc5eD9k/Qb+/j7Ppn2eZTT6WnjbtegwbNpLrI8DgRkc4kO2ile8SnllkPQF/peuovD
1vFiqOEahhDh16ZXOldgrnizg4VwvKDN0XM4Wb9zPHSa5DPhst70S/BnlUfHLioupYLHuHCuNtHy
5o3BSSCStaf8XhGbxR9geRvZghQFbw3Aj3fIMClucp/vxhKM6HI597OV74N+eZ4sRokUr2IrMrrX
LdrjQjnyYuclrU1DWDrEdwPVnQM0zC4Ob45vAZtWvg1ABVFJkkfq6tMrLQzxYzLp6Y6RukzMA3BT
g3gZI+9gl/EM+huQH9FeFkzIWcMhVWc80+h/3iLvWYMkeB80SFKXsXAlTXbXK6FRkyXMyUTDJ1uN
oWw1kNLVaMpc+0RhVbIREKgK53KkK54+t4s01m7MFY9JKk7Z8gWQ71Xj1waNwZz0B600GhPB5aRR
mS7MzEDDM4PutYowuxRl8IXRz6vnthbMNtfdBx0RmiDEVpGGcdJuvlMaz9lrUKcnQHamcXBsU8uG
9WZdC431rDTgszd3YTO99QL8imHNL2EIGcufo43UyZzEF1wU4ONJY0NzB3I9wzS5g2S1Tg0BHcbz
n2xkS6tsiGISEcbtYvlXRDGrtjUZm5QSKgUI4IqMrcc8vvYzkG5yNjAvMDUxNeJ01rDTGeopzEdv
a2gQqmnhz0wY9ZSRE21s54cRdd8dO72zK0jAiVEXFMbkVpOgmMSw9oYVXcNkZWoAK40TGljIyUMN
Z+VnXyyNayXQeMuYOVtRSCveLJNFBbYrjFevcX9OnxVTwlWRVFcD8celhAlbiU92qinNO2CxmIog
VyH5RYe2qeQDDHMIXhFdK9fYTWUrX1qXAyRYnhVMBPZLDixwtzr3GW4h1OwTRMz14r8La0QhNju7
ToNtxQ1xC+tWwrw1NfyW7IuMKzBuuESjcWPaLFg9Q43Mbez3WiN0Re58cTv7z8yp0EWOZrFKl/q1
0uBdSyN4M1i8jYbydhrPm9NNrGbrBUWwgt6bQBVcSXi+sQb7xhB+S0i/uYujLNLwX7jRG78E+p+K
mSTjrPqWWAgzpefTkUI34zA5WVsKE5p1GKl62o5MZ18DhzMuWBpAnMnDooHEoSYTa0RxCqu4hllc
aXgxv1y071jS29S/Ix73ZyIAO80jyUQhgLZVKEj+w8y8LlMqKJFovkpYDpz91B4t/GQCPTYV2S3G
sR/pG0cas+xr4LKh0cujFSUYNLRmHC5zC5/Zg9MsNbBZZFJug8lyt1hXiS4d9tQfn5zsm1Tjnl0N
fk5Nm801KOjAvodtNlicaUp8UezPVn4j631tMqxoE+s1KMAnsWc+LqG8kOJ2JJZDN/DIV3Hr5pJH
S7eHbEBNc98ifiQYEHciuBhe5rqwu+ONyJ8VfGu7WQ5M1vj9g/HrqBHYsYZhl6q4pi9osVkNz74G
ZpPdw9sQ8RKEkqurRgC3RvFh5jnFSoZgvmcpUTC4Bc3Bo4DKrTSe29WgbgfVbwG5e9IIby7wiN7L
OkDtLD2ILtLFGMZZ3zSpv+40CHwCM2goVe9g5X12KFvW6SL9ayKW46BPqJYeUWzgJIKrB+2e7YAn
OUW4TrQaQ15pIDkcX61yZw86Ayt3c7DlIfzysYr7LdtyjkJS7CCc0938JDq92QHUXE3jMdAodPLp
GQcVGLN0kZg4n9ncnfO5No+sNRtcaUdfg9UjCOvh92CPcZ0woYqIIkPoltFAjx0uOzjg+wJOOxM2
LNYa3U733sMDJ56bG9Ydvvswc4gRmoiBj1N6Q9oJZkJZYVaqsO34MOLdoD6VJdD4UOPjJ82RT1E+
lm0HBk2kLKoBaVPevMq6cL0wN8KyG+yKANy5O2sID+W6mkpUqda7KjwOTY2zV4OFDQ+PW1F9cz+F
Vzh3thy+Gn2DKF8D8T3I+ItG5CNJQPSqsfneFGL8D9ufrDHBWplBCMprOHcJ04WJNWNvaQR/Cosf
rMefNS2qYGEULEYcV0EIVMskBki3DmsYQ5o1POBsjXWN+/sm0GXwjSz0j8d+f2ksFrAotmPJWlXY
rW+gp+o38ykz65QWiZepNSMcCQdZ40O5stUnR+Mk//b8JraZf5fFF3n79ttz/nb39szbTa2bCb7N
6WHplwjRIBJUuDDFA/Zwu7l97+8vf/0Sv3/e3176H0//9fPmUZrbROt0p1iM69s33qhWif4J442D
evvRlp9a+GvMfkWs1BdzcbJ9kJgVYYXdJ02xGSumxF1Wh/WhorreSuF/+nN+GIa3jITBU+lk63RO
IXkHzYlIna9iGeePVGd4pkGAMbbHrEHyD+0hdiDRqOle/7xbKUANhKbZ264n3llvVX5jnkToowj5
RXxyGPRvb3dTOyKW4Ha3NQNxKglpj2EFwoz85//fXi+o6Fj/epVC/7Tbk243BKD965V+Pegu1JZ+
TeXMNfj3837/Wr9e6/fX/+45/+4x1+jAgraw/Gige5qNNdJqXAXu7GxuX/5mYd2+vJG4bo/9/vL2
2O0FbvduN//ue//dS5V9PVK38VlA4P5F6FJ6bpDw1/5F6Lphuv75oCO1HPb2X7ebWn9T9vubbl/f
/sdX7H768Djq0UHTc0gzr+ZuXAfzX3dv/3W78TJok8o4/v72f/yI25eOOTr/F1f5K1/y/6NCC5Ho
/HcitM2P4tv4rfkvGrRf3/OXBC3w/gBwRffd9z2T9pJv/z8JGv8VhAHadB/IFf+B2u1fCrToD5Z0
ILmR43oBVR7f9C8FWvgH6hjLM3k9O3Rs0/nfKNCIzfyHAC0yPfbcIQK0kABMkFz/VYDGKC8V1hKp
w5DX/iakKbBYzNG4TrPiMTBhSthuE5dYV0bSerBmDP6WHKXqYA1gREsS2lYJu50VqTp0J8EZzML1
VrQx6s2cB+rs0cpc7cwgZWfcdsl5qIhNC2mVyRzN81jb3bktmzXJO5e+ZW5iJB+hLzEaeB1JJL7f
n7MQ/6RjdObGUuxniUDZI3+6G725ZPpor+koM71FTJRiqPSWMGFLXP/I63LZuy3G4pA/ESAKZqyq
fXcn766GflRaTAD74sM14I/Gbk+LQnWbeca+qPv5s2Pi40zjO/aOBgCICn+uTf0SNykRDrFJp9Hb
xyBznmviYc2kwWzYex19CKbIPmyFaiEUIMjUtbG8mH17tArL6Rj2CGkCs1M7t80f7CT58OMC41BG
CzsPL7EouTosnPfm/NLXbL8NKKoQ/NkAIFVSa1fgi5gUznwSx78uWJLDisCbxfaex9GWWwBM+XOc
BF8zuWuKqwMV5Th2xP02rvVjYd62FoG8I/fM0rHWzCrQGNjljCW8zT76GsqjAVIjbxhRlBajHiqm
rU80eNRJrtElJTBJxr75Mx/rmo0Ao+lGdM8ykfjgLT77nWl3r6VNQvcyERvvLck59XEshsl3GPcp
dt2SPOHUfmwG+9HLe9xVUZ5uxj4l+JySbXef5jYp2eO4MZP854yfsAAQMZjs960amHImVqXrv8Qx
Zq6gxQrSNvPZkwT8RkJ9t2qPDgJw1E3u+3LtifIh5Qf5iE9W8Mnx9JGi2tv2Y4WrdHaCSzz0VytG
mpZO1TPCmWydQeJd07dncC2p0/JqQMTUHnNMSzaGf9K2L575ZyPLByKDTiR1IHeKiZIUgg8ln5MP
9t5HDDB3bO+XOj8WjvOYz/mH8gbS0er6uc9LppxV8Zpjl55WS9kBZHHSdBPnpsZdGwe6WwPNumot
4/ukVwyV420cCLLgYv7yAT+gT0d33QJYkKUFwmdgwESTHAmhmfRkgh2cxJDbEv5K07NZHjoSzRAN
UG8P06EeRxfJV3Do6ctQDYzTcTCJ7ihrnN+TU+2digTXQKH7keZ8JHrgxbdCPOZdpyiny58ifIoY
hJFXCes1su5j1yBWNjZWPRT36xw+90073vtNeSlNiN2LfPaNmYwHwtojwlMrq0lfHQkvd8x+4pun
xY2xcPQOcYgzMPQ6dd/SFhTzM/kxLUQYq2PrENKAvwYFpniy4JCvNRlbSDmuzIgpWVuKCx2PYJs4
oO1ESZcnUAp9HZHfbc5SkzdDdpR/NqTUPnh3TpGCiXeMu4BFZyf12mYQOwBnHUdMbL3NIwr2xBye
yizAhsegaggEwsKZ9kDH1JpJDO6HTeyDCHeNsd2OvnpUczFdnGUiHoZoEZpGc7JNnQohSibdfVmj
lLNmnZlUPIUqcg9lRsRsTkBbnKNQDfpu2bmpeR8NS4SKYjWqHmsFfaI6RWoCi/iZrhAC164kgjsm
znHBnDGn1meQnQyi1U/jc0za2kBHgc0GScF0Uq2HQFmYtefxbpgfbUecOzDkK8dhjwe8eBPG5qfI
hoy2mfe62NVzloDbGQhXXnt97J9pygRnMQ3WsfJn0A8lRimJ/b6YoJ9Im8EzuqJPR3W4Xnu7Odsj
DT7C2r8POZKFeKahPb0KCxKiT7T4avDCPUK87jD32WMwtaCJLZoEdRxy3Qga/2zbIHwYhm2C8rXR
C79tTf3ZtBjL1QXyRIjr3WHRw8qssGDNiGjN0ZJfvKLAGj6n2FNpvOajt4ejNLHosI7OUbZsIAU3
6yq2h1XptD/toC1heSwgIGZlnLOi9ciVsB+MysOHOcCxyNGmrplHlue06M010gprjWREHKpxuesE
rWyjqcGzzyapXSW45gUKSoJfP1VRfmH3/Bb1i9g7bhCd50HJgxP5VyL5PNyzM2HMjetvsg4z0e23
aPSvcrunlp8pzeDT7YuyGydsgc2v3xIr1nTOezoOLR7kRdon6Gc0D3/dpYd7DLtXL6oXWuLOS206
9sbo08Ns+YxqXPtx0gqAYqRxQDaHH7TO6Xavsi3n5BoYpjuBmKZehp+lxwihnpVa2eJ9KHiUPPd9
oTAgNTbOLHN2H5KK/vUcLdcbQjgBAHa0imTd98G0H43lqiagEP9ng/if2CBsh/Lsv6tA7yDVpf+x
/tbUBa24v3sh/vrW34Wo69l+4IZYImzb166Gv7wQofuHY1u+a5qW67uh6+BC+FclSm56SLYbU2aO
Gb7tb14I5w+eStloO5FnktH+v6pEqWkpasnTQgJc6ZB3z6UKxvYZBZ72ZJhOoGGtf/dC5Ex3GvDs
hwwB4t5Hve+FCBSZc28rSRyJcIL0MRHjqSqtYm92ibVxpOk8VT0duZzm58krOXnHyn+Cghhtl9au
wOoZ1WWcJZ71xfUe4LeEiRwe/J7FLKnEc039R6cQPlLbS/nmNNcIwn6emctH3FewOKJR3dldJUm4
oyWUCPIpu8wKHlW0EGzoxeVzQJcoB8Kk7QLOU2gb866zLfvs1Vl09oeu31kKxaSdKm8nJ2ZM9dxO
n11kEG7LQo0Mqzi7lV8clikmssyax3dTX1/abPpKEAOX9s4j4KRAo1/69duMNp0xXjAcnQLrKKEi
XxhjwCExZnnlOtJ9IaunZxLdMV8JcUv7ppV+qajJ0LTsi3Ipz+1Ug5h4nOPUPQ6h+obdBbBanu8R
mxERnHnhRfgLPuTe2I0wO+rOunOc7C2SAORwHmzUgnw1Ki9DmM/nNuYqzpv1anbNBnu2cxTR8lL7
pUMrf2g2vu/+MKAe1DU/zmyXFkQQzvtck50VXc1UprAXx6de1+iB/TwG1PSJW+4q02p3htvW5Ntc
RNtHr+ZZEGjhVQ9JP73HaPp35YSnei7p18wUO4cINlMy7NqRlIZIzxy5fD2404D0fbDuCD+eVn5Z
pPuIP8H2iZQvwJHkatvVRLZ3jQlEogvtUxtgVkb2KF7jPty42VI9GGFD7J2yaui63zmPGHqLEgDi
7CMKjeIC+6bzogXDdNra7RSm7X1olzbI3FgeIzlE9PTsaS/tbtqRC9vtuijdu5R6OwRSzbGYFFAe
kZODWs7gBAUUqi6v0xUej/RMNOzPujX/lIY5H+ZEOY+mcUqG2DkyKo0uXh/JI4kl3bqIM2fbmX5y
cmwu5iFSK7j9GdsqLpf7zg8Bpg+R8+BgaUadjo6OhMGPxjFz8ke5CZbuHOegAVONhDTzguMe4GzE
BaOM6YIFEVmjgX0Ns8m+Og7BGVDw8k3miuecPUfGkXUK45kmr5hPpKCJh8wBRaZCn0vQPFP7c2n1
W5Uxzm96YrWqYhuRC7RNFCMiarHpQSQlEb2EzbPVZETjlj2N/QwxIhqUTVfPr8QZGhtmTVC+MgY5
gm2SX2K2F7FYIB47qIFmDOhBL7eWZMr7Mk4VnPUm/ROLe3FsFN0cz+/WVSiKTW02IRo5Y79Q0x3m
5WnMurNSMngIzLKCH6T//Nlm6+LUzYF6H46JG3b7Th+sMu4yBOC+u2ktyRVxyMNzNuZvxIo0DxH8
Lz/JT1nsOBCqwtfUiKG9QTds24VyyE/q97K29kHTohJjBb5y7rx5XZKxclnBziqWx2XCy2EGqI2a
TJBZLNOdYzjpNq1qslwo0vZ9l5NNTw+a4n8AhTcXbGeLnBONTAOCRCW5G8Vk3zkI+a7CSfeiqT5c
V6kN7UlxMtlBTV+MCN6Zm/XX2hYWHIYmPKLh2xqm053SMJs3XrS8VlMl7wO3JkK+NtftOJFetETv
YURRwtaSMahXfrWYtdS+G0MfM+qvGZOn2Qx2PaPaa1J2pDwgDH+SGXqSIpApgNmF8UoI3gnrSrD2
K8/H1VT2913Q2I9MDO5tRSx3OAaPKI+wINRLwgLuD3cK9kQZKoAoQwp6yTsmEioWBEQa3zLcossn
q/Y4t7G36q08OwIUQM8PCnuLfDfbZ2mKvcCGRC8kumRRj8+kk99j5aYMd3omxWBWREEuE9eh+uI3
zmM192/mzMpv/aCbYd9Ljv5tambmXRvR0q+YdsGvGno4q4uN/rCpNtngxifETCBXgm9JFkevTjzH
hNFbp4ayH05WPB56YXSrUZTTxSe1ccfskSTOBUVYYE4P6OTqDxiX7n3gGF/IjTuXjd9/qYNta8cu
5K0g3NgWemyz63+KDMKrYdo9zoQ6vXgVJEnDXLJDmbvzWYX5e5FZz0k2GYQEpZshL3D4zJ9Qmu/7
1A6/EAr9XgbU9jIQiMj9lHDJERlh2ttravMFBmLAlXZRzZ2dIime2VnpzvViVh+zzzOHkqyPHtbs
MfHAICbJjKyDXTVIsiXfdHHUPEbG0XGd7/iCkEAmyjssZvKQhWw5exRwz2RQ2+txhhxFKvYe/f6+
qoRxLVNnQ2BNTDxoNJzd1k4PtKDe49RT65FBFtPTdKDiX0roEobYD7Hsd34j7L2f2iQ9efVLX/QO
2VzltPetOroPneFgWkGwC5oA/uDgmZdISeheNJz3IXKrbTCVyxGF4bgJU1QgzVwld6MRuVcaZR+2
RTdq8O0vI46IUyashyWj/0Vl7z25HENMrnd+bQ2nLibCuidPZc+VWm7sAjXqqOyf9jx/g8Ruvc6Y
q4Yqep2L8YnC6BvUBRTZSJ/Y9bZfkiFKJSKqvr0sykDHD5DOncdTbYzvsj0ZFsNxn/Hbuo1kfrVd
6/zrQhIgNU1DDKOo6C0ilmG0Ni3XxL7vbGoAxDIY7qCzuW35EBXQdhb7m61M7zEfTQvojnKQVjjZ
DhVMQLgPCCG3rVDKdqjqGiutX+pMLNso5LLO1s+B4DQ3h8Jpa1RxjmCkwOQPfseJaJnwwOlO52f8
9AviSJf4rJiv7DuLMOdG5dZTXrDl64bo7Kh6f5Nnth4qqcCh++GaT113N7USs5iVnZq5Jk8t7+ji
MN0cphikE0JrCE2yfWyj+ByxAF1qZFrrNC/zfdu0/oWO48lXpHEKWQaMkYsfalFUBQZJJP34qEqO
bJm001Ni9s9da3gvjUXmfEfAXGUptBFdsjeCuruU4qNwzIqt1vwdC0IN6jPutinatDQLxXUilHLV
tY3k98mTCusImMYhJKaNz3k15En5Mbp+uLOh6sgxAa2c2+ZdVnDs17KpDuk8mTs+afyAydcwSlqW
xprBqdMZCWhPQSZ4GG2GOuzvB7+neBTjJZ6VdYhHAOVt45GHHWLsoLdGyJhX/+ibCSDrZO38lGld
67rVka5N8+AYxhsa1ObsqucuMOpnsb+VEbnJmHexnkRZWTvimHKQj331PqhtP7G0GcuD5eWfgaDs
cG3MSa4MriF14YYGoGa2KnpyDPm9JyN1x3sCDb55btozIz+YoWqRdIj2USuJJuyy57AodorNz4V4
q84tqnMxzD8dz0kv4NYDjJILF4Ugc9ZRhqNAQC8/d5bc9Fk8bwnSxIRD6/GhpNSa3DHZJqJ/oGal
6cS7uPaDCfmNmxSH1MlzoMCptm0mFjNZn/4k1Egjh8Va1t6ytoPcI0jQZLrsFetBCwncok4OxEJ8
cYkk3zt2/BIYTXboFEHSyAzvMW9SEDTLsZI9mo6Oc77jN/Jt4wW7jB2HzTszcV5hIweh7iW54k4y
4uTM1DHH4d0LYD+5G28iazZPHlFlusJWwkfCNPbLpiGpbhUDcH0qXfmaugT5MF4/hkPJtVMuTzlt
HDNL52uN43ZKJhAtCaN0J7OO7eQ6RwM4L23yYeMYFOEEkZGzCpYfjXX1vaq45MaGk13yai5A8pNB
nxJYd9eFQ8/VzicUdSbHNDTQLKrUCHZtuNRroa8obT68MQZ3j7diiN93JWs0D0Mnn9usl3oXYN8v
CcZYUj4vAW3cVV8gtm1s+RxMMBczKxM7lRaPeemKK/8P+zy0MMLiajdyu2SQvJCgMw6MQt0ZbKMu
ysZgnC4ipYkZ+zZNzE5EZ3MsP4SOuGqMqrioXqjjUMEoDYyMhtCIfZk90TYKZonkQM3byI6cQz8J
SIMDzVqV8KOmwntuHPzBPtqUrcnVcuvN8RahUD2iFJ6tOxqaq9t/ZkOY8mtJ2rVy3lc4QSYyrJ+S
yODcZTlG+N0d6yTCMo4nD9MjqaK9B9w7sxU2xSU6Gg6Fb59RU4OCX4dZiSGr5KhUhpvtcdccgi68
VlEzrnnldmOZwzacwwpQ9QeSaA479gH0feF5udPPIJThpo24phZd/gnGgBPSkWhDpORUwS6Iwwup
YgIJfDMu9EohD5A9X6CrUkZ5KqLhaCczJL62s5mGWGjVapXGB4zCHAKprTZFIt4FTe9t3IYFl1iW
AT66bVu8Cl8t9y0TB4QSYXOkAbfGWouFnMbywW8shMl2chcBlnqxZPVOyOcp09iOhIIRXBVrfYw4
+OxO0zP9YRp2HWKpIgap6lKuoPBEYVXI4FD22cvSAt3LcoRMXgBHsY+mcBM8S78F5yhJupB5X3IB
hx02+HGDUtwY9oWY35gFWHdxFxRrZMAIC/VhSV4REF5cQWWeX+Us37I08jn8KpLjKic7y2r+2pYo
XwcXXaeoY38XthNi/QUGgMry9x4axGqI/GwDa6ndDaF/9WyD1IMRUw90dwQfvoB3NuVn/MrqaCmQ
cmEzbMkcpGWdgBesssLAh0csu1At3vyhzvmQNrcNdxbOMA+7krZ3zjs+aCw1zNJBwJFPk+Fz9iQf
d4FzB17TpWPzuU4RnEFLVeGh97PoYo6calmJLGGcjWTXqAA4Vw6UNs+HcFOnpUPKWIhzqgEZ3srq
4FrgejPwGYdc2hR2yPZyK6uvmA3oEVKtuExDdhZmJbC43mcGOj42Vb21xwTLe9w1B1h8CKu044gQ
N9btXeyqb743f7YL2btOdljaKbrKIcdyXlUROXHGUU55e2gm2AQ9GadPlj35fIbzeJ5ly7a8YxGW
CHIqe4mvUzx8sHPlCXjhTkvYgV0c/KO0ve6hqR+qbNxzFe+YQdjt/jbKU5L3habVHvkdHtfosowD
rGfcOCvP64qd2eQWsyVIuSCEf5B2b20mNQlKcTZhYg4vhW1YLz5dVEIw/5Ox89yNHEuz7avcFyAu
zTk85GDQP8IbhVHI5x9Cmcqk955PP4tRjanq7Eb3AIVAqiAXIcbhZ/Zee0q2ocJAj9EX2q2R3QKv
2lvSbC7EisCLbXCX2E68cp203lfZechNQcq7SvZh5tXlUmUaKhlFgmg9TvUaF5K9yLGIb/Ech1uS
GQcqdQSho8yMs86OTXMB4KN7ewW1hsq5iDd+5LYrw6LayTMMZS64Vxf0bFyA/GMnuiVeFNxDApWC
NEGMhqMD1I+1MTsKboEDS8sHz41e7KoZHgpjDsyNd9NYXce0GY+kfi+nyKufoRpAJWiWKnDlib5j
GzWZc20G/VYk2jzPeY0Hii7dduw9esucmggzjBvM64UoLt9yvOWGhxm4Dadt6cl2ndc950tldrBB
owOhb/1em5xHg3CGa+586whsbPU+v2It2Bh1A5F/YpKucTvYG5bF4kocxZQRsJmhpk1Ne9jEBUMq
JQAJGD15ccappR0+hXH/njRa/Yo0loFB9r3RtPBJJOG7F3XpEbHjt/sdK0Jy7OE4XBtGmW3ySXvp
GMSgVK2egjn70qqsU4xCfxGg1cQ0Vpp7jhVK9kd2FgkZAVawYq/YWy7PrRob4BTpNg0789LryD7z
Gmh6zkXebHqdGDc7r3eOayC6HGMEf5GOrpqLmnv12Zyf7UCSM12zCPdu1DfE06pyj89VDdR7fm+M
u95rkFX7lHNlZDJrMvxf9qTGa5IQi2pp9W2gBDTHWyrb4iPSckj2EbMjC++OMyTMpkR+lFn0KxKV
fiLhci1T9keCEe+eBYaAYWoyxKj14GyvhYv+pCS4srahhHpALGcsSx1O8TFkI4jtym02JEiqU5bn
2q502icSBvn9qxhgflrtyP7Ktl3gegwRI+SPGFRPrPTMbZEQCOSPw4h/T4jvLXHopdgXsq/fjZp0
ZoOp5oKT/CLSIdix2aLEx3fq5Jp70vMvZ2jmvfy4rOrGWQW6S84Vr5bDfGZJsQdmlLvbtU6Nmz7F
KBRauhkqm/5afnPw8Gx6qypXhLAQruXlD2mqyVvApjWq9bega6xvvvbueRoKA0uicWdxi7TXP0ZO
wnbEZYdZiz2D3GorIkcn54Fznru4ttI0jWFMqj9qkQSXHqru3BvdPkr62cvvxE9ZW25dJLCcmgWC
bo9rNp+HtVZf32RYMcx00GeRZqPWU4S5MRcZh4Wevdbx42AD/42k/cO0gv7QaSq7CAESv+2fQz9W
F9HvfWboDy73ZdPovZ2shxShxEhrM8M3JlvDt5AO0Tp1HG/L4JwpVqb4IVECyBHRKNiKeFjiVwNL
qFFbZ+3ob7LYwxnV9cTUN0hlZdEZ6NSZWHRTCwGiV+lWC2czcTI2687X0k1ZVfGmIGtyq3irz0l+
DIGCa66Ntxyz4DKxxbkd2u6VjBTsOV517oXzo5O5+xRHhvtUCCYEA7MJR1x7VsRLw9DceeQMczi1
9xrL7KXmeOVTAC8bwEZ2IrryrU5oezkucUAzZ3hkPsI2GDIxDM45dhSVp+/DHs1Ha5fFPZEwcOpH
g3RQzUJ6gJ1w6/Tmh8nUHNyJvW4R8b7ZiiTKuHot5Y+um/p5wuGsYOb8smPcesY8/nB8KmeiSffK
jstDXpRn2+4pbOsseYyG/MmeGrWl+hr2ySjOlDr+3ofbsCPHExEqpsoHjzzDZZKbTFxL0953mumy
MDMOkixNZsEVivUuqnaw8CtHZdRH3CuwfoL6yervXYH2sS+AsHajcR1SK904WvbpaCZazxgmCn5r
7jhY5zWO5HtidzOocZfgGY8T7kf2bPP2Vb+NfHVWc5BPV4GCYk2HmYHgjuSmTXDt51RIY37Qvwa0
m3Uaj7u7U6gJ5ZPOCGXTeN43rRy0tSDzPWrhTVDcYxeqmLhqfNLdFuvMq8fU0ZdViQa3JvGHCgSs
yswRULUol06LRRfXUo75rVzbDbcvVZMLjwTQXISRS+Vvg5j0qaqHwNnIyB0ZGwF/n5Vxre/3hwFh
s8PLxuwWtYqqgittBWY0SeA8qUG678qNHtnnurXjbT+Vj8JjRU1jhyov9fP1/fe8+7cMrKRrK2lI
QMHGrrn5i2rzE+4rA6WNvUo6Z9hRUnO45rDljTnjEmF+sPxxN/XbsyYxGqd+m5Ll/Scf1Kdcx9Ks
71nTUkT2cb1O/XVXNN5GdvFbXiVfRY5nOqp9clrsBn4xraMlk1+KgOx167fsZAXoTAAsUMybGFzy
qLb9UP4YJDdrFke5FhOv4X5M3vsdfmtOSuxyYF33jCY1BzX5CKYXfjBiEp0JuLrm1AtGYO3qT8Yt
I1+o3OxfVpo7dgchMVZ7bfcAPwHj22D26zzovzfkp298M37CDc3u3TfQeY3zXkLke4FixiehjKah
oyM0DP7SWXzLxsojkT6TqzpEONTaSKgD9ORzduyUpmTgEBFDqWsNwMGycR3TZAH2ivt1SELgRsvc
736ZfOVi2jaFep6i5KenaxviwHyWNywyuEvaXCv7ceadGZYfbMxAf/V01R1MUQFC6cZvMmBIWbgr
qsBkWw/atR5m9zrKEZKQDQY3qXYYdUQNnj9AQh35Q5TZiz4nKLU68qq7W9kZrly53AJzebrjf21Q
Zii4vGOOcomY52LaMp/g4vH910505ks+NaQoxGonOQT2qiQc0i+IvZmK8cVFEoT2guHAVOfVkYgw
ftb5wQhH/axh+/lw8gYuE9WHVLV2KAz5HGiDudE1Naecja9mP9hrPWy0xeBIwRrD38Zaz5nd+uJ9
tElfMvSDb3gCryxTbiZWo47pFYVLPyFvw9zZcBEU/tqQQ7puc4wXyKLumId+Trkc6wI6m9Rvf1yX
5oBtmTnjQhP2iwi7UzWq59T9ks1rFQY3bQzAqbTlp8IWyeTChXqc2Rcn1SVS+PjXoI8r4TbjytYQ
XWlIEBemcPaMhUlQqhsbG7jXsNchQLyYo2Y1vjgwyfERNX9jO2vUfDNeYqSlKLpDPQQzxI2NW9n+
QZlCqufarWuDMBfx0CfiNoeWJbN9WhPup2MW3/QQY2GWHbuYAth+Gurr5A/fWEdzFKiCBqfv3rWs
eKt/OMEZPFS71rwHvY7gWLRzU22+VHr9JJR90HrGMmN3K5wW0QwiF24J2EFJ5WzblW4AiStT9yWG
AelpzgsSmO6gAmPdW1G8k7N4cvCKftdPRNgOZ78srT3bjfaQBiYvsZ0JhnQtG6GWindiQlaW2yBj
os2SeWk3IWK/h76hHSyNESj9mD86MTAXk00S/i4zdVc0rPoC8EIw+T6zO1zmYI9usVkyjchgp6V1
fBYw28kq6cbwCYkQ0CxWrcjAOiwWPUYYq2N1PLNl7l52RQw4vIl0XbfDVzTL4LNdETQrB4Au50/G
sw/8FSFp6b6axC6oJDFzNESG3fQ7a0yWbeCL3Z/0bT2CAFGCv5GRqe2UZi19CCZ25Ga7rue+XZQl
bZLlfqWBVq9Nf6JmTs2eJp/RF/MBZDgRTaXrnkJbvVMQk4vglZc76Lst5rS5QRo7v/L17Z1JkIC2
YTNBixE5IdbNObrI06MjOxRyg3MSWbq0Fwe3KNPNNOoPnScWA/UkMzzStn0L4/Usgk1LyupBCXIj
huEtNdxugxvytZi/zJtRJk7JX6fWHqkQiEVKvIvO+XO/3d0f7hQdEeKXj6RzLfXgOJgBz88jOqaa
leG1lTyVUnLEehYFcR5gbhb+mrMO7+5k0hdCCsrZUM+/benxugf+xFs7Sy+oFkCyeRR9eeufdZ1v
4fqHQrSXopnirR3zRo/z8dPpi7UfskdrsoqmGasy1jYC9OZ/9clnBwYPRSWawSGH/x6w5yNb/HV4
RA64tHlhi6IuNyOFb0E5w3jW8ZbmHHVTVstidlin6sb9ql9XTXlzcwAgNKXT4e4R1g0jZHKmTu6A
qLSLujdTpZ+tTzZBOPZwq0E+0uOZgg7Z+u7O1YlcuxbHs5WxVCPEd4VN8e95dxjW4Jf1hCCgXdq2
Rv8qJfcMjnOyULyYebwLV6VKBOKoAhZEggd4KTE7rhLX49aVIK4MtM49JIb5qxTYtiRzTDLytveb
NwMsgpnqT0vXnjF0XYL5SnEscpV8e1ca4lajw9mqWnnLoonhM3IGLFU3XtoaQpRHJBfAqHImRwmr
fB27yOfyrs5xMxwtJkJHoHTr0apw3FdpyUYCl2RqoxzMUkjvbv/sd/2FyvaRbs1ZOTPJKp2ZVgK4
lTQ4IOiVV+7MvQK/8ubwTipnIpYHGqsHkdW8xTq8rGkmZ2UzQ8ueaVpC/1mTGwnaLyQUMSu8Lao/
cE+e91TRAqI8rqsLE9HKwwpW187OM/HhuQkQq74dtkkC/FrNgzlL5f4mfi4jDSZfEDxyTniMFRlj
SDbbDpPtwuBkNBDMtlVPCvrs3W+Us2B4m15zBHy8gbVtZZXeVsZ1sgO+BeQpGsXS1LRNm0p9rzv1
Bjoq44LU+QjJFt3rBkWMGi8dK5FjFTpME1DctGF/QXaaLClMkqr99ACkAQOk5AAPtpQGymb0G9ai
B6gGNumbRvY8lIOjXuCe1qPv2Uxgy2cWG7iAfj/MfDYadqJT6KyhtgR4yG45CCU6HoO75CJy9Q6H
GmRB7o/kuMSDxs0AFhyV86vbi3FntF86sLjaMD1iANDCYLrPXENeI5I/V42Kq62RKvLHSvJwWNju
ajA6yIBRb8qfXo6ENhD+XtJLLis7aZZu/qvKveTdzRiv1OnerIEquFvs0ygmqSB3vcjEZrLkT7eo
oSzUtVrMDjcv9Y5hEIULe4IPj6JxbwFuW/MEfNTbDMiEjBcMl80VC9B42bgqwzYPn88D1MdFsBQT
A6FgZvgRvdUIZLFy3sx7bnoJ+8Tfmc1N75DuaIAAR4CAdQgZcJ46AwqE5IkVDXSgPTMEdT7oZ6jg
TBdMGocD14MphdQZS7+PySpL9660ezZE4Kc8XKBMmp6qKgIsphMRh5KhPrdRd/UVgNYYApprfDG+
l1eA7cQelqcGK9qq8wtt24eM69o5GCxJLgYNtkxte1XDZeGAinZOXsBdFYgu2n2R6F/ezGD0LWiM
4cxlZPlVbD1QjR6DIU4rqhQYjsl0cgyC6VzVrdU0HocBZqEAO6RVVb0cBKotSyAbm9mQ+UyJxO0B
SXQmR5ogJLvTtB5C5n9V6iEkx9mxzO2IZfm0GtY6C7SNF4lvZvVsKZC72FnrVThEYt5fofxB/bHW
gbssDIZcuYXMJc4eEVc4xNklFQtlJAyps4vxHzN1WDN8pIOaeZlsZWjjcUd2DSxNE6imNtM1B6Ie
71SlPNwSGeEfbT1/V4O9Su2WjCYbIycidWpqQtxY4zKz4NDQBMumOk6/uz2ITX3+xWQBY7Mcxwcz
88QurGeUXmB+OcyDS8JTJfRYP4ifkwKK6AhO1Co1+ruOOKpSo0jmNqeQzCAHI/MD/z3S+XaV+eWN
Lo+btA5RBkH/2hDjKgnbcS8SdEAVJneJ4TVIe+KdpvQxnQmoFihUVcmnqam6JWP+VVFEe+9iO1bK
0JS1EXPHJRiOvV4FG0cMsJRrc22Perxr2oy0tMTcRF7P9lAWi0RY9WaIee18o79ple8uA66OIpYH
FqPJsvSKbSQ0Y+tB0JSDjkreNFHOK3PEAmP8YPULyq4ANldHKYOYGSEbRelquNHhVAcZElbpwZoV
QGfLmT6bzxzaBCCtnZ98kLbsb8T3BFbIyumVDs2T93madx+If4i7nQm3EahbFsHaNiEsA2YIR58z
3KpsaKn0BmRI83fpbV1sSrB4pUDl1OSJYhS0jyyteLTT7BoljUtmA3Zu4Y2/cj0gxiazT9ZM6J0B
fRSO9QqnPTfeOBcb0w8ucV8uPK8RuxZ5HuBP7M6OsbDELOfnai3KAr+GBofLZm+x8ifuvwxS4FGl
a1/zPyoMF002vczxjVxRoqe07k0TAGuEPaFW3Isk0K7dqHqQOQCL0Y1ZK3biw5qYEeif9juIPnCG
dYvQZXjy04jmXpoEBs0sZB0octrWii08nGSJer6aycm6Hj23tvHmsD4CMMV8BZko2cgB77mXBB3i
BokGbTrXByIyq360Aic4sqY69QgPF2UC/M2FveXY3lvg5t6qBVcQzcQse6Y1pjLYzVP8piYGMZ3Z
0BH1/wQsepqp0enMjx5mkjS6rGsJFc5D874xDC4bR1Qe4r5SAxQZHtKqDwiVHD+iM2DTH1bC23Us
speiwVuid+63cKZaB9g3IBWNyOAgXnNskhtKa5F1De8J1GDwD2jeDv5sNy2PDat4skdgz7IKo54P
Xz1pRxQepMwl8BJsXTaHPpvfiQM1NGcfdt3QZ4pUAiNsjoX94ijV7GEeFod7xP394Y8PITsv7BEN
+50Yro1lzJADwMrd43t3zd4f7lbZPz/8P/y/lFifRUPjObkJgA6Hwa030266OT9GH+gzQZEasCqc
J52WMM7xGLRVs/UwDB2iqME0Of8r+N9/3T/8V//v/il/fsW/+hQhBpqFULarWoCEscLShENUBZfA
hdOJTXhY6jkkb4LtCV8jVg1+aAR2tCIaUXz5rV/BCg17kGmxWojSOWYOQKwCBMlGIEde2nyW6OZM
HFjG1EpoiIqDY3YMBLGOeG3DtLDvogeuvC1HrAmHjJqkdYPh0mOdbyBrrTKJdQtFKZtKxhySVe1C
tOHRn3G+AbpjdCykb+4Ytnnfvhmx4Z5E8oszcyAUmGOurUdJCE+zlcLtF6bx6UcWfGiv9ldZzxTJ
iDglSXTs6QkZvhuH3DM/HI6OvYfbbrC+FaZ3BQCstooWfl5ia23/3SxId/MAfxsNS1AbxiMs9ZGX
5wJ4xmJmCJSx61AUmTa5SnNFaXvaa5v+0ms3feqNj8YYfzJcJdtd9178ssH4BFLWqpvikMcxcBr8
J1CKQdlWzjaGZEFKNp09rp2vaYxO1C7cBvX6FT00c2nwDtjvkjPlApxthJcBWUvr0GhvqQddUbuh
IrJWPKmXvrK3dOnkiBl6tTTN8EfNgGIRAU3eDG6X7szKec408j+bvh9XkDaaJf3yxZrSD6ftnwas
XLBzQRf2qZug6REMW3z/CILXgloNqs+ySnnoZnCcyJ1n0mtANs8d3ZAOzTwuGlZqGJ3NUFXnpIUE
VLqqXXotsGav+Solb9ym5BvmtaUd8iFikPXoM4HFg1kd8+Fisqsm2Rs+/TrhRrMKUyx3Y+5mhB2n
j9PYPgWuU7NeN7tV1SlyWo1BHewUQ7UzQnmrZSb2EesWCKTXsneTbcwpyG/HLD1NSeyqSGF0oXU5
gZscRzcH+JD2O6HDgepysgeLrgFXUqGVcHNeC8NPzaNQ0xuN4mJq8KH7bh/AvKvgd8Vovgdjd3/+
RnWxbMUIZdDPbMsP5jTadN7pm4rjqxysa9SjewtehYcKyNGx6YOiitDhy1sbUe9AJf+8fyOXdEyb
56T1jJzJXdo0zAy6oLJ36DbGRTIxi3WVQQzq6HgkkpjbFKjyrgy6bteB9LGkPrK0Mtmqw20L5cJK
zlEWHfK05edCuNNJifeVvdSkd1ClxoVDPYzGle4/djcUeR9VQC8owNOBWeugN1G+JaTMRuHJkcZb
M8hsabneZ10YD1Zk42JTH1OWvA9Vh6ZxyHeq9z4sL/DYYkftU2dBbZ30gLSxlK6GlZmwBJLnpGRU
5L0bJeweZUUM98PxIy6Iki1i5lFdpMVrL/L4w+qB/pTL8qcOOa0K4ujWImRY6KW9jHoiyGMR3rKA
zVY7Ja/Yld2TllCv0z4AjABJOUonuqQxYHLNmwlkIjhFDYimIQv1rZse2qIXD/ngYlsMKzaOeArh
y0g03sHFaA3amU/bTIhUnz4z9EVjqW4DoxyfjSOwcCAwY/CYzF1UjzmSyRS6BYfNA3tHguuS/tkB
gkX0Aizget465IX7PcJ9gJqrzdbGjFM258uvkYzq3ZqX3c+mesl6GW44Dnyf5OmlTkW69Kgztl5W
nwPfZm9VRG9RgW3V7aNsdYcDTApIGvdtn7i6HjSoNGwo4D464NZm6zCCJcW8spxGF3teJH2Of+6y
Qdd/dG44HKwZlHV/cIuJib/J3KAIq1NmdN3WYBPhWIiCkhLaMGBQryGX29eLx86Q+2ZeaNwf2hlb
K3UymjvHex3igUxzB8iKkgSLWx0hl3qulo6L1BlD1pGSKb9TuOIGPL3/nEEGX+CcwOfFwPpgt0TB
i/lhyokylw2bxXtgjWGGrxMENvYIHXc128Rrl81NT/VlhnHGcJWvQQFAYzWfabZu/iK6pFn2oXgV
5BmEXBo7t7TYeXbVyUHf9FEUbPAKhGaZN7xV8wY7d2Jys/r4C7lUsO+cQr9AjglWqhVE8YUa4KpV
OnnhFZExdluNrFddxeBQarvmrjmwB9AjMkSdrF0xjguOk/ZrZF5PJyGOdh3aF2yoFKCTUf10ijVk
L9n5S9Eb3FWs975lUazriLFkP0dSQNJifj4HgiUZdVl7SvntKzfLb56S34faevJFMH1oeX50VT/8
TK3w5F57OQUfVcpOewJmwgYHu3nvRPWKrd2rGYykz8t+00VM8EcsA1PAEtU1i/DdbN0Pq5fV11i/
qSCHTKNffSx/dEs9+JnM+uUpxKgRDPFFVDnR2utMesMMwZaFF2VlBD5gstD7GU9AiX3SwALQoQs/
n7LTiH1vXWHaf1KzBNzNK+eb0e+bor42urzZ5KqsZOXH+9pxSM8oX5hRsbhKZrdAOm1Qxn3K6CqG
MHjOKoMxOnGfIUt93hmcbLCgP82k8o8StPBD01jthiqb2F4fUUmMgRmuOcYHHTC8U+u0s+WtRzYK
A6H74TROz63ErZ5hbB4iKtuFzG722DYPnjGty9HIDlFoeGgFEHaNZeHjgDEwRfF3tANV7H2HGaw5
/nSt5CHzo9nNKX6ZZbB3KiTfNO/2Jux5odzWkpfWMYw9R2G7FSgsnvB80efiafop/Z0xaUCoqHBX
yp/aox9IHDOtca3goF2HirWisu0Hs823Y96Xp468jGtrt8E2NgNGwIzbTo6tE+vXmMiX6+zklzHb
1YhhalfpDmd6a3zU5hRuwthUBzWvKe4PKT3hIX7rg6Y4ZXFUnNIqBOBTMF3940MG+du6IZ7BolYZ
xdRfnSZ4D0Y8Xilwag5Uk+gAT64sF6y+V4bFGuTHbBMhOTgOmqWnScV5N8TAgJoKH6xNUpCq35Wa
4gdfzq95MacvzJzUMtZeZGu6a+YA2boJfhnwKLhFjq+sg4gXJeLF7gRqack6uPVYN1GygrcqYkSu
yXSoA+mdO/QAVtKDLxnjq/PUA0XdTRLGoJO3CCTcIVlWxPHU0JIXmDcoiU3BLKnANJNzGO+0NHPW
jqcly7/4HK9/OAP/H+a9ax5mDXFIcmZT/GYYlPgZTWyDJvky5m/hSW1ARkTRhNEOZCUmnqk2T12j
H0Ic2I+8XJuW2RSxQ1bWLJjbrG0x1tzF2fxPGaYUSinE7MkYEnvqRK9d7VDgpol5CONQ2yFfSdOl
YxOI2xfW361QOMchJ1UqAYlaE6JKNv1ICY9iILGfm8St8X60xtGK0eHnBgGZvqFPa+ZJwc4svI8k
swjOdctob7bWBZevf/rzwUmzGkBU++wbJXstQZ3UoYDTR0VK9tTWxbrQjVurXO8/vIwCzsjvLyOU
E/ZdQjkWL6X4R98l+ZQGO4bG3zW9+io63/gg4AhiuRU5C0w3NhOOLnyf3ouxRvOjEmvFGN+6oXaE
85Ek+b4ViXVj/1pflCDTCAHBxhYp9heG3U+8cTHjtOpZH2ttH4MLQ1/iX4c4sle89vU6t+0fiVHV
B8TBwaOJDRHJRfAtqRI0RcOUvhrhAA40h+jGEa2WyD+9szLavTOM5RFJ6LUx8emJutw37J2pz2rj
1RHsz//95TaDX35/nVzLoQQ0CXSApDL7V//iT82s1ssDdAG71vRWQwar3fbIpIewy4jfHCklZbRE
cdQcOx0pa0AmE9fAtrfacM94+Oxlrv4QsKFQY1Lt7ga2CAP7TvrSJRQo8pdfskj9i7Muh2l8SYfw
POjpABgCLaPmpR8a7L8nrRdHNDz//rnxc//lk7N5gjZyYXg0vz25ERdr1k3I3klI3CMvZXy66XMr
/BYUkDyAhJe8lfhDsL0SG6ush0WhAdhzSpJBu5wiuEqKnYBits4clq3sTyETj63+UrmS1KgqZdTN
ZbWopxzxChvbi2+p5C//imVwVqZFeE1LyLRmxs2PjiPShvX6ZjdetQH7Mq8kcOUa5ymv4RL7uvoA
+U6sD9u4bNBfdcKrQrMLX6hu2m2CA2YnVGveAMVDlms7hJikyCBR196Y+thPWCXiBdxLsa7oOUDQ
EgRUsjfZjYm9B4FvYEs7msG1cgBhlr7hPHHTOyAthw1fJsFD4drBmWaWA8HDS1lFg3esy+ytq+3u
Z8eyyxMN9McRNqmNFNSUt6ZDxxArSbCDbMRTwSx/W6QDPDMa6pVmYCRNS+R8qu3s93LIL0Y1yZ8c
rTumn97RtgcMtSFwzaZ1/OfIE8m6JcHujM0Ox4VGhLxggA9TpY6CDfftCpYyFpV+A3C0/sD2hnC8
3vPexb/bu82DGeFyER23o74q3jNlQ21HpIAWSxArI9Md2Q7krzdIMbvIVCirGmudUGYEXm58/Pur
0Prnk0gqZUhluaZOVs3v7zAWPOQW4MnduQxMiUICx8to86S6t6Qzr6GCASv8yl4zTDSPiQGbOwgh
+SOhp+N3+gbIIjvHUDe/p5I5r2B3t1U6e3J9lGx6x3E1udg7zBqnQDur6idS5VVDbHEKl0HWlbO2
CK1bNl7wgbAN0QbT0SUhsCe94TMTB0wJEPv/8Oab7fW/HSyoKXC92RAhLEOfaU9/PVg0WWpTa6pg
B034EsajeTFJYyKqVAvPvmyPaWbC//UJxzZdZPKd3j7T0Vy0vqXBrOr2Wgs8lp0y2f5I/wRpBRBv
wxy6nPAsFx3qbz/tUA7OQshp+DRw/y3IHWRtEkUvvIkK2LsL4ijqs20FBzOXO8bR8SYZYAlWqpSr
xEzlppTbmv3XamKd9R9eAsP+5z89RAIhXRu/B9NHA87AX18D1ekFjuAy2HUwEC9j4juntrLYl5nv
tmqax4mMlUPphz+UQLshwuKtD0khUv6wsZXOQC51i48kJobKeErGGBVzalrPqfLFosyImeImcpRl
1b254YeHTOHa9d13OBX6zixHfG6aIL4kUisUKbzT6gi/yphfGtA7mMwOMsiT14zF22UKqzfNv4OC
4uhQa1X75KoDPKLiuWUitCrTodi1bX5NCr2/gBkdHgZ//OboNVkayPagA6MOl/ZrPUby0phCXDgv
3xMR6ivbNLhMm7C5oR+yHmANnM2ylbSG5I01vXZqcRUBYhdyHfZTAScnjFbNaJ7u2hLO7D2RK0gE
SYVGHlJOt0IaN6ct8mNbVjfLapyHAUHULaUZLNwJxTF6yS271qOWQ9wymizcOi0M1W5ytu3kHhu9
ZFXQ6yFHnvMojTbeanajLwOiUta9hiAVm6IPPHRRqMJ5MGWtIVpC/jKgL9sw//hSo6uvcVPHCyxg
2bInfPKapMaFiUOyjbqkWhcOSuI68ytyCTHO60ZargZHIb4ztHgTmnF21cN2h+QU+V5IX+6Rok5z
7hNyG/TREU03SFWi9sD+Ot7aKA1zK8D1VskrxRX1X8JETwswPtffpVEw+ZpGpFxT96Eri5yZABEK
zkhqvxaDY5FBUugi+oZqCn6ViXlFt3kykGxd+pThqMBh6iDMWZS0Xdcqad21rSS41JGBSzjTqsMu
QwuoUFuMof6Mzzx/TAIi93qbryTGgFp9cl5Rii0sRd+HwtR+SNuRBU/haS///kA1/ilfFNWyMpWA
0CQMYbvitxI5MDQGQ50iJFFnYD2bCC9gSb0lim5zMU7iq6OJvmVF5K1Go07WhRLZAazPt45UAegJ
DO60CK5E7rrDtdbMYA9OcgDN6z5L1wmJbo/iTUeS3c6y7Lcm05dDMaYnmcv60owa0r2yq0G4Js3Z
9eZoLienwbuSDhBc53XfIwUp3grDVOswQ/XrsZx3dDPaOl3TEA3Q8XU+45RBZQl3ISs+2Tnih04S
ZNhjlT5JkbI2zw2DzXD+ydqcSbWTn9ogKFD3cz2G0lBnMyGNybLDehP0cLpGA+t2OjZvaW+qaw+8
3cJtNvv0NmlwSIkd+kH4wD50Ud8a2tU0vzO+6HZazrY8jzYTRcRZUeFyJ+n7HfAQ9Cd2tOo5kNd9
x0/xTVuyl/KmnWX71yaLkNzQgrGaG/dwL+Tq7oOX6mjZjPUSr5h2KRObRUIS1is22lM8ltApxGM2
obmi8LYOAakaJC2pkuRKNtKp71prgQ17MZWZdYkzSnOESQ/oMJcGKW6zzPVQJShjyGFVpNH4+gYZ
+yxqm5UQiKvRu8jnCOfNYSJ1adV5aDGjOJ92rhOX5xA9yAS2Yi18zHioJCM/Sn+4McIANzIXBtjW
owmZfXW/Yv//j+G//J/59Y/urf7bf/Pxj7xgcekHzW8f/u05T/nvv+ev+d/P+cev+Nsp/FHldf6r
+beftf2Znz/Tn/Xvn/QP35mf/vffbvXZfP7DB+v/oexMlttWumz9Kjdqjv+iSzSDmrCn2EiyOtsT
hGxJ6LsEkGie/n6g68SxZYdcd2AGRdsiCYKJ3Huv9a0LoOe2e5Xjp9cGKfjlVfA+5n/5v/3L//P6
v8H8MPezuOz/35+f4X/+5/wW/vu/Nlkp45df+D7/83/+yTrW/8O+naaEJdjvmVxf/6H7uP/B8OMI
H0q/ofuWy1/9Q/cx/qPrDHbnPT8XXRaI//qHM2na/8G14dDW0x1Ckh1f/P9wJi815C+lumMJOtOG
ELCurN+2OExVdTDZZbcj373lIinjay0pWb2r+rqF0bJyMpboOEfSjOcM7qlZ46bBgZxUN3Y1RQez
685ai4SARK0eqIosjgIIXp3hTfO7otm3hjo1Ai+cxMm59SM2PT8d7/85M39uN7yLaqbso9UACsnU
PZcD/L7bUNfhBJ0NR4rORzU7nTaplpsLEh5ns5qplhMTws53X9xSy/7y3Ma78uzHk5M5zbbYtvlI
3q3j0kqUYeSi3bJF2niKRHUSHJliRGtYjrhsg/C6cirsJ1xkAyvu/rY/+9Pz87H5jGE4x9iq/ro9
m4whrZCvtNvca24su0fi2ZOC0hTOgj0WYA607zEiAJLZ1p4gy+XjY2/MPYifzp/L+6fy1m1Ob9MC
SfXr8w9QlNKMfhcRli2KEak+hRIEpDUKY6HbEaGtVgtFwGPdwHEPQWK0AUVuPX1dwHyDMyO1vxyS
P78iduzzl8tAo/TrK6KnEwRW1bawiSC5GckQrQuDLvNf3vi7fTFvXJh8Xch8IuDBAhf769M0oWeB
Wg/gk04GRFWYLWs5OAl7m57ExDa80omkOqMkXzI7ZpzWa/2NKyUZMm5twvQB750NjnOgxvW2H7+2
d2XL5aUZrA8ml2dOSXs+Qj/1Q0StsCgZbbdt6hc3QEXuaNF3G6E4I/F7ej/Y8AlI/suZ8PthF3jU
fFNQedsGq9avTxowweo9q+xI1BXkZgQMWiudSeTHb+1PR522IrZoV/dtcSlUf3praBAB4aQpby3E
cjx5vA1ZOkROoeH8y3n0p6P481O9+4ChsoXI2Whie+PMnCJVN+ySlyohrcVybWwWGA/pvJ4+foPW
O+7v5cPzXFhwNHywnb6vOccodby+5wttuhiGI60tdn6uH9rYRQldmbPT+ZoAiO5UVf1969qIR2q1
Y2nw6fuQfw0Z0Fr3ibbVesfc4TEKeN0msbysu16nkLAM6bFGJYWI3lfo4eM3GVrTVgvMEwZwtSxk
+NYYzrSjqSy9csRlyHDWGM34OKdwtLdGp321axHv/vLO5wP661IiLN12dWpQz6WV9+609ZrQMcuW
L25mtunGGNiDtoQdMPxIV1qkbltCS+pezXMm/x66FUY9e7wh1MddDYOg6VfcZQ0sVF3z5/xzY1F5
Zb+im9+swhhugeJkMZUifUxC7M1EefbcaceMY1HXQGMm0zoSwwsupPke50ABQgqgXYBxo0kWZtId
NTN5+vgtG8bv1y7eM9euebES/Hn3nhM/c9JJQJAra2QQHaPDviYGp0RY2/QPEzF2eDU8bdkLMeyK
cc5+EG+j32BKjjeMM7VjWL4wv9DI/SNd3SEIuzK+RMFkrOMZmOELtF+dgAncOpvQytx7vwt2vv4t
IU+WTmZLLLDLdVKrZ5QQq1lLN4b4G11f6G1+yH10Fh0J5gCO89tBebd+WT203dFA7mEXuB08yz2Z
rQ6KFA3ncEgmxHmYZjGL9SDhO3UbVv2Dpw7pgCWMaT1YLvtO18WDJ7I7mQixQ0VNtlXRrVtGq0za
rmD7EtBsA7iY3Aq5mTnTKuz4ETQZ+TaYy7AHe+GDlcQ3nauuQSnDCUQf6Y399xG/PFlAuJaMsGaj
zM7dTa9M78YlyyanVVZ19zYaq2WvtddhHx9S8lI3EA3rGNnFSL+cWJ3sytZr9CVTixpXSHORoUYx
ShezqP89kuJ76cobYd/jJcbxVQugQ869PdmfsVnOTpphj1kFlodrOYvW45dI1T04IdiPRMB8KHPG
26xXJCRKDOvR+Jez6veFyxO0rUyWYtt3fmuHDw2tKdHzPepIb6SFSckGoYs+y30wwNQOI30ZZKQj
fnwu//FZBVddoQtGaT6b5p8vOr7k7AB8wWVXf2ys/rYrs7dOOucBR7e006fUdz5//Ix/2Ht5kNhp
OfiG7zv2pXX+08WgIZOMqXHH3ssmTbggbIXg6zuptc1aPgtXwUHSD3pLyVWJ6ebjJ//9iwt505y3
576vU0K/++KS6KKSXpW8Xbf8XEnUqsDv9jZjmU3VmlcAcV3tRcOd+5fDbFi/rZI8se147HMtOH7v
W7G5Ti+57TnOdudC86CwtfIcUy9m7n1axM85NQNTQ4r0LJrODYsnvdrs2VGPiUB4/PFR+MP2j1fD
ONeDiU9bWLz71BnI4dSvmK8RJFeu9HnZCAHuYQiI0dnQ28/6xjg3ro6NyS6vUyh0EBqwQEc9IEqz
2IpMX338mt63VriCeoL9sCE8Q+BFeT8xIRvHnmLlNltGajjOMuhcjm1sVKweq3B8Q+tAFk4NGcEg
2YvrXvYEmvDT6Ab6scmML1i3wsWusWfCnoY8rjPshevAHOdzXbV6eG8k5qmNdZoXiaG2sDKDNshP
NW2pyA6GNWas4C+H+X3//cdbct25IrTwJbzf04Y2zvYgoivGHM/fFqs27M6GG+TITDsuynPDXSWo
c5SFuybJBubAuHkXmZi/+JikVo3uPJsTWxcH1j7YjFVfVS3NDtqEE/GNbg/0SReFDi81sJgbeve6
CcuO3i6CeBtUgvSP/oB4XpS84dDeo2clbTPDKcIxKuMo/8vuy3431PvxlvF1WCjsbZaz+e9/+nIH
hiQT0+ubLfL0ZRtFu4j8NBeW6g5G2FHRNgoF2FKACJjZCkQyZQRnTyMKiw2/6mzsHqrGDhAgo6cA
RHlj2cxr1YhQJMFrMNQYzedito1IEM6+aV7/IKPMu8oKo1l3/bz/YdBESJrFeEilC2FWqMhVij0L
rFUV4GeI4vF5anKBkMwmKSEAHWPiSER28fLxOX3Z9f26N+Kc/ulovPue9W3WM+kbmWMDTYQkP6KD
RF+zKF3svcDn8jXrQrXsGcQ4hkqWvgnc0HXFg0ra649fi/jTSs8GnIs0qxC6hHdLnzcqux8FUex+
TlIX7IDxYJvpUxfQcsUBeYwFYBfGfEgeGQSS22dc55AArl0f3qoNTZcXfgxKohrwK7SUquPB9XNS
HybCwPN5j5MwyiEx4Zsw+SUk8zy3Rqf2fgjlOqgdb8XBuOfX3kuvg4fo4jXC+gbH3UsLtBrxW1a0
4zJwzesWsPwGt8nnvKJ7DhFzXFhTQOYiqmqSJPaRyRLlWXTZhO75iEm7fBHrT5YdPBtu+eB0Cdf2
CvhtWz91bYNhIoqPcW0tbRm+eERqXv3l2P6+uDu6bmA3Yeii09L49aQnWMSd8enN1rPT5zBoSzxM
OmqNiT39x8/0h+sX6jD0wxTK/FZ9/pB/+no1WeoUsgRmU4XFW1Jh84O1wNJ54/W0LiH/gru1oyU+
pvuPn/gPW156YSZ0at+2mQC9L5zrIOwqNyD73CzEulMJqaXeYO/TtoGs4SJ284KVa3btwilSZyFC
AuByRO0LPOZIyzMyKV3vxRbw36aKXLgxksm6jDeBQ/P145f6hxMdRwZobstic0Fh++sxAvham0Gi
N9siCmfyP/re5Fnp2c2giWUex2+NS0zsx8/5ft4/r3t0/EzfM0xac877K6qvtGaIcUttDdWddUsn
yUBbuW68mhz3iLmzXZpOMwOJrB1dhk8w7bCfkUHX+2mwsEr7ZrAkmu+IYEMZsNGc4vE+NvoD/P+/
bIF+r9fmV8qlk+G/a+vvt18xPB4RkdG27T2M8XoFky1LXTzXOlQpESVvHx+ZP56xlEjQeWi30en7
9dNw4BmFeTc05GCc+tY8IToj8bJwzizO1hy6WQFhGiA0/+2E/b0i9xyDLimnKx8IGPZfnzhpDJLs
7aqBl9g+9aN9a4CPQkzLzCEa5DXlytIIqT9Tos7xdba4gUSzipRGHR7QrYdB5SwtPIq6l15NE/kn
Hx8Y4/emCC/QpXhkVu164v2q0Y8dasgm5Rul2c+sKrOhrU3gMjUn6sbXKGZ3rGxvM0P6PHcE8ALr
jWSwtYu4gg4Z1oORQ/jxq7L/9HmxQ+aTorr17PcncgsF27QKXW7Hjhh1PScHgiSHfdZMQL1GNq/g
lkD5xsw/QqWHKzaO8MNoInaJl4PB2hamiO+sYXjtkqi/64zwNgqa5hwWpKJZE9jc6Dyx0hxrvyYN
cHYIMqjUzwXXBT8xTq2HPy72I/80VVwmCsUWLtaBD0aOr56a+lSg41oDG+y2+6Ztn5n+fJ46VFMa
4+ZHsw5fZk9Uqoxo24MTOGUGlzUSSqsj8SJNzR7g4wP2h+PlMWV3WIzRWrjvB+2RBs9ZFE69VSHO
vAnvVWdPjK0KSBZlJ+7jqLt1NPmGOvwva47xh72Wz1XH9dF26B4RUr+e4ThcaPejJ9g6Q+buEr3D
PKgFwdYMrBQxoWPseymvFJb8qyygv3mxS0Sj9ZcF5Q9HgFpKELk1TyN+uzJURTW1lWfX2zQemdAT
LVqnus5IvYBtHRnPg4fAaCyLYwJV7i+n65+KSZ6cbi5FjEsv/923HKhdmCCbrLetiyYFst7W9Mpv
6ErBwIS1uY41H+DWNKGsDkmBJgHy44//D6sMGfdMgh3DMWz0Fr9+BuyUCuClot5m3ZQvK39vBcvE
ayCdJDkJ8Ppf3zGl0B9qSfaUuk+MAArD32Q9XmqDJsC2ts1UTiilSaRxX7XOzUDThlBOeZcVKlsZ
Q+3fa+RQcBoGL5YbRQeYoegThsC/SbRnQAXRukOfv+hjcrHT3gpvEPEcG6O2EUZ3GsGlEfl4YPEe
vKBZMn0UC/bJ6VFLB/dxtvI0elDdmVH2hF1qXLqNTJ7bwSenpslumwzZvGWVgiugTtlbDPFD0Vao
0NHk7aB9WE8pCDPlwFLrTYRwc010Co35F9lG8JwyZEc1ifJO/0Q3B3pAwDbS7cUjY+RkT/srOAU4
OlFQ2dqN0JW8ncwgg+tl3TLYqB/aNwu07yIelPPkWY/dZCSvir6+7M2FBIbpUkHclr3QTr0EtVcB
9UoXKAr8TwSe4kANx0PUxTfTNBqP6BmQRI2W/zloEiKd3JIW0UVr4sOyk0m3x2E9nQdTJzwLCFXb
+l8pggBjGkNyhHuoL7hCFo/DmNzrMsTT35NL5Bvt+CVi38bofHi2S7R+HVtyQKBajKUbmCBp99CE
Y/e7GVXTdz01bgsv+9LmBBAUph0jXe/iUze0L4y0+2VEzPdELlrZrXMcv9R7UC7isqACa7NJriB/
jovEyMHdzJ41lKcNToaKXX2XPbVa0m2N+afLQ240Eb0a2PnK0t34zJU9PreI1a5G2iSXhwyvQkrj
gb8GG3lM5ptSt9WPe5fHAnKLGiXx2w3ehoxlcaT16Bwv9/696fNQrauenpyHXHMzEiy2IIErPgX9
GJ9Ce6DXGY71OiQv4RAN+GLBWrXloXbl18EpqV6moL2Kwx6DxnwPFlK2zjLUwqkKp2utlNM14d8m
7mCwWTzC5G+8jrPE3nlTuiulc2yLQKAq+OemLrplzF7l7OZNtBJNOmwL2u/gBQocZWZlPwypFe1a
N9/2bTdhXwugRCGt9658BaSCT2BD8Gi4zsiqu7OJsjXGwnjSIswQDYxaS2ObrOPw+NRWhvZpKOtb
lbktkUaFdmNIescwmrfBgB0KLWtwj/m7voqaJlxefszZ4p/GKVt1zbCXSkOwMcAGvmGbIPsx08ge
irubJl25kFlgHAS3deYLcCpDtldVHSyJTyk3ie4kt0DHklsaTEBVR4KdsInRfndUdLCA/ByCCcNf
a7lIKMYk21Zl5SIVNINHJ2lmJG4LsRFlU+MM0+NoG7QwQjWdCi2YHs00v8Lp7t/mRK885l+z+UG7
ibL90BV8GSp3W1O+PABXGe+ctkAWZ9QP9QhfsIH1TY8c461TzqGHlMSQA2Pr+nKPrevMmlq4XhND
GmrZIyXwP45uPcGer9Ov+GLFleu14LEizHYTjD2bvOWzghePB6yVW2FEq5z38jD3KBdm6kFkF4Sc
JIVl3OnAMBaauulQcK19IFlbXwX+g4oK4sTRUW2tlCdWcZeh2u4rss3N6TBUzaYxD4bsU+Jau+C2
Var7Gg72Z9X1B2MqimunN61z2XCelKY3QHrI21PTlwvbqaKXCNUKfISQ1EEYOpsyRE6jGmK1kgKA
7ZR3t8C9nC95AsC4UdUAkFprPosBVIubP1rIba1qZpcWiSJEsfa+dGj7zNH5yvwXr6Wc2l2jheln
4TBonx93SL1YZwBtlrg1GYx5ZfPg2DiOTGkStwvlqpJTQjJI/JWFJPtaoNvLqvQuMVFpeUbqPEbJ
xgpjgDZd391aXnyK4PfYtXHvSb+EVjU8hJ0MHjDpp+ek1b5ffkKVF5+KJgOAGJSEVRYanwa911su
MujMneDOn2/G1iYwMZrsQ8YIdFUlpsRS37WriebSrjINoF8BxIM4rizmbeX4kEHgWGeu/m3ogTfW
ZdLcdcQ3n3zceLJRzV073xgD/YOh9EiTCNOWyGZB25lAIpzbJjOq+ceka5O7uKhWTq9/9XOptrU3
uLve8T8PVpFSr828QhNNvWa7O0Rz8bfmlQ+63ynko1x8PPsmcFzqcRRvJKGdGcsB6x9SQhDqljFF
L2tsT8o5Cg2TFXHi0WqA5XEdevV4fbmnIjYyJeIhQfLCZhws5nlDk0IprKJrJ3v0saySUYh3UVmh
SdiBZZAeR8cGLNqELNoxrxyDa69PotLOH3NEUfTX0go1+OiWh9BIq4Nd5fq6aRJ/24Ot7lJRYHk2
m1szJrrQGmz3UJtedcgdm7PUnaIfwsrS5m+jpKfQD/TpfLkRzA0wKOhbvZHh0fZrYPuGuQcQ+jyR
/OJEbQ4e/LXU1HcHXJCb0WebPbe+gmmTRXJDRe2vSndYxzZppoYOaUsUBvkfZX5ljtNOUkYsBKxC
GENby6pe4jT9lKYBkQXZiO4wftVGuZUVzByk/OuisXkV7PvUgBXC9XaTOTF8DZJjEzVPLcGqcAtf
UGvbXMcpYJZDa39RsfNJ14gJov11y3YeMzaSFBfvEtA7AR6PPaSW20eva5/Msb2Bfsd0tkL6B3Il
6pgsBTZKEhexZvrkmcHOnsR30ySPqIm3g3kVKJ9lTXsjDe8MMvplagcCIK0SaOicp+KSKyEzFJp6
C76hZcJkhiV8lG6SS3AAVxRDyRWeksdudG5qR00rI6v2KRRQkGC32I5skKIx8Y17WCfFIiGhAAre
tom19ajMLVlaK5ExcnTHVyrO2wroI+xdaS/zyqYDmY8Wh40tq+BtVQV7ZT09qFb1R6d6SNNaLXGm
fEpsYha6xtYXRKKzKxD0a4Nch1XjffcM/LNxDBB0ytpbUhzwqBEqrw2jsW0Sdiaans9NRnfZ040j
yPs6SzpvPU0YFQs/37dNcZVbDlrsQruOh+E5nhxCnWBJ68SELBLL+FpU+plWiVp63rbQzZVLzgkG
1ekl6mPQjcqEj835xTVpZrJP2UJK6cHXqk9mCncGRUi5rCvrRpcajE74VUtloNszcRZ65xHX7FoJ
TtU0z6q1mSbNuo7qc+9qBYAMQ24YVSko/wo8SWmehUYdUcgq3uD3JJPQYUmw3VetVRUxQNabVlj6
0hOlBfrUP6dqusWLT4VsCBPmPoBgUyuXaYFFCFYfdtwh1ZdhhIVfxRqeXpBGlTOd3EgBmCVYZzlZ
qAv78mga8UM7TS0uQHFFJ/CtoJUMKhLvcg57O3kjMAR/1VRgP2ZnsXCV3JAMkK9t1Tw6yvpaGxUC
AwkK8ZN9Daw23oS+Yq0jeRhOiJwTfDjAFdRmTWjLKmkPvrcp06bCeNplJwWRfDKdZ1QchEzUIt1I
R4Ag7hSXXcNZGUkPX3lscWLb2SrRh8/C0DR4tii3K2VhYELuYNT9oSu5LlXK3edmLHERZ+DA9Wnf
1N33ggtgUqFkbUd5jbkjWnRx5K5IEyCwsR+Hw+UeCMwVQJlurxouPYO0YZKG1aECaHqIUdhf0WdE
nVxB0bI1pCDRwS+w5de6K9d+DPi61OkZe3iVVR7KgwdeApVBE6plidNheXmwS6z6ULXh0Rp6b8vs
pj4YmqSjWOn1SvfT+mBS31SLvK9M4OL4KuYnrKFRHFzHZfU0BsG31FuUg6QxXoIvuLz2CHvKxnKT
74wG4sMPAgq1OzT7plspLDQsV6G+yvS0QWKPFxYNPLIPOWB9i70zzIadGZKi3AT5N0BNxdoNoZnm
qkOXPh8EUPZg7AtbMEUBxhwJwLUlZvyIYXsOgHSfexCoBq6ZYICh1XkSlL7lNNrK87vdWF34qoG+
tFyzOVxumAtu3Mb0d1ITa3h+8V62wkailmP+xRUULGvpFYdYaE9Sg8bfzD9dHqIEP8aFm6wnmR8A
PheHKY+KgzdMXz1CXUBMIyyjEVWtO4dEgjKYAIgl81Gum6ZcGdVUABckD3MiFM9tc9jpHhf+SM8O
bSgzwtS4Z/TRFq5gu0uL7rOngJ3yE3j7+abEhr6xC+OxyKA66lLAzpofh/wzw53nu73Am48jclcX
Y3gY0zQ6XO750bTT4ARPAQm/QEtQJlcK32ht4wmQ9RNGrgHS/vyjNgMcOKW6pW0RgWJFVHkekgiN
lLHLzYjd+TCUTwShkBcxP+xB91sUsOxIlKiyYtNCS6LWCBAAzqgKkny+GRSma4YZHj54cKtpqM4X
onDkNqcaa0FB1Bq7aQgtHtc1uPgd+RWWtsMRBIcyj1Nsu4FNvAAJtFOmrWJP904ZHatTNlTpDGCr
NrVWmXzJUwQbjQsvMXqdIIcdaPLN0cBSYkXdQ2/XNyIQFNeWdzVqOHr61PPgdlU7raZWzVL9e9/h
ojNaFtZR919GICpk9g3rNIDG0rfFUvpGNC0bAp6vvJyuN/UId6fYLpsDX+ICbsb8qB9qHjyTcQJT
Mz964cOK2kjWRH2h0oAdN+l6BIOF/21FBTboy7/Tnc5D+X55+HJz+fWXe3pv2cvET70ff/vjeX7c
Xv5rqRkgvWeC8o8HL/+purzcf39dJV1nZfbY+P59bcPlxV/+zY9XIsbsSZiT++Ml/fsPoyBy5lyd
pxIvHXvu+Y2lmtg1YuAyHVbQimcq7OVeNt/798fLvctj7/4dUo5s03XFw+Xxy00fSnPWzv7zq3Bu
4jIaouvLQ1OcTWuZl9+amZHqeDhbct+FcTX/+O/NlFBIl1PNp325y5oO9MBHY+9l1hUuXLmL6jk5
oa/xC5X1UemafUJD6ayqSTSbtE1ArOZGsKoGSIX6PAscZiIh4rg3GCugCUJDLOMc2qxk0dVZnLcg
Xvck6k64yzvrpsU6scmgcp4cj0q8YshNUhrD7MY3tnZF9lKPwMpM+9cMwgmWE0zFjjdT3gnpZdob
6988SpfriFYHdfZd7n5hxxatJAv5ogYFu2xyK0HnytrjpNlrM7RnKcxbBCvIPoeY7MkoeCrp2C80
ZwKRPLlfffdGGDrpT/W3YAizK4KiurVrGlT/QfsAdIynxiqeKIc0ijLeR3Jytrov7ooWcVEx1TtK
q5tptDaxr0gGIOR80dM8sYz2iDW3BeGtQ/VH7Wc5oO2whi6sniEwtjnYMuQtKzeXyzyrv8V3IBhv
Y/jbi4pkh8IPb6xyuDET5P04maDyw30d41elAANEc/qaZwGeaPAfTgAUBeTOYEBhQWFHs4geCx0x
yQ6ppSjV1NooS++YW9WXobvu9OJTkNb9Voaet6IZ6d+4qvymiiRap179UoXdvdYSB9SRlbKMi+EQ
JtFznmy0XLp8srMssSPARkZgN+tu65aFfwgl2oSYvZFR9FBOzFenCIxdpB4i5FufSAUhTToOjhr6
lIMx7gl1QY1kESfnt9Vs7yFTvgP0rdc4ors4BvsynJMKrnU4rBtK4I0hMAOlggikKTachdKVu/VD
CUGGNPM5P3dpNKQxNzKlrWWkZw003a4Jplc0jqSA2FV5ZUvvkCvCx0eh+lsL4VmcV08arPyDa3cD
s46O3Y5dlycc8zuhbH2PN35H6+lR4yUcBK0P0qgVY8DAG9aTndmbkqCvXWNWz1S3CgOvWW5D11TX
sbPQO7Z8hcZYvuracFkMrlwpxpsI0msmirlLQVhSu9MCy9eS7gB/Ed9T0IzbmDERSZ2iOQTqFh0T
iEifvQFSg4MjnQdFQA2g88WoZUhc9FXS5dp+QlAPEQY4Ue4U1ZFEda5EpDyex5SWbWABF6KTiCoq
+uImgO6ziUwyK5Hy2NIfajyUWXZOLkolQtTpvfd5MKrsyvuWlp28BkWaBBJQlDDP3QzagBIe7yCi
nXUD9YcSBkt/hA00GVUOFrvxt2hf/VWU2l/7TCfzxIZhGMXs9zsGuJQVRKjFT9aAuDQuOrFKSgqn
qGSTKkNYukBBN5qWEe/C+1i5pCbRxirGbVl1N8LEEBfxS3z6XPsOC7utNz1nTeatR+IkuswzzwTU
iGWqk7oaOriMgpKFOdOfZw1YpUk2Ixwd6jo6+tn0VjBKJj0Vrkn11vUD9GXIGAt28s6W2OFnh/zw
DfbznK8R/98fWnOtGdH3KA42QyHqNVvuchXFvnuK+ihC/xxjfSuQcwrJTJq+3xGdEzFnCLa5dJL7
CR5m3MmynIiQidNVYPYvMejuW1ZAhDCq6xayHjoYCwk04V6lSznNYQ9UcxevdU7tHjp1eTAUGzBL
Nx8hSgSbHF/LvjSI1IKw5+9GRYhgl/Sr0E+iu3awXgJxKqtzkzDH0ZSw5k5wcjOVEM+i0oKmDbTf
kBDTLt8iCIs9eSfGtYuZWM0xuMwo3a1jjcgy2Sif6vmmXyaRTWtuRnu0RGtstVoeLzGLP25M1sbW
8t+CGlgyVYK91iFBgLo36KVu3To6lgUyFREnS5dxoMsIkOYgTD9BnNahQTh/oKAcVqbH/CIPA4jR
VjEzeVip5t2kuRUy3JOfRc4HcWGrSiu8RRv268J1d85YaBtJnFwbdETAFc+2QT4goIqYMXlkrh4b
qImbDBEWrS0CKEEbgq+XITJXVmttxKzmAL4C3fU8FhOI+kDxu/KlFvgAuH3DXPMo2BLoI1UHNNBr
/Hipu212iK0U/HMUbxzcn9/7XH03dTjOKZudQocTLYfCYJ84vpamtR8dazumOO7pIhBGpFVHVM5b
xQ72xjCJKqOWWXRINxcAMVDXyOlzbIb2JomLp6lNTlHAUCPs82TLLEfjdMPokZPyHNL12qC8kuN9
E7DKZhH0FMbNX2g2iiWbW7Q7JgyBYTKZ5vjyUKTAy8xt0ZqsUUTmbnx+p8XyeF1z+EYIl/7Qbypc
cQvcUMkyTwngbZIHWt6Yj2Z6unXtT6QvJgL4h2vGZA9X/bkPAXjriCzWfT7XWDOOys+0pat1w03U
HNrRX5Zm612n7ADDTJO30qq+xykubt9W6YkkrM9pDURypPmyKaFbQuQHZSS9cBWXCOPkWHkbMjJP
kU0VUobYSMs+PbgM09cZizYIBIgbvVQw8oHFjnTqlwL183Xjc3Gx1CdjAug5JICq4J/RV8I7uB6/
YOnIPykGSOT1FDYxVQXxMLS8NiUQJuW1m+OARnyvwvSlN4jzswzHXvCdYMCTWd8IIcNi20vWWHpd
OwAFwbp1+xB8uNzTlxn3opPpoZHukmTAAJDzBBHUG75p6CkPNfF9x8H3w02GphI1lsmwbfAhPKP7
O9MK0I8pBFijIzu6tqlhA/zwhk/O4ELryuTmVo8JtkoZr+5CkaiI1VYn28sZzB3OLcItg09KWvkd
+PEV1G/zBo1CcYc2Pt14RQuVsPsiSY66F0nSnYYo/sLXrb5vvY5tvYhgQAdvpkryz3GnamDRGpjH
+UeUcfmqdcz0ylLlsI8yegy1G276oTfetDg7eBX4AeK7VC3cz/nYhLMIkC4JbGVrBM7n4cnD3kDe
jkYrSQRJsjPNGjKG0U/XFod5IRI732cFW8iRX7T1tWwz1tFXMah9lnjqtnKi8MzM9NwOVX4fZx3m
UmUgR8veWtGqpdXJcGPn+lvaXieI+I91/42GBGbSBJsWeJqjHxU+WKbOXooOjnUSD8C1m45vFxzv
UOvUIWGY1aOAIaGsIi4uZts51nrGGtkzJKF4KcIg3lmVw9LONkVw4l7p5vfY68hOxCiqZyFxs3FA
gRu0X02rPDtmXp6FQbswgCW2FyTDgVzbDDFmpXScNloVOTcqEVt7tEh2I0YWpOknYQtAIInUuYIY
alOVo0ngFlfXQLh7tHvR1tIBxUKfx1RbfAYyA/GY5iWqSn+XV+Y3tyUUEd7kabBoI1iDtXb6Tm71
sVNXGfOmhdVEFPGefcyH8BVrHQ1R1+3XaTI56wwLdwbzd99GcbEJs7ZD4g/zA5oAF9wAB79sB3tn
lRtXgVJgjpJcK1ZdIzbEbRwLsdAD6F55BQbfhJC70hiBITQZ105sW0u9b7rdJLOAcBt2NxG8wYyY
2AUG/eseMLZFq2olSr3ay1SMCycA11QbAq4QlrfcRMocDbm/KTyZzQTc6s7ISGhwaCmXqFu2IAdB
5QR+vAjRO16TvOUuzLoZCcdcDAbgLlakAekHiT0N1MFPHthoHVl1I/xXww7UXsH8FI0lwEnEbPr6
hNxiquxlBXZhE3pcRvXc1tam3Z2MVBs3eVcDhqRcBtHG9S0xCZceRPzVpMW6tz3/a9gH6iTF2oiS
6CYcMItkHXkMDNpzNhcuHZWK6o6KFugHYm1rqItjP14hnKbwSxqYPpGQWyLMAY0SGJY5wz6AUL2s
m//H3nnsyK2k2/pdzpwNejO4g5vem/KlCVFSSfQ+aJ/+fGRu7JSqN7px5xcQCDIYZJWKmcGI9S9j
9WTNOGNQ7Wiybp1KfA0hn3TPMjlLYSm9Kh1VGau8hn3hriSt+9EzVzwQ5ROP4NrBDt1hGUHHWfNg
3E2pv7qZ4S6lwJW+me2na6XmqxL+QNPuLh2j6w+63dhE/Q3U4TyXl3rkH7HfDeaKnj4naVcdXREp
D037lEf4pbnQEo5+aEenRDCSAOWvIwgnuPvXwENxYB6b+GTYrOVIzYAimngVM9tKXEmVdX9hE2Sd
pKAHwTYgr5oarFFb4vNLYifwr4thdDKgJho3le6JVWkN1oxpo3Ny5CtlL8JwZdIwsmhTDgOebCI8
UKLoH0qd0IVBYq1Rh5SfDP2tqAjnmzbAdpswUn/mmUbxTo4tSKhWMGfujhjI658GN+yOvA+aB4xI
dr7qf2uBiUGtGyo0Pqw0S3Kq41CTWZJ2uCHDBuLPqqXXTIuUuWTVLdBwTY19iLV5FsN9tvPW3jJj
yEHl3PKiDovaWDlwF5f45PVLa7TMxf4yPGhkZojIHvYpQPEyUGUNt2gwT1lqKOfgyGgUhr9Were9
RvBGWoqURdgRlllH3c7xIG8HefszKNqCmtGgL4s87XYGC9YsCKpF4xM/XRBcvSAM3VspxFO3yp5w
6vwxNQL+SnMN0dKhJ0iw11J/VRqEN6gB5kaDixuxkFyPyMj0EvnkXvoUGEBAe7IY8zeK74wiehqs
CKBNsO8R/VkjemBOfSRcqbFbL9M6LLH4oxikGN/hokpbw8/tdUfmNXyDcj9tpDH2Iu/4w+RZgOd1
Tzo9xJunhm/8LmyIVIxqudn1gf2eut5PCfHmBecKqJIpEQCkaxMNoGEUiFnJcoiSZNG3WFpkpUrl
uDC9bSK8bl4mBaY5Q40vVd4GwP8gd31P5pTkjzV+3HENYyUIjVxjOJ0vi8B+G6rhGNcZtHetLfed
FeQURdI3hLGCj4QTLH1J+d7rMvPfHh85wZp4HSoE74ZmclWHujwlDVEbZPTtcUpSF32iGauUUWid
tpG8aMxwBnvIf8VADNdxgWcYyZf+3LVDpkJha5F/WcZnw/twSPSwGu3VyVp4fWb8To4gQ6Tehe/g
6sQS8xFrdXPLwtpk9Ebw1/paAWVAK1cYyz8lSlgeM6YUBhmdtSnMmc04ukUCAzqwjkQTbNDYPxF9
Qdaxo2rz1mqZewgbW8JI1FuiMKGuEGByqvf4rf60axXyJnmYC9Xon3Qz0be1IG92NINxVUjICaGo
81wI1h02PIFaY+BPWmHMAsnExNAbPk0dFm5GcZzVI0nNKnFj60wSc+oTEN8RgwgvG1MEcBQbCgvK
OquiSOC8KSDhgWvhnw5egWN4WaeLKFA+CmI5FJKWUXpsSK121nGu4tbnZJuc4FuIBj75AfBMyeQd
Nk2a54suh/Qe5YvW9qh+5msTL7ZfrbxFPzKLQPoNN9AukkLYvVtIm0yOl1hc4Cfdgf+Ybn0sE+m9
S7ofngoWglM66RpDj33YoCtb0gLPQ2M5x1yKyoOSEfMImyqhoEkRtVCUVaqpwZL3/fjVTedRl5Qr
rXsLM5VpirUrRMJ4rxPyaBYFr3qL2CgnzDca0ymiZZZZm3Y4WKGQN10VyiWQDHMJ+HV5OxfkD6yS
DJO7KPTfiloCqQXjZ5EKnyfHrAMW0CnGLWaXy9E6Iupj7xkrEkLgjku4j1kp4JdqOILMuADrJcw7
cSLHwbzhHbXLDPEJHi6vbbzSMCT1MeKgyBZH2QdlMnPdexqwloS0hlnQ0lNxlQ5MeZ+MMSQdTnMP
BeBS31GvrVEv7KVG+CzzxEMR+bgMRB50iFrSH0X6Yal6jEUQ9T4yWRW8bHNjg88n3G2ANdyEtE2P
vHdOMHa6NIDC0dySwY2l5Ayg5tWXHBt4MU/XGLt1iyLHITtxO2vFaLjnYXXoGshOgOahnRtccpDf
jVHy2O0wzvIxRCQ1Qwilz32/0g46rJxt0iYXxxLZIU1DkJ8KN2vLYs5pEkHLIEwqrRs55zgABwnA
1oKwIH+9Ek/MoEo+rBpkGb/aarYaLnS0/BQ/iXcXpbMecPpHSDuzi8xaSElRYuo9PClUykZEytop
apws9DrrWVPzh2vznuW/KeGV5ipPRTSIHSPcTu/NCNFN+1GPTqJhmEnzSgPe85c6UV5LtWD65mXK
dzxrYqoc6WfFon3d5YQ4S9nPNKr8AxQ7MjiM8LM1RqhLJWc+RHJv2G22UFERrnTb/a6q6ZkcgxG3
BcjuVepklY/4t+ZTTc6huVVS3xjTvgdCHmLSukUu7SsjZCKLtBCbJ7JdwKZ/UudlkZUwfXGHkPd2
A1hkSyHAQt4dNfENDGMeMhF5tdptL0prFylCmStGyNOxC6qiPtbeCPh3zqB9lFYorwLZj3ZdbgqI
/MpSDZp6W6RhzQKdoYR55DV1MQots6usGz1sCLtc4hAUrk2Pb6bldDMwR4cFNQRVB9mIRzIJJEkH
Z5v2XcQlBvSivxLmhhV4kR9ilAXz0MyoEOKdDJIADas1NP7GzAeCGDCoj/QfrgJEo0eCp4zJWma1
zcw0OsLhGkfbGbb0PUZILKNpXQE58j5oenvfafz3dEI/0Y8UYpG4ernwKDmend7faBaULhBab6EX
rra2KLbgCL7zEoKb217JtrZkYkEF7Ldq9He5l+x90QkHASvpwpZ+ygBZNBxXO0nCZJ1Q6lbFelNS
K77IcfmqWW67Q9iXrfNBNucZ5adONynoa0UOiwQzdF8Xzn7a4CX6mYOtgf0F5JPWIthSL7q4dq4f
/FL7zpxS/hGX+tVwyeP1+8JeKSToWk1L1lvQKEsgoWaVuqx/UJzxgCs3Zq1pbsBbgtfQyU5DW3ez
GBAMT2vKY8LDjTRpmTDF4Y4sp21B2NLOk71ym3YGkV5Wt1YLBq0hKijvzXll+F6DPbrofgima3Vp
v7pEjCz8VovWXaRH88SROuYB2nNopWSzVx9qVkVPOZDQmnIZDI9GK05JXT4xqeq3+FZCJUjxTGOO
RBSBtm2cEj+nTixdK2KZlvskUQWtPicaPJj3NgL7wiVzSKj+rpR5i9bYrq2kwkBgTgj8ThlQYShe
uCswNDhAmVuNRPZl2nn2tfKzZi51JPn1vfPNgrg2l00P4XiH9gDpVk3sqtgUaqbtu94zZg5rMREC
v0XYIgA0tMqq1FjTDJl8dAaF96CVrxOPWkwfSeEMaMw6Ema0rjD6TGr05Txj9+EUY7O3Ip0bn8GC
b3mVqyA0fuoeE7nbyJ1Owhhz6W1DagPacWK2LDU++c2UAL/i92BdLoUPfWaRctH0/slBMoi9qL1S
PSVeYwIJ2KN31XbIdZbK0jHE9n9uyDqpN8qQb0WKqaONxGthy+4MOUgDpGm+xXxXLonSl0wV/G0K
g+qc5NIp6ctmW5tRhZ2Wh/VB7sfHlu+lr3XKzkgyyCadixECXDg/OvlCr+dVbASHyM15PI1Q12Ua
M1qlckjuJgO/jakYU30s1jNBpjTvjlPQM1XE+fSSeeFZUwF9B71ZxFLY7HmYFh8hwUCe5/Imj+oj
qHwxL4vSfHRNihN+qT5mKXMUt4V81ERUhppA+Z6GeYrxY7VsskJ/twFa5kiB+JXQdyzTItFe5GYj
mp8iF/pTocniYofiKa3gT7EeJvxW8+IXI/Z/4jLb/Mwy8D2jd0iPgA+Lzd9WDYb+0Eimtq3ULjri
NbwenC5/5zWYwkFUMWgzM9z3tRJ0vO6tkx+NKffEmc27pl54ShFvJUrpbqA+VYHz4CcDHyKZ1Xmf
afkcgXQPZTHRTqLk/eGGwjg3+UACHUYEGVDeuRg3vZzEqGXL7qJ3rQo+IOvPA6zxmd++oJNzxjUu
thptfOlzrdtUXf4rySNidEOrIFFehlCk992ldRTvVMpyQrnhAR92fQ90Y+0NcM6FjZgB+N4P56qc
+kvJq60FS2tjW1RlgAgAbduQM+8v4dKGTGrhwZFopQsWdWoroeP1om+KoRAqqEprZJuErWJuuGS4
/2Ypg8GMPBPbIGu9hQjKaDmokYmCyq82OlqnxygZfuV8vgO7SZ+IG9ewXMaMNeK7PMjEA7cdw09o
RXBWhxb9YxBlGGePxBbdrimtDu4+KXOqLENwQNAYnVTl4JUUt3EjTSCQOFcRe9m5NTOSeUhgXaAY
wuvZdOVjo+P5r1bxVi6yR82QgJ9R5mAoXjKhEcZctZhxKY6nPXe98wDYL3aN7S/0MVGlzzz3EY7w
i97auNNHRbQvTDe+qhVf+ExzgoWlBSBkoHlHJ8wA/1QEup2vJgdqtKyx8mZDYBkpNaFQr1k3iYKN
RVHH5qEzPZLNZPmoMGYsyP1Ul/H4FpFioFvTC2DewW1qKWAZ8ZCBC9biwZMy+er4u8rEZlDEP4h3
JSK1k6tL1VwyEceHGHEBC89IeYOYiIBbKSGYU2Z4Zb3YtEeXTJJ3LRQZ1R9eisoYOtH7FtUlz5uD
WdYfaRdCXTRzfZco1TdWBPJeLXknOIG2xDr7ZLV9thfwyXkqDE5R3PiXttOeMpu5nq74ICTjxqZA
heVGfQ15f1+QQVwVYm5MPEJ2eljBIgqVYN/05CmIAr1RZbQzlqwtn1o2nmC9LQ1Y65GCsm6aSNkW
jhE+kNy5MOViaTEuzvHvH/YmAAaOxV4LJJPsWglZYO5o3ksZALt6SUWOa5GlKBgLAGg9Sr9hgp9R
VLWCa5LW6rqiOvpCbRua3hVkz9Sjs5pAuEvELret/CWpx9Uz7gJls5GQDR11T352KWj+yrSCV6Bl
XMwapK+pZO7q2tqJqtA1apkM2cLtlz0uUYusTk7Z0ATMn1iiZ1EuH2WwfrIp6kcBQZm/axq8+gXw
TmGjF2v7cqUrvcaKVpkbTEKbpMmPOZFviwRWJnUoh0E4NNxLmZgftmdma99sHlXJO5c+hNs6Skmi
NCsWbS4/ptTjq9Hb9p46fUYlmLB2o4jdTRpj/NPofXNtUZe06A7ezBLgM4qCq4LakEKJSiRcZKLy
cLeo/1ZmpZqfeKZHpkukKNjUtAlHg0Xd0+UjbkwLbyFRD3qL9aLcmzEfeAVrwjdRNjUkNd/eay30
vrryrXUsNcmRZFS424ZRP/t8uAF7oxfIVOEa+JAl1eBZ27zyFFI6nPx7T4moDxQ8tEOsD3LbMXaq
RvqLyEz4nRWlei3RfthQhZ7JEleZDRjF3LLsEk5F2z30vZntJeH+7ICDHgI3HFZ5ClHBmfCqFI5p
mvsatRvgK7OskoPd/7IsqesWmgazE1MZ8kh1pV4XYlQdBKH2bAytP8dvWttVbqM9F4r816GZ877D
La5flXFTb+QMWnicklBPEhJigcT71tda8BznD07uZC+N6noPrdbCuQjDKxk50hnjg3Xuu0+gOv2h
0hwfep5jXaPU9V+UqRZRd/mucdO5g+7zCbP+g3AMCzgl6p+iDKQNkdm+jCFhsMzR9q2FJMpzyuJt
cClhIS7Id2gzm3VZgjk4sNkwFqidVVSzhDYgYacjvXwwym5dJa2NviROT0aPDjLVqOT2UM2XDcaC
K6q7MCqNKjupWfILqMFeF6oMg0FttS0zcr4STDZmXUKB3+0lhhlmunNZdMOKMCtQfcXoMfW0WtJD
2ob5naRsHEUX52ZgyZtHnvpCRuwLdtf1A7/Yr74sifOGHrKsI7/dpNDQZqWI3AO0b7GkqkmB1S1N
HDGHtU24ZVO7+8ZjwptU9S8eJwChV1V8kGptRWj3+CpWtAsrXf3CsrJG8mPsEzIMl6LLoqX+2htJ
9FR4UvnE/M2byVLsr42c+VGbssZuiZc6GR1Ameit11qT62cotixxraS/UtrBqdzNFnVkhUckHAYV
yP5baQrlOG2khlDmHg0k+AVtlMk2ZeE0azsY9jyreAdbT3lwjV1Q19E1r1xt7yYdY5rCssa0tKdB
eRSOpL4qP+KqPtmd4734koqFvNS/dqaTL2LDytC3+e25Lqv2nNjDAQWs6+ywvAl1QpnQkaRjsNiA
8JUycSqvqqKsJkeDvRwNvJW1SsyNPFAv2Px/hA7cyy7MtVd4Uj4ku0fRsCIJTcVbZVpTHv0qPVt6
I51ZMEAC8hswniEs94on7aqcJ49pyqs5KPVGbywsFK3mnZUFSVY103Mgu9F0VklWTodmpoyHdOnA
AwU4iXSzY6nqW0vVc4tFhnYOtVn54oOKzyl2f8SYoT4P9cUkGW2J8B9L1qr+2eTioc8Ve9HpWXvE
qYKgKs3APM579hzCKutE6HglS8OC94S9blW9uQku/7+j6VOf40v68ZkEJDlUogx+iP/5y7J0+/l/
/kdBq/ObNHW0TP3D0PT/xh9V9Kef6XTFX3amWBn/y8EywkTUhF2bOTo+3gxNFUv9l04sjAynBNKg
M5qW/uVnain/0nR7dHfT0acb+KD+7WdqcMrAy290MxpdBDT9/8XPVLP4v/zmIjf+PiC9VNhxVubX
trUvOlqbyOckqWX951CJXwD93sEfjODU1HG8cAjn+QjIUwWJCT9R54HB+op2LcMq3BK526yzknBI
v+2uno84vK6TjuqSkT2WZVNda159rh3nj9MGuMCY13ECH9rr80evyPVjTYo44u4wZ3hzkLVGoP63
zpLd72pWjSS7ePHczuN8Rd6fhzZ95lZxdrxvrLzJjrYvKJwyAjnzqi2Sxf30tDf1mfYalnsHt7rd
ZGoedXWlldQr3ZPaRUWB8i22lJNRlPVPJer2vVLX7z1skEXTkU8Qe1G8i2QtWXuIiB51mXzQAjoZ
qboUp1M5K4+JSpwv2rd8Qxby871pap8297bCjpdVYTi7qR3Wc3VA1yVpmemCskC9v7HuI6/bT4d8
0uKNA6Xoa7utwkVvs3wMVBt7T5vbcdYhJplNFwQ2M8y4rTfW1B/LrvEq7IDwo9NIfEezhUFkVV09
Uuznei/5UB/1BNgWUzyS/RoWKT0TtX/bdYMkQd0kxVv87MglLFO7PZpp0h2nvQHaVD9Dnh1CbI+w
HuSEKDJvnVJ0WMmh5M/KqCzeg5Fu7jYN6Kbj2W+gT97oh++4JCx1TAYsp+5OFI17oC8rfyeP3UEP
orNECmv9RVERvrd58d6pZrohiRhaw9itDeQramXtAVZd+9vlhdfoc4nAl3Vu1QZaB4kyFa7ol9uh
G0T6iUxHOP6u2azNVJbUmW6fTVMlTKjGgr3pCmlR6I59tpTMORvjxjEV9MsKa9a/23kdkbKnetep
adrUw+Cc9RhCYpCwLJ3afBzCkZV0mOunYXuAz9hC8jWaw5A08VLq+Hx9OTF1ubdVQTLgUV5ly9wK
rX01mqZCuXydjupBF+Vs2v167Esxp/CNtvYxxiAzuKMatjHcYtqkZaIix23Uv46nRmp/S7fAvH7y
+Z82Mr6MpSVZJ5Yk4gEhjNiXaXAtEif8bJSKaA8/+YDZpczi3PGee8jAsIOwHWJiNaxNXpd7N2wR
cQRet6acSdwVvJX2mQRQt1y6LGhOfkWUn0T+1qZr+uBy28QpsXzxCOn/3TTuSTalTrQOzvJ+Imic
4PKpdp3/17VjxySs3GWYxpDVmfrNClHYy1BxnrCuEQ/TRld5zrXp68t7W+AOByeUtGNSd4JKdFwf
ZFu6XeQG5H5buGKy8lb1g1MP6SFKiOjiIAhxW7u133anamnv5GQ/lKMXydipHTehio3nTPcxSetx
I6ACAapq914izwr9GNaMe3Vc+CcxtrPGot21dehr4NDrW7+aku7tfFLJn1qikPNE+VMSuvxQlXH/
QP1h3L9tWjUnRaG35gVUrVsbblEvZeSWBzyslYfOS9ID+e9v94sEBo8Aa3/cFFnK2DvzmjNZMxqP
0U8vdgyQACv96A4c3ZqiulpR92zm02FMPtkF9DC59723G31arRJJgh7Ed3qXDHgzA8u5xzZUx3xr
I/lhY/8kxcN3WZho4OoEGKyP6WD89Vb47x2MkLRmhFW/zQf+wXBbkb++ZB3Z0VRltP8ycQ9Xv75k
s8qkIlgNxk/TseqN4C9+wHZIIWjCacyVFRsmBXvxLKkKS9lExxFQBAOI/PhXxM500XeqcfZqHhQM
imxLkpAO/ZSTU5vvKQLWWervhjYwjkoSEiRURnARwvA7UaE+MsASeN/7iFQ+oXFTdNec5dt0NG1a
mFms/59uB3lwkP0huAjM4p4MgSABS4z6MJ1kydfOWW2W2+lQhiZTmZkzs5BIn+PYkHba0OMgGMvh
6xAXFw++w6ciB2+YECvPmRmwWAkia0Xh6ZD4jTnP21C+BKFOqCek3J1bNcqRoJqcTCo5fVao2878
qovWPRHqsKjhraktOWh+0+gPEL30B8tWQPwTy93iZjkewkRJBu8wHU3d7CouFnHOj+7BSShGjt22
tRKQoQuB8JLZlb7Gixo8ENvgZ8OSz2bpNd9dL1IgATnDZSjKYV87nruAhZp9dxEoKvVSSSprMSD/
7K4iMk//+UODBeiXmZljWXgXWjq0GRMnQ+XLzMwK1S7JEPd+tvDjFzFg2AOZZsNV8yB3qTCOi4YS
1iCKi0nq7Yq4Y7HUwi55kvNEHKyUBXDrhd1eI+AJFEp394wn0p65qEOEuESFNYN+fD8x7U1tU7/p
8Evb/dovJ/6p872NGSbaus7axoGaLvNAN465HklbLCnd9QhzXhKpsCk0SfpbbxFEA7jyq4SImVea
9wPKjFKCgmFj0foRRTRiI3dUpO1kNh37TBGSmTW23nanVlMYGDxhP3frPl44tbOc72YRNgKHNjRD
qinwyHI3yc9w7IisirAawZ7rTGHN/RlIKbZiRb5NHCJUFaeVIa3XA3bRTcVaLeFQjMSEabeLi3MI
n3A39ZuaekA6EuHJgOcjn/BqIKCziJyD0PiuER/mL6us0ci3laOrF7GR8xGnzpgVlHoWXbVGiq6w
2hIcfiyKDGPb1E9H/bVJbAr80+G0aamR7uqwf7s3YeGRHK1B2+JUAHUDAxb0APiOg0ZozxE4NI4k
5n7aUAoi4pv4uhmiQevWdj87tVVBjYD1n07DklVnnepLi/sl055QvYpSeKV9DECPB9Pxfupxp5w6
0nlerNiZe3gZPMHtbR99SEBJaMBTxmjkMIKfc0X4ynfT0jeuZ6uv1kB0k9948bbFkveRl8uPqYOK
kAjgrXp0DGjkSIvkVU741mtZ22s9b5XvDk5Fc0112rMZ2fmBt8+wmE7Eaw8+tTdAIgF9ofY5BhlG
feofe5y1EQX66ratVO/E1Nh/LFxxCTJfPhboJB4VGDmb0IK2O52cNo1UXvpSkY/T0b1HoQVcPl71
9z2mHmqaurd7iJB4p1ZN1GXhFkM6syPX3t12w0yxd5Jm0/rbbocUvkfgC6y7LIxaenEbnEdZxhkb
DRvWF1nTUKfbvA2ms2aJTMqypUc/SqWHNqnXZAxJLw3yqPV/G7b+HLUsmRcdNon4XRqKY/6brzG+
9l0gRXH6MyLj64LuLp+1kKy+56g7G3xw/Fl0UgKoGLPGaw6hsNRnu870ncCTGztRvJwCrYMtm8cZ
FWbeeHaE/A2deLwLmpTKZSjaHqfrKEZClrb/xVRM+9PaS7dkQzNtAyNcyJXW6K3Ff+83n0cJeMfK
cMX44WkSQp4stkFIo2YTJTZmsNOxQ/jcpSqwtO8oQGxujXZh58duKJeW6BE8+r7mXwZ5IBqyZ6Sd
LoFP6c7LDIoJ38TwXMCfXKSl2i80yQzPU9u0MWPHxENAxh5kPGGMG1RL3rqxBxc6z39+YFPixN0q
lf8xQMLkfG0oOHfy3P78H0MDxK/C7NxPqQ2PGC5kmCWlLNRt7a3S8nqbtp69MDVNfwtl1uhNU7CE
AiJ4KrIEdXCuv5E1GWwQlmEsMB66dfaJwxEMdhvKgWV4j7erIVKsdJxp19O9yZ26VvJRD+pd2n6D
Cl9BaUDmJfMXySl5sHs7JhL2thcZBTZFBo5LewEddZn12DhmWRY2Z9+hzGv45iysDX4Jvd5GNkmw
s66J7H0QW9ZtE3ZVi9Z+PG5DaHsDlibE6WG/Mr3vdddbBkLYb1R+qlWnQo/Hvr18ZNT4nDqUjGcz
S5bsh2GIra2bldGq6pzqnWL1XMce66Oq/GgVdQzqxiBUap+yvEqrnJJTY/5+CHcH1YgmIZHUvSM1
JP847U0bP2eBbdsUDL+cCAZEzP/58U/us18eP6t8IlEMrOdN56s7raJ5yIa70PwkNxb7cfK5Z15j
lscukc9VEPQPmiPYoBuC4Yy4A55Y/zCdiCWxDFWzv3Ujfc3d+l5cz8wWmr0ib3HJF6p9JcHdvaIz
dfYo/1+azHaRy7XutVfyaG14BFU2MRK9uZy2GkkgI6VyvGLqOHge8K9p7KcrpnZz5ox3nRpST7en
u05H0xXTXRPFV+f3u/h9qc1Dg6L+1I+a7K5AWA+R1NgpcAz1+W13PJ72pg3yI2PXmqx4ZtNuHQ7I
2DU4aRHJ4v/5KShfcoXGbyFQH+LEyV6W+HX1z2+hGqRxlAeG+kmNu5wHbhGdkzJ+IJoM8Jya9Xna
NASznUPEDPMst/PV1Db1nfZKYWGhqTgNmh6uuJ/oilZssbd5+9Led0gx8/bxS3M0/nTVCw8iw7/h
fpupWyWFGDzHmnT76VPbbaM10bKqBaqhv3/fv65Ih40qIP18OZFWXnT0WNHd2+8/TMIxw04VaT+d
nNoDTEaQ3JeQStKiYbHjsxGRQ9j9dPx1d+rgmgodvu7+dpmvZYUy/7ebjTcXUi4tSCNyFnXZwZ2R
4zHMkT0rmSMa6I5GWD8GnfeoeaV9KDLUrXZbZyvDFxTd1cy3D9MZE+D1MB32IHIr+MYFXE3k9o7k
t8+VqrwOTuU9gLl1JyuzYNhIg/weJ041VygaHwbPTp/yWN1P7cAH4aoVdr5J/EB5V80HOHnUPMHl
trlS4n47Xv0Pd1XS4q+Ysz9Szn7PklInr8s/xw9H0RAk4bxLegLj2Z8f3DDLlKht1OQTmIcnbLrw
IutatY9RW65Iu43201EWqj5yDxWLODBmGONjl9/OtOGmc+Pi1iR6GZsRHWtbJt06utG/O3fkZdz6
EO2dHPoQTqRPDIfcMm6p5NwECppyZWhJ3iAX5kzcw9yxUuc6NaUirXY4Vo1ZHLZ9VcdNPpiwZ0MJ
wuV4OPWLUFFBvTJr3BNpa2NvnzADgWuRGvtUaY39tHffTG2mDzueIdqbTScstYgp1o+XTJsv1/12
2sBeBe4ty/fA1b/e/8tl/3QrJDEVXjiLf+rqCFSfMX+j/SB30gGSlgRThb0gqF6ayJAgo/7R3o2H
9zYNOx9UvPo4GQM5v1//pR926zl6dtPAz+aPG2RZgVBzumHlpfXC5rdFo/d343RHE1Bw44Ac4umk
710c/faAcuF+QLVeRWW1kgTt00m7i4JylmiBcet3vwK88eq6cr++N90vm+7p6+vAfQTPlg82v8tS
lkT7IlTjXRvB/gjnewGyQvYD/pfAJsXaBZe9dB4kRdMuvtm9PSywkmdNVRfWwa8sfA9013x3gKYm
oMOM/Rx9gRw/YvcSbawiFBs0+4s2LtyzCg89H8kYiIRJOYvFO2ZsxUvoRfmhLvAmmA5H0x14/YiC
bn0T2B1lPcDfGju35VayDgmGLiPzqr1oXVhue9kc1rkhYVCQAeJjO2l9ys57aHcVNQSFIowUDA92
MdjbJsSZs4y08Y1eDw8wBK0ZVijSZmozwmq4oLq4XTA1Ud6oV6mPY7DnhcPDdCfX065OnvnHqUfT
ZfwHAfUwiizaOb7T4OJ96ZWL24jXofuDewju1SsF4AUj5bSZzt5HxvuJiHeLgePS7t7UTje5D6j3
n3Rvm3orf9/e3eDCO77C8aDlPS4ciCDTe/12PJ7pFYMqjuIe703317/yD7OBqd99cvDldvdr+RNg
tTcd417j/5fJwuRP/ceQi3csdvf8g5ROZfGL/bCGvx3Ukqj6oaOrVs0AanLuqqt6TEIqnQHLmKLK
D7ddz3mFjm3tGCnlH57kPmWM4i+Kr8lLtzOcfeXgacMEV18kJc6AZVTgVlvj3qBWZnMcOs15MhN1
hfGP/ZYqabppCGlddpbvvMGt/CDWwbzgrRNfPcd7B9a//ueJ0VgD/b08yXrMVgwHm24mR7JifkVO
Fdxj1A6m3w8z7PQxl9zEGMOF7+ubl+lIljHzSEEu5jGWbfjJmBk0ZxZj09mkNcsdoc8lwhBLX6FR
xnB3ZOF1yOj2016utedGHgCixnYqnmYJ34jdaWP01cIcennXYghKUcJ0d4XUlHsRCXndEL919oOO
Vy4oxJONk9i8dnJ9VpPph9LMxsbANQLv4KExJ+bRkPbT3tQ26CrWCJa7vjfdu019a1xTq9nUKJXj
vYKgOXl9UDwzCTNWhASmqyEspBfRJygydBdX2fFQ15RXSXKM83SEZ1vRDeLFQWJ2qYvhWmE+tfnP
j0n5WkbmOTl8IJkeyMxtVeUrWOlKaBVztO3fA8nIsYSQMCZr0uu0ceG/U6AJL/yaDrBOkMjHQE43
qMbSa2CE6bWsveQcGQkcJvIOiC33zEtgz4mgCfA4qT+MVnLP072U8a62XlNK0MvT/WcYAc/U/l/C
zmNJbmTJol8EM2ixTa1l6Q2MElprfP0cRLJZfJx+MxsYQgBFVmUCEe5+z2XBJe4n+hFlPEM1WdSR
Ol4bkCn8+V1n37iGss/CeqTwz1RvcZhQ69S13ZeuVjYJdYc/7bhbp7Fpf1GpwplBlfDuQzjWq1ZJ
XWpJrHrZwrhb6CZw088U0TjhWDQl+jNFVJo3xzE0fJFJEQ1O2kBFL/71ItwBZNggXGBNF4j7Snbf
HKefUvuxgj0gAII/foIhFRdEe5QbFVl9S8C8HMugPAWRXN9EF1+KAZqeFi1FU2mdbEUYxeuzRTFY
5kF3S1QgeXbptMC59pp97/hWvZVmRUVTz9svdRvzrfCbY9s64b0H63ouOzuFr0J/m/TBUh/seJu6
A3Rj7KkXRO6yvT7EK7PG5Pvz4MvmryZy42c3aomx333KzfbEsX8dVFfX9nFjOMXM9Sp9GxvxQvSJ
KQMEsr1f+coaxZs3K0GPv6rfykkjJ8PBOSYFjkmiKUl5Txn8YK7MMtBeS16Qs65NqSd+XJN5hX5T
PN9cAwIpTqia9HnMf+NbZR5HOZc/QFTMOlNqD23ZZHdzYLMvh+lHMRjDwggkfWd19fBM8cMmIefy
oZF9WUpalGwzoDhvIWUIYn7iQ14Yw5w67OlyOMDTxe+pxjOUQO7/a2wKf/vv2BXfOgseNNEcx8bg
9e+luOF1eYlyIftqV+xotNw2z8p0wGqpn9eJDDl2anYNTK1ZKaub0uY98TnPR8C6d2P3UHRavbcJ
hYDI7JW1NzTOawuwI6QijMqpBDsk2QY6mrnDThvSrSep5SU1TF5IqbkFXl5dRFetAzptjUpBCPVP
nxgw0KaPctweXZTEl6JE4l0mmbIyZJWtUaJRdkG6oNsrPtA5o6WORDQ9Lw8LonBDt3+cil7TrKih
+mOCOM1zcj5h2G9Fq57u9pg9Xe2UJdQqNzL3rS4RKJXAqeswFDYVApUNIWAZW1ZkRSkQO8BNiLPD
KvMP4uAy8TDkWO6QyEgXn33izJ5G/2ufFgG9cM2nz1liKjmyYW7L6AV89BWkIBtrKUkFEgUd99NZ
g+Zva0w7EXfayph5vapchRKVqWuw4uwMmWKhTS3RRRUZQroEFmeAH8tFtTpe+2zLtKwa3ouS0jTd
04pVk5vDux9gScxy6snFk4m0HypSMY0/jDFL7Sg4damr3dpSv4l+qmG6ZTlY3lY0EbrZ4Zi8G6gP
q6zBUjuL9qEBBQcliP9UTwd0Pz3VPfdHj5+gmAKDt/PN0qC4MckBJdZ7tW9K/gQcJJ2/Tex34W5U
zPJe+Z68K0MFhNA06o8t1Q3ykG8lFg6LIfSCE2Uq5a7q0b7XadTc1FF2ZmxY3a9dAT+q1t0fIA5f
SUmXr13VGQt5uqjwpQr3EXTLsReAcVXLiI2SOLUmUs7jIJGHBytCW5MxeMjDsgcBRYkzgkmo413p
bDy9juQ1tkBYOksJIk1yO9gAFKQPPDBRU+IHtnW3pQBmZ1OV88oiAi3v6MRH17fHOwHNExga5d1z
MfiJaqlf6Bi17kDUWZdJdoWSGhX11CryDBradGbL2dwB7HCy44CshN2vInlwx5l45mKMgZZEDd7F
c9egmvnXgGgnYw+oCXXVX8/nwNBuqK9waAyDnHcUoAAf/fHVysJs4ZUqVb4Oid46Svx3PTO/W5Gc
f+uzAZVB4kJ66q4SZZYwjWmYMGFP4mAXZnIIXXMpW+CMHgOSZLinLFXeglEjmS0GpMZRT3nRrp3U
kQ/uMHKwE+UgmjYU/YbaBtplZVabwsovj3lT12NUtPl6wCubDmIeH7GLuFVfxeegxAsJcIM+H0O5
vYuDQmiesq+bmZGBcsMinjDT5VqMeZmfYSPQ4irK9MZN23tRhl/R4MhzICxUP9uGexYHp8DczaYM
ZfnZh0ZJOneus6J63zx89luRNe3h2h/8JOmsygU7MJ7lyRxpurISnWKyjP8q5gbpKbIQpFAIEr9h
g7CpjYTcFyHWS9OEX0U3jsjIepO6WYlmywcdFLEfnNFL209OLU1usPFbbVvZjix6tFAhrbzhvqPM
YaehvaKOeLyYmfKRSTmcn5wHQYqG5JKnCcVhilN+cSPS8JTveFdqnyhb0DqKVvu2W1F1Hyx6V6pR
RnGI8GjKkcX+0+6lERMQuNOLdupLxLAX5pNkTa33Sm7F2wYO2LIIpfRiORIlsKUUfIdeZvVo+Mjx
9rirBs0ZsrhJZrXhHYZH7wsy7KuYCTzhJewc+9lQhmEloWXbOb781708JBOElvMLKndl38WKVazE
qd5HWjETp70erPO88bYyhs3oMb4hxLVmlWO2WwDpxXORAOoz4y7YtKR5nmU3oEibN8iKZWv5nGG9
t7L9SlmKUSfpeO+7cN/EKKX70bYyIRSJZpXwSNOVHpfz6Vq/ldMDxl5sO6Zmyh/MinXz5o3QjvS0
9X84EIIbtwPFI2O6SGbA+gjd1JsHip3ex6qSwPAoLp/5NtvhU+ttOmWuNnPED9apGHJ/2TmZ+qSn
tTKrrXz4UtUUDJea9BGp+pbQtPdkVr59GYFUEKkOq3kmRe8IL5KjKoX+U4YnwdJodA+3WT2FpgTj
LsOCIhmSgzgo5PseZ6LZKFZy6KbD5xTJpexZMVJCQcA3VkoaLmXKO/fiQBy43uu4NOczEASkdxIb
dUipAwZi+3wWh8yBftum9ZfPLnE2SqWy0oNM2UhJUkM61oaPRHXOFOJE+D0HxV70e1N/KEtnKRru
PWClfUfJzqL0IhdchZ+dCK9mSFY5k1EMn2KMDx+jALt/9YlRJ6YUpnMhfOGqkM/VQTZOmgkvBRWZ
g5VuVXxt8WgfQVm8D15Trio1abdGXqj3XPO+qCMrYMpFN75Tl6cMMtBJnKlEvxZsss05kSP+TpLN
sBixTYSflWcA1Jsu+RwQFw+VARPBGtK1GBB9jzsYanC3WKKtdbU6OLzGqNANztTXkbMubO3RRCqF
8mNqugSuZyZgs67sJ3pvOezrvIM+oljRBX1FRzwWHI3FdnlmNj0+F7UVLiIlMB4SktQ2CiJ0mDuW
k6LksymVZrdyB4JcyRfXzvgQo3Z8wi4zeMdiEv0TsoWrXqNB7Yta32exXO1RKKKtteX8SrkGELzC
JBwc+Nmab258bh39JQ1SeatNLdEVpF4MFb4J5yYAklVqkArn18Jw4keg8ZXpF1sWRxv21E3p2nFd
47W3oqS5efeTmHIys3lScEE95HKczdWkaN9rC0uPvgn6Y6CaIwon/egkdvOuQsgH+6RSPDJdTv0O
vhVpeC2Q5InEPQEKeyeS9eJgCVjVlMYXA9ihkMv/nKPHUIZSEIUKSpc7htqrNm7r15jv5z6h3Gru
6n79GmodIg20wo9R/pQAIYvOOohRGT5eqiX2k14X7iUtqOsLB/mYyW5IKVbmXkhShsfMJJs7tUSX
OKTp+9Cb2lmnUPAySjhORrFzkTHGXRRqkm1d+H0vKlApmAyltRdNoLhf6qEzTqKVuupGlgtEbdNU
W1oiUWnucmIG87CAT5Ob5qEaOhMXMDvHoWo6FW1xCLrenaHTiDHS+GeiGPir2ViZRm1Y/sf9Pm/y
19x/u2ddkBEEpe6zDomNMyRA4F9lUM8CAis4WLBungd4di/l6HVAxvu9bvla6VoAzawArhfE0nvl
GCVEeA2F0/RpbTt52A9xThw6Q3mtDHK0cXuivj0kVdyISE6jmRo+gLudS0/Kn0T/hA199KcKqBfW
STe1/YKxkH8B5GjO8rwvv9ZGcbLC3nsx3IrFesoerEJa/oL0di8moPifnv56fw6GUDmYY5Pz/fCq
rwB+Zj21aR+JZOrLMrSzneLH3c0E2PO4tx2G3z01ye+9V2kTESZeVXzG30e05+LeGiTxeV+POak5
3TrlCKDn6fSv6mJ942cBpNKWDApq6GQvCsLFQdR/i1JxcfY58Ne8v5pichH42KaZvQeLlJt+3uCv
+33+DJUFPZV5Y76ANRKtjGxATAz//t0uV1nbRB+VqVECG0/CdlxOPwjyzFvXGoiFaiMVDUWxFNOS
rD44BFGeXDMOdqkmybMA/P2+76xyjyVHtf9stlNfZAM6nolh0X5M/H3JZ1+eQY7JotJd/NtkHxXK
pjQCisqybBZEsP6oD1Semir8BvYkPepTqxxsAKmdMW5gMuFkH/DKwty0TpCgTwElfj3g1czA/SPk
BEV5XwSm/wgy2Q6RN2Sqr48I0ucFj3YoeftqmiyPuQxEyfB3Es4c5LsaODUqtHFxNvVJelj81FGC
UxLgHDTTYlsyHUTz85B5FL7Xyo/Pnr9mjXpvzMc67ihzazC7ySo8RdgiDdQSUc5XNzvRVGpJZ3EJ
VddBnfBkAnWn7kp6x8wPowNtdOZBFitHSQGrJGVO+g5Ab4ek3fw+YJGmIaR9ST3TWOol9kBhYsnH
JijwzIBCjI1AIu1UK6FC21UwlddM6WxOSi9x6HXw8B27lrWpxN5F9NVSV59ldKPTrCHUXWtmDSWW
bw3scDSsYGjLyUgh+qGgt/Wd+Gcb+D8C2SbXI0XsCvxxhAEqD7ty7JL1aHf5jdJExGq8oL/GfcwM
LmKNdAFkZL7JFXAEJzWGc2NSSK71+lIJIDvBNF340lh/LdqVqHgOCtua90kRnMypqk9BljNkY3bV
pRhukZ6qX7E0O/uoCp+VOtDXhqyzfo2U8hmwy61Kzfyjt4xneDTZzYra9CZbNguFQovXoikGpLLa
JGgyTqJLshJy2aTFau2V3TJVAEr+XYmq1zJxEbtYVb3SHK/fyWOE49e0fofOmH7Tsz2mX8X3pC1I
2TpKdI1dqdjyT8cXmfTxE0y3YCamVAOK+1rp3pFymAuvsNzD6Kj2oeN1t2hQU74bbbIRP5eAOB9U
1qi33CjNZZW63ak3x1+HjGKnPZ4/yCn+6XfsPiSYFFLhX7Btmn9O/pwzdKQLskFxwRNBQUSsvQ77
wn9hqSfDVveTzaNpV7il+/wnRHNUwnQeuvG4E00j0rCOqGRnTzDNfzFqsv2FEpVHMRrU7hsBaevE
ozR4YRt8gtneXB43Iu3sJV50ExcqGk6+XZ1cm6GfP97bCUVnXQRBTLy0RV/TheQQS/P42SX6KZLr
CqLJNVA0NnxhfdPLxl9TrvlFqVvKR4shLrZZPH6jcHjcNHKVnLOCL0qBLPylGbADiqIKVwFSruqQ
UcJRaIj9iSR/BKmRzuWxaG6uO20EJUptTbfDbJTgxTpX0vpKVF2eyxScAszBpBjVLJUtBbXW+SSC
FwengWdAXdDp0Qoq4rSmtDXHOHpMsCVjXGvwlueAmGZeo+4kI+qP4uCqdYxj+dQenLcWGtSIBP4l
cy1/31WIyvRodF4CdXCAV1qAHqam07nYktYKNLSpWWrx9zzV7ZO41IjbWSMTLiPwkd+02HhMMu1c
PeRaNM7ENZlnxps0Sb0lIMGlq7M0GTu9RLQxOMpqyK1i2fN0mmlhZSvsCoPqIIcZqjQxlDmZMhPz
NfEnSJB1Lrw4UedCsKo0drsLteQqWpnh1ef/7JfVbsBUbhK3qjEUummu5qvVYxo1q9X59z1Ev+jq
oYgdCFU9ZzgCic0QWSx12TZklC01CV77MX70Q31RcYDLyq0z9f/nfNHfgsV+ggG+Bjfi7ptJmCzO
1ITyciiAsB8iguU9atRNVow8mH4vOsGhaocRa2jRZU9ge/GRLd1dTYZvW+SFVJJe6V7/6/JODKi1
8SOvsJr9nCbOPpeCTdQpxJ4bIF/mG0ETiE4JiBXXCJ2lNTX9oDsTH2UhFIfq0atI9Yh+nD74YJcj
7zbZTJ9a1vkl+w1P1Z4lPwkQuYFpkxJZeo9U6QMHSzhEjhadAgfHGdFv2izk2JrnBLScdqlmrbnr
ZAfDE9ci0P1bt1EpFhj1aKjhQFPoynpDuriYCYqW0H7koVyuxk7tcb1iBjx6dTmGDWTrol1SmqFe
yr407mFs5QsDTfyaX69xJ2guw/fQopmXg1YTU35f0FPcyFY5pGARvMtTDzNxVMFIqFMrKnkmZkn4
FEqgU6rK2rUmXupw1nv3lFiJi8woufSGmu3I+u/SOK7RpMPRH/P6CPIQAsx0UKeNV2RYb27XVlvR
FU4bNH86mAS15hO7jAQNKTxpdKXZKHmDs0gzHDw1tz8+miJ+qEf5Mcgna7UppFiOuD4VNlxx8oRr
FkHuXRwocARUbxbIChz3PkbwfVm8g52emo3LikXPpQ89qi1Y/nm+YnU1XMTcLHAwVR4b6XE3LZji
zlZooCUtpLsG7Ow+fus7GRMACYbIzNSDdtfXHWBPwFVbPXxJqVb5KbtoVRyjfvP83IOoZ343gwpK
O45AZBejmiSGbgLiD6trmerlVfGbR1eatuzHpxl1X4N9nQbFtKnLdpUd2o58ww6QgjLkwPbBAuOD
o6gS3OVSzjYsaNC2Y0vEyDT8mFkoI14PmlbN/7hSTMKi4XuEZcy8J6x2Kyvtmuj68DbKbPUJH7Ur
0UQv8BHz8LpUgGrELKUmpmZPDmwBG8XpwJqGD+PYUkb7uy/1Un9LhrRAxlgDcJGxRcWrmnBkyLK0
g5fi9qa/F01xGHHRIq0U4xCV5SyFRacSS76/EqcYgo1Q4abLxZU1fEo539SVWWxiv61uXuGjv9Wt
9juFQpyo7Vc5likGKDXE/27T7XC2Jf7QmRTatdIHqYn2uxpiDRcp1ySW5R2ArMZbN61BCj0g24+7
j38kVseCqm3Gi9bJ3VItU+25RcGQxIZ8MVJZe+5pRVNLjHUobsSYPM2cxnLYNY+x/32dGFOmiuDf
1+kOPODWj/x5hQ/5XOtTMmqD22ypue7WvAbyO5yeapZNxT0mQESdmGBo1ssmCfSvHVVCs6FJ1Is0
ltm+i4psqVDB/lGwNstH7SuwSv7kEMfJ5QbRiaJLgCbTgKL5c1Nhx1R2fGnKytd2gVHzAYU/OhP3
jsPu3HtS8OIrhE3UTsk2Sh1JB0p6Iha9OAuERWLsqrj9dYY37MaVOsh1GTZVjymfo+Ls8zJfz2X0
ZG54Yrk+6wvNfPMsdVjnEeavvRO7b32izPxUT77wmqqXqpJEO5PH8xO/povJg2/m+bgPF+HYPrml
T6kW7NiVM0jtkxRGPZHzKp2L0Vau0CMSZQAbB/irsKt512jRzUBe+4ROnkCwrI/7zztVFtXb2XRj
5gNx0Mp96UbNIXEcbe61IUhC0aws/vjTobVNDTjcdPqYOJ0BR3tR+CTB7fhnnjgrRu9K7RlS+7x8
4bFf/SynmAPKhu8seVss6Zz4KTdBsxt+k8NhCuS9HoThHJT7KSqt/oozzXDt45IlEYUCokscjL6Y
q37VnEWLCHZ/fYyKCwCUVRS81PPPe5QOj++46Hef9wh0e9g7fvkiuhIeJScl7ygSmqTAlGtb+3aS
C9fT4bOJBc5rINfB2hOKYjFAlbuME9ikHhZtcagiN0KsBLJ2usHfd/2jjd/9rVB1G0G6kWwUSmoX
ioX1pa5ShgFrBN9Vr1ZeWqUoKL3pjV0xKvF2mILrnkqlkp8GGfYRfvLsW86IWbipLHwzjZ/DtFC3
pl9CUOnk+Lk1Iv8AsxMTBdH0USmpTvYsWgXWfSunKGsMgiNgNCGsZnH2eZACmxSJaIfksuzHTEBU
xT6s4TwGeaMsTal5ch1cZBKv7p6DKqx2ZQ/bRTRD04j3qZoas0LGxTXzQTG4uo4edJps9ZJ9aPs4
BhpudM9dYBtHkBLf0qmVEu44heHwIsbqIgaWHuQXcSF0b+0yeD6WrszECNa4Fpa0EmNZnls314M0
MI2BH5XgsP4QQ73uR88KTyMvDIZ5GG1SK9GfxLx0wAClJCIqfjYMqwVpdnvhNwB+tcZMn/GP3mID
ZF2onc+eodm8yplTncSYDeB3poZ9dBCDfM0TeHpliNMaV0oWLi06K+qNaGYtcYK07+WVHirk/XN7
n8LxO+b/eRiGRSt3ykF0Q2HOiVBDZ3lMCxUCryAcFo0XqNVCzIE3wByIN+MmVnnfPpriQjEurg4b
CKOuryczIjLOLjc7ecdygJgTr2xKeoxYO2gNAHqJZPqidjWHP9XU2UH/pgpTTLID6orlkeBip47H
z8PYe/JRDQHeUuG3VaaWGBT90UD8Gx24U667Eaa96EwVVOyzz0nEz4NlVTbTgkb62eZUt5HypW61
U6JF1pvxQRx8jzLp9qFWEkesVJPHUFKkt2CwJh7H7zniVJLC5GDxy86soT9H1tBi3AJmqdDD6iUo
eLsDe/WIx9As1eI2YvR5ES0dd+ZRa4c7qxe2Gtkh8gpQDWUxEbFIkAejpE1PLP3qF9GwGoLEW4RY
34RzljrpQmuzbBXpfObmiUWm3ZPJmz3aSumc/Yn6k+iqfhX3sXNe4Kl2Gaf7ZWFQg3VyKcDmR4gu
5EcjSNb6p+h69I8xzBJfr+biHyH6WjtD1tt6zRLGD47hDjBPfdpFRViOnL0RtajuatAqyupcTgfR
L4Gg8BVZO4qpetF1xozf1KPvc5q46vdc0Z/YQ3FQ8OkGiBwMH64L0EDJ5Lce//VN3zj1KkTbJ/o9
1xzf7BIXaUMumpWj41DLQsU/6EUI97ko9HWTtO1tsJLu5uPlZdf6VfSwQlE3xDlBW46OG8/DFK6b
ZBvVVvIsiPcU8V0U9v+PUQqCkOIEwN/FxX4S/cAI3l+YzRC9NH2x7dNEvWpNHCEsBKXGJu2uJIH9
7H8RnRW2GfeytUi+cEHaE67IzHovxkzW+2cHjJMY8wjXHlUVpBvwWPVmt8aLN5bfVTdrn8LCM++5
uaqk2gH521rPkuNKR30aM+PKmtsR+FMxtbW1cQ2spOJhwWgyus7h933UoRL3CSPWq12AdBhO+Fmb
dkbFtFvKU+2OuZ52FC1ProkF1X23lDI2S07glqdpvhjEQNS4Q+T/ez7xW5jc06CrjVChB/1sJT5F
S7EL0tfu7Z2ZQ+DOu1y/8ZLSb+AKDPzSnWxbl75xSzENOg95ANCPQTHNx+BhUXmE4z+vMro75kPy
VVyj5lqzBopmwJ/+5yIccm+2q4ZHcY0rZfbOnn6wPs346weLpheGh6gMnk2zVc6lUVYLOfLdF3Ap
P51SG3/4ABAlDTwYGPOrYqvjex3AOe9HjeIjXjOrojTGfZS5BNYkNkEZFZLXwMICoLNs48XNk42X
YgRc9Mm9mg6l16HAkKiQSbM4uTs2Cwm8BjCuoCVmWEVlzRxHr7fiKkyswkM5OF8t3TIybpuxZY6K
hkotuNCogbGLjUC7tnavbhOrPVMRAbu9FMfAdbyjIr+LGY8uhIhQNqcrCrJMVMbJe2XqEv3myOYk
DYt+MYEMz5lWsQWJo+J9rLRyUcjKsKsqzX3tyic7UXPcDGV307U1JjFBVBCDjJGIRGPFI1SS54WT
57dsOuhujZXv6OfwHmlqikLAl21QY3s3xG3ZzSUIS3VH1s7EmJiVA3pAplAcja7VcNLhgN1wO+8M
TKJEX6VE2hmYhHa2fOvKxkXdfXYVWqOfAuWqVqwL8DDk8pxScb7wYFSTCIHJ99GMjIM4SLZDqEuc
Zm3BKS5+wyJhdzT/nFT1za/p5HsNVqD/NH2v2fZkZnEbD7/x3PgBr42MZz+OB8XFUauSsvaO4Nci
nS+7X1LTWiuqJv00WmcleXLxdTDNiU2ZGPfBj5zlKFnmIdQqZRfAU5rKqr0ryIVdaHjUaRmYXFTW
ux8n4KRDo18rU1MieQclyXi1Ndfahq3iLbOIJHvmg6SIR1fbYL2Ng4KXPqu2ZlzUPg2fRrKroruK
/HAv+Sms82mWp0F8TNpE/z8v0vIoxRx+MqshOJ0r/lfTN9TFZHvAt2Hwzl6KO3Ot5W/sK991maqa
VjeMW1G4B9FdKiiJ4f5VS5zwirc0MnEP6DuTBHMfvJCJeVzdqyphRCtpLrGd7HqSMe+EYiB4UCe0
ivPBeweEd3E7avIkHqNnwvgFSB36od2AUcZYg7il578XWGqFRv4GGdBkoTGGCz/DRA3qkbKk3vIg
uwRQWnaMx1ZRIZVO2e2yIwQ0tFp4pHI2euL1gikvae4y8NvVaNfGWiTHUXvNO7I8LzVV7/shx5FN
TNPQwqACK9OzDsnjCrryTdy2yHBQBIFEKdP0Uxp41m7xXsXwqCyzDpcis96O7juZ7Y7YZ1XxRB0n
jz5+9phLwcKgOmBbDV+NVg5xktGGe4hDySYnNwk3VLX9TYoC6DAa5BGiBv66XPs6soa6rU91i4Sh
D/G/tltF4ZMn+rLgWHsTepeWobe4huV5tJXMQdqXeQZHq0ucp6AYpLPhxAfRijR9fJqYJ9OQ3XbN
PsuSegpboK1BsHbISvL0QYOaz8UVjE9X5r8ltvMtbw3puwu6kmRF4GOykK3srhy+wRmBDR90BqZU
ZjAVGBWU5vbtsgv68j7i5A5KqwA5MTVbdLoXR/YXg6LUhLc1qjUx4mWXo7nuKVft9u5RWsWD/Bb0
HY0uKRaRBuRAjEl+3mPAViBZZNCvImZEyvfIGaJDhKRgxc8lqRVp9Txv2V+MRaKf80ZWHkVgal/8
TOUhgR9AUg3XiHYhisOUtl+lbPpflbLKN5puUPPWa+Z7mRFyraovfIv7ZYwF3pJH6088lQaU7JDR
YTmU2qLSBp7AUcAiqLd24oB8g4JMccpETrPBxCJjOvw9/sfUz+u1uml/XS86xeWP4bImXlCk6tVu
iBv1edR+sWTKQiw5m8AEdgFbgkJt/xw4kv9F9VJ1VrS68wTNUmfjGclnwuPK2kE/CoGtrPZSWPkz
TTbjXZkY7hXkVLv2HZ8Vc1+7V9HXoYbAubHQVm0qExiOWz6HMfydNB+LdUPJ89tQwr+FsHQpkTDc
00Rb+zwg2K024zwaTSqRee6Zy6YnSEQVQ3NwVdwqj0NOGYPjdwtjIAGZUvtxqymS2Mi+mm2ou5Fu
fsd3KGfd9Ixpkc23pkrIrbnl65j3+DOYRnQ0pqbkSDB7s+AZ5A8lpq11E9112uOGkCf+wmWt8Mo7
3qUoX2s3YhRw7U9Eqs5JDIou0ayzbq+jf3/u+27cOFhWL/WuUd6JiB2b1jXuaqp4R7wxnqLetsB+
t+FU5MAPV5Vw1WS9s1SnJjV2cETdNEKaSRNhgrSTXDLhAK6CZy3IvZPiE9eXjPc0819lYzCeqipV
V9SKZcuKX8CThrcOwJjSx/tZMp4wJytPeh4+x13lzNS661dSqR0aw2ruIGjbewqghgJf/HiGqeoT
mpS3HTGEp3qAUTEPO9B5yQLwKlodhpALM6Hk0i6cK0XC0GjT2rz4lALwua36b0pTsL1Ikw+cPP0l
a3uWN6otn5rcUOdiRg5VTsrCbzVRq3llk4/HIEM5WKWF66MDtqlqrFknjScsjA5uWaVvVqj4VItF
zc7Q3OStw+G+4zX03Fhme+pynxwCv4g3/F3xMefnrLVyKGe+R3wE6BeOfgolLlnrL+OCj3mgAqaw
dE06hVR2YqjBa4bvv/EEwB+n+CLPr3rsh5tEk6Sj0ym/DnJc3AyYHNvP/prKy1jva5ztwL9rfMbe
pTE7N9Q4/3STCDqsHH9LAyJ6ZkmxExrEaNU27BPlXu720FTllawm5q3OVSypALd8tXJ1FWI69FPz
3N1ANOajUrNyLg+eczCwVJ5JUdlANO/Kl0BLwx1onmEumiCkzTU1K2TpplEVRvvST1xjRX1a+ULi
NltYimVvcFApX0yVgJGpFwR3plEWQ6h4a/4SEsGJl5Ga16zIo6u4U96gQciq7okyneFp0LKp4o0f
oKnpxs0z89z0/RcKupqfrr3V5br6QTI4mfWRkj+byGmW1aCnR4y6MSzwk3SNaa5LzB9N+eAb2ZfI
Ljdo9OqfSWFsOwItH6HvlfMUi5lrpAZInCWo3iCeh6MuRxm4i0Z91qZUrY1084fZzFn/1T95BHxP
zEh+gaZuUUyAuQYaKHMbI0Vd93AMLoZDBbAaWiuj4vdIGX+7k9InikaVYFtYdbmHVlMR0xqskBSJ
HpV7cRBDn00Tlu1StuGW/XFNGqOqUApH2vD6yE7ldKioOVngMNguYE5mJ+JLlLCJYaWyoz9GcNiG
wTzNEaOoWp4ddhJ1v81s3sWPg5F5rI66elV0WM6IPow3KMxIK/UdYJa7bUQTDrUNhZCC1ela2Rh1
8JhuS/IFbjsZccxqxengKdPpmFbrzG1Pj5GidYN922KMuxKnf8z37TNmmObV0atVQHTkdZS19EhO
kZKyqRnUXrXRNB4Oitt6r3KjaguCJuNGjPKmLmZj1nRHMUpSHXKXJN+NoSju0y37WpFexC2DZqxn
oilu2ZH9Woimx/LmcUvRhJWwNvTC2vAdlLGVJ1oFiJw0QCLDdP7dJ85gaI87oyv75DEiOv+a8299
LFg2lVMfyfDoSOufa8xyLr3W2pfGs+yLjZYrNjMA3r/79b5XZ0lMzYSYwf4WJ7epKrEmEkuG6p9L
1ZJfjWpO1mHTlH6nayRleT5H685v7GM5neFk9+tM9LFV+jX617x/G6UowX7cL4u9owvNNYr+h7Pz
WJJbB9b0EzGC3mzL266q9q0NQzpq0XuC7unvR5SO+ozmzmY2DCIBsixJIPM3unNoB/iEKBHBkHU9
08TGZd41zYlZh9y9D5BjKebpi9DtmvuhMlbL4+Xufw6iXOIcSs1qV2PoZBAFlHoXdQB1s7QOrlMW
BHA2NKaVNTCdKvcoPv7pGBMneIBMvpTDvuJegsYs9wvg9qSq3YXsbk39DKq4P36NU2I9OjTR+D5Y
loNFnqdunEYdDjrOwIfOMnF5l+3JxeM3UgvfXH/1mwjJZ6yvGSqD9/H3tm4GOrhAQKCoPi1i9ZK7
+fQ9KOx6raZ5ewijqH/StfZdxv26RI56HLC+CHOmeakeBLes0ZRr7qKgxp+9XdWNrTDtCI1mR+lR
Ra1uQHR2Qpb+CMryPloewuTSuyTls2xQ++Oo3lI2uISgvjmfU26MFGwxEF7uKmroLzq3mZOnM0t2
0Tc5Lonog3Bl5cqh6xOoqcH44htZeytVvbqlZfJqluX4joIA6oQb3MfUl/al9p3uRWrity84Q3Yv
Ui7/975tIDyZBdMFmrY7O0Ppm94oddZXyCYBWfqsDeGc8FgenqMahGaosnqKYn94Zqob7AQz8JXs
VZoiPTeT90N2ppWhMUU6gktIxTKa6o1mBBdj7EA0mpV3lptMUORGIH5st53ixbhJz+2vfrnnVEj2
m6l+QHVdFdsWN9BVmZNd9eKyO1oduYqF7yviKNvOHJR7f8XcVEf8iswkEzEDQQ3dBO/jGtGp7Zzg
Itz+98ZykAse4qna/NUBYQDVp8pVF18d5PeCS2bm8Zn/y/KvuDynHxZPI8oVe9kabL2nqkYieeYG
SY7PpPXF3jILuFr/0n5k3GKRBhXti0jEmL3BuK/Qfc+FPfR1OhmT5/wzVob+OrseBkfNrjCEGaZE
gc2MdIXli52XZHEJE0GMlOn6oth3bjLv0pZ7OUqpCyONTnpYcvdxfOMBQSvzwdSnAEWdcaV1Svlg
jxgD47+ba6tYiXNA93Ovyfyh77xFM/FHAavMp6vH6G3U+RvlZpetZTP3sR5DyqTagxuO3wwt/tRn
aJPsTKxHrhLnhTH+lQLjtdKU6A0so3ewO+QM5aBgqGpuV5UOuoHzc1mnS/CQzVEOxgPkXFOOvrm2
TT2N/4QMN5lVI0trR/c3pZus5ZRvd+hDmX9UiZ1cJaSBOUpzIwKDJ71+IR3AoP8VKbSPOOmSK2Dh
5o6X+H+f5/46jfX+dY5+gCwGXfkg8hFMAYnm8Igx9GgvAdADDZs3MBvbVT5hVow1pICuqIj4lEFY
Pcm9VganyWZxrrchK7d5kOyPGr39Pf4+Sh6QZFTUEf4CmvvXSWT3/aDYCZOTOOCU5B4TTzTbTnjP
JHgV7NUGqz7L3ajPAxhWBEcuSG4akBpA+zkdGDuIjvwPIp9sSOwrx4jsyKLIHwbvZ+v68WpOI5YL
WXSUlcj/vSgpuwAEVEc5UjHCTdvX+cH0BuRCIKhW+owmrVmf30XJ7u0/3Y3aK/3Dn+YQoVO9kEpl
GmpAzSpNhmVfWclx0OI22H7pmrXGeH8BnFa8/uFP834G9HwGxGOyHlLnhM3Oh21Zxk1ualsX59gM
gduH3L26sFH2kYOTVZcL45Y3qYlPbgBjRPHV5VfM4x68ahKHwut8KtlRODVGbjoVxq+YqtrvHq6K
R3kmGee+umrAj0Mj4khDK+Kr4tT315Oh2jVzyrPiUR4TOxBuu1bfR6yxIO+Xw8louV91vtcxQ63i
RY5gB24jeh+zVWuLYtc8YPTxmSnj4RDMB5ZykNz1AwqPWuxiFDzP3eSm/rP3FZMTva+m3Psr9lfz
a0iTNO0CQJfYDFjE1xP4hkAE9cUHzoza8Lyx+2swWsNB8JjHTXKOYS7ySgbW3MuWk9T1JTe06uJ4
1c/BqkBV/wnJEaNu4IKHou9utJAiTrpSOaOyiiNv2I1v6QSdchB++zj0GYblpeKfvbbTdqaG05+O
gPOpcadgaxRtfVVMTIrjLMpepqli0dxZ7msqhu6oCBV8FAUSF5gmGzzvslNZHbU88k540tCJVPDv
TjlC18f4hNPGQmVhrKZWfC3mwmIcxc6Da3dr2ZIbhbvAITXan90YJPHSaaN+W3pVA2PBt1eNnZqH
JoBsHkShsjXHyX3ulJpFa64fWwtMISXtqxc9OJaVIIbIJpk9UFqkezPXaS+ydY8H3oG1oHKiADHN
XLvmm29H1kGOUNM0vbmILy8oXVs708EEcQlBA0hCU4fbr7OrGUKgfU7h/CtWNKmyngxMReVp5AlF
JcYtZXU+0fymrHkz5Em7L8OwWNzfgqcazA1s7dlspjFY2ihTnMO22369Z2EbOYZdD/Lw+6eYP10/
jAjIZIDm57cth6PDfv90X6E/n/DrHcSmS0kkDuzd/SVzlhsAVZg+fL1m7DhoZuZU4L5etcN7Zg0V
7vcnlCesIwxG5Se8f1tR6CL1O3+6+7l1K2C+w6f7et/yEzbIiH29yX7+hFl7//3uX0uPdWudDL8/
nTxaxZBFCVxQUfP3KI8usvxbrNfW4ev0DmVHzEmVeAUMr3oCdzTzXVU8sWzhPlIqe2p0x/uAfIPi
HAZJh1zzq7dCy5elreC9pXvm2puwEmhxQ+TGZD3lOhm5cPK5y0QJVU/MY06KZnyXnXJTAcYwLG+8
j687SPMtCdCNrIf2cShObpn8/BrvaeQPeeYz4XTVlTAU5nrVLNOeYSDVxK72GAaF/oii1MkdWtwc
59ZYOf0hjPlqZaccZvtI1jPbDlGFZIjfhshRuEgez+eQG70th3XWOeV/Yn7SbDzbaS73Vxnjhpy/
ry/ky8ijWjPCFcQus4NsDtrY4NjY31vyqKFFzqiyK8Q5/7zfUMcHedLcqwzFCD7sEJMoll/vF83w
X3g+N0c5Im3j8Ozozf2dyhDa7uRBhySk2scHkjHjIwk6cf9KAPuXWzXOgPEb3wbvbPh5/oDTNwTW
MYgucs9KM6hTfV3uZNOxUpTcKx0EQmS28eqv0V6iDvsatuPXCeQIueEV/Hz8/QpfYTspY8j4/77C
V0daid+vUkBCQT+e+ZDaoZGs4jMElJnUNpOOjW4pBpT6INkznUfMGhfJI1Vnl3J7XT14HlYJgxq2
eK/iPk89x35WQjdYdkY+vFtNHy60wRh/xEV7rt3O/+VN1GryELt1paOqzNQsWKSuDnxKDf/BIfuz
dQLlHWtIF70skb/o8HpWGWqjN6hLLE0NQ8UUNtO2dtg5R0fp3L2Xu/V+UPjn4nwubViYeWn+P1xc
4wmoVikWjdxqTPlbo8v2smcwvJlxlFNLXuhdNp7uUcfwFgMPgjWIipyfoOVXzpf4BJHvV7R0IzSm
J8sqn4vV2g3XZPOxQn9oGzXlPqq1iJypF1xUDzwI+GIFOcYOC0w9a89TY6uPsdq8yLgbJMYqnrAx
5O6uwak0sGlzlA/wrNgo675NIZnDh/5c6AIJ2t4M91wa2lqGWSEe+2pQn+ObNYXubOaX4uruefAs
N0wTSUJS8U2P/WCmx6YpWzjK8y7uUv7WtbRDrwUF+cVwhXNluZ7GPHvxbMpnYsAcwXXs9KVUsFWw
C/AdstkJKFdxof6SrUlpXRTSvbM8Es0X6xGV9CVKwTyL542b70CWtM+y0SflFuX29iaPzeLpxQwi
9UG2+CTo8vphjPk0x6U9IEBBqn5P+kB5zlh/7rkUSnVhlk1Erp4N1q7RUnVyYz1F2EnK2JTB50Lh
ugEobJH2k8F40P/tngfaYioPPjaP/4mX1pxo6NSEG+n0muC2Aqy6St86ZdSR/+fJL5tGSc7TiM3g
EADSemMO8KpaVXyFrj69CmslB2m5l16MsuN/zBlcPYbPZGvMBOZDsPalnK/4oATm3lHj5tg7k3uW
vRP1b3BIwcsIuupmGe1DjdHxm6m50XHCeJR0PAcV3VRsbDAWG3mQVWKQOoqIxQMOK0fU+/1NMDMm
5SaWvjxehA9POlv2yKABlpDsKFIwU1DXTzFprTER+k0kRo32cJSsC77hjezsR9e/UGe8t2SoFn2w
zNORS2g+3KOkfdRai4rXUFKARBb0RREBlnDzmUgEe/sYcgEI5l+a1fxA2QHYTzTTxHEiviZmZW1t
H/fyxhsQAVR4ZOPX18zMam+BtHf5vXGgT2lzGV0TmEUBXfrH9qtykWSF+lKGNqUWU9dJZJverkch
au8p04wnKaM1yqrFS5OyNONP2f9Dfm11P1OVJ/uy78zviQlTwYYY/iRasl5tGmVnQy2o3CVDsItU
x7+EjlGsXC3J3iJb+Zk5jvWZDrf7eTC9uuFnrn4Iq28BX3XKzUP1YeVPEy5NQ/oyYWv1HOEH8dw1
OEElTv4oQ3FjTgtYGyCr585KZNWmIJ2+lr3cG5NTZ/ZAROfeEnXh5/b4dS7qcXNWK2lPst/xMmwn
Hf5kykfuie557LJVhZzxm7BcDfhFZCxk0ygtZ2OHokLIum3eWIlh5ZQM0CfmwUbmbyh8dE+an9WP
UKvu4cHOwmNezOjoeVRacM1BH8EwWxXWsVfadGFaSn+e9SlWahP2S9OehrOMyQ1QhOGczpspbu0V
lk4MmY/oEbIdwa7SI9u6imDpV7eMyV7k4EBP5fZRbdJ4KfrJf2jswDm3hTMsR2Nyv5OCOwQYMb+W
EwYOhd9UWziZ0XtgTnhLpO53BULzKtcnvHY6Lb7mlG+g9erO9zwe3zTMJwIqG4vQz3twjX10/do4
rX9umOgcITNW7iJxvWQ/KXa4kEPSyPk9OIjQIDbV/IypKBaeNqm6RWW1Dde/bLO62FQZX09k5eO1
QdDsgBt8B61o5hGM6T/1hLKSZA60tID0hKg5wSoYvegf1RbRg2QHzH3tPPL/4zh5FtMa9q5WRxd1
giqgNBTifSvB3dnqvUe3AT7i2jcZGVWSPsjktCvZJ2O2224Gr50uspVaSbJrepTLQkzgsOv1myui
tcM5nk9W+Lq7mXCRinTLfgzxWEH0PmNhYrT2o15M7i11gLnQJyONbSlrHz77Ki0aVBvjJF4bEEDO
Gqhst67jZRwn9atW5L/3ZAyalXgah3IJhiL65vW/DBuzV6e0870DwW0tw34QHT1HmBR7uVthHYOU
QdZH3+JJ/QfKfncLE1E8jMboLOT4JjeQisC388Ez1Ozm6+anjFte6TMPqGxka7jOPLc6yTj3Vszf
h0zsYysL3mOT4vz8dpReSbcpEmxb2eTdWX/eXd+7w7qY3wUKM8dKOL/fXcdUatnr/qZBSiWu+uKz
crQLGdnifYoLa2Ung3r2W686VgVij30fJS9TB0SBPE3xCRt8mbSDeRGGnq2EafhIXWJPKfe+NplQ
xq3dJSfPFv5/OuVYUzVfA9MNX7rOPGqprb/7Q4UOWZ6E50oT0ONVv1jrme+8DXp68SNX+xkbxSOo
uOzNCPhYfV0ox9iY+jPqFDBHzbD5ACu/D5h7/9T88hvWXOaLWiv5xi1JvhtRqz70wYTntJ743xIF
L/V5KHJIODp5ZfNcwP7edKYIDipU9gvqUcNS10Yu4hFHbFGPPqi2yXT2RuztWGAky1ks6G3K63bR
T2P6zSqjHyWmyT/IJDwUCHR8Vvq0VrnthwuvOyN6UsQLYSN/A2NkAfVjYxZZ/emF6hUzNfHD6KLP
qQutnWJ7/UbFeeTJB7xXlE/IRRRPXV2xAB19bSNj3WTWF4hjO6x3i/sI5AqDpZeapDFwmBuL6DHM
Y+9SRhYo5nkPJn6zEmkRrVsXOZF1iMIYv4B3rHWK0jxeWTdaVfJ478WBuVnFbhutEwfxIsrdgvP8
e8g9xrd6P0SeP9QKbR0PUbtJ3U5ZxEqqXHy314/pCFAuCYr6exe/gj92fqS1wNAdneAzv4J9NpEd
XtZzhxj/yeAhf4/tPl4HNesAewSiUqo98mpJ7PyYzBJGhgjfyz7pNpEbq3ultHDsiPHJlSOGzn42
4GC+RLkZ7NAHdQHv2fWLyLQnOQBJomyBqB+Qs6apt7oS6XwF1IuAYgKva94dMNk7Jc3KTY0RjINV
7iv69/o+Nb1+7Q6q9c0exQqX7PHNrwdz5+r4hsh4rf5ohyj9ENi5bQXwo63mRfa3NMusb4ZLRmFI
VWdbiT79GNMfsi+B47xhWY2ruxFNb6PRrGRcs1ioxk2mk/MawlcSyjv5EuR3nFWkRFvDTpVlbYVY
nbGWOMq9cm5+xWSHGdb/15De9Ez4FMJc/XXsANL+gKo7jpZI/MlNHYNTrqLS+E8sz/riwpuIt1QK
8CL6MzidO1Drd1Gdtn7+FddbKLdh0J7/ivtBkZ8FiP8uscdlA2t52ff9W2419a2ayYkuGj7HPyFY
780Nc5p7iCpbTRIJVqzCsjY0R21V4qh3CwrLWLfmgOBJ53mb0jDLs8dKbwcrdjiqLb8nZXF/H9he
ecyKsNs1qHyeLR9FnTYpqWAouPglaCFfw7hBE8Cvg6dM61CIjZmMxrr6AAyguNS2oW5srfMXeW75
LKzv34U67tBIYGVq2/lFxuSen3rWAWbQg2wZXhwgZZSF1bmhIBWlfX65x+I6w0IwU9NVOI7qE2Tw
4NBONQBW3xwr1nrhEgB0f5O9VtpWKyfCHlQ2jcTtT+VY/CjqTH1qYN8/ILZ4SgMf1V4dh3ortJKd
bJqm1i/yMvbvvVE/bU0v8R+pngbPrS5WcpQ7MX+pTebxKmxFgF9ozYwW5uFR78ensDbb18isl8lo
IMfskCmczE6sZVO0yU+48ePVzbrklrP2tNoUkKhnGuvSrlp0Lzkow62qoGKC1zf+ro5tNY+1SxbY
TKOzmNVuk9aKzh0Pf9knN0Hf1muhh/XatrUpBQgtrqZlq9sABMk+j/zsIjeaWSUrtbIxtDOK/B6L
2imDrRSEuIDawBnnwTIm92Bw1jtVUOD8ivkKXvSovWgLkIfltO7SgdrIrMGTeSI7xJCatintK8ch
Z9cJwQ3Ke/F0w/8VpQceGO5nXPm/dDGor1mNZTLIsvDSFo27Qx89QmvRNh96Df5uaZTVqxaXEfWN
qvsEy2sZhvfLqOPn+DmvVZMn1GjfN23moFDXZbcqKbA0/T/j3dz5V4zchgUzaZFa4a/KChr9wQPP
DCVDndYmwIJzMRka2Mj4E0uiEVWXcTzKva+NY2nZVksELGrs3bx5EzIPgfU478ZG/dzpVIi/jN5k
XFfg6cvYffCfcbL3a/BQa9U6VU1/p8BG22K2OoI2sqM3XVMUtANVax83QfQWJtn3yPaaCw/u6M2c
q+Bp8xr4zkBqOHuSh0xVox8oGfZLOShlBQvyC7YHWVieKSOPjamHWWQNjvFix6a2ypKxuaSanu40
tcrALxj2qYrTdBPWg/boQBJb9tBJPvrJeSTJPgP5mX5RtFr4MNkjn2lIaBr1Erpj+2g2PEGySlNP
Glq1h9xVgt1UqdOlDPNxNWJk+tr3rJLLd+452cm0SkoAcdMvSHCpyQp4a3oKZpqUJ6BCLmRbboDk
xSAcxIRHY/JvjzyHHC7H3I+RbV1BsbXvPsbGzG7hLH2tDX1xGvLqIkPxHAKBYJ3jvt3KkNz0pi4u
5AoW8pivuNzTZ03se4wR96F/zo802PZ+QjUjT5clzcUN8+Ikx6tTpGx8a2oAYhne1iKxdZyquDq0
Re+Rghfh2W0MYwO+LbniZOWuWLiMT8VotRSMjWp+5pZYFRnByhXwzszE1I4otiBikM1qIVrdJhsZ
jLXcre67boBCs082bTyqow4ETWM9XQSieer6FCS46ZOsztRsq4oeYcShNPdjVlf7fM5Mxigybiav
Tq+lIlPZevBsqkW2tNWmesdHOEQnlNRihzApbM6cqfK49edF1AJg4brrK6TG/MLZOu64sGbAR1cp
0YEFOH5vc9MJhb+AL6Gc4jTrXv8MEw7oQneAMVOExu9hfmP7mJYxzONsMi7PZs/DwLX8dxizEBuc
wJSekratt0rqUtxPRv0psu36FnIHx/Ddqpa+DimgQ5HgUHup/uTYub4rAgsm/zzYxerlKYfaMw81
y6xYamDddnKoprbpQSjAtWXTdFoML71K3/UOJSFkg9SnLERZ0/Ks5LUMWPWISbff25jJMD+/9j2Z
kJIIW+2nknfMuVKEtslVLFzSXPEiqLcsMzBdBU+zbpKsuilKYy4bAdW8jjs0mkRG6pAiwHdI5Oci
FOQtYncX1IX7i/rciz/E1UeZWeXSUSrz0QAlt2nRUT3bcWLsxZgZO0zTugd5RqR+ckS5fFSzuyH8
XhfMTnl2zbnj+xmrDPTOfEaz88rlOIsUmsCi9nKN87+tgv6KURGrDmFGanuydiEkxbgwhxy/mTFb
Z+gPodKtGGV2i9qyeKlE9VL0hv4w+l3+wrssADdaZGTmzkkpkLpzjfogex3RxOh3Wt1O9lL1qFB3
8m38OTmWNKy1ach1D414AENTgX830g83Uk/W7EFiOyxPAt97z017lhuNxIMXNwAzO81ned5CCEuq
btEYTvs5bfxAKT/rNB0AiCCJpZb9B9QO7+Qr9e9NK5pxnRapsfir46+mXTestiBHyvgUFWiHeFgI
ZpPpncKWNDTi6yxaY4sVfhUNP5mRIcg89L9QPnzFUDx89zJ0guEV9Zc4HaxdAy8HrotbXjIKwitk
tu2tbY7ekscbX/u8ERAMjrbmoiM3GNiLy2CBKyrG0mNCZdryeX5N0SIyA/PUN43/7Af9fKHoLcaM
NLPOq9e1sLC8mAfjEmBvJ8NEbmNuhsJDxxkz5PupnNITD6EiXuShE6viRwSPls481G5Fv2TqE21S
1hPwIoMpWZUpC8/CUAbjTWTcfpoV64YhXABJHnB+iBAdsFZlMvafaqk95VQZv/ud3Sx0x/Ze8fMa
l3juZk+qUKM1wtNHL3PQCQxHNFvjqdgPIHFQPtGUYtnW3YGphguenV7NMdOtYrnpqkj8/CmbNyOV
BSoNNxlR/eDkOdNepeschrZ31rXCmvDthj6t2n62AiLUqyvZX49khIsOveJG+OeYvPyyMgd3kYfq
c+LAvrKRZNiOlJ82tp/XS6ksJIWD4pkA2xblbB0PrFWdGhwRU/3VMfl4bqJfZEslhQ7y+hlP1eaq
oTl8qIu8XgW5Y32MXfHTyazsVnqN8oA8NEVvq+c6wudhzkbeqCY3P7JQ/LT4zj54uAi8L4EFxIaI
lig2X3Gb7x8KSEzryHVBEnsOlpla3+zrALq1j97kiHcOdjvqdOJq+aZN3CDxAcH/re2Cje2BsETv
Lfrp8cMYtaLtEi1WdiQAf4w1wuaZiQB5hR76by4LCpG5Xjpv5mj6W6xO8q1dleIW2uU59UcdUy6D
pX+d/aO2KLuQdA6vTlzdeiWM98MQ2UdEvFGEnDdWegnK70UVtsEi6OGLFlH3q9c3qqFuh6jy3sPC
79etodZHlwXEJeAtLmPBJMtAwWGD67Z5qScRLHtykbCFqhilaC9MFq1IHGif6sXQxPRdmy1WEU9B
U9QpS/5R46ZQ3bcQrd0frhuhrNJDOOOBEm/tGmUUX7X6N88GrlWbYfdPYI3bOqgo3AnjuctND5ae
cgvsfNeaiC2MDqIjY6Iv2xaT6T4L3W2CJvmxGJphZ7vKwZ+KfK2N3nFKm26hkvQgESOGTRcZ9qbw
xXvo5C0O7260aPIx+oEu09W1Kuez5OJByhkPWGTQN57StgekXw8e/OYHBsxm5jAUHvIRXHoCDGQI
wvgmNwiUaUclQZV+DiWKgqxY5lprajvauXdG7az25fvgltfKzsnGF/Uz9PH0grCz+lIo2isqhc6D
HpfNebTqax8D5SmzOD5G3mesivykIjrhxcO4DxzUVYD3F+ZJefAFTMXQzj56UBlbsOlIM81NZbQv
c2br0da7/kHYLcR1BVCbqcTRqlZFeNQ9cdZa4aJZPyMOZ2Bi6LHHFOFnUoZgpEbkC2RcbiBjgaeX
Q2TbC5tvTPrzVeePLwPeQpcqjV9arWgeSLRyJU09Fb6+6V5VN48XkCyybR11P10qITdsgo3zMDhQ
G80wWjLbKE7s3WQnovH9DV8E4MpT8oO0PiN6zRr3XpSUi3s70p1hMTZ6Cqgu79bl4FavlRGLNaaQ
5VY2bcPm8eNp6MsGE/w3rxyXfQsNlCybkR/vuw6r1qNvwvRbzqCKYxKYj5SClWXYY0IYeoe8Ga/V
GFsXNwPV2rdr0zN+sq6rFmrc/uhNq7tObUbZqUDms44+pprrMFb05Sji5ldvPvWug8pPEnqnijLT
AhWqbjUkkGdEjBV5pAh/h1EcCScu52uGkuc1n/coQ18zPa0gcRKSnV0BUarvuVfKpqqb2YOi1T8S
UD0Fvl/PdaJ2PIOQhZJNJwqm8+iSLOM59wzms3/MRLGEBmE/l4WaLSJgAhTOh/96q01zM00Mnrqh
/f1/s1aTI2SHx+Nhb4y8+h8HNwel7DFKf1V+6R6GCu1HV+BvA+sm20UmDCv4mTCTa7TJWHKPG6M0
qsvk1g5kS1WQwwmuXlsVu4Kp+jF3qcuFXP47niEU5wqkFBA8nC6IMhdrP4rURzElDi5Dvfpcpre6
ZgI62/Xeui6Od52JI3wceO1ljObii5fWH7qfn9WKKz1JB9zWgTOR5TKWtmNkV0NY5k74k7oDK42T
eaGna81yqr1mczbA3fMjo6+oTDMvhbW81tXa/nTL7EkbsQlqClXFtkZZ91Zc/mKV9xByL/wIOt5h
HyYFEk2R2NVj++ByKW0T3e23g+WOV9VxgxUa0PqbSoFSt7P4V26fqWQBHedivtpD63w4ITqnVac1
jxSYxKZK2wKsSw02mjQWc67mWjSmWOaNk/yoimEZFnX6qYY1Jgh5lL7YQAM3HdInx2kyUGmxwPKG
Xq9R0x/Pemu6z67nadyyN2S5qu9RaEHvdNXq4Ju9A56w/9SChBul6wDFtxobILyIj0gRx2syN+ND
5tnlorOsH7FWBs9QEcedhnDqFtFT74U1OlKRefAPMhYACPNsfBwzs4f2U6ubOu/EG7qoBzkislsQ
4xX5Ob1viq0Ymp3qBOkeTQh7r1F/OPFbJpT+WvuC9IS3ihDyX4uBpPuoR+MpJ+27GCLPf7ZMk3RQ
PRxm7ElvoBBcDaAFhzY9RwD1YNTU7bq2sKkO+C5XNv6Xex4uyquIp3Dhdi7l77m3ES6OM5b5rKqz
FqlfMClqeZDWQCoMs+v3QpC9nlwt//BS57MHaXqtvNi8Fkb4E7P2HAK0tyjBUS/h8aGw4Kn2HhOp
cTt0Sf4Y6HPmuhDNPzbiWVkktE9WOZ+VGjkvFdJPa01LPtyxLlfUPb1rNm/ALKOkSu1o59uKrqDv
0WirqQazFPq1d5UDPc8Gmh9TxP6Klcpgk/3lxjKfRQ5LyStd3fu57ydLbcx1xGXoepLNShCu3aLM
z0rQYEAwpQg/dUZ6AnXxzQEweY4Ma12EzRMS1NFSn/TT1HhHMyOP63iudi4xdV9OY6itrLYddl7a
6Ht8SMZLOW+iXT6ScgFlEO3KwItWpi30N3tET78ehl+Q4aawZ8WOrNVLTb590bRese4RSOJ2mQbT
gQrCMjQVC6Oo0tipIyC2tLI1cjWBs/MTJV/yl+d61dL30NORgXExgTHUcjxNkFWXmUE5OraNYdVb
CRl6dXSg1AnRLZJWPCEWlO1k7GsDK+zfIY2r9+ve6Y0Fs5GzSangzW160jCOGb3OapSrLrOMa+KF
3iaEnO1n1paK1HSCYJTvAgvHm16vUPyJ2nNfG9kTigrMq3HZA3tlDnsZ0zKgL6jLAgdV3CtLAedT
00lDTbMdmfsYGMyScZv4rirKeAjNYjqAx+bb8algRJD6TwLsERPB5F1pKDv0kHDXHQLMu6wa3JuK
vafq6B2LHpzm4b2SK41Y44SRWKZBFp3ADOf7aCJh4QLzWFXOpK+M0PMRd+kfA7LhnmVTwp9ixT63
IBR9+Go3pQiKG3Ppme2MbcRkM2sKQO++2BgBYEceMslL2/oFly+S6In5zP/HBqOzROE9v7pi9hUW
Lw5k5CuZz+y+qahLryoUwtbjPEp2xFXjP7TlP7KB0am6pmCarBynnq4oTHkLQ2sHqizGdL3HVMve
6qlrgn9liOxgtWBeLCCSc6Ts42SpWhi4t4qoT4PnVCch0t97KVILKHQjw4joNSBlOea+y52I/1Wq
dpuUJ+G5tnD3VVSr3Gaa58OqZMPfwNv/D2vn1Rw3skTpX4QIePPa3pFNKzMvCGmuBt57/Pr9qloi
ONzRNbGrh4qqzKxCi2wCqKyT53StQ/4+n++s2uYBkMWPbaUk/PlzW+QN1kHpFYZuhE0oIakt51Ha
Wrcg0dhAWxq7OtukxueQjqwuqL/9rOb5pqim+w46oAcVZoO14YfBY8in3pOaSzktHGDND+YHFzDR
hT+6ZtA28AqaPKZ98+yVerZvY/NrH/bJXdj/iyR4fZ92U7nzXB+2mAgFosaHdFP24FSGJkd2l6Z1
7sdqnEidIj8y2qqN0IQDX7WSfvXhOPnDQt5iZZlK+4n7vbZuYz94rtwapba49q+2ypciSiDtiZKz
3aHNq3cWjxYxlM0AqQdVkF4xFivp0kfy1vmwUYZUfzCap0iSM6l2ijwPP+Abd5NKOu5IVRjHFzNF
Jex6dZHqQ8BNEizJpgo1XgtCu9tpgWrcCJzqtkOMdNThFxIUTjJuQNcKvmj7khTwCJRxkG46RzNP
bUS9vgeY60UL7eaJ7fRKHbPiBebHLTBJ5VG8qPtdo302Uq+61Fnk34ZWmWXreBriHQQuaKzk/ahs
ES9V9ikw3afGLP6kdAKMWD4MJ/7WotXASdWjVSTg5bx03lueD+CqVj6FaFs9DVO2Nru6eQmmqX4p
MvehhEz4vgyU+sUzBmvdT1PHHZah62r+niOKeOO3/r1VlMNdX07+fY7YOvyc8ecgi+tjpIYlhRtB
8tlOyE2Sh4wO0ptQRw1GnqMy6fUVhKvyRHlWXVN94vlxkObR6fNLGhYgm9hoApCcQ8gbOMG0jCbd
UA9hv1ppAoG3Dnc4FVX2a9aQ+wZopm5cMbQmVduXBY93JXGs14wqJSChWrqVc3WvD/YwfHfb29wO
5DBPewOGX4J5w2t2xewH8KSxVNKPEaTt1H/JoY5I5RZmfnUng/MBTLoJ7ejNqwZJTuomLPe3uePo
byD8Ufcy2KCYYlOHrn/zpnbTbRzK7A8yWI0GQE+9OIaV151DZW22bbIHN3qwHK+/9sHk7LJoLi9u
ci7I0L2g9tVr6vAiKmlesnr8xPmcd1fALHCA4QF2fWMcrl2bHilp986OocDGIm2t9q2aqcy6mXpj
SO5NkAq+WuoR1KW5eeZ05OQOqE3L+LyO0g375wj5ctRNnHzgFS/inFiNU2TrOLvItPHPvLT6b2UZ
6siEG9aVuvT4EMEb1XIc9tBZyWunIhVme7l+Iqfer2NvDD7XpI53BjwHO+nVGmQ/2ir1TtJbmED6
mqJ/CCLX+NR9a6osOOhhAWn5QNouzux60yhVvQe5zHPLDebp5CFTYW1jy/nVTUXX1LJKX78LeNc1
M63cJaLaK7Ce/GkIPtn89yhanjYKNECfDL5tj36KEJEYKdZgXuNgepKjeM6L+wp0nhyBsbIuBgo9
q0jQq881JE/uOMJ3LlZFoNPYCXatTWwrxnXy1Z+NqRwdhZLDxcwLf3lKfcCUImixpyaci+EU2esP
jiKI1VXlZ9N+CZYh5CPY69hwzb9dzu/ZMFq1pr0iTLCjvnv66s62v5lbb7hMWq7eqTrprk4HOBiz
Rw4nyCYioSMkm0rICslealiCBwNh2NlBUUjatLdeWohD5h552g8OGSy9sPYi+iFWltPQ/A3gUYDI
YjsDor6t2pBbBvbEoVS3Asm8SaY5PxVN9LOhNjA/kfnOT7K3OJa4xfEh7r8IWZYHbgbhvVx/mSeH
S8xypf8i5MNSy9zffsrfXm35BEvIh+WbQPn18X97pWWZJeTDMkvI//bz+O0y//5Kcpr8eWj9hL5j
GD1J0/IxluFvL/HbkMXx4Uf+vy+1/Dc+LPVPn/RDyD9d7YPt/+Mn/e1S//6TukFY83ZoFIj2Trza
ReLPUDb/ZvzOlTQhs3LOCG+zbuPOTIr349uEd9P+8QrSKJe6rfKf4perLp9aHVCh2S6e9yv9p/X+
0/XZzLD1HsyYt/PlirdVP/4c3lv/X697u+L7/4m8ejvND1Y19Lvlf7t8qg+2Zfjxg/52inS8++jL
EtKTil/5B5t0/Be2/yLkf1/K9Wqoc2vj26RY0blTesGQCNjsnL410pNMU3XSjQdplhbZa+SEJdb2
6/gs3TUHSEcvRZbNGIKnwujMddBY1Fa1lvJYRCkEau34wi4YIlsxSksqCXvwLcIv58yRaZ84ff9L
+qXdhydqN9cwYkmbbJoRtgzbBATWQrZ/gS76CqlHeq1cJT0Orofg80Cdr2sntwaGyvSuzGEgFVFG
kqAkJ72RowBnC9TLzSbdemL+6AFQkTnroJaRS5XhSJ1zqavbW6APq+SmsSIXnmSL+pJiRmKHnT04
TMRUd2GClqsL341F/fxQXU2SBpzbx1T3iOEUOdW10tLqqmmdsQ/MCui6nN0bzXTwK5AN72Y7owcw
Oe++Qi7IinJiY5fIElnt47KWXDocjIakZnC+rRdlVXeJ8xRa3l+XlGH5OIx3Oi8WtzBzZovm6AdP
rUeKmNELCoS6/U2sHnpkStTfCdd3KvVX8zTsLX5vZ0C5wSVshJa9bzFJGuX0xV2BE/EUzzxlQweq
wi0rik5zmD4K51hWTngbeFrkgYYR9hI4LgRXJK9uM6RxmaY4c7Lm0KPdvptzi2ymejukWX7+OHHW
pvDYxcrjh7Xk0CrsOzLd1lFrLLTqU4TWZnUI7qMuC+5lD7BXgG5rHex9ILOca+NdHDJu8Obkbqay
VIQuM28LGf2T6yYpedPIPMlmJnV2QhnZPMkegmnTMVOylXRmb2Fy6JtmkFNwwoyC4mjEZpVV76nA
y1AbCyEe6yr9vlcU7V5ae8TktmBqjbV03LwiXPaGWSXlrQcXGbtEcOJk75QSSg/wGj9jF2+ihc+I
DOkkbP/mNObCPJi6+22x2+AJdfi08oJTHl/dS89yMQ8NQ1B1AxQm4lO/fa7bMKdUj1JDdys/hOUE
Oj+ROoNhy/VPsrGKAsX6W7tYh8TGWlATQrZQxGYgWxC+nlC+m9NBebeAWZUkDNIhVW4L3ia9W7Ae
4XpVYGjY6DCjn03RxHHZneVQ9pbmg406PWhj2YitF8f/tMAy7XYNffR2BdR2ORuferxkbBFRQNaz
h1AN84fYytldxQhKSAf5tgQNakRqhTglvLTuiVIAxCnlGOzpT6NjhS8ILag7aQc95p2WGUtsLYUt
5TJy7hLzYVgGI9UYXnuc1eSr0uWcZJQWTG5mnDxHANSOrkPSQOUb9rnqjYOMoIDLY8/thQ+OgLHn
BdV1pZ3WQKocKPwFnKQXcJJuAtRTzqXN0aPoSmMrPLK3xMgpzbhzRuSbllBp/qdhJCEqy0qpOt/7
fTs9zp71YLbZ8FKx4T6Vpl5vpzrNvwWmxZESACtSZxMkb+IISk38L5UFcDWpoF+L29ZfKe10lGBj
iUKWTdu4/tqyvGy72CRsOaeqbpuB31pLxw2e7Ht+vDdcvvrvQM9B2ydHmBe/3wI7qribCMZcBK78
k1d53omdq5mvZFc2cLFbQAgaNO1v1poy7bHSrZ2xREJ26iPDKWI4N0ImVjRyulu1EQBL0gKl3Yww
huYQqqtz0CKbEzX3dQnvs+zJppwyqm1zE1SH3/x0JG+9NADkAJOzuZfBqmEgB52EcKK2TnMd8/RT
7HsO5MMpkFMlRQ3rzRZzlHWVjlD0fmfPxvxT+rZG0r+QtiwvrVcmd3D/J3dd7Wwaj9QnpF4/TdI5
V8MMnqTRyiMktBd1dqdhJWOaAQQ1554ow+deQn2gWCvr2ybay27aWT/cSC/272zyUvFfJbzgF9lX
SJmOo5FBdGd6p0w0o63BSLmMZQ+dYHRJ7Obw0a703umfbKMV+icF0Sc03UXMbVVplWM5Rzb9ROnJ
WnqqalIPnCr3lq09mGZYfmrJN4cqQHY7Dc1Xsh6t3ZWfgiBXUVAfwPWrxScNCfmrNdjPckZcuuld
XfLSWJpka+2OG41JyfU5zEP/LHvZUP4xBa69k6Nhqvxz0ABJ5uH+KyR+6y22AZgpajg+6hPCuzhu
k+U6csUPl2up1tnkbSY48f82bwn+OTdSUaFwop0aRsW+ms3gUVFrWOgrL/1C9u6rNZraX4hre5bJ
0a8bxM+pk7RfvT7hSCfuw6cwdrlnWrFytls7PX9Yp4P06xwONXw3fIkvmto4x0EpyT9BO7BqEc+5
RMhLTHcdrIC7PgZ6CRbBrj/HieJtU9i6Vg6Jcg5Ms2QL71h36UTDYd37ZrHJEE3VtkntKsfFLics
QxkmbXlp2Ic58dBq+9uSVjm/v8Iy34g5jmiz7MG3LAqhUsQdHFjJ93KYqmV272XpPQDbpFx3OWoW
QYjaVmi08HyNKHBpRjSuINUaODj/W1Og14veqwW390q64kGDx1p2yyBDBbYirfbO6FeFvTWGGJSb
13S7SEs0UXIQPsumMyGQQOv+UY6CCgKcJWIQYQMRkTP/iuCtCfyjhry3VuXNhmPH4K6WJElVm/La
7hfjVhqhzgzvJkmIlIogafx9zDJniWkE7ZJ0xLERHFSwejAIlcYrXCGJr5WvfYMS3a/BL0+lVMou
pzqKYhhx3zOCYhtD5bCWt8HlrlhMMOOGwrHYbvdR4TAnn0S6uK3KZllqcSzTlqWW4ALBJvK1Wc59
vZ2fqfUfVy4n7qc5QS9Gz5yAs1ZKilLH76p1A1dJ2OlPo3BCjOGuOw1ktowdFds6R43Quy2MvuJY
JTq7tR5dpTcq+Y3kGTTmcuhwMn9vBqMQElKf62nbUx/TgKQDsiDkzt3C2PidHR5zhC4umQMLF3ui
MtnILsTiU7NyC5CdlKHWu3bKx2ZVGerP0Jt/mSp7QyQ4GCb2KnJIlp1qphEQXqIUTy7Vxvd+a2gv
E4eeayNxzCOoKe0lrB0XtvvAR3G6hCpMNYe1LU5fLSRfj5ZR/VnNqst2VdjANAaAwLr6OItzWNmY
gWYeo7b9U446cWYrYyNKd/4xVqy5TJc9ua5WKPURlq70PCZDRf0671MaP4erWQOYkbZeo1qz9Xxv
P1eFcl9Sp7ud2h61uTEo12OTaadZNmkDwKkQcoIraXjnEv4Cro9TkPU/ezLkXbSRRF/yQq0PoHfq
k65CLPmmNiglB+WwiIozxyLhWZpaqUrYZByd2WouKPh/6RPK4Nqmck4ZdaDHSBa+mzFq5dmyneB8
W0B6llXmHLrrzdvHmPqGg/I5SNdWVP7gKLV85gSqelaU9A/O+vuLKUaaao0HIJNIWYmIstKr5yLq
NlCfzw8yXqtmhIhHSqSkU7Hs5lFvSd2L6XKS76cagCO0vm8XcNPsLsstavuNslwPpEpWduIVZxkM
imA+6hOVQvL6KESox8nlWBLiaqc3PndNbdw5CvBYOXQCSJXnlqocOaw8p1mpZuLc5YGifv45p+81
407J4Bn3K8/4vMzhJTZ+0HXU/kI4LSMn/Z6BwbkWouEIU7uGemZtR6FeutikIzMLdBISVH7kUDYy
JDSj5xF04mkxyR41o6NNcmZZh7ND9+TnUP6+Xe4WqVNr7o8eWFfxEWQzOiYM6nm4H3ylPVvsPUvY
BvT2rI/1wR6C6eBqbQs9LaZUtw2qVuRYdqX1NkdOtxsOEYHiVs02nME/d23xDxMKlZrPJFIOWscW
QjZpH/igrsS4URX9ZqTc5ad7Cfxgm8WMzu68n5Ol2zRSfa+By/+4tJV6boa259+WLSl9ORgT/I3w
gqSbBMWZL1rnDTxpTUQ67aD4ormvkCI7nyA6q++aGMlAZ0zzL7k/lVs3oLycLTZEz7W6cgpV23gC
mY8UdH62BHJT9qRtBogOrFh4ZFO89eQQmjTcnpVCyzOIB28xHFXemS/wUncPWpj1D7pm+ZthQPFm
sdlqFdw1pb+XpoGiS1hmBaWrMbnjURplE0MMsbcBdAie6+5haeznuPWLB9CZDltFiyLOoqk9APdc
sIpt9S6zQLNRYrqJodc8lJxWf+oafkJNbCE5LJSYqf+lutrv2rMphkMLgpUKYf8ivbYbfhsmb7qX
U0HAXrNarx6kzzXLfWfa6ZP0RUq7AoGTvmie5r0OyA/D8OLZyksEU94DgM3mXPggUsUog9rg1uu8
FBECrW+O0jFaQf3g1W53gEmL9xERvDi6UDmqmtkheEGYjAXHFuy6AGDKEitXR0SuSsLwNvvmC2vg
GIqhbZUg8HfeEMJDkAbFVTaqhTTU3CKgK4cIGv90NGUDNY2qBrslOBdeJCeGTZiUUM+9rZKMWnEN
Qt3bDl2JQNCbQ86wBrJ2seJAxmQqOxum7SPXsY+5hmqMIKdUhdQeslxoBUtay2W8uBEuhPBSjqe2
rQ6NSfFymMz7gvN/WJ6C/sE3dL5vomckdzEagFfOlH9aYr8YRNaHX5AMEI6+bGsqGACTki3e+kpK
nX7swRMIAe1x8FrnYRINVbmoANdkx1Itch7CzHIeLM139u2YOKvFZmqKdqHC6SxNcqqMhcZm1eZ6
CEaR1aRTC4LodpnFtlzG66k47uGmOXuh0x8pzKY4PS3nzzav3JvM7MhHiqELGxVl++bj2CvNc2I6
+0DVZ7AmfXBOQZiuIzk0nWSbdkFzkN6oGr/FvjiqB53zWvHtlVFwq0B8z4YQ0QqWrhot30HLEe3l
cI4rUJRa6N3JoVaD+FTyz7kRdvc8qdLbJPRZYB6GqWEro0rDUlZ1DZ5fDnMHwk4dwW2z4mtrlwVK
C9ABHZvSyffcdI1nDhu4k0Mk8K/Ihn4bQvzvcASOawep7+uHWBOeALRYiM1TVN55fdxQvOttWnU2
zr1oZE82EVJUZ6cK/QoOdDwKcKtVbyQthJsMk7p5Mrw2/jwkrRe/lHnXfi7V7ofWRTvXqarHclD1
F8rSgUfWDW+KUWi8jKA9NoE1+HvpjUz2+6iWGAAwCJ5Q/j4nPjCpRATX5BAfKAE/SaecH1d/pi67
IWkJy/hrUCswXItopYTYf4ZYXrUsdZPyp/YkG4qvVCt8Gqy+fKKYcyaXpEJ2OftJunZTtqu5aUKM
+hbf9sXeCC3rXnf0H36GINk4aOl1KLhT8joJOz5oxGsnGukY89w+BmP22trVL5OYkOdueVfb8foW
39nBKQ7nu05SlAryedlbmvYfbFNm/ae4ZVoc8/0vlHbcmGmQgJX2YdyZTCqGRc2p3oQ6jEE0steX
nJOs5PiDGyxodAgj/yLttxXklA9xi+1dTAlXx46/hx+aWum8ZHDhd1dapsjex0+Tm+SGRl7rVr8N
lCsua8s4I1SsbcVdBaZuNALWgwurNN/apNxZgltajqE2iQAPA2hcbMNooGH0biwmdtIo5yxN7Trx
qSwH5RHgoPXcN/mfSmENFzki5arv2JtZm57vzTPCIYcoKcZL3rkaKjlUakx2rKNvmutXaZNNn1uQ
XLp6sZXDUpnB7lb9fCRny/e/q8NPoKEjKtS0Dq3AIt+Z3tTdJUnjUacSBSdFML+yKIlrAELhXAdg
0IPwKnuWztOm0DrYkf/uQGWM7LFvfZZ2e85iaChEiJb+1QwcJMk1ssINIYcYdW5zio2CLLWht4Vl
bD1xYOD/mSJMcs7atDg7Y/wYmVa2j99M0l7ZdViuPnZHKtqx8oO+zZb+d0Fvq0nb75csfe/X6m0Z
7AE5uVtt8PK7Jo16iBaoNCipMVlFdh/+yIF5UkT0F7+ZLwbcWJ9nrWg3vuam16KASRByP/0w2ZV2
tXlH29h9V64p3fc4fGjnS2gCz97VIaVETuOMm3dG2ZWNEQBQ71vDB64FZhtstz5fFvcExX236nx+
TOgmf1scEfSwaKyhealmxRNPW27H0JHKEZUS5rkp5q9yJJuhNMWXZqi3ejMVT9KmRhDB1LPLHzcm
H9FsjmqjrfSZwgT9ib6fFaNbL7Ysa93V1ANWXxYak+++hnb5bVXKwU6UycUruYa05R7csn46xjtp
4+UoWld61B7gGbkW5YTEBzJLT71nj3fwZt7FYkSZfPU0wcK/gzRt3sihbMjh/wAoH5OdJCxtLO/q
c+ItJ0lTS7X1HmaDfl1DDE2d8DiBJPORZhxL/ZqCjjfLObpvxUja9dA2z7w7nOTIVWcTlKI+VXsH
ya2VNN6aRtWvvo5UmNHBNCdt4aAa9+YUr5qsjre2p1T3UWlxOgs17yF1NOOe/7cL4NnRXnubAxS1
N8N/TaW2ziBDoZi7N0+5GRXfworCVRdWKsiOFGWbzJVzMWEoOXmNau4dkiIPPfWQGyhY1M9WEX3n
hKv+y4n3KGoEO+4z9d6heu6h83R7XVQBNrvrvFXBu/mla72T9NpKAuN9OvEVR2vUPqhgIY8pEjcb
Q6/tC2XzP6BUCCmg0JD0FqalWWw2HO2HQu2oNydC2pVxKnu4rH9No3bz/2W5f7qqtIlPyL5L3wYg
5WtxfNmKphMnr7Kh2GgTA/i9LCYZEeiTtut0lV+oiJU2OV8OKQR9Au9uHeVoWZcqmRwukH1BudSp
A1YuZJazl6pPKRZ1/oDK3rs2nLBNTV4dCl2N7vOhpfrXMuxHskEoT3k+5ErokK6QxbD+GK3ueUj4
Bitjs7YGzjjZ5Z9v/KrvqFZld/IyfVtXJqUygllVNywa2RONDJkFO2snstbRnP016+V05Y4GzfUY
9t8pVjlVlFV+DiA32lNf3h+qyI+RsVG/W3zHDrnrQL9TOMWnkQKkvefO01YOm7Httwg15Xs59Och
3qiWER/l0NMF+RVCF+eJW+WnACYryo2g3qpUVblD/xlccw79WqW6+uuo5T+Htci3yqGXeD5UZP1P
rxxmD6W5nQL1Rz/PHsyvtorqUGqC9W3zBHT0wA7G1lAs4T+zyZRevZMj2WRhJogs9B/xYOTZdnSO
uk2in7SBQTmMatx64mWdwphq4BCIQjPpMJFyuHn5UzMpURLRaW3p21If4J59c3uVZZQbueJtWSpr
V1PuK9sWqZh1n/bFyUoydAKRi93M4M+/qxYkDLr3hzIP1nbWwujU1W7+bCTGd0Q8s30ZBOB0uqC4
k43rj+1lcK9yMDVV1W0Wp6EE2tqqkVgau2o4QGj4yc8rigm9Wl95uqPct0IwhNOA4JqnsC1ZmvHO
XlZ5YK4GF/LJqO3IGxAmZ8FA2x/nHqVLji/ir50OR6Vtud/aIeBBl5TwxPfUZXRD28MZUXjfoAn6
ppV9/WwaU3LiVUnbQvE8fEt4PU4N75tJpo6T2lIFC6trT+bs/pDz2Afw+Kbs5HGk4pHziM7kuRtZ
N0oydXw2NVv7g4pStDuBiBzl1lE2GVuh0Cl5TIndpGyiirJPta0QCM8dF6bhcnbuSs/eyE2oGwu5
tjxYa36rXpskVq9F4yO1GWhHOZKNdMaJvxqojbtb7Iaum5euNOYKqUq18T7ZszHf2X40rXoVUcEZ
krmtp4/uXg4zxXrt9WKNGiuaGIK2xtTikJ+aHl5kL5nDrFnJbhC4SbNaXKrbsmmpNZDhTHkX+LOL
7N/KbG0PNsd5vMSiCcjC5JvaGL44hd3tpQP1LR/pk6j4bJs5FYdlHTb8rgfQQ7IbCtqdWIhaiAfO
5dYIJp/b+BbUceSmofUFIZbATEtUdAOfm8b2M3TQGIWXWiFVjJ7rrB9avzdeG+DyPNVj49Bmuv6q
9v5PL9R38WkaUIbjPcFdUUsXfJ+dZF/HpvkXDPvHJu5I8kHSwPbRP9qNUzzIRH6qV/NKDfLwLIeB
FobbSoWazE2c12ac0UdK5j9s3y13aTuSfPSc+ouwF5U+/UHJLLSsfIU53llXIKROhTpGX0w3gczY
a166CRbILOp/SLObDeG+NMaVlR1s9mgnmLthahY98+/DSRkHIV+I+9a9hYfArZAOhzz3bc6HdW7R
GvIC+WpZM/CcR4c6iH2dO8NFCYoBwXukrKxBu3ZomZuI+WKT3kQdh4tsijp/UcbA2SdNbPt30gY1
CBgavaxXcgYgk4j0tFi1yufkoHH+UyL+itY3NUllOuySt2IufoHOvJJeK4q/Fo3aHeZW06lqEDOi
sOUkqLQjqvTeAmUVGJQ+NgCzb2xjkwRqy54XmpKXkLrlEGOv1Im9K+Ezg+1a19RNELR/lSWpfCWt
0Amk7oXKil9i7/xfkX3vhp8OKQB/swmGjA8ON3cofl2WkdFSJf4mHP/39f9pmcV2k49/m5FbMKvw
t8unicSniYQ8tIxePqsV6k+BmRsrTWmqDTmG4gGFsfzBET3wBRQw2Vdpkc0coiJXD7bzLtRL24n9
0OE25W2FsZoybmN+t5Uz5dKmq/b3E7ksaTKzPkTxwjJJI0dhvJtjK/BWGs/Vu9IdtpocynlZmRYc
Z6rmTg0oG6fMr+8uEYjQ5ZPJq1Pv63DDn/v94vDarj83JB1vH8NUhQiYskHI2XnMSDt1HolS3arc
x7TxzDtwLyfpU4WpGByIOoyJtyMxlI627IZtrXneRo95D1+zg/NXDX6hBu3cYvilXm3Iey5yFe4K
3SNqNosf7F97hNXlznGTgxt11n1rFSnP14wjUK1RgejAbHAfz6Z1L3tuUBvHoG2fb3FySjCk/8r9
fD5k/DNIfDPD4U/i0DZGtLLFqjJuWUrgQienLE63S2pwZURUZW0Gcdo49F1ACV5ZHuQQrXOEgC1K
keTQzaD6qLtnBAPcM/oSzq35MJQOaeu9ONqVUxjDPAj2z4iHdIW+Tf2Ixlz9GMWceZmlTsXXMNX8
mGmoM3lvk8E8BdtNOsDWIYcyTs5tY949TBLMt7kf1muasN2XDbXYGqrnZ7PofzZe55wHXhoogYdp
iWKqXw4hWV4hhAAdpxU3Rb2DuxzOCWgGK60KNnKFd125rIyWHh8GEf7QkEaaVcSjEN9EErPM0IRv
Y+9CyTRJtsFCLb0cMnVzG1OF6l5uUZMXwGBhh9/feSw5qRDzYT1n+02dIK/hKe8rZu0r55mqQt6v
aKykVJBh5tQPQh9dOyVjGV0i6lxhnzdOcZbuAnKch9ihrGouK+vEma19CMzhSTEGqqxhRV4Zc9/u
2EBNfyRkEag/nb7oAZwIfEPaXZ32N3tu1/PNPmT6O7uMn4GT3OLNtFPuUFWEkmWEPmmoqvtaqOum
Cdvjtpyi0yy0dwcHaQENAb1dI8R2DTYuB/6iwo30BlCzXnw74QEl5lb5ZD+oSnToRCzSB+7JDfxP
UJjOj43dG6umhrUHLrgVjN3GN0PrkMcI+gg6c5MSV73RV2nsJfd9VKbPKC5dK9jEvwKzynd20CgQ
rHnlV49KZvJHJcV+aLRz4I9qYnZHiWZ9B3U1AkIVIkCDW99MgR1CUMRJfn2n1Qq5tAx4tgyWMdIh
h7IpHerY/QBFniAUnC9LoOwpgtK5GP5clpdmuchiG8Loj875mo7FvKuNJtB21WxTtKiwXdsgRFqt
uY82vEYJlxUn1WXsDO7imRenOxJI2er/mgWWKj4ZnrG5LSLXuwWZSf9ZU4z6EBtxdL80dgGKepjW
iwV6pOgeHku0EubIeiElGRylbQmRvaZ057WvacpmcWiTyzSypsHe6jPqDsXFbkbZLWqQHbA3bYzU
fP8pDIdUXFd239w6GU6BP/UnT3V+NtImh9KxDN+FxJWSrt6N35ZRZt9c+8hqraV3mfzbtRxxYaUt
wwOazUeoPeZ9NDrhqhYUWi3M/lABuOWmVDzjnIce1FuSaiuBNOou4XxnPVkRyV6/nlRULpmjFvxS
plk/yxDoByKYlRBgCoLSOoyp4/D2WCtfh0E7UjkHG7cajhx+Ce5yYa/m6oeRwNQRxaF+X7bmqQm7
3aD0p7ixiu9h5jY8JQ3lNYrNajM2yvBgq1a0d+DWOLtIT6y7dCqRttMhv2/bb1njxK9GqTgPBYXE
OXRvrz7nMS9FcJIu2UD9AKRZbdANJJr3isemMVdo7v5ZoRX8kiBui3KFspYjCzGjF2fkj8xNus3E
u/bGMVa2EiXPQdj1z8mYxRs389t9mtn9s1oU8R13wE/SKZsx8P9weVu8yBF0HM6+MandjFXSQmsW
c8VinhP+XGxu0m5PIvhu6loO/OaCdxhB4tPDkA3mRAxhPtk6rb6vUtiAokgZeAj/UuKRwjha2kDs
bIEvXRxVU35D5sWBYpksgJKFnDKNyYNEWoEyvFZtljxIEJbwNWIkfUEcXxs1VVdTy1uHY7Ulx4WJ
ugKrXz45hVk88S5NsUQ+53s5lA6joE44jp17aWqsvr7orfNyixeTAkXIpQZsetKpj9P1YLbfYy/o
zjKEkwz32s72epmgqe1a5SZ5aTRzlTi8BCdl1FtQBaf+0cuUa1wHCpslgJ/3SJb199nQcP6vphSt
+FB57g2HmgU0iuq972sGP0S/WVdWyBGZeJimegK3cYzsjxjJRjoLEbGE/Xvb1KPCNzYU9ybKtrBd
2AnZU7vQjWynOHPP4xhWVzRKqjUqrdmf/zkiY43x72t0WoUmiVEEhypJ2+dmUr74fMZLIUZ13oWH
eRi1taKYzbNRjO1zkn7RzTR5khYLjRGUDK1hJ33R5Dn35ghPUtC0j2msA2uuzHv2pihzZ33/feCR
HVpK/KV1PGPXeEZ0LBLVvu+4GdiD659rHnM15bp0x9lTtm4JABLVdxc6zBmxpbnVXyeol25Dvbf1
1673nXfDxSuD/2luTu7vAOdtNuvtRTaeCvMBD90CKsdfNtlTOxgvSAX7nILkAuA5ZcjqqjBLbm7G
TqBJ4845ZLYxn+YSdmxJyt6hgMQzyXnptVk5TH0HVD/Xo69qZawh/Qy/A5wEDha5r7oTI5FYgsFJ
eohdjejeGhT9PoFBhuIm/kwuWVBub047bp2jHaifQ0oaOOrxPxUNtwjPnrt9j4DNpvBm46UKzebM
8Ue/kkMdcvCHqEkQ6amVbm0YnzW97J6lr4ZgIVGq8F6OtHIq1+79HHErf4ADxz1PiZKsAQAgLzLZ
/4ew81iSW9fW9KvcOONmNAn6jr49SO8qM8uqqiYMWXrv+fT9Ebm3StLdcc6EIhYAZikNCaz1m/Gu
Kyd9id1S8MXW7Q0rJfNT1xSoiggUsqxRCV6K2RBsHiBnxrMxSTWg6CRnsrQOv0yluclG2/zU932x
7eJ14CP9PYEYrr6FJT6HY6MpL1bXf6nMKr7Ilipe6rZRn4HUtfcU1+6SJMf5u/WoZIrEX8qmyPp0
CxTYWoPTe03hx+/LysomUPbKtCtAXYuE1JA6H8xgQHPq59mQopTBZqDfyA550IrEuo2zEfw4Ihq2
/Jif1BRRsD9qaxQgvGBjZ7hoDU7Lzrga47PbqoI7ZqI9oNTcL+OidnjTJ39R25WBHJc+LAvHz49W
W5bO7TT1ivyoOSYpaLtAkVH52uqoc5Nwy7EaGoCBjzylcr3HFqdt+kfhzZ7hqRF9TTxvSeqx/ZFG
3dVAjOptGvnBGHpZXBs3LnZdb5Ej1FJx1qNSXQUaBXs0uz/LSaOzL1Ah+m6bfboI1Kx6zjqM1ivb
6xaVjwM49cEORVF+c/VoVLsmttonchKz1xjYdtlb5YFPkcf4Kjvt3HcfeWNklzxgd/6Cf7d7J1u6
VTtL3elBnM2XRrr4H68lO0tlcn6/VojhiaFr7p0xT5bXisSTn6TGSqbdOrNNcDcKm7/ydb+0u0Fx
lmmL4lA9r60bgfbHhB7MDq0I8ynRIntTdlm8bua1dhdVSN8q3IG7uakO+nQma03dl5aiFeJxiO/l
RHkx2yz2OHj0PPPoxyCohK2Vukd5LVUf/vmV/OfCD3n06L53O/iiMYGOBnG4abu6Xcgetyv/6pbN
2xg1rbU9OI/9x+SoYGfhox+00Ead22gFxu0oLLzNgLFSC0y4v84hb5Y9VwNtDLFl4vQ2Og0B1ypa
dJiQyFMd7c1UA2DGTettej8f3/UJ7am/w22J0q4Mq/Y/hn8bLS+SzTm930bLcBBF39wcbeNBdbod
OydzG6NG/2SM/tfOqsaviIQ8KAgQvRgiMiFXmSrMzYrtTztNCzkCmcVN37mwOb2gANDeftIjbVjq
VODvWE2ivKoqTX4n2y248X7WhXL7ryytse3KjR+ZX5zxlXHeelHhdlSS1bbJp24rdHYOdt0qp65z
xXrK+/oJYfMeXbl6+JpX+nzjMX6QGNqiOrxoM3d66gC2oE+igvGa3zWzAu7xD3E81O4ao1CffAct
2N40/xofYhT1Mf4jPo/v5vGezXh5ffmG/j7+43V9rvPHePn3/D7+H64v//5q/vvtMV8PFFCedNf8
Huht/7VFBXqKE/xhnAVMuhDBfzPbkTIQX/FP/zZEhn1A5LZjwWmaO9SDoo3neOM7em1IsVXKJ1ug
eVzOccyLx3cUeZbGz3gG0e4Wn8dPjtHtyJ40ixTDlWNtxFW1SFLFOpa9bmPg0YmV7JEH2fHRlGdV
rTPlj+48ag9tMAy7j/io9SaZskB9xNYZXaY0Fm9FVz87VFV/oLebKjZ6Y+3U7wY8apYDMiybpHAr
pP044KdVnWRTnsmD0lMu942mRgmFR5ICRauYmjt5iAu3uQvng2x65mAukXhpVh+xymjJY8u2r0zR
Rjf8aSHnySmyYyxQlYXTWSHvb6tv3aRj9Vb5z7ljhqeut7VbfIyQOBkSCztNFUcS9gbGueuRf4mT
9FDaLS7qCWiurZth3I12u3Ii0QtvzoaKPOmz/l02PQ4h2xs3Z7tlj4+4g0yPDt4FUEo7zBfnGLSb
EWNXFhyhBc3PElfIbeNjM7hI4ALLQPnYrcqlPzgwChJxlr1WOPOsQImtNT2YHluEuObdMIvJZqmr
uvsaBeMnDV3CH0l8tVEy9BeWBT5imnmCyOqv24R1i8iBHXRq+y5guPVbnOeCMxJQ8xZT77HyRYlr
2Kl2ADJAQ9hNLYuDbA2kRi7yrLzUXTnczhWesStTJLxnA0AgOPywhlIf6nkJM/Guyooh31bdyJIZ
Qb0lxcnhzoS2laEFhdKP3n3x6nw5FKOB3m2hrH01DQ+x1k8PtRkhOYuw3G5QTXftNEG9cQYcYzXF
H16aeBZ8bLJgL6J2eBmdSFuwAczwYaB3KmOeKBjgGWk44FJS8sT4ecAE8q8m+6PooLglevRoAZ2h
QXXPtd0uWYtQNYk0bhuxjyfO3IRnj+hdl62iQee/pNuzumYOlpgU/NoqavFaKLOHeB27Fwpu1dEA
XYI3lNLBlwyCDRdvFmUDOyJzHHEvDyzuL7qqIWXoo112iyM7YCjFtQa5fZ8nEFNCMSG7/fcUIyx7
8obB60doQqRzp+oktD8uQ50UYxuejLepNcKUy2Rqs5XmYYRcAca5iyehf0KKv/TV5lNuCv/sIOa5
kGE1FjhoGNarhqol9X5ngwU7uKmYhOJKETNcWc32VVy5yqqNKvZIeWZspk5LL07sZ7dDitUJxtBI
YFtAUc45yMqtquPDZtbteEn9zoJ9o9nvSDRvCsPPv+d985pX2vBi2Gq/VkRUn3B46095k5erXrTN
U1em3ooSebirtXB6Ib8AjMavIF/02vgSOO27AtYEmiAt1TdZ36T9o5E1xpMKdoqPd3rJcOa5BpP7
IAeV81cGzoO2sEOUlkXWbhV1iDelgX4f3JfhWe/ck8Jz97PloIOpD4BzwhDXSSiZ6NINffO5HKHQ
5Xbi3A8oix17DRzACFL7c0nyTXft4hPK+8nOt/1wWzdm8zaXjOQAXHrRwB2z7lB1QjyKsHxpybtu
fXIBu2oWfm1cTXuaEUebuLLDA6a/kCARs1pi9iW+DMqPUijjNwCl3P3giz8Erh3u9CLUd07tqfeN
j7Y3wmPTN/BDCGgpXyvfScDd1OLq29hW152N5SxQhyyvo6M7K0jLgzdO6gnsT7oZZ2jFR+x25iAy
7TR8oW495jww0HiLbd0gaP+8Du+NhREq9mplkQ0Hf7JJLf55KtvyIAxjOKjQSP7nILVRVMrOfj8c
zKjkKgAYAzBCSCWogMz0UOvOfhWa90U1dNfI/RwZOrbqSRpkJ3/0HmSf7TbmfVB06q7KwKT2UAqi
ZWwGxrrLLY0a1tz2UZldcmvOkX1juGug8Vg427RE5W8shLabKkrSkNlt1sEaFZ96Av+NgWXXXus6
BPav9mfZQvC2vRaWQ4Y5i8VaxuRh1lPAq0A7Y2TCpWSs8cRrqinN4TbCfBWpfyBDMaEl2sHdysFa
4B0z4x9LYd9TvY8uiepiMhM496le2vdZajYHPLXDhWz69iAuuCmSwuuc6XOt9YdBgHRR3HjaNYph
bFh0qG8AEJE/Vfb1oNyTeeruB7uMD44p3IXv+T+MIp6XfLOHtflolaxNGupmiwEF5WcRR8mq9sqa
108wAgAleGfXLFhsG8q6mlbOsQ3Umopt3l282a4AidjxsW1BCY6Gkr76PrbNto1QnWWhLgDP+77w
6vgLLn7+oksNjD16JNVipxaYQURAM+wufUIuFi+sNrLvWxJ/63EAfghtXNs0ZQ0bA+DBzsqEfuxY
9O79jrfRUed7hGo1O2Pq4zvo39yKrCG+YLXIY5FdwP04m5mUfjE9Ym+mkh7BkG2wHRPtlUF7xT8h
hnHIj9pGyLYJ7PKboY77IptF+D0TxnA7YXGQBuPC6jT7ebKwxw3bik21X8GQFvHKrf3qFQQSzhB6
jviwblevRbJgL+S/jqqVn5ASSZZyVGLD+dYTB9uReRKSLysnyZBFFXV3Nmuv4jdtVVihlsqLE7iQ
Il2yE7noHk1fWarjKTDPXVKEeNYM2UFgofRVL7JvpmpGb6oGfDGMHHxlNYu6a5JMAGUtpC5SvzpL
ux6BaL9tOWWhL9S+7i7OTCOTTFrJuAWL2SGH3z04Mx1XhvrYR50l6cTBdZLicYK7eMBkuluUVdzt
BjBxG+yR1EvchCH6FdpZtkDKAkyZDygXNtsYfWKekL4RrUu9FwulSK0H5FjEYhws771rywsuEI6/
4FFrzYK2vOpdmMUwR8os3GR6zpOy12MFcFSCp6uIbIgZjX1HmkqfVj6EK9aJ7enWLDtPbBoTQSaH
sjQfQxRtnFhT1YMa1/hsITO6SIRX3slDOhdvKt754RaMsx3qNcZJdqqpgfoIObJ1aWLmkTigQhrD
j86Jnm4sBen7ERwYP+PcuEadq1+DvCvPEAxRdf07VM9nDQqT3jDax4/4ECvG0qq7YqOFsY9ONIad
u9vluCOC3RnN26XkhbEcbU911f/Q6glt/SHIv6fnunea70pstgvDKcdHp5pc/qdGf2Bn6676Jv/C
CsDCRYMScqdmAZUwKHay+dFxa1K8it06u/sjPhituorQ1V7JYR+HPCeFYWRXGTGctHBWw6i1S2G4
2XrwDqrwuwd5CBzeWk906l42USrXUPxFiWeouweFb+EDMpfZ1ncc3OXnWTKGmibsdS1yD3Jc30B8
iSdvc5swD8tFkG3qyRtXclZfGd1DVakvWJLmJxkaHLxmuzo6y0lg93LcRoJdQYXirPUk4kYN50q9
6knGIsvP3VO8KX7qbwxL9w+klbUHbULeVY4Y7PoL2S31sVadal+Zdb/xGryC1Tza13lh6pi8CO9c
NvD9W9c8oUqChCteAivTmEWqsCZcIQNb7clbOq8WD5ewsI2XINSiUw8GbVl4lvOqBzW3QrWK2GXn
5ovpYX+SOsGyyUHMa5oT7+tU107g08JtFEX9JW+aYo3aqPpAtt5aGnUdvZRlqKEvk6JLb43vCoYQ
X+su2hexrvNsc8Zt6E0evBIObcDN2c1Gwe6GbLzlIayfjG+emTjLZnKnYxl39nOYWOugmIijv7LV
JnRTzUwf3jJBVrpD1tUjE4ELuU4JZJ4+5sDCgmIoLm0xVfde0H+W0wtHWKvURJZdUL2Ow/SOZLO+
d12g5m0xdGfdtrN1gNvuk1lqJhTWLPxcW7hHyy1P1e/Drrd+IHLwbFpx/hbmeblUa008ZMPob+QV
e7Yetyva6LaelbTHfGqw8qdyGEyg/Vr42Qy6OxELNlFcMQNV8U2j4jV+nb1ndBE4b1ao83n0ln7S
08B4DHpgGH1iv/U6UBYF9YG9gYr0o+on7CIRKJgKNcPQK7uh6PzMaI/cOdqlRNGBam2XY/bFc8oQ
AyrPWVZaJXa+S7PvEsSS+h7XZPI1YKgbYxsqWITL3iFmhxYAyV7KXr2E1G5DLcTbzzwqrnBWaBb7
X5JgzcNf+1K2WoNpV6qezLBOLqNiZDNVbXiaEWZFLvZVbY3P7PWLgy+iYC2BZb/HwzkugWi/xwvW
C/8Ul+OVoaioSKbmTk0if5O6WoAFvR49B52ubNsY/QPbi+LnXijFwRKYX8reXEsU9h0jT6S513UF
bupDcjdpcxGnqb9IuIehdMmh75Ep+EB/yBj1TsrxP9EfymAkBxmTABHZUZvUBWrAobaO0LGLQ9ud
M+mUkZVIvJUOd/ZaWFieFG8Njtcv1SygTxIQhbN5aPLdjDdtDqpRZgqMsTXO8kzMZwj6XwZlSg4y
9BHPM6vZ9j9nyQ4K4n9N9Rrzl1kimL5VU23shKZFlzaN7VUO3WdlFqisy5g8+FAbdqJwcbWCxHOp
q65lgQv3D56XseymuON/+HMK7mBbt2yd422cvJbnQZpsZuLKL0FF9ayVPYF3aM06VFadkVe7CqHb
ReLWAYab8yvEvIK8trzObfb8CkbR2avU08g76a17b00aTDttqL65+vcij4YvZpHpS96G9EJp2TwE
GIRtBHa7l0CLTTzSanutpC47S63LXiy1g51TinY3zM3MrJBejp3qIHsRc+iAMgX9aVTD7MVs03c3
6q0znO7sxYjYyvOrOjQBXxs14VXrSS3ewPAhbxQY0TlS3PQR5tBFxk0nz0FoQBqecFR6s/tiNbpW
9oLtu3Es+vCv6V6KxFiIivpZt5J/nO4Danmzpvw2HRF24+jbrljaqQ4aQw+9ZeyS7Yn1kb2A00af
6vbVRdToualq5eonFNJTJ/rU6oFzIMXT4GlTxJ8Gdq0b1a5BS/GZLFzFqrdi9HCY06vgPDS4sw/o
Q+/qEYskxR+7VRMU5ssUWj+KBHeKMrmHmswSeyZhwNdYRFZ+dnRjOEmnXenHO4f4vmPHYf5t0fsz
VJV4FvZp5AFhrdp9lZQPEerU6hZOQPNLE++Ydo9V1EPZqvk5iCsYhp6brnTDQAFxPqRp+54gl7If
uxLjwLGJ0ouG4vgysu12I5tynDp3pKOgiFjp2e0C1VCtXD0Bhdfp49PgkUWI9PoVB8KSCvlorkAj
zQkFBLfR5E7uBh5qL2aTLGIzbl4N3VIP3uAoSznL90W7TE1somWv+joi7/dKoiU8pQlOanC8G1bv
Uboaa6841KFqrUhrBpsu4QmOxkBnwWNkB2Ybt9Mcoe4aQO4J/BBZko7qfxzU6V6fZXJWrL2dRdNX
PN/RKFuSfYyenSYGmYVX6ve0BqnnWd8iYAikje3pUc+woR0Gwz8aJnw2pCLCtWLDuTerHL+iiXQz
1XT0Ec0vPXdhSoM+0pbYJmwHr7D3cLetcx265codE/FaCfMiX8gIg10MFxJrOB6khToBNci96CLP
rLr8piiBTSHwt3hZNS4G9riLp6Q+d4PChrNTze7UWXV/kmdtFv11ZvemclRDoOIM+Aj/MRR39P7W
23azropVkJiMKZvFbZDuXKysbmWzng/orhTRq+wsZrhIHi7GxEmeZPHLVozPLJWyO9mFf0C2Evhb
bGUnS5Dkdq0ydJVDOlBODmLhXzGxM1cYNQFtCmGzy5g3n5F3XyuqoFyMS+EtXnqi3nVUbxdyxMeE
JERayrWHEpTm3xcJU/4UJ0TkZ34ZGZez4s4xVm6MHbns+OXqvKBxCSO1uGcr0T7XmXMXjh1IkLnl
aOmzoobuWbbsOv/mpbMmx5h2zzaO7nhNFtPJnJsFeOZFaTg90AlmqojWLIXvdoe2nrrnuAvGZYpP
3l7OJeONtWRkTDs5d1C5YY99YGxvf4OGwojX4Zog5zoUuTatriYb2dvHngn0cfbXK7HgrFILC8Wu
L148K9pNqrDfLUOxVgngB8hDQfEEf/B6i6PKsYrZz5/UIWseHEN8lnF5nXCsUed0m+lqZXCvu2Zy
3ofW0LjbNtUlCGP3bAnTIg2hoSHYpMOqHrCVLJ2gv8LC7K/KTM+veExOqgvk7GfcFGawonBpskJj
hOzwTQ2zigwFljnkF6riIuw6XjLMSo4ylhpxtOCOaa7KfRMB/tZYxa9LV4z7mMLmU59P903V4xPU
kAsc7bp7smzIiDgEnPq5dQsFqJlUaM7KVgRfDS/zpD/K5uhF2dpPgnHjxWAQnba1Nplk7qiB1y6K
+RTz+I1RdcG8hCHWzuweDVxvsWqiABDOjMPVpnibutMhK2zlreGWaqasyNla7xAZ5dsFIvKtSd0d
Jmr5Mw+J+ohC7OywSxyNoK8jrjeq9mj2WR6sxmtQltoxZJl91OHJOC0ZcsFNe2H2Q/WQKZm7C8Zo
2A5RMj6lYvhK6t/6GlncR9BL+JQXRrJxQF4cSKaHVyRwkZOxYuurkz1Y6tB+aQQWv7ZnJWdXAxRQ
16BeFTs1jmgj1AuPdQ+3OZry4MW9cZwTM8D95+Avp66M6m2ZbqgPo/k49zemFi/deavJ8n6JIYF3
In9tOKveVsNVqCj2qk0b+4yDd8ueJ+LXEhTlrtN1G3wNHb5ZAxjtzAGSIjfrnQxS0XJu3WYQQDZx
rW4xoNS1ajX0TlTdmh7wzjW3s7EUFl5jk3I3Hr5j7lJh0xBND77LhhORlbNsyQlUD9XVMG9VVaVo
Uxa27bJM6uoqh3g8w/ZTrlkLHTXgB3M++ALxDT+L3b1s6p2fnAN1B+P5CuWetH71YqK+4C8gzj+o
/MlvgR/H2CWF+aMKd2WtplgMFKiy7G1vCvbslvxz4ob4IZF7eQz8Ulnww2/euzL564qCGsjfV6zR
zdq6U6ausQoVO0OL0bSoKu8VIebvlaVX1wAmAXaP7osMj7pKeiWd3K0zjypsfWuKUHtitz1h+i5M
PmviHfq4qwEs9wFnqvo1S1fy3zA59YOls+WFTmfnBVzsZPi1ibulsqAIZS3TccJoqTeqU6RAON2M
82k3WwHJQ62VNt4hjCkQQGkWMvgxRke5d2sWqboMM9KO0hlYE+MuayhURfwmFyYYzefRTgR1oAke
sJ/7675qnJfGmr9B+SeMxdyz34c/bi1Am7ua1d4qMNr801imDbdWL9v7nhKuHM/rNkoJ7lq4OHWl
HU8qr++2fGXz1wzRk3ZO3BpQYFZxEWP/iRDtvenb8QJrs+lzC5KUJ1ia3Is4Tiif+rAVf0o1yjMp
uHhTZbz1sNFmlettPsZ1UZ8uQyvVlxnefH2b9ddxPiSlQx7dL763KRogsiXjuh/CIi1H1qLoL9+G
uUlVXgrzVY76CDcjCxxT5Onuo6MsSGBFNgBGeTX5erXaaeBd9Sz+XPT+2uDWcE7qAZ+rdgwfMrA8
S2GBQh0rAAx9kJfvmta8YHoZfs90qqGi5a7ratus1Qq2gIZ/EE6NqZRiftfHQH91yzEgg5MOT6KP
h1VWlMa1QwJmI+qovmsFjBLRGzOhs+9WH3j5LhjapVO4UPQomFFh6YP6TnbX8EFxhum/12wQtyXp
YKR48hibuPx+ai18dDRgXJlSkHuPBeZvGE3yaYfNoQWP9wozTw6PyLPs464OllXd5zvuUsgu1pGx
CuYbrjw0TVQEt3ZsVlm10GuY5P/6r//9//7v1+H/+N/zK6kUP8/+K2vTax5mTf3f/7Kcf/1XcQvv
v/33vwxbY7VJfdjVVVfYpmao9H/9/BACOvzvf2n/y2Fl3Hs42n5JNFY3Q8b9SR5MB2lFodR7P6+G
O8XUjX6l5dpwp+XRuXazZv8xVsbVQjzzRSV373h8LmapQjwb7Cc8UZIdBeRkJZutZopjhfkObzm9
IBO8i+5FJ9nqa89+gvYO3ujWq7OyRPLyIjtyMUCtKnN0zRyEuowuWbeNXrz6TujsnSlpVrKJ1mC2
rJw0Og1GUby2KxDV6WusUwxKJi1ZykFq3HUrl1To3sjC58zJzlMzVFfN8Iqd6+fdQtNz6OMymJUO
dLXAO8kWKdXqWmnKuM5qN145ZVpdc7v7/O8/F/m+//m5OMh8Oo6hCce2xe+fy1ighkJqtvnSoJwD
pi6/L8aqu++V/FmawusZmKJsMq2NtJiPOvVFjmI3kbCZZkfga9n3YubMyIPZaS2ePvF3oHnVPR85
8ShuDz9HmXOm5GdI9S0DVV61XRZ+NLwk6FZMHuUC2QIbDBklfAmapH3IJgcyL2N8xavPkWmQFbn+
hzdD//NLqutC1QxXU3VDg4dn/P5mDJWXNn5vm58Hz1vrsxq2Nh/YP7Us3jgzkSjyQBj8HSydIVhV
FDl+icnRLTX+Y5wrBpzxebZsy7NgQBxYnVJSiJOOQFTTbshhJCwErPhcBUlyO3RDFqF6LgOQY1UV
OQVGybZfuWDD/e4o58j4bQiF4GdUSXx0EWpNXeRmBitBx670379Plv3n+8RezRHC1R1NaI6uzj/2
X37MAnDo1LGl/jJVdbPRjDbdGKyh96R7k+eozy+OEamfMyelENWaIXn/ILoEbqIsZEfhGM9oEHuP
0LKjQ5e64zoeSuwIq+YRk1asPackeOiaKNnfmsFcYpF1FpXE9bZVIgx6gqSFq/qzR9ZiRnTv4x5L
t4/KjDwTim7ffcyVsz4u+stg5svXlSM+4t4A7BeJRe4LQF6ORTb6RxtGfn5rBzp2n7xbW9lrzUM+
xiEkGNxmuHLGR3cSpZm17HXh/4e7rRDz7fT3n7Wr25puCntOMji69fsnVKtaje47JPhOCctNn6ou
LkvoJDkuxFPSMezfsZA7R17VnYrGRcygy5tXuxbhUU+67D40o+xeS3BJTXrX2MvY7dDBkPGDAuPW
eZyMIQKckuPp2q1stqOV3feFcEg2J81mlC/ueQXF77zs1lBnPORCoHPHhp41i6FS0K/WY05LmAek
kp16GdtacXKTAr7QL6cNwsy7aPKunlrDCogy3vE+MXfcw6zTNJTxduj18JJHiVgDr+3vI+4cKwwr
4ye/I5VHNsN7UYoeKt4wKW9JEHxRVED6inBO6HJPT3DWHipDa3YTADLSwW18FeSEr/IMTtE3LoCC
5c9Q3iAGGTXpi+FOg3ObUJQ+DNYU/OzH/KaDfumRrgwV7lr5LIw3WXkZfyb9BIHbRozKV0t7aZg9
fsjChB49n8X2hKS9PK2n0L0FZRNAvnFofpgxNXJ/CaY9ntOmydptAqDe8uDHO8MZlT1F4Bilb6XW
l5oTYJWA2MAJqwDvlChNdyQvj1AALRm3/Iq9xi+ngL/XqNZPh48xucvidiXblrC+RIZfb7282Ydq
ETwHalusTGoUp3wynLNLHX2pz0WBNp2NNxPzlUdxvqHKauwxLqeO7LXUdStrvNEZJINh8HysDB0o
rzPhYexc8tE1sCzZCUg5uvQVugimNxVLo0rHxahG2ITNg/XGpRydhe+2bjenye3VM6jSvw5ZhlEP
OQF7y35+Eou6S9VzpAFfRN5+I8dZ2nd1bIKL3cTO3ZhhYT94VvDu9rBj4tFkW9bV5tUe0Ltzcz18
r7ocgpbnJOCIDOWRctzZ6DzvmdxVt3CjA7W08ax4leqvOzw2Kf8Ct3PL4qIr8CuQ7sViPJ3Ko4xl
YF7RBNWKCxmd575AY6Nip+6v2QqTAAMDuxsRc/bXhcniVsnAj8h5coo8c4MIwlHC/+bjWpODcH7C
j2WdBAlvbAQGb21MXrCy2VastUawwkFd/wwbJD+aXmVdaltYlzECdfjvnxxyOfHbfUm3bN11TMtx
NWE4cpn4y5PDLCPcjRWr+KwYUba0yQpt87LAWxQg01tnomCHrt1L7jjtkXwy+gVz3IlQSlQLc7ok
k+JdfdP41hfWiE8t+xeWE/XBFIP6KSqLhYwHnh7uyIYWG9nUMixCQXA8kbXTT0YwVLfLllrBgrxR
0/NkBukmEVqP8UISboTjO9xTYvtTj7xRPINi/4in/tIo2vzdH2Nn3WMMtE/QXfwUqvkNYByhVXqL
42befkrIJ0ug7x/jM+ISMOyGSoSOwzGsnPxxrkuuiiw0NrKpjE1+gZW6i8l3FQgvCxjeQZfvozYv
HjHIpsLS1N/HUdHW//7Tcv7Hc55niE0hzOTzMgVljN+fIlVZ6w5VzOBzF7Q4QWv5p8mqvfsoLe1z
n1f9ojHb/m1oA/ADvmvBVna0ZzRyNlhi929mNyRbpxXh1jTSZl0HIF108CVHbT44VNaOsinPZCww
BbUa2z5EIs6uPMeRdFFZcJV4IV8RC8QuduBH05dqcfK0sT8VmGU8N6N5CapouiBKlD+7wvxOvaO5
k61gTlI2RVAfZTNtw35ZuXa/r+aZpc9WzZ90eyt7Q3Djaz2t6o3vivQQzJAzMJDtqZv5RNasHd8u
m7qvT6D2gFrKiOz7GFX2Ahlxh91CVqM01Ub9N25m1lzfS4VFfYzc5gP352IXRzXJlEQlhRGrDNXj
bh5aN/7O9iBn1u5o39lIuU0L08jtu7wyzlVujvty7pC9Mq41lv0fPnj5wf76MxXkKE1NtXXVYLOm
/bnA65Gi7nrX199H4Ver3CpA1JpKfzvEfOFRI3Ff8iqyNmwpojurdKz7dEJ410ZgUbaogycXszOA
g7IFnk2lunXuGeEiq8HVjD1SZvKAVlR2dmzuaX5jKCyy8Bx3UJ0i1TKcO5Z6+3//pTb+XOQLU1f5
OusqTFhd17U/lkaxYZaOrkXau615n2pIzXcNd5lfDkOPOh98R40FymQvUsSl70CN9Csj89xrmYp8
E7O9x0gJDVIzy71D6YTWQQVCs+uSabrzuqHaFFgzX6Gf9YteH5tjEWrk4o2i3gG6BiWUTGvHS729
AX7vIM8KNepuZ9nPs3/q/Yh9jKOwFv+HW/X/+PEL07WEoxmObrrz5v2PzRALk4k9+1i9R2n6Pcsu
pOe9uyGKrHM4Y3kkPscUabxC8chcfcTkWdw64qRhsHWbUKJRs5Cn0TSDiPVy3MgLyMGyAyWbOfvh
HUeK1uNfUO8OhYEyGAO0Vpz+7gb/lqfqUM9STWOy7smBgjuAMCoA9MANE/XFljomc8wOW+3uNgTU
162pz0N8NFcWaM2OyMDW2bWq0yfhmMZBmg3hRJxdfdVsdiYiuhCwaMqDHJun8W1sCt7fWZhl0O58
Zdj0kaih+zqttmiH8g6kvPMeqAn29A5gPDIkNptY89X4/5yd15KcSraGn4gISPxteV/tjW4ItQze
e57+fGRrprdaE9oRRxcEaaBaVZBmrd80vvvF6u1mCXMBdRGtd26qBDFWMTcgNkQ4OA+yK8ga/1pM
HqKbc0M2snZpvBEzcDPIz+2gzuEhGqKpeDYARP79NbHle/DbGGCxG3YBttq2AwhR/xwZQLIy0dCy
/WINIMfLOiT4hbvAOlJ6+6k0vH5l1rW1C+ai0oPhVvUmO8tWpm7ce4kKj4VpPmQsnWT1aIGdYnJ7
Qw3Ufmo18B9ObqhL2egKbFg8XhUOc6uT3wZ9/4A7UXkxS9M+m34oli3Kym/A3GFU6ePLVBeg/nBN
2WehXzxUSvUsO3RKVi+sdmxukXuMj4E/JevEG5SvTbiQHXKRuavCDcajV2QuPvEeU/98a/z0Hljf
Wg+sYvTdoCu4kUnipZNahP38nt8XmaOtqkX17TgfoP/8qqsyo7qVB6RS/lknO39cq0Rd/d7vo05E
KCWxpvjtXp/vX9qggtgmCbLn97atXgI4Ia+Jjr1QXA7ZPq8V+6WP0I2v7deugUOXdGqFWpNnvdol
duBQFlmYduBKMBhB5Ix66JVQE+rMuumyAc3rBGqo65b7riDxh1BIwmui+9hFQ/ePoM9VY39k4dEH
T27e3DsC7IvI6ycXgsB5MhrnHjibvu5dxN1C3IjvR7/qsLnD9yhCumLJwgWE+dBeZd9hwsErqRQP
1ip9fY1kWJVPyUK2vh/yZmm40XSbsCE6mYOmb8V/hVKk3skn+ZMPkRWMtKctVsw3H1Xygk/Xfyp+
ul0Lo29VmsJayGulzMrH/VIsxw5qgaVRbjfrrs/1G7PQGhIcfKw+nw1znWxVC1e8n/29X45m+MZV
ybF5M8bdknB3eern3qPeWsZ7A7Fp7eRKhLxsdebe8qwYfMAp9IvJEU06JIiJtRgoajW6lYfcaxAz
8MJ0OaNp3usa05j2djbDhed+7XxQmxZ+SyyuH5dGdqtcxNQu+2gUa9SNHg3HHW9tdaqXWt/VW1mU
hyHT2kXfOem+a4rpVtZpKfBgBdKTLMn6YnT3uVOM54+q1ozQz2+jm0w3mxsz++FppIrrBEcjQq3j
C7ZeP8g3+jeuohl3gxZcmtEeXszS0kHToN6EQ8o/e/UxIw3UysuYFuDyYQwuo1FPy2XiXzykze5c
VRnuaz9iF03KcOt303AvylE/zfxDx+2ykvgkHlDgXEAK0rfLFQcyCpOTFt8L5gh0+cdbtoHFvTqk
7drSerGWxdGNw9tsLJey9N5jLLWl4QtlC2OZ0JnPHhlhL7va6J6hH0PRsfrrsx02kfbONKy+3ssG
eUh6YJ8b19RnLau+WsjesqWx1XOQFOWd5iKeXTZmf45tR7t4LYAkQKTlW4IAWYqs43Oeptk2Q09x
Z6p58Yj1163s8CUUvn0I7FoJUaOD1+E2xnlwnIGYyjhcocCmF8gAi/ceGiuZoxIbp48esptfZLio
WQ3IZEN1WCxXDrvjAGvywRzm7yypjpqPiHyQUkysxttnWa+vUWsoUdYkUGEPXvqmI6BTxtbwHaMi
gMVYat51k488TtpYOy9SR8Zex37vkvDOuZb9zSKpLNkVN1mWjnvm4xTFiucWphcmfQMCgHX+6+DO
xY+6IjX4GWei5QaEm7sIyOW+YNW3lMoBaWWju6cCxIzK3L4GKtOyVAyYxuTOTktxKnq+5anoUXxG
tfHL5MyUJU0ZLqlKqMrATEQYbFJBfi+LRiu/wBsCfRS4OVyatn2FmmslWfllAuS/9eqp2MpiIg7F
4AEPG8ZyN41GvZEXIwm5zOG5PfeKgryTF49rWR/U4a6JNPOxmNTukPSGuZK30Sr7oiaEwbysRzqg
RXcyMS0DtqA3vBrYGC9KWxoUTeMtRu5fZL3mg90G3y2NDYaXeDgGc3fRKOrOxbBvLXsVqnk1aouU
Lwjos24VCoqd/fA6mg0SAOUixm9t2ceO+Wiprb0Ymnp6afw6xu0pHL+akQ9vvRLf9SjbkSbxAWEq
P3O4kRGBimvJjj1YkObe9Hla/Yj99FYZOv128sMMxrQ53GTA5pcQJrxNHItZ21dpvd0ompy13hDU
ay9KFhX6iVfXVDJvoWswBCu+0k2c+ajkR68iUF12WGWlnL1eU86DjQ5YLMqjrPqol2dq7/X8p1hw
fmowAl1ZT3zYthosHLqm+OokIbI9huI9jpmegGh2lRs3L/xbdjjOQofCQSaWOsvvs4spgltSlKdI
1fujPmjGVW1884pfSDzLsq1llTykAG2waRnaA6lIIrMtSwZX1YLHPgZwC/QlBkXSho8oddjXuCsZ
r2i0vHi49/UfeRmGj4UqqpUzpngeuUNzHuZDISLkHbJqp3pZc1Ydm8N8Jhtlt9LQi6UJiW8t6z71
K5MB20vrAdKOdqqEOh17Ny0x0Kmjh2kgDe4DvvgR4pvRGN6PzgzChYf0FPlWf1r7IMbeL4LAV26i
RFuYQKWPtkA4VoOR1iFYqXc7xWhu3ouoyhunsUYdZmGvDfh2j02GgUFV8JpEZlo9lhAF1xiDBVvH
t8rHTEfOklHdxi2GoigNjESdHNHLuRjatr0L0JJeyqLTduWBBWb0XkRR0T3CSwR/NHdOJ0s9i8L/
nogHL57Ur0DBv0VANF+HuvQWfmXaD0kl6lXuWMEt7L98E/WDeh6UciB4PaqHZORHSqwCiRX8fJaW
KtobGLbxTuXf3tLG5gIpz1z51aixye6+a1rQ/+TVUKok+RmxslvEWCM8leEYrKsCiPBPJxPpKrYS
3gA1stxTX4odNou8AIVhPWVlph8Kbxxv5lLZFHxTfpA9ggJOFoqmT4iYqumj7RtAon2lOshWV8vQ
XETXHkg8raIbelTu3Gkji2SNo21PQG89jVn6iB6VsUhbJT65eR1chdB+Mhh2z2GQ5rsCns3aQpjy
2c9djbBfoaLKQqvbBScRNPldkzGCmD7CNnO1XRrVETazHFC75wa923Ux1OpWtvKwoHKfVAn4LG7Z
96sKmNKTgYze1e6Nf3wupMB0La/R22EjsGe01K6+w3EsB5pcYtkVW+HFR2px5VRp/Yxc+jPMJJ7P
qF+S8XbfnMkDqDVfZMI92Q6BiVX4fFHggNTSsTV+noLk/SLL6ZdOVThvfp8iUGFH9Z0/f1Iqgn9+
EiC4+jmr/GdL8ZUfadn945Ng9e4mxVowlpqgROdkvEzRy0OVNpt/2eTNsY5cJuvfs/Kkh4ShWgTO
ACD9GedpM68IFBU+hR0FOsKfbXwUVSaeUhG9Tn5UXxH+E0+BHoNgrauHoWTp04/eSnaCi42tMVDr
90uCZjxEBqgiWZwBk1tU6HR+OG7hDEq/QptE38k7IhEJyqKIST7NrWMYXWMsaG40duUHoj/hJc+9
bBck+CywWkP4w5zCk+8m+SKI2FLm4QC7NB1wxkqsB9nDH57RfOvuZXuA7Qif3VxkKdSYitJRTQ6j
Gzw5tWshmKKzG1etrVfpygwkdE5wS6EHzcVayaJdHEcReCOKblIOyGu69k4WjcaCGVo04hg44z0D
8ZNwrOzOjrvsLmbLARKTCH1X8C4s/YiXN8zSo2wFMdKe//4Lavof4SwyfK6rmsRqLFhC5qdwVmQz
mpS107PDG8YtAcJJJys5MTB6KeJYDWba0bk1VeNoVRkPFf9XiHYeCVRrNG+87E2oTnRXVHl8V2Ji
vXdisyE9FkEsd9ESVREm3tZqqKzHvOhe1I6JuU315urXDmorxbRPFNG9TF0/7SYTGGeAONxLqaO8
MRECu1gGDjngw98vhx7S7J2aV6ef71a0MGRdxyrPPfYkTyPwbHl5XUz5oSA7jAEX3coZTpEZaXVK
QZ8+O78+03Xr+Oi4mbGUvXwTQT+N0fEo74EmEsm6caU40bAciATeCBTmbgrMF3yGt8tHlWuCidEH
RNtknTx4WPFsDNR13y9Fzlk7GaX1rGKie/LxV9zleore23z2Ufe/zv7ez47cX/dz/3v26S5x6Jpb
oNPkENXbulO8bRSE4ZIN2jTv0qZbLQ2Sjdl2+eqjztfaadW1mr6Wl8mGzhDl0kjtbvtRZ5sOgmmj
KDdmP30HB448Zq2ZvHm+ujd1wliT2aNUXYfOHfrv+dLKgvZVdOYD+LEAEI6ypgICk+qUF73s6i9/
f77/SGTrOnsEABkWLHTCtrL9HwmjzGKTE4omeEWoJowPlr2r9ewBglfzw3LarTnW2hfVd8xlIGz9
WqKpv6+CydpC9s9POer3ixzg4AKEFQ/5fFCQ9V9ZMUhQWRR1c/n7n6x/zprotmvaOsFNS3cMxzA/
Bc4sTfXDgKzUl2kcVpE71UAfOBhJgeezbTc7tsnxole9X3XqYGPxjZ/dQqRG92pn9RFqH3BzDYoV
aQTIU2nav/rg9RepmarnHs2we2VMr1aq9q9FxQ8ksJTZpcEK2nThZ+I8NhWhzcHAXztPmOQt19Gw
TaRFnsmD7EgGvse3Ksz/BYKgO58GJv7jjm0homzZBngaECq/J49g0YMwyGb7AYsB00zK/ER+xp+N
vDm150Mq/PzkFXDOCWDvP9XLouzx0VfWJWaOVmti4PU33+RTv4/ix7W5C3EHVlOEJqzR3+mImx8D
032FOEAMpDZGDBps39w4Rk3r3AUm6HKAOX8jq0BrDXtG0gltWhrlTXoVG6faCY0dcnTDnVqUPWIa
N2aUc0ul49n0qxbVlvkCeRPFK4MFsAD/KG8Cw2y8xFjHyUazbuO1V/SGTJQcE2KELDlJz8fzQZ41
tZEvkFlu158ashSt9oXsaPGqLIWGkGzVFjZyevG0DPSwe7ATa7zwhdy1aYe613woh1cYU/H9e7tF
aJRFcn2SbYAzRJY1pzzB88YqG7Rc/UDDs0FXT4lW/jqTdfIQz62fOss62Vo3hr03fdRp+skvjqrb
EnwYk1tTKwri4v85yMbJQfB+kxtjcZTlj2Y1QtKYpMFAktbFb1eZlI0+z7zafFDBZURam16ceR4G
HhKfpya79u/TMCD5DWatLfn3uXV280GCMyOTCFpA3qQrU/XWbDeyTfYK06nao7o6slCZ5/L/9ala
N+5Dz/j1qVE6qEtnMIEipNOEgi4GjQmSe681SBZYaYV7hbjpXGWxF6PyKnqi+DoCDKduENk1zZqv
+AvrF1TljYs8szyDHSAuGVZZGGwTJ8AlsiFin4+NRF2uZfHjIK+o0HX9qFJJPixaLUYmpemVMwAX
xNhE5mwC1VLOsu7jEFh+sPSLMDkQPY6PaHjhADifyUOteGO+kKdkrZIN2qjXqA2SU+RnKGA5RbZ2
+BlWVVRU6xSZDVQl0IMmyDVAfGt/+mWOfkbfZfd1Q9y6H4W6fi/WbXvrYhskdMPLl2ZWEXopiw4/
OjoHbt9esmg6EfxJzj45PGRPTWfhNYb+PAzCWrdmPW1lMccccGFMY3wtg9p/qlixaG5iPCfT2EFY
/u0qq7tJIcmw3Gwi4gKifuNtPoyA1p49K6+2ec/2J8+DAkXL8E52QOltXNiBZ90ModsdzSJHQnhw
izfQoPMNnEJxVhmAoCPCQuKmHY1pIRuAQN0SKWkeO88vUJdBUDbOQK+HjjjIDmaJJrVC0KVz8FMt
lnHqGd1D77Jp9dBoY+dcbWYSztdhhXAi4KEYAhtLZn3nhcJ4MmogR3Nz5MSguS32K2lfWWsnMIfD
DC6G94X0nBIox1Iqzg3qKrMRz5LEDL+I90FdpPBy3eY45P4vwoYYuu/kE4pbPNDGS1WWpKeAYL7W
xrTWwka5orcw3o0ucaUCDOkuzsRwJ1BZvG2Nk2yTNZVmF6BuAmspi8Qubg3DsA54Kgb7OtT1Taxq
+cuY1Rv5XVhD2y2DZqovaVKSwhtN8/3rRYh5lWV59qrpvNS48qj7IRjKexPDJ3llpsVIoBUmnIQa
AI5i+O7aHcbgC1yN9x9CeIjs9Q4anTpeHVc1KbOlVSGMoHRIXmYG2qZ1CU8Ocmvpvp+M8gQnofeT
/zaN6v+nz58fwX2yuq3mZcHHRyi+MP9lWhZ/zso4U+kq4E3D1i3386xsmn7jplY7PBrG5FzjpL1i
31G+ai3+mB0aLVtZzJDtsCpBwKwiM7jsW0KQY7/ycl/pYr4eu1hmCOJBElQiIPH/OVMM22WVMUZb
efbeWlr/kppEpuT3beu8siItadkY5AIh0j/vedg71GUBhvrBqHqEN1HdVStd29kGYpzy7KPO/R91
sp+bX3ENXYxKSlYKzZhkHxKcPnRTSeQxcb1DJ4r9mE2RvtUGz96MLTPPexl3mg16xmiiDMlr1zbJ
Sq8r+1C6CIqa9X1kKwmrMivbh0GYMjxTjMbuO+6L2g1UJh3SX/hd9iICkK51ByczWay8BxtIy3MB
XHDT1U5lXZIhK9GaC4tn0bL+qIMG/8e5GBb5yte96sFPJ+OW94813wzQGW2cl3IXx82AnZ4Te8k2
QMnp2pPlPdnesJGlMW7dqzyrWkdFZQw/vdhGfnohKxUrfUVBy9t/dJbXE6XaqPOl733ltUnLbCwr
uwHX8dDXYcnqmrf1Q7VkrdIXz4SAbZAARXKQ/5PIde/IXBoEb8PusWsyIrz8jyz8CpZwygcUtzLb
fC3S8GsQTem3cIpejSo3WPYPHg+oA7IRc8iHuUPIPPEYmiVDXe8Ctp6XS++ncg0lxphfVhvbemno
/BEfC6tKawtv+bGUQqEUzwXYcdupNdKNE07lnvW480Ca+FbXQ/1rYXoxiom+ftH1oLj4Zc0kNDe0
wXQpeLEeXTXz93ZYdZuyZ8Cpo2+yndRzsJ4SLOmNRp29Gbx+rbP8vyQJ64pec4uvwo2eYXl1yPoJ
80AiV1nJer71ZYQ98MuspbrtW7ve2oWrvASI18gOCf5Ra9Hr1QF99eghCwnQzDdUfaNaOuPknGEP
69e66EjJzA2tR8IXJSvlVni1d5zStFxZqeneRD0MF3RJn+oqr5EvK/xHk71B4Wvjc2fbxWmsDPST
xmx8huYRbppQz0Dk0xoWCKsqWD9dZGsF58k2smdUloZLhW0CWxJ6xeE0bUdfQQypDafnJmrjpYr9
zVFeZLv+ukW67UGpe+XGznCSlR8M72Vvu0G3khdhupisGs+x9kia1ecqQptlGieAHfW8awoj/fGj
iE/Ur2JZeNWR0NI/i7I1rAg5yGub2V0pLH1Cuim5R9cg8W8G3iH0O/PXKVNfN/tTl95Bg8atrP9o
k1conrnWY0sFE7KPM88zX8qhrpDsQHAOACYh+5gETSesfZLP0nReoeIrZUfHYvTM+3hy7t7rE9ci
6gZC1mkG75bV9A9ZX7MkWaY1ggCQlpKbtCmaRTBDTZQRu5Y0cIyrNZX9BfwnfhARsrpdC7AGcd61
nTX24f0Uvxr7IMseyZgttpto5DDJIoZjnLMRGcu6xKrnva4srXOoTsrhH+Cauc7Xbkeg2h6DBctX
UG5dFL5VvX9nR174o+vLLU7FebAo0rcUg/BoUbRXdsZmsMjjCEULf/pRj97Vqpz+Dfed71OVa69i
MgZUwRC4Gwh7L1CJR2bXs20kBRN2EBDYXOYh1UNPs3MIcs2nspM8q/UGryjHSZeyTqmgzCyUgHuk
8h5kEMIt+p0/ZfPHdU6P9VgQTPm689Jh4SJzDtc09teKVRoX9rgqbFZN22du1J7BbSETZwb1vRKw
VnamqvuCUtzV80ErLpSVn3XdO7spnElNktkkWUy+n2rHYAL5M/OfmhFrCktP80VXDTYANA4E+6A/
FHjWuX7EQgQyq+D2NyiodQc/qF+02Z9NHtyZSdz66RmDeOUoq2RXK0AU0kPndPXR1w5wHtTMYJdE
lbkSYvSvIm0m3KusEWe6xDg3kdqthZtnD/hiCbi3uv+mD0BgatbQiy4uVjGyPt/yIZ4V+DTj0Q0R
P5R3qnzt153y2aBVtxSxtZTKPBPays0wODtzIWEZek77KUHYrS/DTW0rsy8CLXZiRPAQ8edcgoQk
ahI1O07S0zCfRVqZnvyianY5DoTvZ8F/6z615n7dr1Wo/KAD1INLbBRWyXwaWKp6UEwOsigPpu5k
1vq9E8qGpsBog65ObGnLXCvCmw7pzcTRk2cgP+LgGG29EhZUZ/QyUAYLiA5AV0tvnETHh3VuQA+t
WPVu6xxKP3CfqqRdJpYx4JEC9D/ru3Eji+C+9jjJmQ94+0SkiyGAJahvt/i58lWz+s7D2vuCaXu4
TPNZoEzRq02WhNkJWV6wzMjubsvJ7241dxqXQQB7XU1IPuhzhMmfY01NHxp7J6ueP6rkmVP2xiqc
3QxVDH+0OHVOOJI7bPrhzaE0Zy7FXJR18jAVrFwWcA6xiHQQ50Mx6LYiALbUyIchpFsgpSDL01we
ah8Ukywzi/+n7KfVs6FmaH5l6osKfjit1OwnG0REOzOT/RJAgyA2rDuwwtYmcIrwaNmpf26dOeGk
NNVjm2eoX6Ds+6N9S5I4/5kJMKRVJZxHhWEP4EDSnP2+EofcTuNtUrblHbtOJD7SMnnrMNyUV2ld
cfVHRiuAe96SoXX798ifMH+n3ZAlNFxbqISFXdPUVR6n32NexCiDzlEL75uZz/IHk+4fU2J9cDt+
itqv39J4Wr+YLTLXEQbryzg8jwJrPK2GVqyYWnhtxbDHCQnLv9LTWZHllzCq6n3rrnS7CLdpkQd3
QXaXxM01133joCqmfiBagKFLXiTLsGtBwBiQDdg1GatcHVH9GhKVoYPbwaBF43PTPmuGYqyaEf02
4nbNFloF4WS9girSBNhaaAdrBt/YKqwgBKVfhIa4Vqa/RD9Azuo3U/6IGZ0L0gcFY0F+E+coJzup
mqdt06p9VNwJoyKfBCZce3NHNjVdQqxUjnZ0T9ADVW/R11dzxInL66DZhKhIHxXVJuWOQuoiw6d1
k4JMXfUe/lROkCw9U8s3ULjUTe8l+mYyv7WGyPYdoZa1TXx8aSJkuiECPiztqmDtbbZ7bwqTHVxc
sDITuKHYzBdI9ELoxENNCfmT65wcT2yi4ZyWi0ENp/se0ehIwb1xDJjzofeiKSJiew2OSVkDvCs2
o+6IRRz0pO7jplypCLLh/ICWjNKLr3GOZF9nZeU6871soShlukp9UdxFoAGBFIgzItbi3MBxirWw
xZEhWKJwMxwAHLtHHAwRPq8hSJEzDO5jSJPLZBCEHPF1A4RYVnt0+FboYZLMj5r9hI49Yg3FwhqI
GERT+y1VS/0EfObND/StHbBmsso8yhZeN5YHouF+46enVDeehsjSD36j2qvYRL6XVYu/jDS3wTvS
qsmxPLCrS0+Q+dNTySA9Boi+tjAyqsgr7gOjeDDNJj2YIalqzzgSvr4ii2W9MPbuAwdzd3zHnSA7
57oVPVdKstXsvsfUKqyXOenIWwMwXVcZiySwQT8UAQZwOOjBlI0WXdc159Y6TMAg1rOa5wZT33Ob
ONM5yAGoKDZZcahZp8LDZVaFkbWxB8M8FGX0lKdef/ZGgrIxmhmOVnm7dhS3DvvRBUOys0e2FFFo
MdxrUdVe5EHYKCcOZYYFX1ABuipV/aiPNVA53T4VZGOvPUiU1WgFyPfb2NACtl323rRo1LNfOuYT
9MOFEwTHkij2QUmVYT+63WsKf/xsiAFstM7PqANwXQodY2F29IAbwU+uugqBBG9yxHZgJbtKhb0M
Ff2b2pdrEQqml3EYzmqW3jRw8nCnB18LSR55jFFvVnHWYoSeBmsCFu428e18hYjyyhr8r5bQu38Z
1rTft9uMaqZm2iZ0T6IGWMB8RgKjRJbZbuVm34Edied8BE+Fd4zdKRByGlth0wVpGQ2pdeFFUOs7
s/iJb4a9DZjR8EmJsU+P40NMlr0NuxHWMO/2v4y8vyey+RNtg2gAcGVNkImwjU9MFU0VSZWWRfRj
wBkKSW88B3s1vy0TLcezdux3wsZFpSAOtCzYO24SrV7oPUgrKSNcTKhyRCOi4nqy0TWr3pBwYdsS
NultrmbuWp0CsZnmsTaL+3DpWom+NlITD6A8eG5G9d++8d+jNPIbB3itmcDvIYX8Qd8klunmMcy2
7ymCZgc0F60jiJ0VPvIRpkwJeliYtXiLDL7rgnCth/N5gqW5cGAems7y71+uq/0WbpF/Db7sSOS6
rkay+TN3fwDkLzoGlO8uuxB0T9oKA+/8R+cEM2lpbFaT4cYLK0KpxRmcn7oSf2ubZji1vTvtc8PZ
lqrNnoWw4Y614XDwlADAWRPaGy0o0ZWfUJNsu+AFDJh6qafgEte2BrijC89pK5JtixOHuZbhD6wq
n5U89BaiiB7CtrxnFnPXftGnOJol5rZS9ecwwegxMlBtM6wY1bg5wRC1bsvXhQhRW1rqWvO7fZrW
YhmYarccfa3Cq8uGRjQXK8tK1nVvH32oX/g+pIt0wA0Soc6fbhMGWzNsXkU2Ia1Y5He5Y7gH4WuH
PlTu0QaLnmLe2oXmuG9pjligPrbqEVyOsct8JpBcSaKt6YnqyJtSzbjmtv1pjsaV8QAWXJWsxx79
2MqL25NQmwZMrYtpg1ocm7JtzkmKHbPl5+0SveJ4EatOSJxIu8E8QSF/E+JUWo/Tz7///tofqxqe
RFJ4Jm++IWzb+bSqyVFKtUvTz75ntjrcdJVbYK/lGf2SvM59HQi2RQVRdTE/nUWZB7cmY8Hf/wbx
xzM4537BqPAg6qRUP+eBNcWuB+is03ctT77h6tacQG8kqMulPihVlGJkclrE1Rmgx5YdmL8PRm1Y
E9IG/tznziY0xRvGBO15wCwXaZhROSZoCkRjpq76vhOnqccW9O9/tvYpVCkHJmwGDNcRmjvnQj/B
M7SY7SS4Jvt7WPHwqbH51W17scJ4EJEQzy/3mW0BkZmaJzNYE7zfI56uf8mdYc/UDVkVH0IWIUV/
UbpiQfTVPdT2mCwiB28CzAyWGr8ZS2FHewhLTV2PQb5DH0pdNbV/1By0JzwsDK06XeGfYu0Hf6pX
RE6dbe8Q6+ubBJ2VFL9QzJlmme/k2VOGbGP3qDEH5KqPJfDRdel5KLH4YXeyrZF8DmlkqLhYkrZ5
VC/KaHzLDHKbAYzIZayM7Xr0B3uTm07APjTvVnXUlbAhR3fjt/omyM3qVu+bFO58Yq8HfLs2nmFE
rEhcVqum3xPdmxr4bnq5qgy/WXoFC1c3+goxMKjLN8UwzDMju7lSFOx7NQfj0BKa+sKOwpFYmPcA
Vc7d90b4s2XdB2tJrp2HcY8Eb7Er6gY0MVGXLSsG7YCGboho8DdVx9YXgRC96vDVyptgb825NoPt
Nu6XIQ6TgbGve39Y90iYMQWY2b2LKvvO7dofJlKKKYsaoe00CHE3Rc1K9QoAif2dCm724I0nVxTx
Lih7bTF2RjgRLcmWZpksR6zPb3RbwVa2RMuyV90gW5C5UG7D7CUzADDgRKGlR/w2WRtm2srvfyI2
nt7XuWHtjK6elg0haNXUbhC4n22OYBPmU1P/yzTwiRD0/igbyD7YhN9dZPc+EcJa1XN5L23vu1WF
AaupLlvEtuJuYhBIG00NW5LOXXexLLO7GL6Gv2fkH/MEajuLh81gdPfdbDgIc/Eh5Uf5+5v25wDB
CsA1XQAHmiXsPwRmdNFPUzz08Y8+bK/AhrV7zQXuXoEwXnqM26uxrZKbBjU0cBLdUhMjjDTN0ZaN
yRJG0XH1rmst/zI4LQja2NYBQUbdvd0/uLnzNvpj8eCT8/83sIj7eW5lraILMjG67rgGb97vO0ZL
C+u0xrLgh+IjfDMhqdjn9mOTRExcyJdurEEMi0Dx8j2cHdJDwGLvURu+sRP3kGmWuZebqU7Vz0o9
gNfL9qLHLStv2e9o+FMsfNCVdtPXZ10r9hGBw63m+LMQB8QaFNPcQ9VP6kL36i3WQN9GkGKveuwA
XGmqc5R61ZbYcPyQdhVhM0afph2e//7LfUKwyefKMdi8OaopwLq6n/AyU9qiCDDE0Q8nFfXajS2f
+cSD9l07t3pYxEdr0Kw1XKkfo4JRVDsclLE2j+lQrWEvIUDcB2d9UKuTmQYF+tbai41x/Y3uKHsc
CzulMZ4g++IGCVljBXoxXJR10i0JqqDpEfnlZcq8L63aMqh5bKrguT568HqOVYsW+d//rzw/f/ze
4H+YQoXDQ2pp1qeXqOpTs3b8LPuRmKa6AknbX2ADuxhtd769D1n0XNMwXoGTyc7u5N8bTfDTKyex
jFVhbhLD9c/ykLuEdlHuQcTABFkJ3Spq2/iWocrbF079igXzcFII9zpNug6V6oKh8oAAA+FR2I0X
g7/txkBwKOTZ+j/2zmy5bWzLtr9Ske/Ii3YDiKhTD2hIsJNkSZZlvSBkWUbf9/j6O0DnSTt98tap
er8RTiZ7UiS4m7XmHDOw9YhM+1zS72bafTdZ+TkxD0Rq5KRZkuMAD6e0NceoLeyusvaxEYMf0qPX
Ml05EUqOlr8fZUi7pIQN6GZK7PG1yVxC3SsIozR2B0JDnC4qt+YHW6z13ihKZ9GFRKhJAQIEg84t
OIPy3G/Uo6iwGyLsAYKjpeGNGYP0JC1549GiuEW/WN2o82Pfr0nAljOiTi8wdRdlTcrwmLsIwVV3
1T6yQEHi2U3vgxhOdtOS5cNoDQzcoamY3eYs6pwVQaufknjiFBuHXxgtUcVNecMK0j5ZokpONLEq
p890I1DicD4u1vJtTgaVrkOpHMMt0TVUy/d4aEA4UMd0CA2YzzUpHWFDLmUP229mKNwZLFOwyFHw
kIHWbKVQ3dgqcONoOkTPnOaxBSqW5k9Cb8m03BJ4VYuaG5ohvDHKqYuX7qKP32jQ97c5qwcHPMYB
1tu018M2e0LofwxbasTV8sXKpejMpqfZzRFU7xZpnZMuUIeojcsnYzvBIe2Q0Fqfo7D+AnvnvcUH
HiiVcQPYWb/Xh2EOTGiqE1zaWzVBUjkbxVs5tBddQKXvrehuImfrDliq2ynFPckR1TczYi4UN9T2
zU+lsgpnofVwKmX1ZjYU9WFR4v1i1dndxI4H5tnSBwxL1LeneCJCKMZJi14vEAmlf/CkTMZ1Yfsp
U/kJxftyiQZKVatld3cR+Wf/Zn1p/ssa1xSKoRnsH01bQW/4yzg8kkzJUacP74L4GDeLF5Y9Bb4s
yx4YQ1ky3FpWwwHZ7VSy3GsnjQB5CCXyYoIZ9yJZ34o5MfZ5BnA+NQCPv1D1MB0wWfYhS7cKFet4
5r8zCZGYQUDhMcRFF7wZTibKifSXUDiqhk06mhbLU6IFfH8xLWe5e8nyMtAQfd6DCKgIECyHC/Qq
Y5dWyrcrDQbXyJ7sEu1gzPSAwJdln4tuzD2sY8wiQ8zGnNeaisTY4YlR95gH8IZGSXWagGplW95n
2bXDw5CqiruOjwWdL7hrc+rLJWigeC3fZwulkZjHfh+FNJSy7RAO2+RmTMflkgjjrl/r9vuu/v/8
hRrXXSlybxVYMcRg/S8X/+uxKvj3n9tj/rzPXx/xX5fkjY5k9a3/b++1f69uXov37tc7/eWZefU/
3p332r/+5YJf9km/fBje2+X+vRvy/p/0u+2e/9Mb/+P9+iyPS/3+j99evxZJ6SVd3yZv/W9/3LTp
8hHoyUyCf/L1tlf44+btT/jHb5eEkB/+1XXyN497f+36f/wmWdbvigzGDOkkM41pC5Ye0AK3m2zl
d8EiWeMg+e0/yqrt43/8phm/4y7RTFMw8WylFKpAHaGl203y74oJuQHyvY56BE3wb//84/9A/33/
1v4eBaiqyvZj+mE7MHSq45QSeGfoOCgn/KqQTcwEHmzdZQdiqpLAnvqXQRc3dgH0WS9BqIMd8+BJ
rXvy1awAa+UhmpfMNXrwoy0bREenMeqYyx3SLXj69nprh311EFL9Shw9sntleJ8LnBu0GKtjVtDS
nVg1j9i+z91S3+ZmimmM7f0OKjSLHxTxEfl1Zjv4QCsJZH2WFyAPqop3f+4sT27NfA+tOHd67Vur
5uuOPd1Jn4r8ZNCCQ/Mv191L0USTMw8NWpF00DzID/HwRi2W0AxLfxDlTGmBWrenRTH1/TXfIQFe
g4Kf1DzwI7TllsaolVAkUSr7Ns3G2V2lsqQEutG1wvwm2+BRM1JR8hlx2iZzUkNKkxfa0dGb1CoA
oopeY2YEf4PI4HO8xdfbBALemGGUeD1rdA9n5XIG9z357TjKTpEUB52acMIAUKt+m0qSj2lSc2wz
koNs7gavTUzeXNPhedPiwIKJ5SQL/RbCtC+LzTbDyMbL0uVtUGX1vggTgJ1EB1qCZbWaZtmDJX+Z
wdWMcTm+I8Zz1y78PBHn4sIQnl1JCYf9kja4rCcPd9qK1a8ziRqzNkOT+kQcj+6pyvKoQF3b213L
E1WN00gMkFU4AlsxxpM1TfPdavKF1lq87FlNVoe1WVxjlfKzrTQOeFuC0izEB7RkXzUiLq/3hvR0
Y1SrfZqTe5pIJyvUm6OEgA++63xH98hwLRn64hQmBK7Z8N5InreDBfoUm6F2TymS4GlNOdIbjU+m
FUW7qU/exthI4RdxIsf48a8nHUTpny5eb73e73rr31283hBC0tvPhn6+XpLYXFFIm/EwstxjYfLX
17g+H/nH3HI9uxa6vWsicX998PXk+jb0rXzgrMMnfBrF8ce7uN7j+pwGRzXiykbzflz3434/XvZ6
3fWinmm0iWQCoa6P+HHD9WKURkxd17M/vb/v95TWJ4MygxNFcD9+uuNPZ693vL4MyAfCncGAU5Ws
3Niq5PP1hOwVPK2r1buC4MDzFCH6x/2FlnLJ+qNhE6EBtOexLMhmGrOfTqRFz86mmnOdhL8hynWQ
/9t186QrGLL3ZjN9vj7meu1grYtDF2hlQ6Ifjan71IL48Bt1A+WQ5NwRK36OpeaSzBUJMjaHkiIX
0jlEeEsdnHNaXFhYReXW6ZmpT7k5HxEKr4eWnZzP8thhLVU4shII+odnm1j7M2M95wDTn2kRRawS
PCaoT4bJtH+9Xe1VEcAAP4emtJxKib2fLNRoNyIoPxMorZ+v5/ocQV+3LPc2aLJO4wuWOLBWNTWw
GUijG8p8hj+uM+PBx17aAqTjHksbvrV2bJHxpwXJNIlTDb3wRFhE7ihxVu307XPHfa9VXlpb7RlD
GWqJXZiS1lx3xuqupFadr/e6nlC+w1OzPYgeX4rMN3tGuVgxeOavU9gUe62gqhzaS3lczSFQoZie
OpX/FrlhC984vRJtlaPyLQuxM2lNCq1JVupLYWZPZd2LfdtMxa5D4u2QA6T68iBPCPirmTKWOZ+X
NLb2Nt2uolzmc7WdzKnakfUEXtPY7qGywB1X7QRjqzhORnwT3yWTLjyJvCVHHivjMCcVZcYyPlNF
jNFwp9qxo+0ss+D1c03yrE5rHPzNtj8miDvFFn6sQVSBbX9ekbJNOhTtzmh3E1kJZ2lR1rMMkfzc
pUV2WGkpERP0x/XrFDWOrFvp7nq3dDvyr+e+NDrwSas6L/lhkqx4l6Cx5uPgKyjtCedtVqu3ZKGO
h7ovSLaCHqAktO3Hsc3Poc07iVYpDXDKlEb/MLL/yBg3zsu8KoeloBhX9QKkn42Vr6wRomtSZOxr
zXi6HlgY5ChSxIQltmS4XRq9Ki5rN3YOrop2d72oS123I/uVHQ6wxUtvsxWbWJYiGevIHYN5laTR
hzwq7lqWXexRrdCr4OY6pLXRHUA2eBgyhEakQNgOqiHl1jSKfaUhzEikMg/A+t6qIlYCNbfK42yk
gHJiJAvHeYHOoW9XQr7H0Em+1m6datlvei2ihrrdZ+r66ng99/3KH5evD2QfQvDG9fZf7n69qPL1
7GxtuL2+tKnSDSSAWbi/POCnp/5+tizyj12oxrvqxzu5vt715dHk8fbaKazdSCQNrYk/38RP929L
EEhqBOg5khUiR6SmIwZwO7EkfrQ/LmZq+i/XXW8dRj1mLwBz1tqrkqK6bSiTCBCZN9rQ+Oy4KRiE
KT848aUpoy895WpPBiMhVvOFiJ3xMqQwp7Mxyffp+mzosj/zuR7yWfADImDTZSGoenOq73HSjQFN
DdOrZ8Ej0D5Qlsn9eU3qXZfnywFjzCfJbg8ggpyEJFF9VegoEPjpGmZ9T1edbIHlvlcmPJrTyN+M
3krCBjRkOl1sQpFrHFC46gtHisTkC5RWrm6R3NErRKcXuUEWVdgHOXgTkxA5IsTttJtYpFkNDsbE
k/VReF3P01eCvC+zqX0jUp/JjK48KSaEvjD9osV8ZaqNDVyje4QuhbzvU4xg1WFe7gHja4s36Q1p
wKt1k1YtSIIYPn8hvRQ1NMghMWyXuOWgIZLD6wylgGq5gmgfE8By8NtlBkJHlsmsgHQ98rUfJEih
Tjl2EFI4dW1zTVyjCg9Zz3ZZZvfth818iBMYoCp9QU9tCE7TIiLacFQdYmNcHF2WZ19pOkota5Oj
akDG3Nhzw8Zk+pQrrMDC3Jhd/LAfJL6HNunSIDSRghZZBLfJ2KxqhBB40pS/EsB9AIK5H1CiOZn2
NUHmsivkB4FflL58fVkkTd6rRfcsoi70cKKMfkKqZbbY9jHMi/ZQt1m+xSLYWKSyR5Q/eDPXtN71
q3iJ1jE6xTL4vYnDk7WYuFuMoTgTv/hSPplDLrw1r/egqTu3kIfnDqiBZ8/ml8mUW1+dkVWw1drX
AlmL3a2ONZWTp04Si4o52pty1myajhdVTmPPhqow3dUm3rNwuCqEqRnhwB+pRLl5auiu1X9a15DK
jh2Y2AFIkNBcatziYJPqzSemXVoEmI58UtDPXXoOxz6xt06SzaYhJxWhivDJGPVRr+T2I8HSsU0N
qKdMorcKgZ60BQkimKbytSrDxOvkilo1loel6M92Ks5yPcSXUs73dssnqImZwhZSWjsZvVFrN+3H
eKB5THSror3M67J8EBooeBKQLkg8PdkSYUCpo3IMSraOVcu3rTQ+FMPRHAnlI7GG5fNqEPMZ2nxT
yKsRrn20YwmsDDQx1FGwNEIt3yfoNlHjk3hAYhXu60Ly8BESqxLN52wyNQfcAEVX/m8T4axGH4k/
eNLJavLkMApGGrIBDa8gHkRyNCsJY495iZaSmCD52Kp97oOVvDUX3qMxBl0J2B1npb4ronQIBm0K
lMwftJBVdq5bniYHoD6WJ9voPwoteZ2FlJOknkVegfBhnw83jaYLR+oZVowkYwVibbk+IidFbDFM
n9iVj3OnPaVZ13tjndM6bqEG454TVDEJm6APrJKyXmq4hwv2gF0U6ac0uxVKJgDXxJabyOXq1qXk
0tCo2Byl/Cyj53DI5QPF+eepqRqAuTjPExNd3Vx/trChGRS//R77C13kXg3EbEuvc9zmuzLpnXBN
SS+jGoprBfaN0RSJX2AdK9JY3hlR9mRgIfDVGKeOil3fxdqh74YFS7WWSntyEZKdLMe1l1iR6pch
+QEscfJocoWR5/uSYrhT9Z04JiJ2qyiiQCsv6C1rCW+vl4QM+5k04iPCx9Qj3g0xh56qYfTr3OR4
lITljgu1aqGYyGci6w7RCf1COvrz61bJdoRk2YHBGEKaXcJCyo5Z8rKUL9Ua6ERrHyz5m4oXO0jM
oiVaOwJpnJFIUQ7prTL2OZtwPloVvFyXb2HQ0Ck2wHdqTJFL/f9rZJzT/oulVbmjzyLz0Li/sGOd
HZOsNLdcGausuFK2pV0IP8LG0EQMJA278dKaqQtarfMkXfCsHW0SzGnYwcR46G36HlM23cer+bkc
W6TdumXhsGXE68aoOvZN+qyUEHLzMCfedzysUUNQMZAMHxkxCuMCZZptab7RWuZulPSvESjHNQwf
Oj50J7oroByfwiXaMjz0bzElDEftk4FaHvisWBwZqYjBtT9rhHG2wKhvyJZ6UaU2PS6KzwY5Zmhu
PrfQdBy977/VSbTlhxnMgPiavXjbjsbqdEF6jIgrTx5bqvs+i4c7bUQylsjFW6gwA5LJ4ChtieTC
KNJgKkcXvq5vpsaHiExmDVegniOFWcbBg84BIW9pSxTmFLMV9BgcBSzQi1sZBzjwIHJZ76NpuJAl
g20KaXUE8aQ/lTnDiax/Rt/0NBl8DUJJHXtOvDSHRbaOYl+KadxjvqzZeTYGTZgS55xXIwqLsAem
igIliPxFOpziRS+G3q1GG/EvsBs7flNTIoMGnXBSwirJKMGwhbkr8cbKbbLNnyTuum50BwlaUJsC
hdIXpd5h9q8032rEAxkHHwCMx0zlFJsJgvyal1EwJbm+72fjTaxI3HSJBtQYDF1k38+NgbGA3ZCY
SdlplKA2xmfUcZNvLXeTGrHyL6LXEveZK2WbtxgivscWpyItRa31HR/76CxqW3hrnbxPjf5ZgFJz
GERmN63DzF+J2OZIOeGvzaCQqXyJEq1ki7hdJsbSE+Mmlzeq176gDVAJsrWqNP5sJsarViJ/AVdQ
HVWc8HFJ0Sb6WBfrVywbmZ8RD7kbCHBdRa0EtPSCUF1vq4rvNY4UN2Lb4GJ0eunLInMKa0kDSA19
PN8nKHGUqHwT5Yp5c281+D9qiRzg8qVvpMwzeokxcazwmbQ3o5UmB1h+q1dkOggufVlvRsrBmyTv
hVLyoZSz+2UqXySjToMExeMyEntDWAv03ij6aKXF4l6XXGpmFY7eMkFDZw4dxL1QiQy72WEdOJpN
tNcVa1dOxkWzRxllL54/28BfIwSSgCjZ2VnI+CG3LoKpxG+79VNFWJUzCrZASAvcvMd1S9fG6XKD
uG4zCxLMGa4+kezRtDbhdcR5el0b3tn5fLtM3wya9rhapdKdaPvsLPxgflHEn4Yh0j291R/KQX5a
UAvuLUKi+pRafF5pp0g7ogieDi8Z4cCOLVo+5lY3WIOCY5zK04zOl45X82ybTKpk+L1LffWOwY/1
FxgbpyZ/1427KvXjDTALhrGy9el2KSh1SHZIUqnO7hPqzEG3DnDPrMCKMpYRFqYwFrz9uf2Qkivp
JUmqeLlVrXcDFuIe1YdjNtbiAc4Qp6aOPwaaXL3UwoeJqR2kKb1L6NUT1WTTbWq3Lbtp7CFgbjCf
HAtq14esr0P0c3qEe1kjJWh0u6KlCz3o39RCJpkKJwADGxx5huLRtVO5O7OuqzLly6Y6HsI582uz
pV+BTtjJ2ZTu0PzO62VAXwGC2TpuLZ8QAjbmuHkzOX3KQpvVtVpg+1k71tNkkOXw10gDP1ZrO/tl
MSVIPLWLLEUfS2wHjgFwzWntHKg5Am/JWB76ERiamGkVGXb7mWK4OAi4f/0OoOEbDUk0n+qaHHpN
fZqW5tSui+0prWa5hnybK+TALUrJrEvvMB2YFKXo0kf1zdiNi2tKhA7ptKt8rW7OcGODIQ0x569o
aGaCsaZqIcYpo000Nndkxd/Ltl54VqoyXc39oxzROSrHo96tg9vNq1+oCp++KhmuaQ+yR/+Tzcts
8ZnQGKZU+olUTzjt0/ZVsMMJDXFjdlQCpzrdGBAAdXN8OJFxR+n9ZBT9hV4lALRlwHCRYHAKIffp
6k701qdlBtY7Q+ys7ek+q/WnRhtY8RIL7gHHv89xxSHkWQw/x907hU78kk/IJRJA1F6WNvtK2CGl
jf0yT/dJGlpBLcXgwhrztA6p8JxaL9JjZ+2XTN3JWlceBlOd0FSyjxGtcWiUMb0ZBjqs3Tz722gB
qZHdnIaJmQygOd6hxHq2oyZ1wwmBa63RPSzlmXpmprGUjizfltSvtZDME5sgdDwU/8GLEhRmkKBZ
H1q4064Zb1xCWgdFSG5HZNhPI7XrTyLu6+OsgYkZmH4orX/V8oehyRZK8pG1763sPlHrxF9a0/IL
Jgevjt6LepjOTTRMTjm4Q1rPnmwWhm9tIJmwJSNzUsqSb7EsduRxBsTmshtMcdIh/6bjGljUyX12
PRifWRPrhW44jbB7f5irIOwoLgiGjrAZM3eM1ZGly21k6heSvcYdR7JxCOfpUU3HuxY5hBsuEiht
vEkm7GlPyADMsu5QRQVrV0RNwE+mtAjWeDnhu8KGp4cFUyvStlyYmIl08p+7VmEHrRos8ymRRhbY
G7aVB1DC30J5zIOkND1GcsLGywEQlclyQ1/tYwOXEJMLY/DIXOjbMC/chvBECjL9Y9p16rEj2cYp
6CCeEIscNj2Qq8sS+8LN6EPru1nSR0VoJVN4fz+bSeRHI0kcWB+oxZGXAa8IB7JVIr5meh/M4wiW
dmcmC4tgupBOzgGlaHUAFK5xIttYfDPRYbxNIAda2LTuYoTuaCOVwCpItB3UYUsx3k2ZTBMivz4n
aWD1mc1kp6c7pMkvfV4xfsDARKS3OjDgXpcID4VFZEg/mVMwtMsNZhqKMB1qnKVKmbFyEHGrydZG
o729TsE4i8c2RD+uDGaOAV5WdwZDP7y0zxHEg1NYWk9R2A58xiXVGpJXXG1g8yyX6jEb6mYfdfEH
AhUPrN9oHskyyLPmRaNkrXT4h5rGwXVUXdZEWviKngmpZjfbSl9aihSKPGtn0uYanx2JWUeE3zXm
PSpYstti49iXc00ZkMC1LNPf0ZI8LV2PIyGeSSyU1IRu8/SKk7qAApE+rc1NlPbRpY3L6i7JM9B9
rM39sn0CXkhMxUohByPzDhbbzshl5g/wrk5WpJbXrHK4H6fiEZnu4M89y1JVLj91GjXglYS1NVsB
20OHAvVQ0jSqQX/EfGPUuFPm+TsN9KfRy9Qg5jkGwyw+6E36LZsRxRYjUOfJ9E1By0OBIuvxq0zZ
cI2+9tqFc7GXGkQkgpgxb9VE6+pL8pizMzsgybwfVvUICXwPYOHSyhsKRy0BwcrsVZMnikbFjubk
E1XRytH1/r7ffqTUI5H755Jb5vpx6qMEgYuTfVnHdjvUwNcrOHudSgvtXZLnoDQlUEzAaYngDhB6
benW5rIDm1r4Ni3VvWxOgMH1p0lEBkdox64sXr+tk9b5PXmlYWPJbvOGm2GvxdODNcKhjuavxjrM
+3iRjq3VPIdzNPglWGBQLvaG57W/FYM57+rGeFm1nNTNBZdHl2O+pstyy2HR+3hqdcfSENwkBRbF
bpsdrUW6k2nMOjYk2C46t1b9qI14LBIYuM5QQ0fosg+yrD9O+czhhXuHmr0JFS+jCamXGyrdxxTE
Hnj9ouiV4s9Ne4pb5CWrwVYxahErhnLp57pI8dAMqB9It5vIg6o5RPhd2xiwpyimepw/t5pW+3Gt
YEtS9M5RVKq21FgktyltOyhQRjlyER4jczlorcnSWvbSSP9qSOYjvrpbqGMGNtL5tQQ54iiLhToB
bmzadxfKkx5Q8DyQioex+5I2MRG1mvZS9CVKW3qvmG8QZssdrMX5K2vM9MEUdBuNYTyBakeK3lIF
hNbsFZNPLJyfGQabNkjyVB2RCPf52G1d0fd1XB1T6MaNihZfa7qOykt5p9o0nmNdWry4nXhrjNg1
probW6uUADVivM9l7WsWDeVOafOvfUYLPG6G0DMNQZNxALits7x0TAZPZ5YgouQMaJ7US9QlI8iN
a1Xssk07Ipb2ULWsD0HI72sr2vMDcpR0Go52niQHiaxP+ERJkOUJh0azfFz6jphDVcl3S2sd+qRJ
j/qYenah04OqrAbHBu8YhJyB205Jzrp0QbtLV6UtbvW0Oy/kQjiQcKu9Sen4qI1UXzrtUxVOhj+X
Bv0H0d4kLF+NnPb4gK2sl8jJTRQTXBorkrLPQLykzJlT2/rD1A9eV0i7JiV5BeNBv68U+67P5c9i
0+ErMQHpGFzOmviYw0LGJLltj1Jrdkp58Bif9oVcvrKzuqzyQV0l8vsa+2bG3EdZUHrpa2phI5UC
ZEfobbS8u0gCq9Nsp42/GGLcVbEMabS8GbG2LHWC6/WgQljgb7Kxt0BvGm39LRHgbOLqQcvvpmGR
KZJLrGfDqPexmhAeX+oElBhL6UpUGSTp3tKCqds02UqXswgsPIpA1M3lO4tq6b6UyIoFo8CiPtcu
iS4eTZM8UKsf9qQZtF49rrCbCToPBtDq9nwG40IGPXJOD574h9JaSFnJF6eezfGQ5PNFtZrSq3VK
j0ZSubKMvk0aWaLPia8l5Yc1U1/pTamOeVCJetoVLRQpCClUoSe4YIn8pY3t6J6x+RtMG4ooNo3+
NFXHHSK0zG+VQ2KZ+V1SQFMjyD7ro/JMKtIRP19xIAi4DTAc3dH57+jiYHxIUzJkZSzhuwUY6WFs
Mn6L8EHkefwUN3xoa5/xAWcDsVf9LKikx0+sRDRP5aBWZdmNm5wk2o6S6iK9hGa3I9B+fDYXsZfk
cbpLOj13ddFLu0WuFnceQeaErTnsiWRej5OEiY72wEAS20D5s5tfTY4EGhJBL8cjxwfx6OgaI1eo
Z0NDix0t1cdh6xP1UlMehy4pj0Yx0Xj8cfl6rt1u/nHd9SHoaK0MeD6PuV6+nvvlPgldbPDricxP
gWcoMbWsGEPTfCfBT/zpab6/6t8+JY6A0pGXTvW+3+n6OsyGNKF/vPj3R5ppeeqrKWWVNrGnDMNg
zKyIBe/2J/54f9+fp+yVs2zLNurE7S++3ty2w4k9U7L/9Zmvl7/f8fqXdJbxGk/h6F+fOqb0xDP8
+So/Xur6wV0vxkUZu2YZLkSQ8ZH9+ESRrpf7RCMEGpYHMeAUG2xqlcQlvuRqK3mxLCoPcU1L8W4k
hSGX2LmMzJgz8n8UNUy6qqJ4xcimmDXzhxuhCdmzZtU+QAvaC1lHNN9TCVvW4SMoR+Sqqqcr0Rtb
fmSZFbkGTLGTn4qFYb7Incmmfa/2jhTi2ZgXwudFWX60hyZYNPQsUATz8cuYlzICk6J3jSG7keWt
ZbKYGUQZE/NodCY68jQ26dvWwmgXaVsr1JdaW1+zDjfz0BjnSdX3NloSZxMKGjuplG60KxF9RRWo
pQjCO8IIXQoUDkTZOxncrJuaKAQ0AwDkxvGw1tokU4EFoH1LAhM11xHwC2kjTYqwu4mR/mp67yZi
D6MnRVgaX+ZkHV2IfDS6C/WEDYMQRz7eihaXVpt+RFI6FcMOnrLaOhGhv57JQeto+XxgYguk2tpT
SFOcWCyvGrW8ZZKe0elIbqTOhKiiCqZmSzirnLtG0qIuxJEfx9rO6JbPyHLYOZDwYXURAq90p89d
6CdTS8tcr5+KXHytJm32xmb5OiEMZoOoM3Br1YjekjlQGRAzj+tzHKmPVc7ytmYk88axRjD9aZCp
gpIo4QjFx6eQuC1h6sGUDSEG3tR2rJYGeopjFt3RZkmreb7sFIaJ4rULlQFdK7fQVkbTMWe7McBM
O/QTyJNVGp6bSQU3qGePGJAD8stSl2bP5zUHYl8WJu2o9sviRUP+ZWFS8yUkHru+JN46EdPZbFUv
0Y2HhhJnM2NUVk268sVa3jCMgaZCvGD0koRZHTKGaOwj9N8PdRca9MgAUsydeJq0yp2hFbillDe7
ftlxK20mu12xtla3/Wo/dWt9NLL+FRnqHQiFytMBdRJmIHwDViJaHtPcXTVPoja7fyNrVzeJ/l8F
fULFHgbtUmOp9C9+xTgEoUi8d3JYFpouxSjZR5PQbjdRcnK7UHckwJqMutF8qShV+jNxuLMiqsLF
UCko8Q9dq+7poSjuEEUDXmjJ/qDPACxjs7jNOBAqs3tgKIj+zRv/xdq2KRHF5jlQaa0amqDuzx/2
E150BR8kFmq0BxrB2UESBnINynnObNI5G9Ke0mBq0dPPCa5BgXtcNLv6d+/hbz486h8CAgtSSItV
3l/fQwKJRsxxkRwQayy3da4eMiWND6z8FBfvuhRU+WTtQnYHUsOSYZCP4paAovrzTxLSP3SaP0c0
a2g/f/0SkYrquFBU2YL88YsEOquWRW8zMzoMoMLhMLT6YcCySDhv6k1d+kz4QgVNVDxiIGkuVqbM
QUKxZaxJcgw76QK5ojmzoHfaLawpQjDDfJUzo0Mv9/WIYRpFqHIhYfwU4tm2ekwptYQJszbph7cS
PekyDyu/SpRXYY1jMFfNPrMr83w9SbZzxJ08//d/9t8cuziHyfs1TcWS/zUBGVW5FfdjHOFmVzdQ
QV355BcveETNXQ0UJN785mND2tIyroEBFQznAP39fGXZPp8xO4wBHFY9UGC0HEIdsv0I/QPUXDju
c4zDwaBOD0NYabvrO///8uh/I4/m8NzCyP7f8mik3m2UkIT9XW29Sar/eMw/pdHy7xauTBB4sorl
Stc41P+QRlvG74JqLD42k1UChwQ3/amQ/lkRrRn44BAyk2dgWOr/ShBt/pK3xzC0ybN5Nlkouq4a
Yvtp/jQMkX1VWmFl5UFX1O+sR+iBDEDgm2+MX8dZYiky2NnHpGjOshbtlxhqgYXw5EjQONJbNs5x
PvoRsypW5Ux28xCaK35aWlxSynxHGCV9WKySnU0tYFI+WIT4WFOH2aDSqFZZqJoXufYYHt5X0RBl
J9kn+qf45GOUYlWq30i0pTxW4iSWzwoNElOCMRvDfCbG0M+LvMYWyeS8dkQSaIMFa/Z5ojtLwEDq
dikoI1EZd7UkVe6QGamHVuEiFYu1ayXinnjk6BrsOmAraIjCCwkgjPoVU2oE2ULzOoyT8pbcmKk3
ZaW/KO1C27kibzBdBYJB+VXP47twy6rquvJY2MWB4lzvZinbjLqybkdkykmG5MGkpm8tE7YIoAfM
SjqmojjGmDh+aEJQVZaNtrhNrDe7kD2aM7EvA4TCTQtteGzo8BmpcZ/S8nON+uPQj9N5zU50nCig
TqNXdF3nrAUBWDl1cKQv8HxtVpaomeIPklje9VwClCq8xND2WcFKoFyRcStbhah0yO6ZyPMoHf6p
1MhgiB2MtTk0hUKfbbH+L3tnttwot27ZJ2IH7QJuJdRbki33viHstJMeFouepz8D/6eJ2hEVceq+
bpRym7KE4GvmHPNer+YXj7UvbtL6KBjIsrCr+o1q64V20EqGnlxAVQwFRcRiVVA0TC0jgdH0vos+
ubDn/2uimG61I2SwnWXiZZ+dP74Z7vOyfGW3z/EgdlHn/OEyQIvaSjZiPVp1dU/J8hoiC5R+uU5Q
goHQRqmVeo2iphEBvuqHGcVYkBbebWjtdw19N6KSnWXfmW33DTCG3rF77XDYTiC+EEV6e9EwBbN8
c8OymVnDYG/qBcHPolCbkp82n7aeC3gjzrIbmtfvsIc5g1IdVO/iq5/hshZMOdlTj2MeBRMS3NNA
lrjnGX7Q5rHaeuiV+jqKMOA3j07IUkWf/ljOD0MWxpkEv2ysmYlehHItC3nWweokW9doz420gT9i
hmBUnp9ZI6dbswuNbVE65rZxBNVkNd0A7hVbUE3xudPTAxE/3WPeBAyZ6z0nluJhqE+/Et82GZ9o
VCkc02ltNVqL3cAJDziT3+aWUaM3OeZqbLZ5HVPSp5p98szx3PcWkgSNuVRKtTy7ACch/jCZShLs
m7F50om6QVGkHeswhtHfdXAqOg7fKWyeGq+LD3FcT0HZDR/Gegojxg5tDU2wRjgRi+rcwNoqtcin
ZjOe09EyGIGLrbLSY42VFhAOWo6KYxfz5bwz+vk97v1iE/fISlt7qUDHtdCGCQiAfa0yDyDIgEHV
H7s9NbW2CTlLgWdtHnqyjPfGtzZJ/9CypAoMk4icLmFtXsXhxp8ycSqZhZ48Od57ZTpsjYkBBt+w
j4o6pNr2dk4e+7vBMLRA71iDmDHSEDQkUEgJL3myYp4aP/5KEJqu5Vg/jpOHZEfXQbr5+VG5DvRa
oyfDa7SaIE2BGreOtiK+qN4K9y3DL3NxZBeQOrS1/MS5U070p2mznlhrloMqEftq4IldXH4sLDuo
oVCR19QUJgpfarNiCdgqKm/VUSesWpbs2Pfke97R1dma3Z1yGYyqQmI2/rHnInlyQMPMhko3iCIK
bMitvkfaUm8AgtDPFe7doDEBFLPG3xNlLSKDEwuvnqTkLYv+0GV6VhsCiU7vn/Feuvy0ma6IH1J7
PMrrrF9Impl4gY7sBqhJtz1oqlVjZtuxjdUNDe0hyvCD6pLMK38QC7XNBX9DB6QBcwTJZ+yxaz5b
DYX65Ls79GcVUeHNgfLmgwtosQRI35KB1ErDHR/0ug3i2fI3CBzU3WBj4JjnBCHWXBYvbVl+uvp4
TkcW2jAJIOb54Z8ixXqpqywAUxazsPzS0pJBF23MBhsmvgvDeCY49qVQmsWGPzmxfx832KISnDIE
WBc6KdkcBiY++sPAFNQHqLJ3AMxgySvBHjqevzWn7uThgtx2IAy2Gk0f+JR3Ji/m/ZR6x3jS7a3f
12hMfK9gFzO+x25XXQw3eumnFl1+4rJugYEu8WyuHcPDRWNqN2du0pWK9Kvh17cYwzk4gGZ4s81m
vtjKvSENR4jcLl7r35maOyD88tR8sJpkfq40ZoF1MZ4wN2VBNLInlP5MBz7HQZv04xtT8TMXtGZv
KouWQ96XZCJupsw29lodNicBRaEx4xGhNrZt0FwkDFSk0uP7hjbm78qwuqBh/OzMLjkUXo6ArmUD
Pqh0HZcGTK2J16+chruO7RPUwuliRnLetA4KoMapvrjWiNfZtZ8n8ylv+/GExKzclKb/2ONNWJme
es3m/E/PEuQIQtENOJb2szdvCTj3oYAwtywWFIv7DeAOsZcQbykhSitDppfB1+VxOIp27nesM4hu
t8kMihp7jUNwPkksB4PW38o+xciY+1cvln1g+eALsfEUSz5ukBfMW7zUPscFzTKnapNKZLrA6fGC
TlPaEyo/znhT+566bra1a70kFyVr0UROFk9sFHE9dpzAz10dGQSKOjezyKCXE70ycaBoCVV87NJF
49oeptQxz6MadqLSCGZzvIOauQYy+oarkef7mmVnDYNGVlxOTOZPeImgf4l3sqfAtFTyXffRJZrL
Dc6FTwQbWyPcjvDaAuhiyIx508pCmmtEmDHhOZqxhg2LJc2T7VZVBc+Mb2IFk0W+y430A7EeJxJR
LdelXFvBK4AT6rtkhGWxOqZC4I+ZOVvi9iMppIlfI/XSxX+b9gO3VhXoftPvlFs/RbRFtxT7XGyp
zahcJPWkg/1qrtlXE+c44PLaSxFlV7vYTcL1cCJHFHKjxa6WUkTXm0uH/5NonVE7Ysc5G7ac16jQ
1Cmr3M8YCSdD/OU1znLJSOoxUfkpBO24Qrg6HkxQJ+yTpLERMv+hHIIuEEGt0zMvXGWKJ2NODS6a
s/kKirrftJbTBpamdVu833Fg0zOq1ly30jnIKjnqZd3/Ne0yYNvQkzH9ZhejsRMFAgiG6tRYlSBz
LOw1qq8e1/dsoUi0qbPNcJDbzsS+ijDsT+pZ0d6SjtybnbMdigmzCwqnzhnO+XChb55Oelh4D8sh
I7PceRj721CDca4ZhgeaaM0NEqoag/x09JdJs90RDo1ZjAtzn986i/DamOp2q6KIsDlKfROo8SAF
wycQYwgnGFTGCArlVJb3qkyDzGsedLdt7gtTMethzjobnbPHHfTkWd0TaVSYSCbZrGd2wWs7dse9
kVtLeCPaoAppx8ZwlcX8WbQ7gUh9zcrd5RCQX21UZSeG49VqSPg2MoD1jR2z3ShN8+qLjyJuEQNI
M9+7BTv5GH1rhGl8Kkz0NJwJ2iEu12mPjiBDD+ktq0EsKRrBM7Ox9sLS3kjJpWDUi6OxZEgWoHb6
yf3oJwCSElLjPKckMedBb2A/cVRnrf3yMFK6aEW6KRP/lpX9p6gadllhyhA7PGuy/NELe1/XL7Xh
f7mKsVzZ7TqTqcngfYVD9ROzpHKSd9/rrlMy7Wc2XOJFoRpbV5994hy0CMdlZMH79s/UpldNtw9h
KJizttdxHPYqRoLjysX2r50tioiOsCrPKtZqwscSD7s28da11uy0WW1brd21Agfb2MBFR8irW+Bb
dB8t0Tzvbcu5WegZVswdvhwiebyovRsb+cg3MhHuCaEx5QPZwk9cadtVAjWXwnuVTw30ZGuruhjw
TheesnrYmS26xnZA9AU8/wzw0alflm8CK/MMoHQPVfTYpsONaOY7Dz4xGQTGY2UoTFNsoxLDd1ZJ
zZXW8k/5JB6qCd3V4P7tHETQUeKsAfdJiR4Fs/2617utzAFlzCjglHwkt+V1UOhFJXa44qmNyDnR
t5qB3HSOWK7aP8K+byyLVCn+Q1yFe6On7yADYeTr2BAUQK58WfTsl/+XhnqVGc15cLnGa1MUVPYj
I3K57qHQD1oM2WJEsKIPsgA2y87PCzcFu8V1WevLG4QQGyY17hCIKTm5rDqrCl1GHJVrtnj7aZnu
q+oQWWO7qnUGjPDJdk5LLqMJUcxu2j+VvUo8z8FqhzQIiUJbGu9j07wNqrkb4ZYa9Wej+meNTUV2
c0PDvEgN+qMz/tF8gLneh+26r2Ec42wrnsouuZVZ89HY44WMPzbu8x36hp09xnvZVF/WpCMCI3lH
UbB07OEFfDLTnR7L0XsShEPuwAK+YUc+i8lC8todiv6xaCd42PJKQb/xKuT1gwW6znA3Tpk/Oeh0
YmRPXFznUG61AuOJptgqaCXpWipnT83uOK0kVl3JutRB9Raqe80s4FJwpEiT8lCXNA8uA89m9K/g
HKkpMWXxduraE5JAfy3WlTOAxrn1cnlDmvd1Zx6Foa/wL2+6KjvHGJ+lka/0Oro1BWIx2Y6PaEqf
vLm4c5vkKGDAsmshnMq5DGV7tGd51evpqky3WOeVtm+9+lK79cqgDRNJEgjNIfC4ee0d5ErCXMWD
w7bGto5wa967TH9A6OAiFkLk1+Lasm+C2XyT9SdOQhjamh/dsk+2BjpFQGyaxwt/6Z3NVXpktK4b
xcfkWhdt8i6OXf9k45MyivtaL5gamMdofm71Zqcg2FLfrdCCf0sMT5Zl3PsiegZAdoDSzbLcP1Yd
RxpAdWq3LYwcngGuqTnCa4W7J7JsCNAZYi17ekc+8HvKRE2Cz6l5bzT9Jrz4U0daHBb71On+VFGy
IVj2saia0zRUX7rlbCcN33XfPIGHjLP86nvRFvDSykbi0RYFkUHJQ1VmS8P4zGP9azjhg+jCDx2C
vTd+uG2NOc86zJnYYN5DLyG+sc5DSgGY2xf2s240336rfUXthECG5Q+g1cr371IDSMrwJzKLnZ6S
crIcLJGTvlep/Gw9irfYvuAwB4gXvznhEwY0nCm62qnePox1dIYocpL9gDdi8BWiEN72U9E8VBb7
FGP6aw685dhfvSKCTFaZs1TASMBd461tveciczaNxv6eYgKe3Ntg1QHnNKJo+ku35Ajm752Wfpa8
JqGfPXYVe2pfv5sgjOESLXedxuZbp0d3ukdOGOjSNSPQ5LjxZXnUxHgvMrVGybvDk7nXW5JIaSys
1Fgh2HhMGbintrGLzImwPA5tMW6c7n7EO4oeWroIPVJaIlNbTot7F55ZnNXMELTmhGbfvTBovHom
1QjDMXjJCbr+KXlJasnyIF88mB3pJDhy696+Jllo07bbgbPIbCaqpXoRobHeQexFCh9nV9iErBV9
cz1p43eRpy8yRpMdeUhtsrRcLHAPE84Eso+1Jza2Fto5zFfKPELX2UKVf5klRzVwvB0suK2a4kNl
iEvrP6CTe0D5hD1Tlu8Nbls3VTRt8/1s2yu02HBH9dvgM3SykGYJ9eqPUDQtVTP4QuVYECpm5Uqi
r08IVB6GPUxHJnIzHTEnDqYTesqIcJQDVOG2+TAq8WBk67k0LmWSX4u2OAhN3yFlvZa9diXNbD0Z
SFszWiPG/072bA/VcynkaXL7u46olwkHYNqUb/40P6WF8WjL0VvV01nOANcGQIoIb1BbFiktUeVs
prELiqXQq8N5V9EGgkgD8AWcktBKUe0Y5wQRthLTvauL9g1Q7jgqejD7hhrgXrnlW1xcNcKFU5sr
Lt2f7gP9wRimfLXurDcjR2lQ2aclX8rCLImT4ZjG6k3v0yeEs8reRZwj+tE9M3q8gCDmbY/YtqU8
x1n34YnoTAFMpQXEHyFu2YsHR4XtZvldpT7dxUwpymkxeyUENIigcKtvhfwrtX4PfHeI9hROvCpI
RQbH/kHvASy/+9uA8y8b1NksDE1/es2M4aHnr+u4UBiL+rzHm1//RJlo8CUY5KfOr6ouz6M1b3IE
6x0iDiFcnjdNTpT4xTpFKeOO6E94vequeu9F/+Kb7QekcGTlOIDxFnXVxk7kDRYnMD+dmRqKJNID
vnM7+ptg4Wn1/DN0sR7MCu4FPtlbmNEK23OaBGFjEpcalmsjtQJiRlic00UJG9VNayGC1dzHcggf
sPUfPXIJV+lYz1RY1WOrHucQFshkrHINxITblYE5NvuMbIi9kWzxh0tYU7CpnW6Yt+XiOEVJySHA
dHOutwxUkIc6YPyNQd/4eAsCyx0eU/sDktaVzpWCiZxRz50e8vng+uVj1ZAolLF3htmLrLqSOz2K
sIiXV10T761ZwWls+2Cyiu+smY5j9xPVAENV/5L3wg4stGocshBE8DAw7GFuipo2x+SE6jxkrtB5
SCkVXX3gRn5gC/OC1WVltH11XzX9ueJYPuYODTqkprWb9N4R6s9KKxL9zNSZqq6aNgMxO+7MdLuq
qLFS6iPL8/7mLaq9GMcZsb0oNbQQhz7nT/yaxPARtWRbMYIrW2du53Oqw41aYA41520mI1wMgErR
dOAwHg0cuth9vKBvfZfOuQVr0DSPY2WqzeBFsEGaaN8JouGbOHqiI/iaYzvb1k0KK7ZnZB7lqPMU
OiQ8rsnZjPFCGbX9hHnwPjRqczfY1r0Y7CvhIzn6A+2l9nOHlzF6mrXx3g7LlxAjMC971gTW2CEK
aWt7n8ps3OV5taiDDerm0keFhG+JxJCNMJS3zobmpctyP9An95V8cGublONBcd1StnhzNOz5Da1e
Qi1H9mukbez65mh6R9YU1mYTKeAqKhRuROQMqqGf8syyWhVSAer3/F1dNzxDybRlzN5eVqF0/cCP
64NaskYAlbJk+FTDxe5Q4Njus5KL8BztVenyEhbhRjfZ+6P0p0PeWYkj7nBfUAktO5wIpxNujGTN
0CBD0R4Nh6hKP2OJcmMquoMD+ZP6TdqHDBTmQro/EJjsBZGG0zCsgLxMHcy1GBYIuUQDw8Hwwxko
T6NEkjLWKGcXI1nuRg4lQG44hkVvU0OhYHFQxZi9KE5OlT3mXf6TsvjELNlsfcHDU6LloibuYzX+
LTwyOJzXoqroAAjPyq1nDbVrFZuLzUh7bJYjWSnWIq0HGmRCNrrKK8/cdB7YN8gUxNhDRFPuNkYv
sFLz4KxCLk9FFwd0qvFYbIZc3aep9TQa1Us8bSL7Xs3EBsryKktvA0mdcMkeKVsTDu+T4X3P9g41
517kICIq0uqo/g9zlf9A+AMQQnqt4fMMOrhzs7F8kQOOU+wih860T7Ktv7jEnXXo22s8jOiCFQaa
qFHnRfw2WH+MHYyk+9mTX7AKg46NfMBgmcMiSndZ2Nzor+GAtvlL5y6jQ5Td2Nf8IDKs71yyD8st
1sNywdBQJDj73JN4WdCTx9rOxg3T8hKADd4XvnkYWTqgJ9wNo/vU2/172BSkoYBtIajNBvwoIuM5
TPA5Yd0/cMl20PUml8HrjBULw72JNiccxm/aKlZXXf4psJVl1cCqKIfNqQP5M3x44vMActS4DWny
rQ/FOprqxyi1vkw1ndMwo9Yqxz/wLPaZN7xY8FU7NI9Mh57ZeP/ovvqjVa8WYlB8CgwP20VHwzuZ
kbS2ahnYbTka4zZiLougmGhHKpb06HBVTBcFfWpqX3CGjgDVboRdrxmCrOJ+vLDkehVMC1ezGH/i
WD0kTP0G78YOJaj1cKsTNsTlQj2SgPNkFt3VCJfc8/ih6iAytaG8G1r9wIS5p0tMai7iBVaeqF1L
TRyJyWEVItSB4fS3aMN9NkZHuqRgCR9QwKh4J5jnus8/UfAzTwmdB1yi+MRq0icHfplxGMXwk4vs
3QnbN113rq22kKOK/BExIk7i76n8WTz4WJ1nnJuM013n5BbGWfPFxrS0lWXN0WqcugvMJp8/ZNrn
avyEaTqumsnFrUlSpVwiSEXvPTZJvLZd+WmNtFq+PlPH5Bx0M74Mtcgs8CMVqjmBRh/Jh5A/WqKO
EztFNZsXGxhz0rrvfu8/hyLfzU6O669CoKUPFCOq2Yxace8RY74qVPsS1awU035XP0fFeE3d3lv7
Kt6LGWwCfpWfvKwPxlje9+W0IVSbrSz8EreFpc5U0WJLgW3EFk0cEFfYH39vfJUN/9z7/VBbPvy3
z/3bh//2Y78/8c/vS5pdNlmsngqPUhQHWloZW33mKVR1765DoyiP4K5QWS5ePWHNtzINcRcuBJBf
QMfvvf+5+V98bvxFcYSMRdwhyQ4EJ1fHKZ5FgCwA7k25+AnmsPrn5vdDn4Tfgzs/K70jijqNzOqY
//I7vNGNiBkoTOSxMp/XCfL8o7Y8XHssvHnze1cWLnKw37tza1xD2xtRy0HgYqQ+FsffGy0J/+te
A+lXhGJv5YindVkfPMBNKNSXh/nP3Wz5X34/Bri4DOzClQuEAbymA9iHaKJjZwz/efP7ud8Pf78A
zqrndf/vLzfLPTfP8jXXi4Esh8VL+vtlWb7YoAHZaCbyyAZNHlsbRaCtDygMsrg+sk6tj7/3/ufm
93MgFrWD3xEC09+H2vCNa0ceBDCCOPSyOy9iHOdayRdW2fZiuRlErzZuUQyig7f3mU+8D4T8l1zn
FOc1zKrM4SdrvYEulRuPvidvoGtKY5oC3yfDfOY0aTllGECPVessM0KA2+W1T+R0VPa0N5TOyXXq
L5ka5cZ18DESmvU+OjIwIi6CdMuranRe9X7KjyhVzym+s4tbTPjMcQZu5srPdpE4aHn2V3frozV6
9hHi93TxxvnmpUN2NO0QnmYVHfWp/lJpXO/7MszorVcAScoLyYbdBZeNzxlVnNgyVCuG85vK6Q9u
3YfrsTH4b8wKggqxC6uqKNJtxOaSmhRdX+RpzaWaSG8smoLJhwlDZNDBbRvNpXcQ0FaoRuZKHBAP
g0ijcyJNJM/POnEaUdlal960rMvURrz7rYXUj9TMkn9J1Uk2/Eh3KVDnFqV9xiEmMDLgFWpH7+Aa
FildZkgFZOFaHD8MnzEKyT4/jdkW57Kifp9ZvuC7aF3+RcMfMi2YeFYzn/FvrDhT+83nMALMRuxY
XrVmLq9z8heQMWYENfeBx3QxJYd20wpeFacJKXH1dt5kWVFeYtctLrr2xHZpPDszLK4YId1aMG4r
Z2Pc9oYa8Kia7pmMJBdMEa97Ut7MqHYZZdXTncB8rf+1GBHMrNgWGSZeWML+MHHIdnEELZyLYg4A
F1Aymsz7DUm7GRfTxRhZCJf+dJcsj4Tdk8Z2jvLG0BEChy5J0HhCeVW6Efu6LECVkDYJj9d843qn
7xnTPVGAbPTlRWSjhNKEhUrBTo7vAnqTrrNaWDh6+Nw/X/79ilO4cTB24NW9EyTcEk/NqhiKV1BQ
350gfbioqV3T6hFzNSM0dQkhDqRa+DyO60YbP0Vt/aDse5pIWsoKPE1WfRpGMPKkxKxa23iprIxU
P19+YOBkfIOQjRXHbZhhuhY5zABNv3NaKkUDiWvFAmavYVyo86O0krumpM5L6y3BwIye4Rus3Ggh
EpCfRyDbq12Z6NJJKMt1EyQw5lYfifCaWG6mCJp/q6Mc/3ASQzvzYP3YRv/kc63SRu9hSADTTcN0
XxsN9EPzSHu7ssaKEqx1XgYiYLwpex80mzKVxlMXzb1RIJ0x1DHfs9qmLBn9TejAqx/Sxl45lrwW
7rlljdpbQe8TY6ey5FEmYZB3jK16t26xQuJZYPj9Z/EPrNxC/+gkqEMXPu1QWX2gGSfPy3ixZ+uv
Q28Hk4UISScabyFUntWE1TN1ImBX1A6GuA9BPa/BuW01sxpPQzZ767Ho3zph3ez5NsccNuQZ3Xea
Sayyj2YjHxfbDoEkfXXSEsgXUrvoRTtyIrSZroCtq3vtNZRsXs24ZLebLTCZ+TMMeTtlvbqRM7IZ
0pvjXDjjP/ltyXTYLZ8nAAXaZN3VtVEQoCwePCOGEpb+sQ3IZ1gNE4+dReW1HyWKj6wSE3gOWr9u
/Cll5R8UG5J7DZFuIDtWauhsTwQ1WYJ44zkCzuPQ56EBSa/zrNu4qXga8gmaoXmnp1SUjQnYy9yO
5CutmhaRe1XKtYHOeWXR5FjJooKvZqQZOinmyXCuopNLFQe5SC/XeZHVGwYU5toq6h83sr9cN3RW
HbtKvbOYSab+I8r9cR87JnCy0jFOdfTZx4b52jkMXJzmWLiIXZNuBA2eaa+Gdqmpz2SFAsVW9Tex
w5ymISrL+K+xsE9cvaJAzO9JKZA9kvhuitCK4W7Ct6aD5aWB1mJoDoorcNzMx6WUbCwwPw4rO9NN
qo1QeMjUyCQimRpimlsm9RKCSojJNgLJuoq+vUaUJ7cskarR/GDtt6rryDhhZU7e3iXZcU+3W95U
I59RTH3BjP5Ju28iMwiMNSdIPnO057xr3xc8WYXDUA8d/3ak42cfMD4TrjYFuT+R/RC27fZTd0qc
uYyXW0GeM+HG1ZrklqsRj92mFiwf6xBdYJZZ8LM+Y82atw4dJS/3lXhO551grp86nq8iKcxDSZDj
Jh0brJMLtTv29c086Ly3W2aFwqRsZugRTxJ2EPrDVdGGdhBbEkprbHc8nmYMipmji0Cth5zWc6OZ
istvyH5GuRO+7+aP2Zdg6PP5SQPqxRkpPkZGCcFzCXXUjccYa9TaLEogG6BB1y6GjbiF2hrmAIy1
DLNxOtEOc2ZjpCvOqYNEpwrvdM8msECifPPBUDqNstmdof1yYjAppvrA9eXvhFQPjGX9veUZ14Sl
lHLiW54BMrHYVGx8Pbqxs94zGfIuWJ4jjmipH9JYzuCvumLvSwoXz8ExV+VVgT9rOFpW91fU80sB
k4XfLY6I1e+6cEpfMDjGdvMdjf0TjoGBQk0FPbjYDYS2HayBe6Ys3raOaqbP7bTmbGMDcSbRIIyM
L5TUA1bNpVuoxQ+mdB2aqztscLRsR93/1kkXwFFGJlWW6X/CmuQYAjL2dml7q6RF41jkjCfCxR0m
an1bl4eMv2ytWl9tJs8IT1r0UzYu8joP3xaLMfOEGUJus5F9UxZr3jlGaH2egC4ZA5m72BnsTQXV
fq877sSq2NL2ugtZNvLIWm5LfTi6JbMa4tYoYeDKMnLFyHph+pLvnA6djj6ocFPX2RdOSEJ0G1DZ
jY2Uq59lXm4LkarAbXn0mZakSA8iaI3V66g5yemfzyyfntXSBcRPsKzI+Na7bh0iDjsJVXOpimQz
bjtVv/7zIZqTnbKNYT8REb2lyWa5uBR/U8TGIotPv/cEQ+R970Cs+c2J/Y2M/b07KwbOBTzDwCqN
l3J2WzaHRMn+3rh9WG3Tsnvjo3avDzEaDT0/NRHSiHi5l4C7FW1hHSbmqbwFy4MuCSOQTVMBTlP+
qgxnWvsWAAonFUH4LwnzK9dhL+yO88dUxCWnrbo8cXI/xaWbbniB7iR//UktN7UWDtvY0V5/P5XF
XrhGWVJixAPZB8IKH0JNFoloTNKcInDnrtmcfm968vjWo3QgL/vwOEWjBa4SnL1gKB+HHLABvpk0
ILSOURVhbiWkuIhXHD2ghgyr5BvStBiCdo7kKe+76oS2pMbvvBj4w+LLiJTGpSvbd4l36RRcDFmM
aEXqFMSfnjUn5I560CmkAkXC4ePoKPGSxWVvRZD6TTf9Q9vK8YCK9DTQngDbYHGRKqAjxsjARLis
p+xJnpgtEKikdyg6pLkzMBhRSvhZfeqljlVzeZabqKsXcou3q9rork2pjroiUqfSwbBgNNFydolY
hPx+EtddwCHFEDzxMWPqrtp4JRBOd4pPmWcz2/n9DxMmbjUEk9GqTpgp5CkaWRhghjvXkU+mF7E9
v489Zfx0+r1H3JQbdClFVDOpaxkWyYPqeacZ6o8Z6fPBZ+ebm9isqt49tJU+bvV6OMU2rqVaUs9o
c3dtCx5Aoo9vJiv4YMGCyrLxVrMO8JDL9kctmIA1ALlRpFDOTaYgIzrazkOXn1lry8DzthU6oUhz
UEp5TJPECKGQrFT8ssOIVGIIEoWN3H6wb+FArTf5JP/G4sPqm5e0QAit6SSqSSSX/Qy7wWwYmLtp
+vf/2yH+l7R4A0vR/90OsdDiq079Oyp++aH/8kP4/yKxFDuEKbjEYD74TzOE7/zLdak7BK6k/7ZB
2Pq/hGEYuKZcz8I4tfye/wLFi39hzcA7wTfoHp2G/f/ki8CG9X9aknSuSxg0dMfBU+aSzvBvliRl
iLTuyNI9otNZe3YEKqNsd9nvUCVmM4SwjCivLNzly0e/NyI2NkrX070+ZfLQG99OIqvj7w2abcKS
fu/qwA/WdI+XjNEinh34H20u9lB1P1o9jFHtl+rOgI8XW8WPaNhC4xQ76zUu5x5+EVkRIwoKULlJ
kRLpELFCNINedIxsippISWqYO52M2lINiJTxvG8mg8EO5fRjPxkQB+f51HXABEQm6PQ1HSoMcQ+A
PwNI63SYgngrcEZUrsRIXrMMpbB7XIBVr/p4LOtpWIOtvKsyfrgMvwg5E0FEKTNz5oJUsBXoQNEP
1yBGwSCuTW8qA6j6YmV1FB6mE7JDDmXP+I/s4jbyrX186JURrohm5mpXD1tTS3yW+9kagXu7zX1y
n/to3BlmSD0afxqgjFedYik8Sv3HMp985hJbMMgob7Up2zQiVis8g9pq9iCfVXYdbfKFTSP7Z3bT
MPFDh7OkSX9QnaQF/z6N0r8ktNzYq5uLUDxIeptm33LByUf3npwOrZGOgS4kkyRaHhtGqEGNsGN2
1nhzfI2A8SClcKuFplid6pIwZjEN4XkIGUvHZhRuIFDdu5prQCIgf8zPGqCYEAWTZdbcI59cuTPP
RxZmT3OZEptuDD0J8OmxqG7ocubPhm6lHn5GPwkPRUgyjCHaYJhUHjS5DjOpyh+dwQ+kV+ssNho7
qFtGHn4U6ys8bONmdsMWI2oabosWnUCiDdBbtfw4jw+TVxLPLYE1Zq795BdKHcNWO9i9dy6U1A48
NSe3roxT5Fg//VwACgFDHQwGLy9n5vuk52FipGbHsht1/jqVoypwVSO2fucy3fkP9s6st3F1266/
iBfsm1d2kijLkmVbbl4Il13Fvu/56zOofXLq5iAIkvdgA9ySq8qWJZLf+taac0zyVfehapRuVMNF
W6NyOcCpSryslZ7WFd056rX4xRTIuyWR1JEbBVBsLuJU7XvhzEYdy0cWHTRx/JgHbXEZWbMzRV1E
DFXpTQuo1Y5mhIpXnRK92o3NHDOTBq2QPy1xzuYmE5fzCs4KqKT2CtiBVy9rgZgydsCGFDE27w8C
CSS9orRXnSkEH1rjxD3XmdlOvOOatlxrvWdgqv4QglN8xt2BlevIpi9QFxBTEmh3VVqhHZgv0cqE
A6mcGyaJuo+TkLSH6hrVS+JXare3lJJphDAsBxI4YeGgB4kTNu1wptjZu5ZJUnYToynpxRFebFwh
Q1tkEiuH45iEbI3z+rEquHgaYhv6pWNQUzljuxvW6KLMuo/Ly2eaTTXNdIQqd+M+ybG462Ew1gaC
Xqa2fky94YF1BTaHL7gmeWYc1NWRFeuA5SE7yURCy0iFPdVJEoW25vLad8K60+q2cARzLxdC9Kzw
1+mopXjQzQ969qTUDYylBIMekHqZC07korDGYy1rv0SwZ8nKBFvv+IwfknrEycxj29REi5bYazJB
XByyNvYjlDuhBAtJX50owsIJX7N3RFKanHwQ8l1Y0BQptAuuyPU8Ip4TxvgtVTMQ83T2vLVrKuag
1A58D0iGtDp1WmJ67sOBpwVGKHdU6kDALfErYnYLGYnyhnIPX7vX9cUfLG3BYGH7yZbwUabLbtOS
YFOWIeVqZwPR84IKWBYh7IeLCkmi7VWbhN9xKJnaqJCn+hpXSm5M0HmTvUZWn6/m0nFd9bOShDUo
s7r2sqH7pRZQBdE//U4a9X1oGFnLJcNKWGBnaVESppBr4zLRrHdExm6soNQtubW5S6If4nQARbEs
X4u6MOGu1304Gt1eLDBmEYZwUiLlCJBCYSUCMk9yFHybqffNrAjkFuBtnsiXlg0uYuSUBsOu7iPU
CwvWsBpdPob1fr0RcUwIYieSr7CaP9OCkFVmiSA44yGemktjRA1dxPynGZPvtDTTYzgC36kI1PLj
5c3oM9NrFxPipDnzoEdHRm+oJZASLCitiU7SrV0NXcOuZfKw2ySf9pk4/aFtVSHNUU8TkX1+0otu
jgjDGcuVMp3K+sDS8iSqz01VaT/GdNOT/B2hS/Y8JWhNLY1VUwX26OTi9Lu3cNiV6XiFXWe6Jjm8
dokQtVu3MYEkfia4Rky66WUYiNXszuxw2pl2K6arQNIjRN55bech8ghazexna96lfhy/C+0tKqLo
WYzLfdV13FWKx8WSlZ24LhKkF/GmdE+0g3JPZ2piJ9ZQezOBLbb1SzJXW6ITAhMTMumSKM9iVWSP
MsHZSCqyfQ9iBTPYBp2ldZcQr+kRPPUpLKgelVzWHcuaGEUCH8BvCWcUydgrbKf3RK1rZxMzShPU
ZM4P0jxlxavE/qPHO490P9KZjRrEp+apT+SgT6e95OJHmqORAIhknibjQm6QA431XTHk9Kjpwg+M
GPCeGg2VNlUApJsglwBlNo8JUDiommFymqzc0yaGuoj0LpU0FYeo5GM1Gpho5QYXSo3M1WsU6lk3
Bho6HM8YkVRmtYYVn2IjbzYmXAfPi7X2TJM0MGtkZtsAKxDlHE+6giGMTugDQMfGTrRu37TIbol9
032jEm+DOL4rCZyvpSs9UYHBNhMNDqhJ+Y4XAslb7VHAsYGMItuVaEcdGXI6OGXi5gYBZeR4mTiN
6O4fxbbjMk464dtKsVpNW28fsbhCAuDa9Y8IKPN+7QMrYSYdJzgGCL59z2ouXlUekS1GKZCcsntn
1dH8cmlDdzZZzAyNEIhWXOkDrwBLFAmwtWhGZ1SYaOIG+vUYSIUWYR7C4aDs84lpM0qZUd/Ygt1n
uIJhbhcjCVp6X0lPnRGu5T4VmnSnGQj8oDwB2TOxbkbF6mmI0ajsSuKGiGq6SCJuV0HLX2epqDcc
g+QYshg+AopC3oPME1/qmj1kRBgg/QoRf78LkvLOq1wcJDzcqyUhunVaC/wOM2RkoPBiRsfAjOG5
IcZeVmhpwOW1kX0wZ5FtcxBJ/XBgk4K3LyASTqbyoJLSY5tZwipYR4ick4yKdJKzp6qWgUgAABF1
cj0LxJQrEWetpcPvBVnYSdq+GxVCTjXpMbUSPIhzmG9CtJ8W5yyGTrKgNSqWQXvh/JS9ahJTe9HF
zCUXIhBGBrfFNEgHFm/ODJLMG/q5nmmZJaXZXsG2drSUlaHegC+iFWQEa1hECwkkMCMxPHSdO5PA
fWgi9p3lSENhojFdkz7CmsM4hGgKT0mLzkt4P5eKzPRou3XmhoU0tDsrtfqJGTa0E7U9rlaRgq/V
PkuT1InF6MaXXkT6Lw8sj/enzYgua0y5GnuIOHvQaZd0MxosmnbouTjYmSMETvPqWWxV+g5Gsj5M
4nb/zi3aWSpdJENvmV9M1bVRNLuXs9zPxrG5FVEXzDoDJK1BZks5QkiQWGLlo2DXtLhzlsZtmicB
Bbybl0bsa9mqYF1b2Rg06VEvjYvEHsMJEULQyqbyS7lzF0wtOAmrGw5Z/bSGyVkp1rdaUDsWYQyW
0uRG9JTMrtqbE2Ezhr7t6NNs14X0LiyyHgiDyX7NKfo6EhDJK5nJ1c4t+ahKvf5AIXK24hG5plXo
rm7hZR1yCGNDc9ITIMNd8xBtJsasU3ZQJth/GGDF6RO9wcOnqiYta7EITGnF6pkeSOhJsbKNpCEW
oRN9YA6Cvy9rd6rBNwdiSITmdZaHjy6xDnJsfCxVBScmY1A0bIL4SkYZOnEbndGqRxYCUHTqUACT
mFd6wlcOlEfiF0GM7mjRymnWdd4afcb1wqyX8NOQHQwbh/fWVNNdJ7Osyv2449b4nbSF+oRK5tgW
UHOolw5KjySyrUsd3Va9j4KYFIldHI3fmmGaTFWxAIZb6jgxJ89COv4gliJ+UUsYVqCfh5B9izW9
oCvyw+xN9IemnR8wvxyRBh7lJVjVuUEj/GGBkIDtcUbUkJwMmBPVSAYptSuDhxY1RrO+j3xqX0sK
OXfOyj+Rh+D2xGe+bMMlMJMNONTe4JqOTTot2A78nJANd7V8AEecStrBECc0WIiRD62e7GtziPBC
0VHFvfMt6xDWJkGGF4N8zm7G7pXWaLpn/B0hUPbisrVceeE8Wq2rEQ8PZUT3OG1W1gH8YZUqLTvV
7K6CSMCaNVvqV5FqXpVWXpIK5Y+cJkhaUB+1ddNQ4ZbANAuuZPbAXjRloNtm4oqSc9vL+UtPWo49
kMZq15LQMkkn21OQQ9I6FM1rS5FamffFkbm63RWaDxBcqdplhqOByjrXOsyNBHIt2/1oJ4pkI2Wk
kXabsHqpMPpM64dSF5dZlIcH5FWyn8g99SxGxJyARQqrrkTBX3I5SitUJIZucbc8yaMy0T3Ob4XR
qvgdyaFSZVzT2gIrEyLbPNa6D+xn3tEYJIZEl996Jcm8OJwmRAHyZFvSd2eaNLaN4g8gAR9hd3KS
xvEss9mmyswEmxjG7jCGDD0zST+2ar+6cbbBADHzRtQFD6U8UYwVhEcrgHMPYxWdMFr9hoqL4J8x
A4EBzwmcPSdVhNzLTDyfC3Yy1yrr5tSQxzpP7a01MB5Y3Af8WdUVXxJH6WTCUO6BsI33QdAWcpAb
qge3xsZ3+9YS/OysAoZ7QZSf4544im40AoBXBKkYBrUOmuzEEJAh8Nr42MbfXSK9dnOkHozIVtoI
65yaUMyxhcF6aXdC7EJ7oA9pDRoeruyqLupRVokunZKu8OhBkOeFkxzoRFkd6QEHQI0BQ2Yim/NK
atBAAN6re9kmjvuVdPffq8y3ww/D9ljh4p8hMpnplyxrsCjC/iGCuWWXFVebWFgSCqpafbSYYXM7
2uuLQSAwxVtj3Mm3/AplBLWwxrHAyG6M64jifkGE2rRnwXxJJhwLIJCB6krDpdTlTX4vyAjMCLW1
78/XoVKC+6P7ATsTmAFCAvQOPLzwRCgthhIhJoxmOzRaIwXVdrg/5eaNFVSecoe4IDmgS8+0O59U
lqM2JmYbuQDOLo2qzboQhRIe7j+t217C/VCDpAzQRf19EWKPCUTLSVmeDTTF43a4P/rfPe2m1q5K
oTsY22sTCw2dnvFViaV0uD+5f3mWwTgzYf4tthKdb2wQNL1XCqftxd4fQRE555T5/jCHCsPz7U8F
GHic9tEh3960IhrgtG6PlLRUHUnGMaBuYx/IjmSMW4qRBkN86XtUakYvq+4iiD10XhJaufEE1Xa4
P7Loz/3zqOVjuv+NngJA9uSWhBXUxbJNNYutW4Kvq9Dht0exmlxAS5Dx142bqWz/bp47NqB8TMCl
yZscsadhLQ1WONj/HGYwwozx/v3FkRWFswRiFHvdy1/B2l+x29+vlVTre5gVjj6HU9Dr0r8OuTCS
F2QmL7O+tdsM6Ro1ekVCylwR0AeokFZ9gs69rYO/Bwm1VECRXQegmCcXA2bHEF1PDvjSbQw+Wb1f
WJ4DNLxNYFCjc0KDkVVboeETAltN4QWleXsqZKLkQrjbgMN0CNNCn4KMKxG9wgdMrikQCQfYNXHy
wPRiChDCT8H962aVRQV90JGAIXNF39GXWwW8DGNgAQ0PmtyCRypkParR4kNKT5PaDkE2a3m3r5N0
CATDTIHETqvTRXUf/D3kxOMFmQ60EsXm0/3r/Pw0sCyikZgsE/OpdAF0ti6oSzGmi4fcDJhFvYsq
I1BIGCVrAQ920WEW+3sotx/aqf2ml9n+5KJs30GCTRkk2zdstlcxLLlIDb09b4VlYKRttHAmq5cK
naqXqhY5U6RbRAbzcpSBmwuqt8tS1FECz5Uf9zcLODuQuIx7uqR+jjMykjSb6Ius+rfc0J01UuUw
4TANgZSYrRFDG1xA6Gc9I2ghWx2IE/AQtPDDNKqnKG53I/IZf0il50ax3painDyI2Yw2413VgPFf
xpmtdNOfGHmTranrP6nwzBi78eYixs2nmTdUzw8KUyB/oFpHmDxZfrGQUjvnO5PruBjp0qVy/kgS
OLT+yBa3tBACV9g07FN183eYASbC1KuU/BaZkALVni4qqS39gCqiA4XFLTV/rmpTgWLf/6GkGw6D
RlUqZLckUzcXBvdLIOL5ormqximob+1yJgM26S2jb5nGcE4rvq0pmIR0RuTlzWQxFM2U+WmLRSqf
RlvEyzkPyk+voPnvLfYTOvxK1MQfSA7pvGJW59IqHSWcQ+bmDSgNS/8S8htojdXVWl2wrZwNl2wy
wNMzwa8m49BZKVCyFDx6lrf6iZE0wc14XsrxNIKACJqK7RnJCwoc2oaA7wGUkkAYOkkW1UCxXEzC
W0UihzBU6w64GbvMctxJhFXaKg61VcOb8TEScsu03fDzoCjbt0TLh4DePb0NQUZFJ33gD2c4psso
/spZPkTTLe2n9oVOFhKKCRwakQFWPm3bzvxpjjTDJcLW1wzWt8aSZs+QhvdxQ18MDQ2oXv9iYJP/
0sfhAxI2ymIj/tWvBhr0VUB5jFrcEaIB49xU/uINf5Pz1DNzA4A1wixDqXbRKP9AR3pGcglXlkl5
FF7W0FiQntH3tCRt11s0QGhL2LM+J7sWm2JWMHtVGW9QyVRIpEL9XE77UMSIo40IGJTKIFFWnVKn
jVpwyHP0m0wOhJkU5MwWtu7a+LQ2ELUleZM34QWYxdqwpSrH7pfiyeysV3YIM8oqtpg9NQLeKnoF
n9PMrDjSgIUT0sJmSWEpQTN/AVyMg6fuRNQbTEOW+HVs4RAiYqBRRX/VgRdwLKRLe11lfnG07idK
8I9VMXtfrxeJDelIIxTnzFxNJ3zOqafJoDbbE5cWZ5emPqaYMoga0D5UMnX35XCtUKZSss03fKeq
H439J2NwXD+amLO35zTr0pjORUrhUwl+HJcfER8M+3DNraIYhTwweWBZxCOZ6aEtNzfIsuYOHn+G
UEX4si680pBQLl9imGpLWnzi4rK3UUaOh9dTzQWHeWEcCEqsofkiqTKKIb2ql5psA1fBcLy1tmBe
yUogNuYX2BrxIUSQzPZcO2NMJzssRUaDLuKwkH8BweFzUU0hCKEj4OeEgII0HYGb9CSF4jsJWp80
ttEDRHggpvpQm1J05N4Ku7zfUcR5cdsDp5jZ2sV6LaHQhDrO2os1G43+IrcvMYMVtiY/gsD/w5iE
0hEVh83qRT6aovvwLr41tcCMOYp/2glExTojVEywecEXIaZXLV70CSWtnoHoBqw5eIZq6X4RziKG
XfrPZA9wz9oSWmh023pc1OdZwDe0BHWsv05ZL1/EPUnnXcWZF0JYx1reRU4m6F9lhzNxzt3M6Ak9
bKDHo1/ZN5paOmWmjW6ylPth5cYu5xHwApIqlIjllBCND2BMo2/2y4OsaI/csGQ4pGxuZGXgZ9Oa
ZHP5GOc3DTqBgwLlJq9pGAgKMTdWhIZMStbbNAIV6kMCvpZVO7SyjspXoUUr+7XS4h/YaN2Jdcvq
pN3iplE1xBhshAhyx5KcxizCYUb5qQJqM+LlV4S+dpeSzGJjUXuh8HwTY2Q5MHl2hsX6X8UtfOYe
9jjy0CRBfClawLsQo2p9TnzcPN3isKabbCDOUdiM1Ja0MxbjeVIlb13EnSqjRkqZx7Dh02q2ytVX
lY9vDZODLS4W5O34lVQTlp9WupKBUtIdQRPWhHh0q2h6GMXh3BX5b5qB6qgTiwe/GLEbkPiQPm5X
hckh3b52/4P7Idn4ysWm9cdsdqOvScrDSpVyPzQNxenATdcsYtpieNr2ia4+TstmXWivCLsmtCoO
ibFBPhLXoFdUBvcDQb3DP4+WsEcAE0sJiUOh5OIsNhv8ZrXMaGUQxuMSqtEOAAzoovUwJGLkJfQk
GdOpocv4s8FgRnMVl1RgqN28z8PsVOQsPJZVn+OZZdxKJVNyyqmdgzrH1wXAigo/mYPZwndCv0h2
84r6lUWyo0KhiNWNnIztrjrcv97Ao90VEzgZ03xqaN9768B4MsmuiP104liwriukuwX66My9lgS1
PNApLEgqtxhlHZAqd4HeNbjpem3ySgG9o4zD1FvEvDgqq5kfIY8U0AEmOiJsr6IlIf130tFuNhGR
a9jDuPbkLgX3Sdmpb4f7o/thSnO2VPeHGDSqALp7LGbHEuIysirSo/NU+l0Pah0ssAmdXKWAW7DC
eHTLfiKREFMQJk2gVUSc3p+y1attXej3LYJgEpL4yIww+denZYzrtCOH8KEBsuKaRG84a5uCmzKM
hYZ9QggGmz9cGPwodS7pnUfQFHg74C4/iUUi7BRVx6EfakivKQP/HpSSUrGTE1q594f3P1nIowpl
9gvow9Bd9TC3xzJ5LOP6I7sn0Ir4V50saU9CORn+f/tar3enkZBSLlR2fvraR/5m1522s1va/un9
EfPo/jCUtynVlYA7J0iEMeJKwCyy6RvUzXRxP0jbFmFd1QwRathjui3ozWy7CKtmP3F/dD9o6QwQ
coJC1E0d6qlR2KUlfWrivRS0t/IaQDghTTAKEgs9lK7MBvGDjUm3eSvrVRiA6M9azrGt1L8fjGQA
uUV8LGGMcgAl5Xe10CVlWT8YjOYHJaYMp4QrkU8i76YMN6LOYNuC0DXZNB0M7BLyHDsieYfaMBxJ
X3QErJhs/h6Q6ed7KWILWxJcay/8Y494lD/qyIkjYKf452D9+5HSWJqjGJyjeEdMf06Gx0wJ/6da
hKDbPNPrvYurxxCdCdnLHi0sJBIuLzxRXG2awn4moo97/yCiLTU4XxfUHF1r6KQ60WePKdIY4lOS
19XMiorc+NgANO8ZAdGgLGYB65VWBFG60k+16v0/vPSorsYd8j1C5wCiF3V4DS0LAsr20U9359F0
TzPuuhAZojI99ebKOMcYqNUB5Sqa2vNiR5WQIXI27hshgZTLMave7wmGkLirQEw06lYyfhzQRmWw
LfBBsxmE7k9VMAI7ohcO/bbJG/kbbqiIBCOuKjdKZdsLYmjFY6kO7EA6Qqv7mMGTOdIUVoZfurxc
0zVFJrjtQg3NrAPSOLHw3p/P0UjPs014L8ZqOBp5kxxq2gp3Cc5czjHoz+0lVtv52XZKu2d6APSc
Fxc375guQGttTwAgsyFS5P5kdHyEI4nGjFHu53PuMpy1/IgfUokLmbc6XkO+5TIknEr3h/eDiDft
/rMZVTVE73CQu5kX+vc5BgC0y+r6JAzZZxwpO30iIbzD6cOvs51dnCESSvSVTL15u7lsX2tVdJgG
Uwj3/huruNHxim3vQyp076sqmW46g0XY3p74oUSMg4Vq0IMeVGE1EaX+z8W4veRxAUSnLw1zum1b
3hbgjEgnyLf2SNcs0U7fWinbs3BJfkYsA56xec9Cxodgn8LOkYyRS2V7Wffr5f70fli3P5iGeMDh
QM/9/srnRWh8RZEfrA5bgJqjLuHTTQ1t+1SW2KkVPyOY2x6n4TAWRRboCpd8QbYSHfR3VjAIijpM
MlI2SA6GRVI/A35V9lY2PEqlxPYBC3nJnsaFughqxiKMIxEvVBA0I7lzyTngp3YEoZ40eDqgcw+7
Roq5BoGJVZu6tR6/a/qadmUVVzTt72mvf+i5+djUAD7ZUULPr4m5MTTtIU/XdVenKcu52AdaXR07
o/7QBoV5hyZeBY2ImQL0iLPEaAy64hO5PZ7sUS5AtSZOiZOKTgkuMsXMdk2ivg7LUWnCUwW/upI1
FI7y8JhO+WfV5dxn1dMwEfRFEso37fjuOtKrHHOyUeZ4ueahuO+px8yISEWqQnxbQu8aABLgEOgn
2vQXE/urbTxJRjh7NeBQFvfkPG/JTUlNSo25qJ4iszGmSKVQ6adD3VbfXJGrHQoUZXISEo4tktrT
pXLr4HzTHaYFaH4bTcc/VR4I2B1+VeJFM0L1Ow6Jq2N/wipfUaOOReSak3iLVOFs0bjwUinLDvrU
/5Es6vomHp/mBjtnVwmWf78YaToP+zQlC6Fsxd0EkPN+F7FaOV2d+0M8tPKhWQ7IEFAULFgXpXwV
fCsurWAuDPHw/7We/zdaT0lF3vB/0noefr7i6n8BX//zL/4l9ES3+V+iqvCfpDLx1VXp31pPLCz/
hbdP0tT/1HsiDhWJATFMKNX0iyTr33pPVfovC90oa6KiaZZmiMr/i97TkP6TxY7+X2Rx0alBFRIW
FXPTg/43DjZ2zGbglNUfpSUd9xnlyBTTJh7kVWaekOT07P4qPeukH309iq86bKaAHVCHsGF7eD+k
HQi8LoUWS9QGBtftsAoxc9ftcH9azVzRWyiGn09ysle2Puj9QHXaBglX4D9P//maUEIIDVGA39e3
+7KR/Mdaom6qUpKOG1xMVGF1arB03B+GzcaWH6lp1OptbXSEIQKJYs0m+2e1IDsefrUKkdXqm0fK
fSCncQFl2MQ/wZ2Mb3Mv7nQrmvzeLE5IRFC3s31jFgu0tic1EoWHaAOCPHRL9sva5B7YtccgRoQG
wYbetTBKkt/I3YW74cAEdOtwCwY2j6iprwvKCl8weE1RanL3sw6Ihbkzi1T68kpPrIMoh06XAEUG
56wQ28OuZYv2z1KvSLOb4U/Y31/nfW2+P0qSyjjQ0W7yaKUXzEFam3gnTtzvRgbRCZvXCJd2kDFu
3Jz4DUKW/VYA5zUJTYR2mv1XmmTHGGWK2HfEGNWTU4NsPFCw2Lw/80GN1OeiSBry3wFCb9vAez1F
O1h18MKYIIsoo/8e7iXc36cIesrALaf0aTalwb+ri+8Hcas874/u6+z9EUNpfZ+rNBA2t/n9ld8P
xt18vh2ElZp1LlTwBmO+5cFtwUEpMVpRtpOFff68si9GbeoYEe002nZPyoPUwYe1m1dZe95ytX9a
0YWlBCWx6sEC+dzyR8GX3BEpjs/c2RGcogYb/dX3+0Z4bmi6DMOVRxYTYMUpboxNCOxD+rmI555M
uYkYJZ0l8ZhJp22s9Z79kVywG2/VKU48RrQKt/vsgNCxwlDXrWdlflbrn0pDqLZvtzCrbCBBnUQh
V+oDBFKT0xznyelEDBA2hoj9Qjz2L/E1pqG6gma2kytQGWO0iUJDZ1kYR2DmcHfAHJGrJrQuKhdD
fcDGjR9ZLT39d3rBxw8pEWVbAx4rBqljl8/ls5L6+k0fGH1sbxuoDY2WoOoMM5kqQT7tUtZhhvux
tYdtkmNsh2GFcNWgt/hYW7/qHxJjePvO40vypN9oelqR1z/0z+MILt1moAqxfdipDeGMXiaflo3b
ZlNMPqHr6q58vf4AmO19ZQcCmY/CY0GXHaLoB+wjYEA5FtXRBh4BXjlVHTjiiCW5WIOODvWmKrvA
5UQHvvweWJjb77Qg4hWFFR2qQ0XW47cIo6YHi8Tggg4I8g67sBzxCyWSBd4r97rHOd61Ki1yO9r2
VPZwVeZjeZFflbcCWoPGPYTtB7tWt3tCGYfern4OgxU1t0cUn4IpKvJ1rs1rbe7p6NEdpC4WC6Af
Xv6sP+A+7N/KX8ZrebO8/JxONiHXxnAkMpcenLEHwCbwKZIqFO4w2Q5s17gjjd+G7FhwJ3fJKSfJ
+YJepehd2Lnmi/IgvJPexC/Daat+qb/nF+AfMNiD+tDDG2Fsj7PPJcE8/6k6nzZtStn5XTCSReKC
JOdEP7LJ9+oNTjcOZKJ4nrLqeXxobvNF/gTt0r6D/5iIQ0SS/mDWWK5tjHTUZcRgMtboPE4oLfe3
Ai/nTDgSym3qTvTZHr3kIDIifwEQlvBJkKnjQuTB/Cp5/ZOKeuSPFdA07WzZNzvPcCh6/1jfmMaO
3W/1h4jnr+THeuK+s3Se/hx5dW2Dbi/WV1KBZuqyyRVRs18QwOD1lt7wEDeOFWDuRuIMNF49l3sy
0c4LQYQsB1uEqN19yV8FoSf53uR8KHzyZ+OfpvPZJtXuz3iCCjWe6DXpb+oDsQ8gVcaT5cIRKVzg
+ZlLByh8JxE89fITcgSwmVDn3falOfUrvjzuGagE9+afcvWXm7h66LiU/r1TPrh3hIvNfn7Wf0gn
zo2rFns8aDHnHgiNI3IxQPXA0kOZ/jKT9LR67Qe6LWWf/vTsRhz81bCmrhLyaCamXwDafOlX9Rvl
GLMCc7/oPvagkVtU66Tvy6uGtsPmtkinzVMPE6ZUiLiO9pp8rI0z+dWOu+X0Oab+eqgvaQ9C1G7D
HZ9lTDp0iLr5UL+EgRQiRdvnF+Eb2C2f7yR4fPRce+XLHLv8QDlBrmzPD8MtXA/A3cTNL86Une6x
i3oXMTm5fMJ81AZHzvYlCx33HSnIX2CyjrDgBC/6ooYlwUVqvZgYccga6T4LPf2Jy/upOKW/YiJI
v6NrHwbamV6evSq/ETQi+bZjxh/zezW+ps0pAxb0DCBoprsPi4dpJEoB4cEQPruFXEjGmt1D+y09
9+/hCS2CsVzYCDBtjm6TuCuqm8YkqG73FS4T1a8KJJk3xAei+NTNZ0P8w2STcQLhntw8ksILVVIO
PDqm6MtJwgLnLz/N78hiAIzxaxvP63M4fsrd7w1Hy9VLNIC8RX7ZI8OnjrkfWaF6ceF7qJFli0z1
QcBi9Yu3WwZdaOY/KeYSJHAoL8PPeHxTCbwgi4JEgj/5gf9gm/nsZ/jFuP8z4vP1IP6OcKfaL3C1
nqL8HS0xAR683N5ZT9PBCd/bgCyHhKXvKDY+NGv2J3P0PeoPGHmz4lCinxp8SJcyzhHRl9Ejx5eq
xQTvkdIwTjteHtygbnET0girUwZ3HqCwDUMVbSHqP/sV+yoDWeRIgqt2TwZDI6k+Zh90QoP0qh+X
vfqonNdz+Epb1EGaJB2Fd6P3Gm4xGfQm0lHeeQloANsOMCDDXL9UHusuRwztScTr0eOTn2WwbVog
oRi65t70QgCmq/iMWPMDQNsExhMsyP4xm0Hjn+ihL0cIRP4NkTOfoPYjxd9qTPdwz5ZaQdhGdheb
upbyawrtiMloctSv1oQG50gDugHbjAKHvEmAgwJkUyDjbM7YO3vwCuRmN6Uva+UPGqqi/ai6Zn7S
Q4e/L9delD8BiUf4kAnkA9j1lRvR6/atMAyfsb+YVLe2dSCDpnHbV+GiNjtJR0XDTp9OKZRJO/2N
6Jsccx7GWD+WHaJkDMAysxjiCwY3I6cRu2aDNgNo4dHKbsa0l2XcMDYjiORbfatP1kdh2uUTXyXq
IzzGx5k0GioNx3xrapeXdJXxR9rLw7wzf6lvMMsf8utCW2S7nfZ/BMNtH8mtQHa1I0F03MmutVO8
8rN/EnYMDr3oIkjBcOjO01H5aPZPJLKXv9vP+RFaiHmu+R6rFx/VfUmb36Unkk6nws3exX0SvrRk
aMKuPvIeYbpfwOEKdvI8MiEEIEm5arFXOMAdG7ObcmGYRFtwYCjD7AmJ3k78ZX2Ib0P3Nk5e+8ro
HF+3T3J997wcqZV4FTtqdm3ZDfpOjO08wGKpO+mTesQj8za9ta+8//ywZDjWT4Jut48sHJAVnOrQ
vUwvmG05Y2t3rf0eInz+WAbGTXpdf8ezpyT7ojzBHQrYBiAb7bkGZS/6Hi71l+q3zAw3Ez7nkItG
B5OGAb3pOhyiZ8LEfzhx2p30KvZvAOe0m6Ts4AWIzFW3kPE3c33uKUp4JV8S+5kbmREQpBr67qDP
yZCpdjRYm6OBiMzCU+4Tw/PQOpykaM8XRt/lZ/qEN6NhbjJ4+X4Q/WrwRMLWdQ/7lk5oT+FPaAh0
X/nKI7tSbOnL65pz9cM6jdJmKXzlhpsMocMPnKRd/zj0BwI45PCVXVVz7l/FXwUSx3fTh3ZKWDF4
PxAxXXcCcYztp5iobi/jtb228klKnPHKYNvKDtlHwoiadu2xuSzMWi2/ec6++eXJqZvO/AACAaLc
sZKguRDNDm+jY37JvzceZdEVkmAw7e4MK5i/WkGOkPblVe0PuYFcBNwmkkmbiWnnhI/ZOXzjFQ3I
0la6TdF5xB9VumCZ2TZZfzTKc5peBZrhJ1BjbfJs1L/mYj/8NCXahPccVJHiDodl9akmpPN04D0n
MV19mFZs8HB7qDljs0S9p6yqy7YMxvamoFImkoLqgbaMZAb3g7F1ZDY6tGm2n/+DrvPYbR1b1vAT
ERAzOWUQqWQrWJKtCeG0mXPm099PPoMeXaCx4XaUSK61qupPgcwkf4gg6CwAsf/76O9zf/8wE4TD
s1KoMMhOBBPCoLgibEDugsRpsO8E3U4BNZQnmBM9J5h/H40iw9y/j3JB4HUlz69kUJy9NBt2SDKQ
B/x9eVLlrvD/359GRoHGWwMi7FRfTyC/psI7aoPBlQoqReQllSOUYBr98w9KBgAIuMJLamITlosY
Gw/EFyjL7LRB0WzNoubY//tQrujz5ywfbemosd12Tlfew9/yFz57yvI/0KK1bI92jO6EbN7Gy0OI
uA6Gfj0sB/4qK7l4dinjL5kIu8aXlQ08SMgkxZcmWsaejichPfRlRSehWKsPlZPCxnK2JDwoYfZm
ldv0MKyscrIJwTQ1j1+qaC/9geG+LV20i3yYRUTXO8GA2oF/PkiLm/8W9/kouB21KPQj/gb15x3L
l2Af2eGh/5A+aJCWHe/+JUH5bQl252uWifjO6dfKR3+oH3SdsFJxGIhIUoeyYuCPi0rCApjFJP8j
3K6O4kO7dF+kV4e/8GG50MoHcc/oQVOHez/XVqa6WNFIv8NPcqRJrbKz+mU46gkcBpvINDoDcdO9
fRXrYkPhgcaj2nd7jIMXVuE/AXvX99Sff6O1+Eio+z70E4YHXDrDml+SH4piOr1Rs4OP9rd81CFW
lXaCEEL3xB0XD9tu+h1+DPaCiAgfuP3WXAi1AkOKKqdkd93jXsj5d2o97khHPXzARJL0aCdac7ur
zpoJf7EKXz112/AwYn/5AsMD0LLQLawncUxd/Yz4RCZQmyjZu8Sfdvw1KKCk3JilO4PQ0CbJ1nKG
l/AerKvAJlgDcymLDK6SoNfZGtfhnqcSCljxlYCJju5wB5BHezLcBfd7sif2sXgfvOk2loEbbbOg
ED0EWDW77Treyj7iLISUvdd9SdyCH35rLdvLbBc+iR2tbX4hTRAuXeTm/LzPJ87CucZ+46BU8Is4
38/0zzKwnivuRDaWC9oZxSJRUsXQh6hbg/vaMoM+r8j5glABwPNT+dkdnYzIqYbrOp0j5HEO8itu
+aKjbIn0dsMT3mlEIY1efcYytSI8HlWzYvEpbbRlj1AMNlvzQB43fGW/v6IiKh0y5LdYJGHV+lo+
okta4+vjzD+6LZ8IENYTO7x2oMmjzX0x3eFram2Zu3xH5bw6arEr/cA5ruioBJsOn/fRIBGhpL5I
m8af7tyN2jPX1WvAQOgDgm96JVQkJ8PX6p9FoB8/lGpt0gik7MHlmrxR8Uxxfqpyl2gtbntVOlmL
KbCNGyTOnM9gAJ/QYD7o2jVaNU0594yfODjREtA9iKenf8jlaUH+qR9oB3Lj36TYsnBQ8ZWkd/+m
+KM91bxq8xyWkTL+dMRxicQcMXhmYsCMAGvX2+ofuUPDnj5yBb74WPbB8AkWgfMVCb9Fy4vwtNou
KUs5Stt1/6l+5b6e46htLUwnkzUimyC8PDMB7uvVbdpUrzFjpokixgeIRM5CRFJBnilrnDnYvfiQ
IytcvB4HnJVDTMn0JWLCtsNC5Dlvae328XyKHsYvUwSY0hcejDQF3Ufi5XDD+xNTAeGd5lv94iGJ
CDCDZWLXDxRp6hcE+RzPsmSdMZB473/Z4qIPws+RWJcZtdpuOLYvmCHrRITcK8lPGjZJXhfDiY12
GjWHKVdyHB/E9zDKQN/CHGtW7yRTCLpV1O7qN2vc9jET18JFG5ELWuT9QsvD7d/41zL/ytZw2/IH
ljGRjROUwNgnjLfjwaSZhir3hR4VY3TlIKOJvSEv9JJXHWJmby33/GGeZ/UlT92xd0TRzrJTlr4F
7Ez3sLQxdkLcG46HdnqOWZ4mLckL7MICSZkb7gNhLV1Wqo2hzblk06NxYOjAnAACUL1f7sMRfM8P
LrPTcTsxcT0x1oKE4XJ3m5/0xCIJ5YuucnAeFhmWGsRML4+Qt63ZoUlAvKKrP2ENmvvQv+ZrfsIc
qz5U442pFydRoB4jk1LB5chpvnRXf2GChjHKnbXbraz5UL1qx/lYAuTD2mNX2rcUC6WlbfHAd3ia
nr/uhJc397EeN/P1uVMQF3XhzrPkhDteKcbp6a3MDmuwGL84NVo00wnbDfB4z867K6/pYTzqD8Xp
TZtEvtXvBLTNkiO97KtXnVReryJ/hgVQrQ0mofF60q2SMgIPaKoY3WLvYo5YCr9/15sbo7ir08Am
YHw4z2j4zsstwq3pswOvem2rtSraMU5xkJ11fLm3UennpY2cVqT5VFqnnrdQaBhhwUSYbGMEjfOE
DKbajhOKXZQHC1sxXaTVtLq38Sz9dtzmC8tN0xCquYzEmd0lgoOMJlARuLv8QUVxRN0yOV9ZKDC5
MNh+wUqR3h9Xop5lbRWfQOfoCIJ3ksPz9/kxHlhpbNg4HScEXKEvFQ9Zcl2pO1yxs02zwUZpxr+H
x6nc0KFyrWCWUi2Murv4rFrBDhJPEc7Dc6OX6W957Vxv5dKOPutCK/f4BlQ7+aHCAC2QhrjVsqmJ
nyLoelob+WvP0/gTu7THSMnWYohQEIPsNw0dYePPUC9RlcLLRdy5qS7P98zOUrvMOnkcURpZEf/j
q1/k2DH85IYHwyFCB6UfUwLKYCy3dJUc2+mzMBICO35Kf+1McjGTeD4ohDia6y47EcNJQKfVjweO
jaZ2Y/rkwNaKtfnC9mshmLkR8E66uCHtMlB98J9fsb2YBjgk3eXL6sqhyFAQR4nhp4QTvim9ZB2r
R26KfFeu4Sm8Kj/AqPrLsBsQl92BSAlxsULfJKyN2a8jfifHcNdO9lBuSCBijSocsJVFNgAMLWRQ
15KFmTCK46exesAkoLY6wCGbKHbzrIR28yp+zYPLYHL5mrgUlHOn7k3FMv6GLS5SmNAJTi0byXMc
jViRe5pUzno8t1dtm3+m55WrPWqSNtDY4xv3N9Dvx414J27qn9n4UIfEdWQD6xQbYfquSr/1MHX7
ZPsF582vHJLE8qwuXNigf67d9pdaHCF/RxdH2mt1ED450tMtxKatcajeRZJK/mk63fZ6Ma4d1ORE
Jq3JY2KTcg/tYIvpUsGnlOdgdcXIEvX4P9wm7fiBrIe1Iv1K+NlXTt0743V0w1vOCqDAGzn4CMVE
D2rnOwi1Gqr9NTUZ0UE4mjAjpVJr+E5L2k576R+77pNVv9jCa7jjKesuxY/iFtAEGmfiSbDIljp1
hNX+4pLNDq5VdsUcKNkugB/jr+zM2+RYn0Ofp/WbF0l+I2oohqUVQTmtVW+DjULphiPMATJh/DBu
9YviTrvYy9YFHoOLhWc6Cjdsa/9xLJuZjX30ldJL3aU0JdtsL76qy3HGUZkZuS07FOdn9qhG9iVx
nQGQEeyoPsuMAB8OYx/B6YjXHSqdck9rN3yZXyxORFDDnYdF+pGA/XXLIujoFmwLTBLs9jrdZ3B0
K3K4fD+P7G3ZN5f2yqaYMD9hfvMWUya40kb5WL7M+9J68zUN7fzBuaQqr4TIRfM3Bw3lf7CXHwHG
BNrO+KY6ESK7IOgu2URnMuPiN/VUMdC5EK2NmDnjcdtLbzrP5H3w+9+MvmebvaYHshvfkanDIFys
fF/sFN3FbJJ2jxSyDidhyDoU+5vKNQ/hEUuryJ9c8j4xrKCrSW7SmmAWq9yjQvXNdXE0d5M/ncd3
0TP2KCIqmiXcZJ+VA5I7qvjEitbcjcYiHF4l/Y2iHcryFyk/w4U98s8ywMq+xAa6Lj6GOInQPjFz
NvA7oBtj56OahHdaE75lwbyN96qHNx9wwNsKxT32MJ3LUF/GY2BZQ26HF4XF5rzGWYxgxByJIorV
S99bxQ4iPxIB/gAGKvoALcuRXhfb8HsUbfK1YmNF+fCcNmx7SmQJiq1LgUjO8be4bbbdY3wb2jXM
EOmdIFSHm07F3JN1RHP4StdHYXrGwV584KW2Ka90fDsAgQ2NhX6FNmoeshdilaCXMOdbWCPQyT5W
TFrZ9EMf8wieHeEz8Mf36d+Kt1dawqF+F7p1/93dcMo3Rz87wS/pUe9HlnozdqsvBlfq4Cp3YduI
XnSebmPjqt2a0UX5gxjQ4FUxzSdoroKgIkM1XBNoIMUAAAw3ueFuRS5r5D4FzMB4hVVNtrTvyPHt
Gac8VMS3GIZY82Ve9rKre8alfg+ZKAFBUYzj0JgzjGFMclbSx8A7ijfjezxeVCI2ZzSXzAsdac8k
/dtvBWZe3fkvpsWyCbMCv+gDyxAdpDYz24iPT7/w09n6P/kG6BGEcEA9FYhN9OOjvBxEDHd4LOyw
t2vj2vZe1a5xhIxog2HIY7ACsjdzQDtYr/lErazI9i1w+bSZKH7DcbHDd4zQSUrFykKRntc/Jv0P
9cFZJD40oNKwWAX08Mt5fiXvBAcDFszR+IZcyzfTF2SzpSOtPLBr454MmhH+zGt8I9dgi8f6BfPN
0MKbb11tcxYPpTIHSXhQ3WpdfvY39avbJwO2LE74iRyABEi23/RfOVv5v+7DmJ4HFVif5rXbdhcd
wFjDf/Jb4plv7Xa0Bxr++aH8m0hrRJAZP7HRCMWvrxroCKxhk54D4Yg5Sl8/Mc4l2Dar47K88Buj
fju9B89AGIQvLCaLzTrpPSHYGumW/AZVwTTaAqSTIeIPtrisATbj55l1Fb+wYS0MXzQ9QEtiyAn+
RB4uGN7SvmMdWON2kNnARA3aHK8IPelZR4CJ4m7bI8O16rNCUU4OABjduzxsQU1JpsXtoxUwP7aw
/zQ+KY6DFw1pAakSm3FLQQBeSOPnID0RvouPnNmaAFdzW5gnVfViSPN+cxHN9YzHSW8l34TvPY8s
hwyFT5xOwsbKVlD27SZ7BeAYTYbSoJ8+jQsRjazFl2Td0HwdwgdqCkKRJ1fCetbn7lEBp6f4mdP7
fAWLYeUn4oSYfxJLlq85ztz+EL0m6qHFmdttOBB1Av3s0GPLfuHtUhkn71TLebUvCAdcSp8azfzU
r7lsF7f0J9RcHvV8DxHZNT6YBOhIQmm9GDPlJ3TQL8Cn3RvxmgZuRKY3vNHDAyiaHw16MwYmyb1O
X1jSY8k7cIXf8dv44JCTVOd5IA2+SbHxQOnA8c0JhyqWzXW4EEbym59qSpyN/l3iTeGm0XqWCEDc
w5DVPPWdFBqTTtAlRk5M12D9E+Yvhds1ToHBF/eFvZqbT9n75tTNGjQZvAy7WtHqvjlAZZv8g2tp
uOSYUqaVhzx1VrfRnV4FtiMJZGqhtqlHdJ1uIqAxckr6MFYaz7VgRdd43V5Sw1qJ+AhgGulHjwxF
7rG6lqWvCz7gAoiDiLlPSXLvRkyO83gzEzcoqZ3ZKCg2eCnr/itlzuNpjHccYEGedcVtD/Oh2KiW
4DM64lmgsiOC9cpcdo6dp03rRT/CX1dfpS3Ho3Ijf3Hd3snIqgS8ZezhKmHemzC33ccMjVPGUmSS
UotdwttyEWUEx4/YWHe8QGAIoCzfeAp1XB2rgWeQN442vDRtE0brhdAcCCnRQ3vR3HaLC0iPFuo9
hmyQXOvna40/p8wO7ID/ZH/G3HU+ApgDGI14u+kOI0vKDQXQV9kDnhI/aQcuMNZ7D0x5FY/CJn+t
37IzhzpBbNjIO8S9/wAYJfSjRGZtABxQh/vpZaW8JtvxVevQVdjZb3Bf3THOySi8N/VH4SVbycHu
hh/5ZNjdPZj/V9sSewHRlnbNo3ADV9h01/jC21GcQHRBOSDhbnDVY+TG+44O4et0KDw8mMFTkidC
9xQNcQxVFF/NG0tzeuMhY8OT6rV6kd8NNu7XCW+ijdnB+d0P5ceKEcYNgVjXeeME8RtPAzBZW+8c
4O7qt5B3TeoazITAyjiiufaUO7nfzj5mEVkH5rKeA1dlexkdEoHLFO7zRq8OeJtE+qZHnoILvOIt
E1gG3u2Qq9daytNvYZMC/jBJntHbWeGa6T2rKGX03SC8iAcOlmaGRmxz9fQ/PC5RHRTWqQ4ebckf
zW98yb8g5xa/AMInfj1PzPMmbNsIzjBbnR3f213z26x4RDjSLX2fXCvccc7G6vnu5OEPWWK0VVtA
gHiqEjoovHF3eI9wahfKsLu06x39oL1CE7JXO+MMdjgR5fiDM60TMIcgmB2gEKdzfEN2w+f8nYqs
QSv5B86x6V6ayeoQlyTeON5CmLsyBioWAY/FKXwfaqtksqsfdA8f4MuK2lYB6PSW3pF7h3IjB7Pr
6Gat+Su+01QEudcg1gPRATxx+63KOoXS82XsqtCOTtUVjyFszzfsDiuy97ym3Jvlehl97NhFl2WA
7YlMDawcw1/xPIM3fxuZ3dnQIq7Zr8D0tmQs4Uh3/t6w5r0zszq0d2R9VyBFwSkvwod2nj7CxBc3
EtpEW/puKVF+iP65MbhTr0K4wVfJA1u86rPHltFemm1Elso9vLApaKsnEU0luBZh5Gv4YhxGH5yh
wu2JzE7RJhTvKHrjd3rsAN+EYw+ZGNbdVf5QAHniS6Y41dX4ImpDZfiz698ATxaS44l/84zYmt/4
Hd2pOa2+lF0K+9aCvouxLxUefJTptjwaTw6fUGvLoIG56AWQWbXUAI29Jb1jbHiJHjx2GF4xbLaN
VyCfanby/ecnbXXKhMGfvJQa7Fcfre5aMxSysaB95TXGF4UN75JclwvcAMI4e3bwkizZDSk5cIPr
L5OfMff/Mi6ouc+80A7ZOOEugI1e8sABVga4hTflZr/zRVtHp3b3rJDxFCNzL7GgkFwZWO66l/xV
exEwzwP9qlhYu3jdnKsTlnbH1KmPk6d8yQCGCGTtZCf56tEw3e49vrN0oy2xtafsZcQ40ccEdxW7
8F4Yy1N2nhxxU3gxLi1rAUqH7sPDY8zCYP4ss3mgFcqt/t49hheNdwt8+/Mc2YbcalBKHDR2KAln
rjPtemQVV8XP8Bh09+q/GkNnxte+UjKr23Cff5jFRKGL/qVHuwvkA+GQFgzdgfUEEfXtcpKljfZK
iZnWb+Z2tcvZPjl66j3PJQqIaxk7+qf2xed60ZJ/2SJ4UMSPBDoNlf29OUiOSMUWUxFhgXQcOzcB
qZnJqoBPhzAJq0GEUp5MZ1tjAWERmscjsnprTvA+BSA3OmqiEzG2QMkrvw0USYsrSp5M745z1Xe9
5zdBlkXs+swyu40XcqL4PXHxRIKNnbILIoeA+Lf8DWdsBi+FVWLFx2QbIualOwjb9K3fwKLS/lB+
usaztI9mZ9xQqVdsfbxETkwaxMg37kDYRJQVB/GDue7vRFW1D2/F/kkRg2k+PYJ5Y77Wn9GGpbUw
T32HEwJuQ9xvb2V7geMe+pxbmXinuqQdpLfmnaBT3FDxK2bfnt5xRUL2vNqGNxgdwl47MRXAEDZ4
cNK9penWOEEsO0FzPXUfKBkd6O55tq4+2bEJCEzsAV+Ak/zKCcJJo21hDSn42MUMwm0KTbE+hLU9
n6iy9aM421ME5R9v09P81l7U47hrvCzdxIqtU9neGo8N5rVX1sLOfMvCjfaygkDCycz4Y/kW8DB3
IMXsEiIcIa8hobAZs1D1oqiQDW/2TIed4L3RnekG1t3ckptJUhykXib+lnlFM2FQfrmh02/fs+BQ
RI5OXcvEmM8iYWJ6DyD+LzZt8z15o2HouJGhh4pCc+tj84ICgldKTUCoBkaoqG7zn+6TTjUevOTF
fASXhlKbDKJm0+VOtPLRFVNPBuOuqF6Sla99a98pwjAuFRdxr+uEcvrA6PE7PVX/jtvWNLsawNXq
VafYze30OOIo75eXxC9eZBZmb+ufwpGTLpdf8/CjhsMi83Ap9FMjprz7bvTN4owp6Cj7QbSugVop
TH9r8L87NQTGi5QZJWMsp2a2cg2/p9SVAsYcNsuHnRr3yLz0x8qtMfhLvb65Y1hGr87RVDNOE2HL
4jLLcJvpMrgrwyuwJixeIEQdyl3n2dmD30XS8szn2VoGXHq2+kcuupU3fsXFBmUOhGw89+yInJnB
lVHXIDnFIgTFi8p7dnMO6+h5AIeX2e9+Jw8HfFbQ8MQW1Lf2nkJRDf2o3GOuTmZ9pJBl55fZAekJ
NCp2PgFYHxKfTtNmi98zyqCKWcbyLGHpbphbhjYi5IizqoYokzA0H29T96pvDGDTwSeiJ59wcrCA
pdchG07oj/M5XBx52taQILSt1K+pSHjBefYuBlBGK0sQKESHDekNIocKYAS1tfS8/LXkpq/VuMmF
3TCduvIcp69SfsgrXy4hspP25CzCTRg343BEKG2AdoFBlgAT22k4yDjs4IplQBa7zQbjmsKnLKEu
oxaiSFC4vQxDKNkpuyXXiHG+tbgdSwJXb28KXgCpbkaSj7WOg4kxtLvsXTmbR+hJfQc31u4ArEtf
ECwKo6Jai+UndkLttMdjCXYRGzMunMNV+xqOf8B+/0T7/8P5//5XlNnVtZxk+v++EBnhczrSwIfj
BzBTI3Mxb4LRU6Vo8/e5OdCUtd7pxyHIzY1hrNy8ZzCWtKyESmAopy3ICOMQ35i/j/QKRv04i+qm
bvaGoNAr/n3q74vSUkDY7Bht/31OXAq+jHwJDeTzHxM3KaOuTa9T4NXnCRY9qyn+Eccn1/7vc83z
C3X69Hp5/jO3KNj+PvrvC3/f978fMZSnDk2Ih85BNQ32+PdrM0Nmx3t++Pet3VOzGydSuiU/sXkN
sa+q6MaVGaJKH/gyL1bUYsNDaV+ug7DzZjhAUoLfwjRqs4Prb3xN+/nQhPNpCvD+Cw3uWpnL6qtW
IFXLok/kp2dZET6l1dDhvqoouIIRmJnOm1hI3Ib12uMnXUyyF5XEI1bZeyAQz6gn2bTO4NOl4TB5
S9eG6xwTsaBkgmASyIxtBsNgOVk5uiDS0jy9MBHZI3mQkxchTt/zoRw3Q0x9iuKEo0/j3NT6GOCq
7ScffSqGCCNmRiUyxgBaFDKr2VBc7somKbhGuBxjzWngPdAxGh2PeSeJO5SgoBu6+mOswOINeV2R
1DMTSGo08wNVSGtlCwVHP2j4PEFJw1nDybMYyDKG36nCtmgHbLDnHlpjO3IQpi3D5nE1Id+O3odE
2pawUydEiQHwAN63FYkZxBGilF1zQQpbJfoFyncN8dJEK4i9XAoUkECmG4ZDqEm/7Qo6s4aAj2ju
9bKAl1cRhijSov8kufpJnGjqZLGK+pYYL1WHmTBh+hGSzrtBq0/MINAe/o4i7sEuG56wqohjwRuE
jvU1jyDbQQicix+cXxIX3XQ8xWdMHLoWtlgz0AYkc+hMyjI6av388WfARhzd4mYozkFJ/mQSSSdi
sUhYl9V5r0dl4RU5PpyrNsu3rfo1zb5aCOh02APnkpRgLrnbEi1uiTGGLXHevwerqNpU+b9VAvOB
fCOapikb8c1RtyZYwIDoIRaZOTSkzrwkHblG3XOvyYpPZIaJLb4kVQ1JoTQgLSwdHXmqP0gP6zwp
0L7MaDnMUsZQyhBhHuMcOsfQa1PeUagw25QweSUCjcD6rAx88mEoellqG13u3XKYJr+bF9jcJH4K
OZiirJW3mifRFUeROSThiRL2VWnKZpYY2b9mjJpdZWCKvTATMeKZDbpgfQQjKkh1UQB5MmpX/cEW
WP1T8vAn0fAmKDLOtlRkRCXxyHbM0KRaGPaLMW+xL2eVJFQDStJ+CCQ3xBUTtLoDIGoUTSAsBMvl
Rso+1Tpn1NUk7zpSbyK44Drr1QV3RQyUhYK58gCqumJuGCYcbYlsXnolZOxXpfjSs5UlVa4SuwmT
fzwGPEhOMDCMkELDqSt85cQM9nfxbxTSfi+m7NyKJD/tpajI4zz2NHJutz0lTRLgKY+naorpWkfB
osAzXBWw57OVh7RQ5UAth6wkQEXbaVyA4emylfc8ZsPCFDwkkR7xMxR/tP37Hqs/C4U5oc5VehrD
z7idtqIC72sFyYAtNvQV1bBnBRgiTkeC1bFwSePwPULiaZU6xhbYfnio/Xs7btLFk3psPVtiBJmB
Af4P2Jx/N4sS0wCn92ZZbkp6nHAyGTswxCnFjUbseYKjxrAygSFWCfAZ47idp/PqpCt591pKtDDp
9L3SVx/TxL0uVXN2/wzzg/qrLenttwFW9Rb2Ga+GwshRUG6FJnJW/1GAcCBn14NsmxdwcNXmPOWC
8pEybpRksEqdWXCI10imCNuRIkIi+MnSWwMfrSF+EGiWuIjodnIb6bAiF1DrAYB0CpElBLBE4rk+
mSLeS32S7UoZmDipqRw6EYePoS6bdSHMr1I3u5JGlmVqYGYfNPIzIriA/M7MUJ9KVPtTvKz7pUF+
o0evhRhKL5gsvjdSfy3JSS17Msq7aUUbj/8cjVYbveQVDagKaL+oOICvUobtdHP6WFX8XvY3SQjO
QhCCU9RCuoWLSFrNLlKpLxITkNzcB2yRpfG+ShlTBnkCgI9CQUzmzidoyRW07GpOT7mC1j86Iwo2
K51yeNS+Mi3/nTv8r9VpHGyMav+VOU7OuuSkAdQSScojB/mb+NqXUM1NscRAQqFf6kdGWlKoeUvY
n+KqjUiwM29K+YyJxqCS4TrMowyBrqEYixPylMP0w+AMfQ+I81gk2iZDyB7CNyxWOE1yGt1W/Xke
2xsm9c+XuA30iIcq0jCimANLTHC9FObsFptytI6IM9tKMRhNU8wjMA4cD9FkMmJ0LMWsnDtM/ymm
C4CPQRN6KNArm4AGPDCiMFgPg/pKchXkZlUpXbPBrkSMKjJ/MmKo8tknOcEajdbTFWkhm3iB2LCM
GIXkBIzh1sGMUZ/VdY4dYwyswf5LGFriiDkRNSGPvJ4QBDA/x9QthbgSc0/NVZcjS4C7IlSipTUM
l6sFQ1NhZvYlBStAiE69ZyuGBrmxXzphcZUa9kQ5th3MJcKXcKonOafaBmqY4Y1FCWnmSPuSkCl/
pQZ4+QXEmAV0YWQ+xSBotDAQT0YoC6HB1FCem3StNydZrAQ3ImqEYpnGPlGYerQavR/6bbADgKdI
N2cUiBkYJo5X4IdoJYbBqrUWZznSqrDnUl9m3N/gtZrzABbbg+/HumJLbP0YeiKUSYWyxR1OTfwY
oF2csnUcQJBvIukuGkyXBZ5vt2OgVibkESCcvJpZaziBkQNy4gBVd0p+kYrkJtShj/llB9TVjszh
aUZWheT0IaKXok3QLXGY5I1+b1NVuuXKyyw3Kgd55Qs9A8x5laLY6sofrjgtu2HeNUMd3+fe+A6y
/DJJRKDgbdXuxnBDiiLkSy0ed6qEF4pm0tQPOVOoxjT2ZpF/qgHJKMMKFL9MjlNkYLK39NeZJ5CH
lbKG6q4aWw9lK6NXkMaE2F47p/Z6esajvQF/yjXlncRSzxQgsSV6QONLsIolr7IMNpr4I6fqrWxq
PAOqlTuNZGoGkD4H+hesw/ALqETFK1KoC1F7xnJ0Q0KZI8aQGiSx9gw8/OycUCVHDrWH3I413Vfn
ZvHEEEsoXipi9rRmQTAGeFDl0toUROG15/U7nRo2OCqRkilEH/NkRL42Mo3BMR0nYKVb+SEuJ1Yu
mYtX64M7EMRC0QKyrawyD8PIZBPEy1Zpx2OdlbFXyJGH0QDnYASLv0xqZEhxj1jx2QIJuNFH1ALt
wDEdmy/hKM5P+/PMapLSSYXBXK8qQHosmB2SVjUhxy0yBF5VNYSMK/GfOnbfeJnzbeERGvS8o77j
glXXIF+MTb03p065LJKG7hbfyBxJ2kJx4i23KImVNQrwxTfFLeaLDCYCnlpybvZjpAKm1AIOcXCF
SL3bxCpT+qklgUNbjlWYI7idkZK2KiFQ3Qy3lhCXZdHhXY2HCeOAbgT7aWtNtM0ZNuTY32RZTjZZ
lh8hIkwSEa81hPpa5FYTGiu7K6HBJosR+6DX+mbW650yKeG5wqQnlDDXa6AqGpjwrJW6e+hmNe5z
08RCmnbFVCtvmB6FepAq0kaRCrvYSAIBzTF9tH6PRPXSZVg297xWLlMCmzAPUgrI9G0Oja9YHVRf
nmX8DYruLJKPvM8VtrKC7FA1FcgQ5oLi+0KKwbCJ1OqjIXqXmq59z6UYXGNVvsRBrUICnraY7rdO
rhF71XVcBVLvaUoyJE0ECuQrp4qHV0w3Z0v06tBYrY1ysM2OyqkucAtXox99zIkWCb+ClMkOYReq
SzG2LrpqJvFYfMkjskwFUmHktSJWUI4rhmo9XS+bv1mfViaISheXrVc9mb3EJW1M/CZsEidqjAgt
dcEWUg2pPVsUIrU6k9ScI1Y0YhJNk1Z0TbXe1avcLVvjo5Q4h8dM8FKR2VGJ0zrdLsO3eRaODdKC
N9wVmRa1H/mUkKgjj/Amx1TH3fG9TnfaINFC44al4TvDXIo4YL3I+WiGO7cKZUL6Yvhpqty4cQxV
o4kJLx2+V/hg20JX8E5PXY0GekRSFolz6GrYdlvjEENTnMNkHQS0eoucXkiyjUlnBavlbpR2r6bu
kJGLIOYgRnTRzPMNQn1oOzZkMx5F8g9YrGviZ7YCvIkpBx4yAClkulQozNj0c2jhMzBuWMnmua32
TUZyRv+cuMEVZPHAcapyQmDGjVxKHn4awMpz1J2YKVyFTES3kQs+9ihPanDDDGTqH2lf4H2mGC7V
vGC3HdZ6M2jtSs1hQTJunCFLq9pJoxvaiuppXAGIJfMtCXscVLC30SMxW+ehwAVjsUska453VRQU
O3p650fmUy/b3hB3Tzupgm/1qhSFucPw368zIna0WI08WZtOwyDSeTcUM4GcMAqtjRdZY/YaCiEW
8c9imRAM6t4CQk574DnPHSM0wXfNL6PpG6ZRyU4UhiNJ5gfeODm7LQ2bMLZo2If6RV8lj1QmP6BV
uUI92fIeKa6OoqdnaYI9Psgd1JKZ67t63vcAPqlMhKQUmNl9peGNGQmkpHdPnWJOunU2k8CZ14KH
AxlY3wrcZSIgtOdWKh3Ahpo22WF6zvlaMnCb6Kuf1G0zd+nONFqeDkMB1mlCVD5QWrGmxaJMBrTG
An4cZZ20ljOOLki0o+77/yg7ryXnjSxbv0qHrk/2gTcT031Bgt6WNzeIsvDe4+nPB0itkjRzxkRI
/GlAUySQyNx7rW/5EpqKkuJAUbPosemrE7PiSCbe/rTj282py6y9BsFOHdDwFhmLC6PAtTUMfQnu
nMM4KlV0uugRjcLoTn5mrnNb76ZSBh5vBVFcoLjNyuhh/7ujku6aEn0dAT8pq21t2amoycmCtzYN
GpcS4aOeaQamqvJ7YOjVbX84Jg1J8eFQGogYUR91tg5LznW7cxX527YdT6OkgFCz0P31Y36wm7py
8tJFO+gGK+iNN1GJ+FqMykGd2ju6xsCkJdWjEZu04CTH6J5Gz5P2BMA9tpqKmKutzCmg3ljwe/pb
TYyoYgAer1IdBFzaYJSq0U4PA/t1Itaqjq9heFRjAyuqNBK8mqOsqjgdeOz13ZhJxPv6rsMq+Alp
Ri6VysdY3PlKIK+mUd/kB8VguqyCs0KiOOaB4CZD2JErKAzzodhWEZmFQFTvpBKHCDhZerKrWI6f
Ypjl7bhTK7wVQg0OTAtvqJiMiC26TSop3wyUn/5YFEuTsB76XJ3MEUDYW6WJRVmrtNcUgkZSKyMa
xmZBa9n3JFZyEBrsqCbNwo41/EVhsMGcZX6MQYAmBOF7U0msdozuBQdVzY9YlkeyPMXSR1Fd5Gm/
JgqEPoeo/ZvBeLe8WywOOTUpEn4be2V2yqtU00zppu7R8Gx2rFyIfnkFtFctc8iC2rOb4S3FgrWX
anQeceO/1RJFoRBmQAgwPFA6plUhTcqqKJ455CgwEdTEJEp7KdWmW8gqwlPJSBVk7tK7Cgl/LOlp
1Aap9hlSgMpCzke6KVStT98M0uuIVF/JaJVl0zpWZwknM4fLO+8oME5YHSWQPpaP7hhYdwDNDhQu
KBFS/PLUQD6bmexkZPAC7kKqGeV9ejeq0ruVy/47a5tPnfQCIjzuUyKByISpPjm/vSQGtRe99phl
XbKiKbeUM/Xe69deEUDx1dBl7ZqOE2qgYeatGspqDA3HBIULxPfeqhUnUJNio3tMYkxYDaXarTl1
0ZrQsr3ZxaR/yu27q4T5UkEpnrnMTga3dHFdt1ufIKh1bzG8pYP8Frv2Qwr/e6nG82BF88ntz1CR
Xyy56jajkVRQBMmXrWMhO0YgZQhyire208jd5CjPyNpeDQQoH2wbXGrIvCUby3Tdyu6JgS48QB/U
Fl6eUtyw5Puc0B64mr1A6okpTm+eOXkFN1FfD0vIvXeW6ZFQPrqo/ovqwUpTUuwKzemzAltqpt5p
pJEsUlkrndjLN6aQxAaNqpJjf3ItWMyRRI2nZ+xLe6mEOtICQC21PRkxxhZ+Gn1Bs9m4BAP4Fk5O
1U0ZhRIJPwKzJCnI8Mmz1Gt9RhSr1nZCg/glvHwZpaG9VZlb7L1M+wgSYV+CML+OEqbOTlH7tZ2w
2hstHC9JykReM1ZGqK9dIoTboaZnaaf1WX3vEJ4kDPykLyYF2t4p6Kai6+A+qSnkq1FFpN/Sz/DD
tzLPzKtFOZpVw7AwWvPRRnyXYPXD86INKz0X36nWTEAqg5WbuJhN+elReFtlJVqJLldHmJoaPUeK
9ZBF49VUtc/I5lqTnAOD1PfMbecOZ+DXRCeb9Eh1d2AiVzA5MMHpQdtCgzAojBgy9StvLBWkrD2h
KU3z4nniMcxM3QFiT3s5T5+VYUy2ih4dXMK6lkOH/VBtJpFlXU+JhHR1OwbSTKbYrFbXUligGLyE
Oofn6+vqtSElt6wGukljh6nDIFWwrJqKk5Ug6hgymiOlY+XoQUpvf6Qc0XOGW4ayHW9DMjlXhcK3
SrrIh9Hot2qV6C+2QGNlhflraPRvUi3OSmkcOddeO37Zx9zV972kxkufNOd9WHEMJjHc4fQZirK5
dUs4MgI1Q3qMOoz8IdL3pGPwr7FlcSLpF6xHOD8bxUfspUxIZQt5cTaRDP/zq/5Q3gBrxlA1oRB7
W8/Cy7y5V5jWQKN6WkS0BAmy8E/3v240bflzMykMmAjz7V+vzk//Tx//efrYlnyun9umRYexA8zd
ffOWPh4JqIjBdDFfmy/EBEksJ/Tgz8352nzf/OjPxn+57y835+1caDPQ7GRirIcIq7Cd9MnejXL+
GsKE/nV1vne+PZIgyCQrgfah2Nkd6xPgmNMFexeO25/bYnT/dVubfLb4aIJnMxn1bTSKpU3okQLf
PxqhMtYjf6Wod5pLYkROmrzbq9ByLLqnSUsssS/5+n70Xcsh+xDJynSzLsbfHoimTUxDo/Mg1O3P
E+bN5puCotCETDzMdwW6pu3JWsLJ1kiRhn8Zbs+83fzIfJElJW/OovM2DFSM20aKoSuc3nd+uFbI
WcqUj0FTdATDdou71UArEEAROzBxgLI10YrMgma+G3MuLnK6v1pY39UhDZq2HMrlD8dX6Sfiv5+V
I/rGEYUI1Bkzqz97gdYitXSqn6FMYDgncK2kY+ZXFe1CIZYRxLHtDBeegcPpvINPUKdfgcNJh3S7
MYl+L73ayeQWe8P8SOulJMe4efoVd1Tlf54XVz4n1KExAGlji4vmV5hfO/fERB6BJcyfE2x+3i+Z
t5lf9tdt5of6mk6K3KW4Qn//UNHvn2zeen7gD6/9/3345xVyK6w2dlPtfrb9w3tmgbUNovIQy0yA
YWYx/FkJIAXdDh3fs+E/I1xUZHx25lAfI0rP4KSgZ7QgLZ1EBJQu3yJiCrZm4dIVyPydSYTLzvAh
9Qoiiroqoo9fe9vWb1dhTeSch26lyEB5gVhxXFu8taX0bUAn3RNzRVxhzFS/ZObCilNnlQ2pQBgG
NTF6lorLytNO1R4CDAyi1q42Lr0PQVrKqqpLCm/2PROw7Bx1DGl2ISGdlQimqSPXyb22wKxEs75N
S4SfFmsRcOnhooLhkSZfrReIVZmjgWIu4DTRcG0o0TnY5VEXGdl9bdBAKMCSo/QB60KVzGHSTb+7
xq8YxJq3K3r5TjHTC9PbiqAdCSFCEG5jTsHbdkpfqkF9L2XWZZIbIKey8HNlzZWQI05mgduce5nG
UkMHU1Zp0zWTGjz27H2b9YPjRpi2QoGWWB/zkUMLKI6JVhnux4BQ0spFec3oLbrhxXehyiejjYRG
rj91j7TIkZxcR7HlQ+Z3DfJTFzF65e49CwOIZNpPUwZXTR/EIawJB1GDooeIPGMUb80ErC/T6l2a
GMdxTaNRp6MfRdeKPF40AYQPaj5+XRc1qEJz7aDpr6auvilRg3m2opimDfJWN9CO+xnCgOzSRsgN
Qcc+4TIAYWnBOSmB1S4KizqpHIFMD+VqBMjB+CC0rN8VJmsHjx5sVAflwezEmT5B2db3hcS8WGZl
WqcwTIYqWNIMPneRfOxUS0c/RkxzbWUnUasEEOnuhSCs97SY6rZ8HMEuTHFEEQsRNiADU4wxkZt+
m3FwiF1o8qlXiJOfUkPjdAZTKBB8J7Fy9qCMqFJbLsuKckCBBGbIPQVovPws1eoX+RPb1MNcwVNP
lAM4YPzxmgjjrjXK/krtUSFPd0p+pLWrm/YWzPK6oBiyF5o04JoC3ilbrIJSWxxM9y7SWv2mjpVv
XcHFH8QPHhMUHPUpul3tpa0kcCn1+ORvhUc6gjQq4VaLJl2vUX/QDJwWfp0Abc5ar84w8alNvMpD
RjU1kUeaK8xZ1ZSWNhLYKjUlhzYWQX+R+eG1pf+YUd5yXTt3/C5YFx3gNpe67tpNCPaMgh3FzAel
0FxYoUTy2aqg1JnpD3JWH+PERgNnMYhqSYetTtO3repb2zp3T5UflHtNSxlHyBGkJHCSMGH1VftS
xOWrlPMJkhwRbOLe5Jl8rfyepR/fdytWrc5UUG2GTzkyxKkM8AkoFSU8Qo1Q06DDigJk4KHuPvuA
VpHUSjB1fEI9EjzAtQ8CdiTHgTQIQPyu+GC5hqJC2qU2Bl+vOWgo7DqMPVUJUonhfK120PhykXho
apPiHUQ5OVfQfx2CPeSThr5NprSH+CWq1uaodXckQaMyDBHK8N0iYK59cWZOD8BPRnQ7kI5nBt7V
bDgne7SFNC3w1r0qv1qhLaGGSdFfKtHDoAXNpopYhsu+qZ9b3/2oKaE1sg4SQ0He1Td8rqIJrwHx
WxzvKu5Zt+Ho7tsWWcywsFsqU7qHaKol11Qfe2WVm3V332QdbcvuvqgqCW2p/6WojbosKBasax3N
b09gE3N4XpQuMRqXZnIidra9LPFMx1VSwzsJlZVoL3xExVGIE0cxSulD66tik8KopI2PErYnszv1
OtDqBmpShBybUQh91YWYKqABJRFKY6PSk52iAhbShX/JYmaifj+REOjerd3QmjDW0qUY0YXRrHpo
RiLB8/amq8h9VyxqH0MuYy+UPG1P9MlHCCmVQlv62YcgCbvSJ0uslR6FRLR4bZZ4kHRImUQ0HiSy
c7d9Y65bEiDRI6kUeFRzokenmC2K/q6vFfTgWkC1WDijko+HGnFNTAjoaRKZseeaWRsco3xMVmWS
HKmTXgSZSgjQA42EPHjHQ2GWm6ZG/9/1Y7QfSn5oe6zOmhcAp8lblzJC/2JGaEDivr9E1O33XU5j
JSHJVulDFdNwZu+kPnohTckx+/4lNmimS0Z4akaBPnrAamEoWJikUl16OlL4oR2OTRnG+2I9dMlN
nMuMqan9RnIqxfwai69RPkYW6ZfsyHcGTa10DKCIGpyZE2F+GtOhaii0cKLkWHYcQNTsmO2N/bsr
FedOGnKgOfz1IY53WcKSbSVYkAv/XrYrXUaqaxc7dDlJgRABCigvl+w7A7gdbWZsUNN98wMjSYHr
gmT0rKq9g+3rzwGgcSKBpGbfTASbbrqQuwgzhZc++ML3935S2vtB6599AaiiStVhLzPbQ17CRSl0
b6UnyAlCdFCHqCDXrLBHR5mqh26lbPppDSCZrAsK1pGEZsobkly4a7pQfr823/z1I05PqMCO79PV
fEdLwBArj+mTW518L6IYyI9JdJ+Ftxxd5FPS14ectPUN00fSBLop0sEi6prqL9nLi8xIVUe2BQCS
0t6kMBGT8kX10P7LNjrPeUo/X2gkTkDA4WK+6QuLCjoLNkerp6wt99Uj1Gv89UOpVdURfTRUN/60
h0ca54M6jMaFwdHC4pJFxIwkn5nsP3Dyn/tay+a8aWAwmvHPM0VeiJwprac2qC8jaOJNw4IunX7L
n4tqmqM2E4xeouO81Aqands54GBGpHqRx5ollTYz/r+dMgDCmUU+3w6meICxoBpjx+rWEC3xBjPU
fCazJuVtW1vyzjAhFlnTBVmQA00FEhI7qZtIVcBiyRTAdVZm+sk3MwaIKaRgmAL65mvllJuXd0ZG
MYNSrDdh/gtVneZiOksObs2fYb5msNR1DA0JF3louU5sQ11Z8h4de+sb7k4voJkoEaJfL/cxwccy
OWq+ejvj+FPZKjZ+aAFlq17Gjnkea71kSdsAIj0JPI7rCSw7ZqUSzyGr+0oNS6fhHLqoDdQHpsJQ
OaGTYV3aZgotAOJN7EJTyBGU5nTrhkpTlmrLWoY+5jV33WAjJya7k82Sd1UTlfBrvsBEvW2mC7lz
EdOPpD78jsk108CaYOV4lkorPaStjH1JcEKD6kWAXNiHAQpnLqiv7rJ6lDf97ykQ8/c/31QpKcbE
VGz5uj0AetNvMMcMzBd2D0PFQiuwHG2BAnei4iu+iqi022QNipeCCa89Qf5/dsr55hDiKc+G0XWa
yrpT1e4lz/HUteOklZzDCHypf1exxzPum7uuzw//J9Haytdq0Z8VYISjvaO4A3zT48xLzRr4ZLTJ
SNdembjDpNfx02cBEVImXCGvhue4su+Ld3GfHWhNEaSMO92e5oIwl0MmxGQgLc2j/zC+gBf77C90
LNwH/z5B67ExBwiny+QbiOJ0UPYbyp50EHN8SbQCwN5rK5og0K1DwJF0w5/TCTgGgmTNoD7ewZMu
O0Cv60baQHX02610O17qj4ybA7JBAn1WGYgjeoAvCoev7CDMqZ95K4NeHPIv4q1vMaPRJExwgyO8
MY7Bu8wqBnuqzZNG5Az4jcUB71Qdrpg5l/0GR4iirX39AzEMsJoc0Oi9/HIDwGoVXBvacQtsxggt
7gWVUrHGdh5OoCnrOHx4V+WIOg1wwQp/LEQCIsCNz5zTWbw07oxP/azciVd1795Rj2euV2HHIpGL
b8w/MmdgWFFewqfh4n72eMOfOhjY9cY7ysFOw8BPygWDtsFCcq0VjqCLhZz8CHx2zFl0L7Jn9gMc
8CPdCbpGx/gQvuO4zJcpYcNkcJU4CnDEorfA2AvgoRGLIqCFtUQeByiquzITY9xAEm/fHFFbbPp3
r1jot192va4HpPLHAZ83qU8JbpFia5t3It78Add+ZUbiZenf0ia5ZkFaV//4RbHguTMvnO7fff7j
F4Qnki4xnSA4GGmqrOsGj/+BgZ4XPUE5qoxRU9rnAsnKKvoWh2wbvTd77xbKaYxuYS2518B0hmRD
WdE8Wqfxgz2EeS0avXhiuwyGI69Ll2kTsbMTJzX0Nr61c9MrzM4uh6HqqGIjbIUeO/OGjYLk7xmi
CcrAx/Ebut86WScvUDhOeEC3+WN7E94m9/ljTcVhqTjlV7iHWPscv2kYXDbtOd5z7keHKbHDYqzf
qpuBjsTGvGEwQ2uwRTaDnRr5NL59FWMTyUbdkijPNbzixkFZOmq4o+pH8wSGuaeafTTald2sv8r2
07hPjuB4/W+MCRgazG8cUPq4NA6s0hyAaS/hO2JI6ZO6NfLX7o7Gwn3Bj47VBlYxj3BUw2sQyPqR
ku0wzLpH/YZdtqb9eIvYrHhCYmGds/UZowReXWrDMd/fHknUixkwyd7G72j11+JGfYSCuSat+Gt8
NzB2q5vgnljN8qw8W+oqODY7aetvtDO+UO21ypfYp1ZY7+sbMIAInpOnDLIIrheUTSvkzpgjOU5N
3ADv4WoZ7FIdXOuCI2y4TAiAe1VafgEmC8wVswOHNAlnC8wS2CcdbB8D4aGZjBcHfArg1FfyLc1K
2Wemc6REDl18ojew2yLjOw8OswxHFFuIDDv+RG+tXuXPJNkV2/6NJTgflRP4Rt8XL8PBfmFduWHm
tmZuvhU4hpwJtHB+0V9REqIQXe3DjbX6b/b8Ce7/H3Z8Q5FkzTAN21a0P+/4gOwrFF1Kd1as9oxn
yXemMYbd68G0n5VJYUpKkJO+YptB2YTR6AFHUjURvyet8n/zYQhC+A8fRtY0FM+SRvbBX49CPax7
o7Tb7hwo1Ar5v5Z2froihQWac4XDhvOHg8+O4EfWVd4lry8eDVxslg/4R4LL/HH+70f/b4AFfxsW
qn/+O7c/snya2fv1X27+8z5L+O/fp+f8vs2fn/HPU/BRZlX2Xf+XW22+svNb8lX9daM/vTLv/tun
c97qtz/dWM1JFTfNVzncflVNXM+fgr9j2vJ/+uDfvv5neReWZP3hl5ve4bdnTn/CP35BPhSkWVD9
OfJiftJvkReW+Xci/lSV+ArJUPRf/tZ9VfU/fhG2/HddMnSDuy3DljWJcTbNytr/xy+aMj3E/Zps
mBo7gPnL36qsmR5Sjb/bhkmmO4GhyvyK/5vEC92S/zLaMzNXTNVmxLc1ylxM2f680wdGoIWxXPmA
vx6qzLZ3gztBzyo0Mc+DViKdSzRyVwMWkSwPNSwTRkVxRrLWWhR8Gn3+PRa1mDTHhGEPeA08EMFd
YF+Hqk32NPhslpRIKAUrIVQqR0upYP0GDSQ975DLof4o0eeTPzy1M+/6Qj+OogfYoJvjbVeNSJgT
BngqEe5VbwbEGEBYkyImFbOABVYSvLaNR2I41ArxdPxMnFjBhIv5Tasc+ziSVmkZb+QufLIHuP+R
5cHwjXOmsbpWkKpOLRYxOmNWgMAi1/VjFcaP1uCNB0ndmWmqrHtagbUCmxEJ0HNn7EXD2XlI0/Kq
JOly0FUbj9q4S1xOP3R9QQuQzrnwiK3q4mail1TqtU4tF9gKwEYXPac+tOnGwwYa2WH5JPXYkzLS
iBdo9ogmzek0NrrKOh6uyWiShgov+zxf1IayQ100rCIJGQeQIJs89/XQcHqIqF2BLwjVVRJyWoXE
in03ELcamtyzzvtVZT5udLk75CUskGBg/SeP7orAvAzdPXkAdEdzuBkNWgEoMEM6yttIG77KbthJ
ttqt4oqpgBVnGyPrL9rUKo7h2yOz6a9l3JqLsCOsvc1ogrSClXuImz1Ch0xVwN6P1HcCjzIRcJ88
r+6TbgJE9sB+UhqNAcv/tW9gLlS7jOQA+8JSRilTFTASrd0ko4ai6cY2zBJEsPVo8QsyO9bD5Cnw
vYsV+y2BpTkQZ/NZgosUdZV2IzowEUy4p4Kdq14NhcE7Na1XV/c7ANoCME+cg6cnF67ImHomeFz2
qt2B0jHyGDuoqE5RhvQGrZKTYvap+wBuYFPDKOqN+NcL/jSCquK7NogprLAgrsqMun1+8ZT0hR4s
YRYuvEaF0Ahh0dft3HybFFawtQIao6rP3CdVGobnlomAWSEJ1qHuVLiE+ijCFCrJt6ZRYvoY64sF
BVFWleAUIcSrPNIKlYa+Qi0ojJmDd6ZVtxNRBBhGzaz3iOkV3axjkhsV5GrqfQi2yIM0HbVQdpgY
wi/D8k+pK79rfobiz2VKLnDxXIoST2uBfojC3uCMEqSJmvrmsjEC15F6xKKGTXZ3cEMXOVz1DXWj
tpY/rMQDxULXWYp0SpZ9vBW2jeBONJzJbbzlI6AI79ATOqYRz925cYuJBip60I7Raqyp6GkhAeSD
oR8tou/wDfoQd8EhDF5Ehxj9lN3uO6IbxlH50MvonvGSfCcJnPhYShSvcuspbJmlFZlL5q5m7ayQ
uCqtGJnyyARFp8y+hzy7Sh1QrVQFi58FYJMjihnZtFIeTHODyJSe4apAkCsHCTD5AAVdwu8eiYtv
0PvOh+6hJZQeYg8WYFHxJxoEnjJpoK6lgniUu3dFzR4VClnIyOota3NElRr+U0P0k6GzqM6sr88q
iJUiJkgR7JcOR6qL0PvSZUqWvvVe+i+mZvTrLyOBUd4pnylKILxNC+1a1+kl7vNuGVUE1FkjqQtW
i8V3jLI1ShUCeTO/X7RVyvKJboKeUsqX0vi78Lo7CnsFqggnKViMk7XmWG4PsrjpKT6xaGlU/z1G
gsaXF72XcbHzcmQISt19030IHImssToGgoq8C/kbGaGoxjxHRUS4aAuUlGOQbhrbRPaRQLjLWKmG
JI8vPPcu8eJvwu14ljZQy5BBQI5ZeU2JTBNdcY3te99ipebr45OtCSTDsYt8X9kW7G9D1ZyNvHoI
4uI17YNrFbto0UkDpghD4zMfiQ5wreY1Qd24z6FYWLoyUH5AxtdSxFhZCpALk45Xn5J95I+Sk7b7
GpBtwsqqKfPP9MvvvGvsx/1eGaSzUescyL16CBPrpBDu4ydogTXUkqGvK8DsWyyIOS47U6JYbljq
k+LGrzGBnuTpDJ95IJHyN7wMOfXtolWfvSgHIF0ET70kn32/0Tfycy51EYB/j4QcDVt2EqDDLwIT
DJxRPQVgl93G7Vhp4gUoJJSJajXejWn7jeK2QI5OrLh7o8sSslwF2ZfynY0+MfCdTcBKHWYXu/JM
MilIOup8+JbWsxIb4TEz6VlxrNvr3gcmhZb0Itlnq8b4bShohAWhIG1efiJh7JdpGJarmvda1M0q
UBA+toH1FgQBSaEUx2UXjTtjy4Moqzul48zqhvWXppcHqwxpd5li3dvexdP3bkHdL08ZuUNsfwef
TO0uLcElKJYL0E46oFPjMY6PPEoARw18yOA7qPQ3rZnqFSThFUqtEDFQrRK7VXZVQiPLfg4l7Xbw
CnLwSLKku0ngogjuGHqsilevjAIgPucNNNiH1B4fBjMDBoBzvBqMi91Zb7poHw0Jr5qqfVmcgciP
hLs6BVWC5Q6UAdu4Kpw8GkpHKFO+OzXRiqYH04hs14RPZsBqkowGb5UWZoSPW3lJ3DY/8/GgOamD
Y5ucOBAJHE0VfyWCFLQl0xjeNcODxoHhYA6oveSTQ3XcCb/jXKyB1uEnHhKFqUxhbuyyI40COgez
pQP9bVb+bfrVqfHOLljcNkGLrNOQnitXJ+wIBaeXax9Ff+MWquGMBv7bJmFBEDCL8irdPzQmxb7R
MI95M3oLnfAe/zKMGksLTwLTpDJ0EYDbJJxKc2xbMFRV2V/lAe1jrTGXfpG8K3Z8qXX1hBjyXan1
V6967FvUtIG8SSEBo+yHW23du9GWZvhDiwlv1Uy0V8NkwQ/QXKrXEfOPMUpOZklQcle+ESO+qIr+
asfarVx4J2qQn0ph7CrgqUpNUZO8ikbPn+SBBa7BLiYVCCYKsWVvXOfS6G9whLQbOi0pJnjrPW2+
ax8iW1axLiKMGHRZnH307n6IPlBDbfwInb7smc9VSl/P0z8xW4EodM2vACJe1wpya1rwgyH1n1i3
X6gvu7RP+cZoJ+Vlrm87XXh0sdPrENfmUrjma5Dmh1Sl18gE4eTlOh2ayLaWfEsZVVLl4mN7rpj6
scMulfZ9BBNMU+/GLL13r60fjFDsrWleKRXqHiKliq1CZrcOyCUofFbWkFv4m9DSYVoZQ0VbypXY
ZYzgmQAnJfx1kDyLPIKx1qBQxBRpbbN2cOQCtiUmpr4bD7S272jAgwb2pIdannobCUNLn0j3zVDu
CsvYRd0EjeifxgSSGZNTd2vhzgVnptCQpB43Gjq429reUP2Hy2Z3KdgNm1+VlQBgHIP5rSUhGIDK
6fryU1wKZNwt1EJbg6HQbmpNebWj+hR64t30rVudJDZ0hKDWu6k4OyLlmED2OUahKrO2Y3SnRASD
qIZ+L5dpvuxIfnHb6kS+s7ypY35+GtTbVAPzHjHQaQF8sABFoYHFCupZ2AGDotARVt6GXSYgB2I6
yUw5zs2U4+wXHSiK+apuNQSo4EtA/cPDlieK3x6ZbwcFKcJWg21q3nq+mB9Q+O5heU6v9nMxP/Jz
01SIVpGHYPuX+//w9vPG8wf7yzZRFB5UpUk3tPlqeTVvxxkW18R8lXEfb+nPWxW6vLXUzmeyTjJQ
1txlJoTh+YXnC9mWYA1Nf+HPBS21P95sML3siSnFajVQ/rLekvk95q20P2/6633aXmKeyjKZhLtK
o0vRTBdj0uCyCybIiytR2JnvnLeZL/SS7gr1jWRZGfeZP8J4/vPzf262EQXRpkZoVBAFTxbU7xvK
mUFUKt/QLMKb9XV+QTdCnnoH831m20fLLkZrHfVTaDo9p18TI+awCD+Z8n/nq43wrik4koQE2M4/
ilOlnTlbjfqJ9UQYPmB+MEBBLNwVZ+o9AIr+pbtR7yhEXbJlATjuwMyFNvtDQmL1Mn8an5iRAqDP
PtCT4TFaMpPeB/cydG5sddYRT2VIx4FV0BIg0Fd4sc+wAEcg131u3sT31lXtx8UHdUqCBMrhiCU2
WdJZJx8WFlS3br44flmrwLdTIJW8oj0jMc6ADbAN3joGnmQlJRuDGIo9YBiu1h8pMT0AVQYMh07W
vkKXpBDqc2px1Pfq5MKhWlYb9YmhBPfBmiQsJEEL9zG/jw54D4nYArWIf44aP3l/uCU5pZ3iDeYm
+R6hnU8DBkeNtjIonZFWcY0v1hVwYVAsok3drCWcM+h/Vv4l2We3Xr3ObiceHfAdJK/HFP8DDvSd
ojxDE+7RmVgk0ooTl7K5sECNfeGfHg16ErxM2+9Y9xj7YJNsKO5XYkvZniUrXkpoXGW0ZxwlhA9V
i0p0Qca0riHbgLP6Urt3YQzc97eh9CDergi0atcZtzq0/0N8l7wyQMfXYCFvs2VM8l9xQ9DhAgUx
/m3LoYu0UJjkLuhkvNnrZ9O+gOoB/+FCTYRfiVmmcWAe1hK5HeD5FJRmIPKWLDEdnCnhG/SQbbka
nrVLvvpgYeod7VPdOcNzig31lVb+EZipfvME9PQCpPhI8bSnAozoR1MdloeL2F1e4RaWW8u5Ylzi
7oWGvZW/kbiNpXZ1P60dZH8H2S84R2sHzXdjXIOTsTM+03f+JcHpq3zC+fsePGBXdD9Fs66fNIzQ
4cK9eisaPgumX3wBwHQr9isfa+yeTCrD+ZKu6RMIiytnxYzwiZ1Y4R1nMeoEr+7Lh/1gXa0rCrJJ
ZLnqtZ3r7W28hAo4yCtFJFLJzDX68HixoY1CsdxbZQ9EabzWYrmWIkd1XrPzxbt91hEV0/hbHkzY
HxfS9GKSoPStAWSdkrW7oCJrwa5a9kv6rxv5dsBJ/0A1/fyl3t4G7U4sv2pwp+85RLzMCS8BFK0l
gPXm4T50wJrLh5EQycU0F7np/U2MYcFJOJbSJdWcqgOFGUH6LMQXQROXgaDGHHfAgliRhw4h3oFs
g2JDrF3PN5WdyP4mCWwNXbemmPSKOulf91LQWHt7gBstHIn0lswHCdGCGjrQkRbefgRy/8Drhpdi
U3zh9WFfJiwFKVnaOf0yf6yOrFAUDN0b6izUeghqZGf7OIXHfl067RpDSUBcS3lBa6oyhAwX69RD
PCfma4sAbemvvzSiKWDZgRUOoECvft1TvqLlxl7GrFEX5uCUTx/RptzSl7in5sP5mzABYnKSZQJV
zxkgRZzEGb+PWNDOo2o3Hc78mOxlB8zkHpEaxAd+7WQe7h7oXtLzSi95enK9nUmNY+8lB2mvf9Cy
6skYGW8w97nbBtywse2LXXD2rx78V3OZnfqF90qRhN7EE42DBR2y12AV7dEQBnvWOdkNEya+uWyD
0LBNbtZokcx3RLLRSjqNO98/rDPSuMDTnV+z/KrcNN8EmPOtlGJNcmSxhQNuoHux+dYye1m8Vefg
lvYrNka4cuWr8hnROZIfmelSyiraVbChPjk6cg6DFYYuATnjEZ6orb21n/oUeHQqMLURnbR4xaAO
tfk7kC6huninp2jQu4Q6rRfr6IFYmCeY5ZCPHTH5q9IdhlUqUfXCvwCeJmYgd5KvbFOKJXMrzAlf
qb4bIbvSKLcWwQpo7YmdJft/XJ3Xcupcuq6vSFXK4RQUEMGAAacTldNUzllXvx+5115dtar+dhtP
G6ShEb7wBo9RccI9gMn5Eb3119EbjDOjsxwQrN2mq+eCaRvLhtxILtD5ckE+8v7MdDhc6vBeniQe
EYqhb+lgFwgoQtbZ5HtWIXwEJK2WI2skdsTiWdmhOveQbLASqnnswE09J9RrEIQH7w9dHAy+h37C
xKMff+ECbZC/x6ZD+eKw5Aist9MBJhabA4Tu8gMhCvQ6QocxqL3wiqFR5k5fM5EquD3ccjj+oLev
z55STfmZ7xdMW5CqEX8UZEqYKKfIHXbqOvcqGlj9C2YlwfrYY0K8RH6mcJndP7DLRJTp+udse37m
EsVfNHk343rTJ7aeKfDjaMd68xO6Zz7elqGNGvEOfdu//4Uj3rE0dQ6h47aPSVydlqBeO+kTuM9t
cC0u6Gc/cDaN1B2wP0YCl4Gx3M6pM+le9i2i523+LupZI9jFD4ArAHsLYI8AHNFbaJ9wjNNtInho
+46P/JeTgW3kFYmGVSEH3hBNyDPznOMt2Ncb0QEDvGNaJT/mPx2RbwDIDWeUyxRqWSu1xwHlcpJy
g9MGKw68jmCQonH1Jf+CV2I7z6xvA0FHeRtQn6Mtmtygay/aOd77KgeRCzgWB6s9X/d67eGdukHO
AwwOesTY04rYll0XP/7VelTP2ooW/1MF2gxsWnS3QBAwB57SO4n3V/cqPliov5GNH0G4Vw71ByZJ
WzZP9gxQ/LA6v4zDiLptuHHDQ/+52rCyDN7Cz+BDOMASPoQuwpmM4HZwOWL3ZXtBUZ+qfHaRP8MD
DdWJCgi21s7fxmSzOdmT4cIoy14uaIVAyNlAsKVZ9sTDaR8o5zCEyH+uDxFNf+43sbEGZS15A1Uj
fCrMFWzvsDuuXJBNB5DhE3j0wl6HU5+Lb1MC0X8LeOUAUnFL0iCs6vuEQ0v5AeKCgGfFXeS7Ob+o
Q3bA+8EWsFrIbD04otUsY0SHS05/M0yvGm/wTtCcBQgh+iGPVk98TT0ktHWfUYfa/nqmvhV2B1v0
6AajRmhZSFjjt+mgh4yIEo9cATmw6T+ac+Qm1qXaGY4XuFSz7MAFkrhllj8rdgwmxRmvE+4A57D+
wgQu/66Fe5OF2+lHIZuUFeskAPcS98AMBXz4jPAi9RWoptyBSbSU+C0wl3OcHiBmAwYBh7HrjM8M
3CPxHo5+EoSk5a5WmSP6ILE5rihTTcaNEqcWHOkdq+hOeELxLd+beYtoOVA7GXilueJ/g1Owswa8
WagkAG/as+1IO2wRzgmt953yxd7GeUIgLSHKz9bG8u95cvkV2mVjuYQr9QOabz1RGPMJVFl4Z3ae
CBbVvv9FaPwB2RwmdMXGga43hiU0gdg8nlvV1p5reHns2xrS+kSQzvdyGALaMat1VJvakuYNq6OJ
s2BrzNLmuMLThIi7wyUSKbxtc1uqXeWqv+qvUO0Q3P0dPcUkjHivzqxz4zV1Ol/EiM+nYiIj8cP1
LBuqK5v8WUIcB5ho51AkbtBrk7y0oQK9mShBh1Dr2Cu2+BDH7GKseLT5wKmATCLekVHCoBdBJYhm
feHLrFZ52k/qmZLKkoEldoXnIHkKsRo8pR/GW4DZpvo0DS7DN/xAFfzPeLD3AQLrU0flmj3OhKr0
Ge3sLJB44GmG4wqhC+VHcfRrFboBA7cFF5QKDsu/T1+QK05c1vOMQgT3Um/u6rjTwqMGmmGrn+a9
6Aw9ji/HMr1MByhhmKJit1Lv8wwyzq+gHpPYyQv7Ixa3guSIhEW4RiFQscGvhfP5DVxX/9Rc5gdS
VaPsiuXzgO8X2oqpTVFFfLTxDgWCnivQCdJ8RT8p7W0WXoLp3Yy3JYrHxAwowH504oaI8LWjwkwI
Dg2y3crglaAmWK6BdWbtEGDMXtifCVCXA+gV5rx2ptBo4LKwmqDh52Lj4VOfgnX0mErlI7sJ6Z2m
zn6uEc/xsZniJBgvmYuxT4ltAkkYmOzKlnZDtWvyqx7tJ7QLg3uWIKNACrct7ImmGxr+7Gb4i69+
NeXXijkWM/gBbqZceulMOLMa/lV7NjuM/X6xEoYdjyNwMruW4dWqm6ISk5X3CHGUSHAr3J6CrVg5
KkNzpkkbIilksLdtMWtQUHBIkRLeGfmhDpHHtaf+H3kCignmjVoIJHNKjcAK6NEhhjtqFL/tIrHF
Cq1RN7AcjILRU5rg+Bo2WvrndfrhYYP0S2F5tGPS3Na+q+g58QtjJ7k6YJXkOCOcTxDGOaLZdHrm
a4ipbnSkHI0zN/oZKbRyqIloFzznKSoSJCQC8h7isCVG5L8kg4hJrM0DWL6IBrH60vGG4Vyu0wtm
Odg8oSY/QOxOD9j/GOqnaVwaUOriniNbktFB+Bo/VGpbXxXsM3KZX04lWdv+ysgJ4pzX78QLfhg0
v46IcbF7hTyqPZVv/NHRRoCmkbij4nJM0zpGWUWNdzPxsvDQ3C538XjXUc17bSQnj34CwFu/HEng
90o/nu5cNHsOGG+l2ofUQjiKCJjY65bsOiFMe+d44HzadGfWDdaYtLDdM7ZXxK819XCXuKO7IRrO
jo4F/VP4mX52x4/KLzcf1Y+Czdw3iDEdTuW2+6lUdnBM8bCW+4zZmOYTD+HVIKZhir5QFmg3zYVc
dhef8muC9iY1diqzpHefwg2r9ummM0ifij2cJ91Jvgm7MMPjGDOO9wq9eRuiSv0w/eZreGUvLWy8
uZh7EpN4arwWB3GHbhJdZKJUvhbn/JTuuaFNd9N2a/EAzUZ3PXipun8lgst2Q6aX4kFTVLvxefrp
my0hTSwP+Avv4N1rFCOY1bWTtx8Ts7JCa9G1ZOoepjPB+mBmtuuAUpXgFWg51Y/NY0o/94KC8Xha
D5Lpxtrik8jcvfrBNlZee48Fh3bAGdkHkz3rWNxYvKzIzKVXTr2APX1iD9rIhE/jDqdqmuC+dESg
jVk2/4Le/4FJAfYHS7PAhguKtZNLLeqf+JCuLHc+JSdpuHQwsH5AJuW/8TW/GofSMxzCO/30dz3h
cE6+RWc5YpG2ps0E+RVmh+egPxfJ+2LsW/y9RnJv+Id4cpjJU0kJgbB4bZj2D4WAynpN3sjJDRcj
Pm0n/1JgEr5SJ8i/jcrur7JDpMMGWWBjbPMciunC1OrOZKrSK+Glvu3eEVGD8aa4Z9HniRtec6ZW
8uemtsTu6m5HRMvgQI+Ot9I3haO4bYlFKVbT0c8CEhe426a7Mt2AJH3o7y0+eDT42P8AeJ4ImjTr
/mugCOvIj2l0SdoHBaksG2EXT7LBopY+aYaYYht/bvRznP9D4OaVD+9G12JGcxzXKywk6ZwVaxo6
4l1wS/BpHNUatiYhBqjPI+6eLn4RTbQhmlWVC0KI4rtO7UO/IG3W/jKB/MDjHmRUHbZsWbjwLP5g
p5/NsZE31R1hEuF7tUNXtjnAhcGB5nDBK3lWtwGVl9oOjziCvdbfKIAcx3t0CF6bx8iBSdKJdhqE
aHMTXbdoPd0a4xXENGrBn9Me0QXKiZvctcvZRvQGbXKs62wO+xp2wmfwD2M36wg/TKpQqN2k8W2E
S6zbrMRSv8eWbaBiPByr4W385DzjYz5yTyMW6t5fq385Vn0a9SZyNlX4V7U0VbfpR3a7l1ihHNsr
0Uj/gWtcX25l+bCKMmPRWu5AXFBm7IhjqQ60v3O7icCrbWCuLUgh/ioHz3omNj/kDhkmfVG7p4Yp
r1auLg9STJ/Cp3n0sRWa5QOwyGQ5AhWRXZIJjufiRiyQf8izdzfohjFTsYJYEzqCsHWfxqWZOsha
7PhN0LB2Mc05zanHT0X5IDCHJl+godGexIVas5Mc27RlcufGowqcUb0gH1S9UvOtEE5h4yEONdtD
/mJ256l55qmfRBrA/SEduNWz1RAJZF8lB0FNDS4JK3DDh9w4ivMbFbpCh0txDAqIRV/8R0XGAoKz
/t+TEhyQjIWu/7CM69Qe9DUO1eMLAj07zM/uEH3N6CfL7UE48Bk9FX8v+FecmfXf1EYs1Zt2eLCY
mLAENhvakRx/rY+gGLALEENmY4XOiYvasxEc4PkpZFfQ/d+p0xHCo5L8SsRLtkTBstpjXgemnnbP
pn4EHeXzbffavfJ/a8Vtp71az3XxjF71Aa69/t4LOxKvJ+Y9niupN8A9cbrXge1nqRzCMHaNM5mG
WXyKI/JheBAW3IA9ZSd2VD6G8jVZG4s5Ylcn/EUpf5e4q5ocvFX8GJzui+QSiCMQnv6MHd5a0JUP
ODNiB0by+So8cQyVNpuqDuKExg9BFLZD4S6nauPJGMSghDq4024dkA+uqB3ZSGmEwfxcs2hORNBh
iCjB+vzbAfMT2+2NXL26odz7Z3L5xWgNr8RabGughRHIW2cfmx5xafDeP6JvUhfiYmq5bJAQbSrX
2MnJgcTi8Iv8XvAeqzdCzISiHz2hlv7jF7vb9JZL3sDv6KhIHYD0Y9cNL+9GUYOltTroZH4bnlCa
6cedxCn9KsGp+5JoYiNDSmkmkNzU80ntN1MMVsQTVVxFRVDFZGGH1LA2yR0uX5xi2X1ucZx4YpDj
Gu8ZJ1QhQzj9aXyozrxHjYO42mWRKV/dDSzZkYJHTbWGANR8J7pHTpVvqf6TChFSSNSsiBGw4ktf
QnJFUB0OwYik7KTk3K92cqiF/8O+kIgq1beU3GGbjQ7KPbVHWAIyAuG1garS76i9QooFaRXuE/9N
uFETZcvw0mhPSYnL4gFh/TL+hpRz/q2qpTWw6dLFp4mwCp87RhRgSkqKtJr9NcH7PJ6U1+KcOpxt
7wybmLwGxFnk3yYVmhSVCsyrvyZccmMEi322hlVu6TF98U5sKyiIUZfihB/7cwZ66q6T1G5NJEHK
o/KlygeZDQ4DX1Cx0zoD0xdsKUlsglOSng3N482yFhHZJ5mRIbe4Kbvhlr/QSUbtF6/nFxTjP/j9
Kjyi2NJ9ocZh3dCvYhHTZXfA2Z2Y4FSaTA6fsqKi6DAg7F0YhlLsIVFf0xGwG6NjmRukP3EgFdMX
rXnFLZVWG81Q8tf0zu9S2KkJLpCO11Bk9Hgag0ZzyZkoCZFWYz1pXFDU4Bv+bkRH1J52MEDIJEaG
qfF4K6vwMUcstVe6M/h8W++l8K8DHYMaJxWmeE+tfdI/CsvVw12l+kTOrXLItVeBrZ9rFnDzbLw5
3GWNN4nzOnniNfNgyya1Xj0s7ZFZWdD7dXgOGGV152UgbXMiAcUmm6M9uxGYILuh/GHQuXqulXfm
G0ViPlNP5+nWFEjrdWy430558IHsZIxHxZYy3fnXHIsRzS5kh2oi35NylQ9x2qrSPcGwS0UNJ8WS
dltGP9X0w6D24zt/zues6QpiEBukuIizlAPDyh1xX5C4sUadEZZSdlySRL+eFhj/vACvWfs5xnDh
LGTEGS8VerPlJrDegOyTX6EgaBuoUPUUe8iLK54iJcoPZifviWAZ5x50plJ8464zio11+kLZnxdc
PpV1TOEClK/dTKZuzU7JyUdKLaEPSTdTw0COqubKOqYvB+M6v0L1J3LkoXLOM6poCAgUNECVs+Lp
eANtQWMWBgICHbLD3ILHawUo0aNyuD4idgWmUqCxw12F9gblx6s/LDw6XLzGXPAJQ7kThX8qZfuT
iVQnNbTBpU5CqbI3nXXSmo4uvTFXeEnJFXuuNUr4+2Q+AdY9l4CtJzUNdcOdMSdJTypldUdlr+ZC
udcZRBBa+Ck+8T7Dz8dz8Bf48O0ZVv6ezvj6QLEmxQuWuRyvsrjcDpNecbgqFhH/wq/wOEZvimgN
r7fN3eIUzaUhYMjQMQRcIzoJ3P+ChFu4+m3zR1wvk2B9SEgp9VjcRbSQeIDkoJhOru0bcW6PwZ5k
A2lWNiNuk+lg9vZ8Gj/44OFGl0AgY3L5XG6H/5b2xhvqlHm0Jx4PdeGUrFlVsUA+syo01WfJ58qh
0/yeroCGKjBNYNEG/8ZD5M3WhRFvWai1hs0dzbq7cVDJf0yXB8sC4TP4RR47d8htriJA9qB79TWU
8RKgOuQs2KABk1z7B8BAiX5thDfxnJasXV5tl8Cd6OpatnTXswPFEyGlmHBjzvPhAahnASinMxuX
pNviMIdQEfczMpWIB3fGcuQx8LvwSde5CDCF8jNSJSSnQF+puBPuMFeBdT7GX61BBGp1HOYq+D0e
g2SigAIBHAXZTbP6i7uW8uAPIvE4Wkf6dcwPHuUEOyP3asnjk+i5RxkB9x63Yt4nd6zDuK4+g7SP
q+KylyONDZZFWm27/sAk6y79Mw3SsMHg0UYavbtDnKTqUXXIkxK2gNLxaLGhZY0Tb2Er0SdkYq6O
daxFDpHj1LuQU0RrW+USJBb/ebFsthOrvw7dewJMrIXDCk9YPQFpE2UXlaZWPqHIGi0upNdS9GmN
YwMHYiyVnFBzRe2VZ8xlDsGdtWe0N15yuyuCC3+feEdcHkg7Y9g0gi0NzFvaXOvAwggGoiM7JE8g
HBfcxNfh32DvXjjoWjMnzfqhTv5/RhjAttDtwFQyPojSkwunzXZEfOpl8sG6cWczdqFUg1G9VlFF
9Fhwxdp12jYXbOFMVIBtFCfKdCfJNrMQTAGC0bLgMGB4tuMOyKNjoFaNYeg/i5sB+GRg2YF43WjO
mkgVTsV1J8DEUdbaM6YoArKU/7MgW9QHNy41uR/uj+fKtAzo26lrfXLMDtZXfQ24JxInJmO8Z2BJ
87gk7n8FBBmAi7aR7gQU8zdhueam4CNjNMDyx7Ic+Ph1EgyUMrcIE5loU0OoCjyVKidZ2YbOhYyv
kwUtmZLaph/mzWjVW4/dc4uCc4565Pgc628sRusQfYNSzZ/X+YrqKEmq6SP9nhQfq/goR15KmrFR
ydrK8Z5akP6P4oT4qfAqgvH8W3am6urDOtJovLCTUeWDiN54hBZKCxTOrphjBXK0HnIBuLSsA66j
EbGtMKF/icgd2MuBd9FhBD1lzyyK+TAoVyD99Z06G0gOy0TCEueEggrR1cgCj2Wwrh8V91DwhXYF
/O4CU7rsj/yAR13XhwbtwcG2aJyDYXkKXhhRUT6B7Eqo3Ms2K6BkD8GItd3pGvyHXWN+rfNaufIs
KbSKNERpe9aQvyjUI9Ik4EjUOX3rArikkssOVFAmBc6VW+u4zbO5Zx+WZYvdnxQfaU3w/Wh1WFgA
2vmw01Qv7+w0dNieS3XPNOQuEKYkgRYI1FmgjYM9DdbSRKSJb0VPXQgA3A1FFo/TJR5UClYaiEwz
8cvxU/gGscI2pv7WyKKiCPucl07LmBLeWG8oZVetDQZxnUkI8OGGvNKbtuIJPfuW4VkOSvhEZy+s
D0N0mAv0md/QWFm7XpQSIifCEpgV2uzZq2RKTt160LAWsVlRPykjWLRpvKreMTF5FExZEP+UpIoY
90xWoEatjyDLQKQW/YgHhxFaZ8x2mnijeeCf2NrXmAOvlqvwxWszQoIZrbS7zi1UqAptOckLkdN+
L6TPGT2zeb0LfrPEeZCXul1hhQAwEsUqwNYGNvQorWzXdS+A/XynIsLHG63NyuOd6Thxbmccp9tS
ZjbS9J/XDWQ9szMqaT47CQDlBQMz7MwpBmlXliXg9KB9qdnosfIa9jJvBfk+Rn3omwlPDyRQrizd
Dr8w6AqLg0DpxA0BdmBVIPu21LaOfni3h1uyWQYeGBiY/qBou3DcCbMrUjoP7QpiIo0YdFqGA+LO
FHIYbqG4BkRcbCx/mxGLtbpk78wZlhRXxk60oKfKFfxt52xG7Bw8ohBmcebz0Nh5ckArOhIxtJcA
atntJ4AQNijOO0Hz+XWk98ibiZcREAKzlm9L6cw21senxgRnTGyOKOiWsIEP41M5+yiW8ZIxJDhj
tYgTOeqFDo5mUbZfmww8Vv4qDyHmgBk/WRKHHZScZEIoUn1BmYd+5hrv8VaEIKnHFpItqMqvoglJ
SnV4YPaHI2pyPmuGelqmfD6DCaAlQyTG3RvfbPIXaqMk6+Sr6/EN8oTyJ8gi9EBXmEHXgvrzQVpQ
TOZwbqgwIf684AAvSKZrTggdblvUaFC1Z/PQLCzfwhqeulJ3E4O5vhaagm7RoOkJb88GW9dLu++b
WgYlnBAh6ePTYmaQKIvO2Gtov4RKgqtLCpITQ5jYq3QVW4FJ2SPwpOyt1fVCTABRFWruQ1j7SDpo
FHk3y/sUgXGkNlJfHCMa3QKkllhvMK5uUmTZ8TnYh30QIussY4RWjIq4HZA3YbJTOGt0aURnBPen
WBdcaeGJoG71GPUx24ZBa0CsmFZ5OVVB2OBeqyaJ1CrEYC4BGpuL9tPk4ecYcMhUCqdztORebzgJ
cU0YmmgTAJrejJ2FeJEh3SYTK1W8kP7nzwNdn90gNc9/P2pSJSfIEW9/b51jmLGbqNwUKy2okKdu
n7d6tx/rmCHrh2MsA6JM//eLHC4AMf9ed5EBGFSukNmpWbiNWtX7MI3+/xel9TSt5CgZ55pwQ3z+
7y8kevJtznqP31dBE2j90gwznOL/vv77bkBCE/WP3J9XjYr4T6Pi79tMLAE0ohOcoGqzHIQaZKeQ
NjOOOFMD+8lgjcTg/e0uwPvp72pNAURoU6cdVn3rt38//M8frn8NspN/+e8PqzTwh4YcrEP1dtvg
1oPaAxfx9wWBZuQK/y7n79u/H2pV/WqJdBInBbZSmItIlamcdIi//8+XcX35f372969/P5NxlVYS
PfYUA/l1HFLcYghroC41RuiIvxlRKLAD1C+NKLdI+UUGYiLQC8J2tMVB07ayDsrcOvaJqWMPbZRe
i6QkVpLiAlhMM9fydkJloJj+IZLUkPkFX0hvZEQE9b4MrM4Za43GyAKmLaGElhiIGVRDEZ6L1Z5R
URdSv5VIF7XUPJGuIyRvYTatxkzIfaGw26+6N+Ol6jiQB1HDMD2rwDTPpEQZ5qcrm9BUU7RrMZmw
JvMrb2+NRkFQa6TiLtIKQTMeWdQch2+zTnAHq2iEUCRRG/06y9IFPa/SU1SAr/UYbLqJ8GQGc+hp
DeoZaFzopATU58rZVSJkfWOVI60c+ucWXGVF1cpMcfmr8t5HaV6MJYUmXFPbwdTTNTTJtVCg37XZ
SB2qUh0Lcp+TT4x0OEPzRle0QYDIboxjGiIaP6f1z9QLHNBI9SMBPuLlTjM9EVK69RxCcA+NLV2F
CAs4skK8JehjY52OKA+DOpj2OFAftUScrUYQIblEhoGi90spdj54+lhH/r1MyJ9Lw4h9aQGDVFJl
NikQ6iOaebiwfAwlg9bUo0rl9UWxyB2KiWhTRNwLsqI95DDapg/4gYh7GAOIf2UTKdFbPSMkEfVR
iLZqqXpZiXIDFSBNSrXdpGBdV2UEj1FBA6anWKUH9KMWajtijHtsrychlKa+OOW1fMOkwdahQvgm
JUSgXjBoDZBHFrocyPw1g2B4YjS+lz1XLAgpoEDBPPbdpD2JnF1Gj7n4hJeeGgP2rKL03eiIRkXt
y0os7Rj2HHC5BtG0isNXSSczBMeMiaqM22s0THgQFsXBUgaIEph5DYZW2pm0hvdSGTjhWGQn6GBj
OQ6oNAzKqZCr6zL2IKRo9EJBWQ6Sob3VsgKUYBC8qo/RwRlxVTLxeAzD61icW0W3XuO1hKg5Fsp1
h3xCUDwuO5yMNSTpqvKgCc3JMLRxl2KdoIea5I5jDVaFxbutBePaSzHnXozvdRaa8TqJyHNiY6Ca
Y/wU1TKi6w+3LVHVnxrJeSFEGqzTiUeEoShwqjIAM2C0hHKTeIgMHO9QfrKTBU+T0sBxW0r6dzxN
6AItXeomEufvrP4YoTHuxgZiH7SPJ2VI5b2CMmlYZkT/c/CpKRgiCumIoXqIFvU9rw13UCXr2FT1
ET5Nd4C3gtSe9E+ZWwg0FYUzjgB6DQCS8APSNCnxhGRA7B/mUS7Ve3F57nTIsy3qbPsCcAQ0P98c
DFBs8kySVCWrXY/e7mFI4S8aaD9oA+deXupeIGWcBE37GJviY9QzKG295C1K9rTOdJi6luhoQiZj
YjZ/mWmF8VIcOWYE5W2EolJLrTcRf6vWTlCk3RgjCCbqUG0KC6xHs4zo53COWN0Q20sA2RsLWHTf
tBoYiFHDgK01wxd64i1NRkNdDo19jgMOLJ9gttM+wik8bH1JFBZ/VIr5qkbRLqm0A1Mk/8oC+WTi
DyV35fTAFMEzemhu+khnbWwpG0bNu9pOO9XshMMSA9NANhEC2LQgCmG2j1nMJl8RlWPNo6HkCPo7
jPBz7pVfbSS/gXGF1IdFVCRJ89NEf3dE4A2tLm05a6ry2lhSS+Vjif0GiW5KixSikOgnJ4SEpVeo
dgnNMPmlhNtMGdFFRkEGdW67VKDpiLV+m+G/7udQHb04QKB3lotivxDI6Fm5enwp175O7oFk1S6b
cerLyUMPS/GpC6qjFS7KQaafpaexfO/mgaYOUKy2QQAEI7Vptn6QJkLNbIz/zREObbISPUo7hHLq
l+aHEC/D0arKU1DPmYcGRAx7QPxERo1sPqCfZVbNUazwHEmlCF+ugTyPTsacSSdJWNg2zWF0hdSI
HCmvXpil26oWKnQJO9LzAeUvwdIyJ24FuoChdlNxQMkWTXeglP4mU3BMWlkBTptn26Ui7CzHGF1E
st0spe1Sq7SBzFTSD30w3Ds8Iv0Qhg6Nh7VEAnc4bJL4FKe1qxr5v9aQ4AdI2PwgbhMG47gagKSI
58ivXR6OTqRqkzcOFeLgxuDX2sxRq8q6q42kRwZ2lLmYvUiDAkajna+CEdIUU3AZzvG8s8qygPiI
3548IQVYs7X06iC7oyj3RzxELujPvU9ld27ylhpBOilIzg1HFIpDr4ujgRr0iB313J4TY8vglZ4g
55gDdaFhG7qG7WM6A3ERsLwK5MCXpyEjtRCafadBSGp1igp1J2d36D/ncZ6OyIE9CYmOuv6Sw4Ig
oK8rhKk0yJIYZ1FBSYTip8BAMks0h/hd/QxEuM9M9udClSiVG6YfE6Hv8NtY/RP7I7rfzxI05LBo
8PITzQIAt42nU7KrhvZhrfKsA+qg+GOSbC2h+R0vRJul2QOV0alTNXLo6yIlzbQwNB//vtly04nk
UBqAmnQRSNOyozZn1qwZUeo91ShBmSfDCdbjlBb/IO6jKqxrn9XyVjeDuQ1jZPSLgfvXYbwsixWf
5uhsajnYhv4dlTvArDPZgHyYl+TQ1c10bBADBzf8E2o6gXnYdC+R8DziGmmnVlujlzj8xIi73iw6
S2IZ98gJmOYpDIfvsDUCT/AVrdphaYAuVzdRBlhKv84J6VMpP0QNxkha2n5L3eA1MuFGbVIEb8zl
DcfE1VSDvG+eWcYfRts6arh0jiYNtJulgCNoSZ+k6TQrcXTsK1qoZqK4o2TRIDRIckjDUU8k4V2F
ZlHCQ3MoMt6b2PJHuX/nwHnWEQPGtARFCUx7WacOOmfascJvcpKWDrb5WmMSy9tkxaWfgIObs4mb
lCH4ahToFUulPdgq8J911F3ro4YL4hlh1fqEMAFlfeTILSoEZjRgKzNVZ0VCOCu1aL1OEHHSCNmX
MVkC9qb0yyyD5NgEPeigJPV0XaPkOmkoPIwiPsWGHck2OZJ2kCYEYY1ZekUJ9Lz0o36SsuYF2jrn
pAl6M4GQLstsOdNMcW8urEuq8ygRigDVJCtI+UT0OcWxsnXpSsWsy3KUZjr8eRaxOBVqm1AB76jV
6ZXmZGG7T4ahfmmBLboV/XXUHZ51vaF8oVY8soyAbhDp0tcSRkRLg9NhnCE1nvSkwwg04n+k+Qh2
yr5qWaj3IgHZI9CzBt9Uzox2uJOaVl4LDRs4MC9zM8NrK9U+ZpR88DxuDiMkY4qW0kej1ud81czs
l6XbrotHT2dkMEMGV9PVFZNLSCrkbqFPs4tooQYfmzBCYGfKMGkYS+ogQaJ+lMS+jpKLv3mDpuQk
jshqItt5iNGTtliklRyyjSlM8NUkJxt7yQ+GHNvKEsF5nW2yGGFaKCZc2aC94zpmnnAMxXZZLndl
vNIQAHwWkiYdpmB5EsVB2smIQ+zIp5VxWaMCoOtpiKmJugBnBBBGQr2X0ia99rGVeFFPcx3DhWZX
lgYiY/qsHMUgRYBv0KmaxQH27JOvj9CPTKMn6UMNYZ9lQ8R5lVKTQkRRlRaF8MQzlWyG+j2HLyYK
ttslReY7KaW38C0zoOAnBPW2bizpsUUzFxJcwZkni8HTbKQrX4D2SaBlD1GkLqKrknSpTMiwKqEN
xvI4Hk2tCVNeQQtCNUIXGGDiVcGCzWRXHuAx/tazEe+tpYypnGBNoFf+IqDxnHfZ6C6ltA8akNuW
0SKTTxmtCLlZ0QzPncLDXQ2CanEhMdSQ/RpNERjZDDZDSDBULYv2TRCQwFPkwSJmSRq/mYGjk0VQ
copB/XdLt1/gv7TdkyAP4ckUk7OsjsKddFfh7Pxemrbequ1h0GMqNia9xl54LgsDdTMSBaOnqykG
HN9ZRxe9MJ5IhuwiVb7HNNLBNeN7mKh5QdsBefa8exuC6YWyg0b6ZLLLae2uNJoaAoVVHYNeGWlI
ZH5Kcr83qoa9pY72LZ1+oREDL63TAU4kjxNKsycsebHBvm/NQsWBtFwBOBnSM+wJnYsMZKikwD6R
xtw38k65qOPgD5RHBlzQTtEsAG3HG+SJ+cl2migLssTYWhGnEW7rwo8Ms+BgSvHbFHOsihGrkdnC
giaEXa3ICreRSrcF9tpKbKOzjmFmFaomv9C8l8qoIPvZfIijhixYHLNEq4pOzvImxeIjSmgVLgNt
edNC/lfOaPUHM06GQlF/RDGi28oU0qQEa95WwP+jmu5HFA2kXXn6NMXKTTDGwROt2aDvgUvU1xgC
v56jCqiGgBh3p+C/0UTXbJlflmWGQmZRAO7L/Klo28cSFTshC8Nbpr22w/A9JRYg2ohUsqLMgSwp
jmIytVu5FfftlMMOAUGC/D94BXM/mOkpao6KJH40C5IMuWIdDNQGcG/TTbC3w3Nr5cM1FcdfZYRG
YmKah6CCpW1aI01v+Ny96eNLVZbaz6Leiji95lODLG2x0AZKprXpTCeotSi3pupp4kBC07b7N9TW
sOssenno1gyc9IvloaCENJkEohH9lk9hobMgIc094FVtC2D4HCl9ZcMa3D7BPJUyUXKohvg7LrOf
yghrqrr1pZGC/liApRw4VY3F/LFaUcJFSqUf2S0vn70pTU9iL+AiwSChW1F6tRKAA3DQwpcvUjPs
jDQnpxk7t2AH3/bSdBwGHOHkUCHgj05LjrqcNRi0LqplN6GusZ3mGdpBj3BErPu5vNZcVmLi2FDE
mLuKgnhfIzm3EEzJ1RmOL60LfI7AzqpvhWX9KrlQuknffhU6T1yOg8qbF/2sZBIV6cRwW4GoyCC3
q0yoNKoAG7Avaij6AMYnFSUQC94WT53lo0Z2OxlgPVKNUsEQyWzYUAWEdA6eBqv6+X/sndeO62iW
pZ+IBXpzK4qivI1QmBsiLL33fPr5qKyqk1PoafTcN5A4GU6O5jd7r/WtkDZl06S/mgcMstXxoBIt
KDDSeJb4IaTIiSQfAuSY0EcOacYJKnDKuvrMJFxQBBOMdZlvKjVneFXZynld8NLW9evQTdMp0c5W
itMYGn3iwvzI0C4CVRIEVsw1tXSL5xCS+tLEFUmffd0u/hf09j8EvZnyfwt6y77Dj+zjPzhv82P+
xXlT/2FYqqIBwLWogOsm3Lh/ot5M8x8iDD9VFSVT0/761b9Qb9I/DM0yRJFqiKTqqgl08F+oN+Mf
Br+wgMdZpiXD4/z/Qb2xgpz5hX/jG4J6UySTp7M0RWZ9KvMG/w72bGUo9lMwCCDenEltXRLMZqFi
mJ68MYjJWxXthAXEsY5YA+oRNWN1pAExSrRD1UheKoPqsrfpkQEQRUZioo5nInFTql9scD+aOoWL
FMufugFvSs2kS6XL6raLw4/SCAIqQAHqSSaTXZ5TXEzSFj1pipKp19EVcH86U06TtGQ43jTDa9MC
TxHx0RWt0u3G3ic9Rq6WcVoCFTUY4JQ031tJxm0wdvuOWE58I6j4ElM8aMDz6KsiXCzL6JPEONh0
0N7teiBbz2PyLpr2KkAnrSy1XhghiyMvRWLXEgrQKIppezJo3IDcuFEz3nNhCFZjitq+qJId9agF
f4IHz+9dwUfG2HYSTrzaqaocE4RK4JiuvUVJalNwL5x4Kn47auDSijZLsmtzqkXc99ZSDiifRanh
Mu8SsCrQNiVVikM80LYl1otSleQkFNgA9OJJzot0I3YfQWv9AMHH8Wbs0wTJZyadRD+R3ZLRAZx/
edfKbFkUMfmtTQC/YGiOatTuq5as8TAMzkRxIZLJ1U9fDZpToOqgx2K9XOe+eBNuaSCxGqshUikk
Z1ZN1m7NQHIogVhHyxvES9n+Rs3JkmX/pYcOskwhni8VQ/5qVcOAnN7adKEYNq1wOqrwFNLJuI4h
3b0xVfVTmVxiGE1GJ0WIbxLGtAkXWg1HZZM2wlVQoNmXefytl3TPuwllhEUsCgXk3ndDI73mHWaf
QJIm1BNsUCNwSEvJUC61iYQUyhHTZJF8ebmVAO8uXBg45FL3PaAlQ6iJQhaeQ/AoVlYplyDAp9B2
KcyQ0c9Yy/GmM5ri9T0nh3gj41Gh3iAtlbyvN55BSUnWi700VI5Ve9T0lZKQMzQ3sjb2u1Hs/SOl
NctpvbHFQKnf+jgvXpgeR/xlZuK3yyLJVbZP0DA6X50QVCXNciLlbGIhTrF1RDDb9utGCO9xkd9I
rs6owmNNlet6JSQGTiYRCp5ujbItxVm5YgYUNRXpsyK0oOZVLA3BdNRhqfbq8NSiibM8Zs/Jl8dN
RLiv2QricpQFt2aSB6tXngxKvPaQ4aluU1rfsmHsCRhfgYohHS1N+mUvpsE+FOuPcNKZo0bsW30E
0aZ9lyO2/SO6DjPEWBI3xVUwfW2flBejj8xjHKHRiqIENnhH0Hpn/MR+GG36tCOOg82FpBpYJhv/
U0DMH9dj4FpT+gW/7hgowuhmBFzKnG/kkAEjDbwfRWNPJtICyNCbxgWYA4kWrCJFOrtVlXp7T3qD
1urnMROx+qo5aTsEDq760O4bOrVAKl+jsdxFrYkbDl1Qa05fWWKqEDD0A1BxxJIDae+931xarf2J
RZ8cH7lBERKOcJyEAQMqO+yG9kkCtPNaHhQOl0puHIa5Fq6SQjQP9Si5PvoSkDF/PDZlBy42pkeQ
AhAwCLYKcmB3RjHvHjTfdCjLr7smOggKiDFFLwC3dGQIiDiBCylHsJbC9m77vcTVsRmyYY2oHUuU
r1PrzqBTZMZodyTuEX5OQRgsk5owtBPQLiwaNrSdpFzFwngjZsOj9ZbueuElkdsQUEX8IqhUj1ie
dOTEEWg4xTATrdJn+INzGePdtAYaTWKTMUboeM5E6zXoB80h1LBgQ9KZLkvUD7+Uj10YsMCMc7iZ
hYFmhfyJIAZ10Yc/Up73F8vKAKhN5lPaCd5KFRrzliO992lpuRDaz97UXocQ05ivA+SSqqbfWozj
EsszJOoRazMKKpb560sheiK5fS6aufQT/pjN0LgEQCyKXiudSBg0N1Lb1ylF/jzpr1TXD7mYXClC
XRux/FZNuMZhlzYrozf3XsKUF45tsx2HE8EQK1MSaaMXA2t8oeiQTQ6481vXn0Q6CLRDCvHY12Fx
aiXjOQuk6WBK4K6nArGGUr5lokpFXRL2SgwcO86nj6GMCneSgh9lyod9ZPyyUwK9YW0yAV64qSub
sZCcLJLai6EkOA6nk+JF01X1GEPl2HNaElM4CtG4ribgmGUdggHotVNkjdpCM/BjElpOo6QCelhT
XiFjwR5w4/ogO2WyVU86yfTKoFEuSlqKh61AXIA4lfvanD48NZujMuO7boj90So0aH9UQLViKK7p
wFI5NnG/qYwGdLpouPga0bzZpZcDZOc1a13C8vJFVhEMVIvFT2Fl4r6KZUZ/ImfZKeHzrvRqO+IU
MFM5OtALhzFiyq2rtdQdEpg4EXy5la4poy15Vr5TxP5zUuiBkcd2V/TKaVXrs6Ps6zSlqblGJNON
Iw0eV0t2FjR9K/nMt6E1fcdd+xmR/o64Hd9ySWzVjkFpG/kK83gakE6r3cbIGpaCJyIrpaNlt5ME
eaUpn8SYJQ5rdsglCqA6CV3NQAd/KWcTCO/ZAdsk5yJlLhTGem6linjEpaeAxB9ixhnOmmKIDtXM
sNMFfTNUKWqUKBjtIp4hzRFQoUH6lYeqcM1CPxgNSe6UVZcjjVawnsUiJoPjCMp9ksZ1rPgUHwud
1ZciGm4EEZjInRije2PSb85o4o2vdQVpk3AvgHp+TGIVAljWTzs2/GeyhrG7TZ16bECvbYxO/vBK
OlW60RoHvxODhVoLkkvuCkGgavMt+dqwL2lFLLUkRV3FJ4me8tIqCLarvgcaoatcyp91tXxvCoXm
XM004quKjjV9O+ZNcgubCs+gejUlWoSEDr2wU1dRIMPAGxPMP12mUiWjN00qq+DIwvQZ1rAKpSg7
koOBrlfDtyKF6l1uJJluCib2ZNVZ1b04i57g5maKhAn02RISh7oyG2A4UZc4rQ+rQMynr6Cn8SOz
0sMX2yLnw1RaGMQGJ0UGZD4u3WLEI5RO0ptAMjGLuIqBLfZRNyWYKkbqvFY42twoJPgh4Z4kXI25
UOCR6UQ4m7hXc4xVTBHtptPC3ibTlpFWBN4jsAbJp+huKiXkj/QQCNYtjBtq1mHTUSAdHbXsYdTU
uzQyp20zhlhNJiQ2A5tKixIEA/0Ajg0dTL8iGWjVSRJGSyGSVxUtbhwPrAINMCkNop1N45HunBZH
0lIohhCRMrLKX2ik8sFzAs688wKtdAdBRICR3WQDpcuQmbhtlQp5hjEierFkEdgoodK4enGvpoKU
09CqkGO13lOoBk+hRxFh7KqOnuwcl2GqFXENOQZW0wvbrT7/o+WoYFYoRf75/eOHrLGlTVxdlX4O
wKhUs8AmyWDKYyOkpnxeIQ9prWnqgHytH6CEzL/OwkZcaS1xSa1abJlFyu3jq//q2//qZ0MHXd+K
0cg9HptUSYUQWC/s/+ezPP7OKyV89vrQJijECZr489danMJM/PN9wxp+SUYt8rM/v/nbl3/elK8r
E3lwBKb+ebQAnHPh+znxeSaLqb+e93/6KSUfeotGGozNLfA+ljpgkX8fpb8+weOp4gKvb6oI1l8v
/PhZXmUosozYRCMGis2inVU2ubJ+QNeMSsFQ9/hFPl8Bj6/qhBo+eqvxb79AqkHCy3yVJQR22lLT
zIXziUsqeMTDV/KQbx//eFEGeywGs03K2HYe6v72z+NnljIEdLJieZFm0eQ2bbKWZ4xbO2dFxgmW
pobsM9boMmHjYlYSbpcmz/J8QolQQio7J/dY6ZBuxTms9PHVf/xMVU3MRl3rjgbrlp1capkL0nqr
jsT99loBjmKOL9Xne+evDFOxYvcbEM3Na8zVuBATcO4Tqj6/zp9/HnGoOfXsv/0s16m9Iz+jHE8U
0yON1Z86AQtvvH8Euf75edcN1mrMyduOSJJqjYIdN9Ut+/EgK9CvgZThQdRUC2i4X1J/f/xGMeCy
yV21frzhYj7Wj6/+41t5HNvVpO64ovcP2d/8DpK6AV80y7f+CLf+iLsCyOhkPKCu1+ux3FazXO2h
QXt8+9fPuO7wDCzceHMeV9OWKJHFOaq40JCBqqsX0Vq4CZ2POrhWTr+K99nCOLwMW2IINuOqXBIR
7HagVsk2bm0SmM/T9qVfuTRnFjq9aqdIqLntLSJRpo13c7t4m+6Jy3a9W+VoF4CGqz1IYRumgk03
yZ229RIhnfM2v9iewRn0yDmuli+Rae9nsNRLZixfTGGln8YvftAueUE4AzeNMkf+LUE3iW/c2G66
f/FuTUL5AGJWCx/JBsq3YRV84b1hBeTFXZ6bIeyXajk+YGk72aReLLp+ST8qr5aFdUsn6NIcC0qW
fLr+NSwPanbisKA9rCcyLb84PCP0gGnaWNprwjqarv8ps3rclYj+5W1ZQ9Z10GOJwopAmQ6rxEhk
3FmnfwA4adrQJWSRc+S1vUPS+E7CSr0/9ytOiYQvloZ3tE/iNULT7hd2HDULY07ds0U81j30Tjfe
tyaV8AWotWqkO7DAi82kgICNj0WCNdFqLbk2vsMXfGupq2Iis8YeAioEiyZ11FOAeLbf0YZMSfGg
kF3YunUw2TB/0cmTEUz0bIfX0juhcPyU1Pqixwu2rOJb30AvgOZdb8NkZWRHFv/ziw1Hic5Wsshf
J3UVIYxrbV4dqq+gL8ON7mOcIv9pKZ4m5rUDbWwrxAjJcqO1s9HRkY5Qr6ZfZ97MU7kxzVNCAI03
OPxPfckd2WW8ky8z1YhOXbKcGje+jyNANOWEOamwwTLS3bhmB1myu0OwFfikEK4W+LshP6EAND9F
QE6o3GkYuQTHnxOwN/2y+ykDO3vn6KTj3bsyKi4sGQv6R+tMq+CpW4axPX6u6ydx5QyMrHtYENWh
mYvjP0WOKWOT2gqgn+QzSw9Rj9ohvqOUq5AzxOVBvLYLAG1LcWH9EpgIU4PzNdnH4hBg4j5mz0mx
Fza/KjdO2b91mwFAhrw2oANtNEaMwgMgNHBFdwHCL3INU0VBVEsg11b5HX4V3jkpRNHHHEyjkdlj
bOjXLCOnvUFphFVtV3cp2piNS2xRgc+VnvRdLy7WLGYtnqTU9ctLnb3x8KZaQCfkeKgngNug1Dnr
EntsYH+I6RLA6CeuR05Za79MW/HL5ZftK7WSdylaQ49m857ALHe4kJJpnf1aGHuQP1+lAvDeideG
bm5SFPzl9Bd4UrlvCNCRLmpx4OLyA2IK55ekOzqZt2w6BHc+HE/JDRFwYo362oCkgFYC61PBPgM1
E6QkTemOXDnoAWxVkBbvVAF1zG2UfwU84037wZVcVxvyIy1hH/gHLsoERD5dKXXFDwHj8mZ2Zr1N
HkdpJqqYz2XxZBVfrfKNCApnDiDvTV5tRDxpFLaqFU8ZRnuh+oTBqvIEGhFh1SqV9x2L+w48bSa5
Uj+upfZD8c6dwhIQy295iUcgD8N7mb2JItq4/CwXB/M2SdsSkb/AGelJ2+L+ljLU6NGmYy8OdZOn
CPLvF6Tg+R2Zg1+xEFty71ELJJqYezJemQvOe0s+ma1+mdJihMC8aaez9W6eOMOkMXJcO/sjtM1T
sziGwVVzxy/uYBDQDE/cJgwLfbWmh2qsU+vUq86HcsE6gYkEUSTYShIlJZevOB2G2207Zx67GWPf
uJR4DVfatl+MqwOborkrwqib/Wp84/BW9tmdOtNIv89GTs8n9a2PAuzkTfghq5yrh9OGQvZLXBUO
zs1qrcasyY806W/6CWfaY2gieVShYJA6ypaLkHcybMdX0CtHjgF1N6oY7qS+ttJS9x3vNK56eeE/
MXKGe04ckE6OltE+8xZU/lgz7M5BT0SG2WpcJSMvzujDUDpwr7UIPpgWvbW0ldx55lD9JbRAG7g3
SWV3BktaPPOFSpUvotnLZzBcM9zr5Dcwk3LVC89q42a/wnvO5C6sui0nizKOfNIlHI9OuoGHyOPT
6P1NvQmHH3Qk4heHrl3yLkZpyZ3E7Tg/ffRCJYVhVws3CJC5g/ktQ/Xj5ZXUFQw73xuF/WG8k4mw
EJ6NC+6GVyyf78aF6Y/zaLgcoOCj/+ILF61RNc8iOAAQbNAbZB5mYhc50fNMqOLFIUhLeO4CzhTX
hpKdC5krEgkVwIvVdJk4o1xavFdYR3a6Z2PP5UDoG6cDH4HLUjImf5dIJ/HrgyuP6cKwUSxvyz3z
l3niLFkX7vqJmbheTTbo9EvK8zEfuC/GO9uwfcETBz1QviWDguKKJ+EgPEtbThL/vUT3wf7iIOi3
2YtKSggTCUecL/n8fCwufqbQbjvfp9qucBDLZwvpwvRCopuW35O7fOM05numZ+9mHKCQILtkjHKt
iCGLY2UcmP20C3cZHn0fpmuQ7WTOny37jjCuecXJZSrDP4tl1O0trhkuFvakPJKhkjrrilG0fn3j
waxRUi5pK90xVPqbbFqHe048g09yZxiUttx59Ev2fDLGgFcmd+2AqHWhvPNpkDswh3Jkodc5JLPw
Usb7W1XvQybUd/6h4jlic1n6T1z26Wb0HUS3Ahc0kWHzCVLIh/jItF3NPLlpHBWb6Hyx0vPhDRgu
Rzitlgr8pvlRw3yRkkfBZZb88raY/HkJtuLTuq3WhXeuv7itPcPlrECzZ8oeUWDhNWNcPeAOCzes
ooQ9jxwhf5q3+SpVnURyZS70vSKCdkMffRxYLKgrwFq/1OJNVnv+1YABSR93uFE/CCi8ts+zDJAx
tXwnr3Khaf2ZQ5Dvw3M0QgZzW/TiMHAxqWWEKGzmmj5XfYMtlEhKXCJwKww6vu1BuCJthZXKIdZA
V1n1nuJHR60kqGv+rmpXaqfvkiBcT5gA001jrGhqAcYu6nOFEUd/KmgfJDKmYMnWDh/mjU36Avkz
Q8MwD3IyaBu7Jy/FeD6P5WsGqxhC+ftMnhSpBtg+4K1YAKgBl7lpNoY37eeDL2WPJdoq7G8vSUpl
ccWyqXCYVs1uh7Rc2uvpiSHKoCzRfw1b4NhWOBcBCpuOyBvTac/T9CG+zmh2qe5JHHG8VW4divyu
HchuAa2S0BCRXM8jOPFoDY7azZcBueMFFApe6dmvJVDu4CpW43hmZS72UB8OAZcrK2IV3KEI1ofB
n5Ur5+fqHwgRUpDkpT8me/07U6vxHLGj5AL2HYX7FMzdqWRNM19g+5JxhLX+F9fsLHZa8L2Rrgdr
2Z9RfdZvHZmOrPy1hSS6ibYi5oRQuw12aAbzdh2paJ9WzIGo3APz2PDtZTCPkmjH/aKzlrriuK7L
INdUV+G5Ar5DuvEr4xVXwIBHjJr2sGqtAwmOvK2wOJAiD/TXzdE0MgowrCCDpABGSo6OLXxerQy2
iA3WVURHEJ/6bscbZsfBteUGOCvY7zC9zkBnuViYT8ieqTuySGfGqNu1dIRmz9ogYZ3CQrhngrKV
wzDi9Fum+/prqH8BD+vChe4eEjz04tpWfpLeyyU3peF6UOxIv6l2KAJMlsYMyDgvMZ14VNkTcTiX
VKSx86yNT4vIp1oN3koZoNeHDx6arUxo3ZIIbOw9dnmgzxaVqIDrVO04FOYmfYcEOBhbVVsS9xG0
i6Cxgfwm6NxP4UVwWFs6GhfXmoVt5XABNlXC5mkvsiBRDvVbw+0O8dwk0mrRXHVSPOnBgcO3Uc0c
cex/ccvlkcNNHCF2Jw8Ui96cwgiGv2EhZ+FU3FD5GsDUUG8aqceDmqA69NX8Mk0ZOytzsB8JBDEt
OLmB6jbxIY+WPmGzkp0e+gPFR5qd9UUM7SmFab4ot3Ra6J4EK5ECIkuXVLBJbhCJC9UdlNyVo9MS
6ynX6hugQG0PbXGoaNQeTeUsvpXCfAkN3MrkRrXfphUszqUAS2GVQmznB8EZtFDW3ns63RpW91cs
cfjyBuUglODityM773veL7TjmK2wzaqM/CCfh9dBw1rd2PVSbPG4/qCDXIxvrWZLhRthSOM3dI8I
ushWIlTv9tIEJ8QkNNT5KLifimzts3rWl0bu6OIKkdTTlRTkVXB8LExkdm3gwqDII9i5Wpqb/vjP
45kJz0IJFe5UEYr9U46kh5DjjroAs26K0rjN9pHCMsSFdfbtU6S/tkCfdxnTIJg76OAWxOYnEhiL
2WvfBkq+zPVkK0YG9LGmp9lz0a41hWF1GeGNbriTQIPV5bvB+FO+E+3EuWbnFMAwZA27sCpbu3oX
1FjKN2q09O69qwJDBvEP4FRuSO2yhXa1WrJhP9Hqd9mmKN2eZiSAyoVCzJd1kN69vXVtSsnOyVPh
suzWEaZ05Z3TrHab0DXlvdcwvgxbxh8uBQDyLFUF8k3WpbHXmmNFo73ajd0l1M5+/zQlr2rn5MHo
BsGbwhugoruAApOqJTYtRAd7CbTNKfmalGV7yd769zJhKz+Tjxkld/hPyaYcl0BZrG29Z1YGwNyR
NPrJ/4NTcpKfmzONGIzN4CooRuvdCVItsgePeOzeHhgvIkc4pDKcbqek0obw4IMRg5i8iIAhSECU
aGs0yQ5AoD1kAXfczko+NO/e+7Qa9to+YHQDVe5LjIQoDVkefJjuwV9PTyBysExZBEf6HJFug8fH
199RL+Awh0CzRf/IWpn9nj0FH9iQziIFwmWxUe383VpJK8ZMJnOnvPvmksToZ4osjkxpWDyoGjuM
LaRh8FQAU/Dl0WmncEcf1VqhcS3YX62DlcQaBZqJsKgSnAEz2Hvns6C3TsJuN6Yb2hj6xd/Bhn6W
23UJk8rFD6VRmDsxmqpv8WHYwd5Q1sB+lDU29CsRFlByA4YzXD4LcnFO0pKKN6NCzJ8N+zyj1/kB
35eshMyuXrMNnJIIBlTpinP8gjtr57aFqxKVipawPN+8I2CLvXESKCksjFPu5DtxXAw39MaCE7AK
lffp78D2DuD2cngKHcyBmBKmV/3Nf2+fkeaJwRbmMR7xNaPPgZMFJg2YHgzucqb9FS/SFRZ/Dvvs
mMu73HQq8G1kuIAkhJcGmAphfbiitdUL6wohsM9iy80PMFbmMRHbOWP+sYDguzGc+jV6YRSFeEfU
oou/oFE2YcT4vcvBEBszvLwt34vwSQ+X3MXStVTPYzHnKEzqxpR+WXWZFXnuC7HCs4VBnc0/+XdU
Q8XFG1snpj9WCEI3b2LSHNFHBZ2BlvD8/xyYocCiaBntTQdLjOODvNlAuYkZM3fBsEioq/Be/E0K
TN7EEgdvx273/auBBIE1rfmS7kHdayYW7dGtXtAo5PDsEoTgJAIUwo5mFrsqWjq02kyEQQRRLtqL
ai7Hg4ypl8YMklN9IUKHaDZZu5aH2UHfS9yt0TPLTXbo42uMC54AZhxFjmGRQnGh1C9usnnPjpLE
CXkRQI3CimqGcBhXH1wFMsRJZgGXts0YvQNJSmz8UMdg3X/T+mPXBK/PoG+y8J+Tjr2nAWWNrAck
Fovw3hrgSdbqIYfpNo/e/jMgP8ar1fAa/4YvLWl8i5zy+1L60qieLK01SRweWIURZPA+Ht+BdYHb
UFBMMI4DaebjQEW9+LC/F4xxqAtYceylElQ9pJiFXO8pB8iUUQKnXCQb2kzogygfoABihcAoj6ID
hmf0WtxAK9Uu9G1tbW5Y5N+mElAXtIzZl7Lyio/8AkcRU7we72bE2LS0jsEJ/Bjx58mLyVzVo1bF
KLnwvqNMcuJNarb7WtEUMsfJRVwSIPeGIpFKkTLvXoJ7J7ktnnRIxldMRpA7Rqt8K+6UVL+a6MJK
S3BT9dw2S189WvlWqikJQ4fIpzVDR7y1uoUHKq7b9EfpxYRvtyBwge09FD8OaHdrXvS3gFGUljiY
ddy0QJSGtR+d4xb1GmB7du4/HAF2gb/pUc5/NDhujbpXrgPriWcDwHh3iD9k9r3kXXCJoOKFDJ7a
XuXQJMhpL78Un8Vn/mUdtG3Fzp66xgm5AGoBpbwl3NAtWMvF4LBU+YkwjABEDs9ABHdcHeEa6bfp
aqehuBCEHW6brSj9evuGwI3ipXDmVdnJe8qUtU9cLww8ZSENyOi9n7KGEKTPgwFTUgKOU342w2bx
0ywIgZnWPgjc1CBO2hEcAj/Yos+nhS2j2302sPOhDsKZWQc03XbDulkPaBHIe7Y7kjPg7rO8PVhH
gG7AXfNjbLyCMDJX8OpQmC4Qb9yu1tF/p18VkCEgvok3amz3DxpA+jza3oMXllDoh8HJ2aRqlIR9
YKsFxwcFjmG/AzyLy5S6+ElhJI8XFsVPcgFk9vFQqbSX4Vum8PuuXPNnbwNWzHgJt8MTV+JPGZ07
VLhldFf9rXF9UgU+21dpk0+yMGacO4QE4RhvMQ0yI3MpeGeg3AAl3Q5240zIRLK4OMXBGqK0LL4C
87PJaMU9Cr5avjS9t477TWM9GbmwbwT/7M8NIP+R/PP4sldiAAPVyBpSBBDt94TBiw2w/n7uNI2t
YCDw6mh99HSAHj+zynBXoONx47mFFYxTRmt0VnXJFSXJaOoBev/7N+n81Z9vVR//ayQ+NWIGK2bu
zj0e//jn8aeNiq2CUV8LUFuWjAP/9+NjuZI2fr8NRfADzRw79fjHn799/Mwr5kyrwNQ+LDRDjs52
ePYT//nT/3jk4xfanOv050/yCvRuEtc3TTMR/1WBQ6N2jSGxJM2Pf/xHbtbjS42GveQ8vjQfsVQG
5mOobyBT//3n3b/f5p+fWf4csPXn+8ffpEkF5nv0V//x8z/f/vVVkAYwJOZn/fObWA1IUa+Zmv78
wlQaXuTxfd6zLpOKwlo+HvK3l398bBShAOTmiLCYrDBT5p5OC6tzUEZR/JpruHO0WFdgIa+IWY26
cq1pRrCisy+6skJSa0rPK4yoXU3Kk/QILetvNSCvdg4zixV1I+DiWaLpXlRQXJuGqV0nAS30Bby7
DXFTJKMZjTtm6CgbkTKaAJanhXKvVL2t0LKwBGjhwRy0NgpkbaLlzXCIgXYKI9PtUkmiYtypqw7D
kFghK4g9w1orGjLZIH5J5mA3vcYHSNJbT+Jb8dD6xB3wFnV4Vixp9jJEN1yTu9RjeSYSHEd+XCSB
0bSAgLO2BMAdpa++zzqFKkfP5k0zrY1QA9vJYWsGfQLUviIHjrw6jCErVQKMp5BkN32Qc701WkAH
WiRs1bR6LkLhQyT/LtNAjfuffUdgsJKxb2bAIS1vesTmxfjDhJwoPZ1MPaNF965PFHVI2xvm2L2B
/D2kZphPqgIYTYw6kh0A3VdmEah4vo9Yr1Ap6OB0Fw5BcuxJ+BubActeIX+jJDmIvkE6JxJWmVTA
If6SpK3fJ1/ZHBmIm4lFwBwjmLa/QWZ+0kbOdq1I0GA+Rw4Gc/agsJ7IlaMIxXa6kZHpNtmLQVqh
1EgwNcYtYpJNmtJnmbw96cFX/PbnEQt2SOohhBQCCekIVVCvSUVMSSSqep21GMO9V6FqVOXn1nI7
80mfQxVzHGOtRuKRbu58ap5kL3KYPmtEfxKZjJIcfaqstpLBGhaTBIBZtfuCqkfKMVNIdSyiFmw9
MY/DpLLaY44HxDjHQI7kQTZzMKRQEREZTASkNKS2jnN8pDUHSRbDpZyDJac5YZKkSaAvr2lRUQe1
WqqppFEapFJKPn64oBV2PXmVg5pnOP8Nd5ijLDVA8ybZlpPKwhLb2IhnI/rOU1uVDXHpp/1zYTK7
jo0203PqYdPFxByhB4IJCAJfqAjzE5PiGNbi21RAkitlU1h2CvvJVL4PrZRv6nR6x6vIkCJLaGVq
kn4NkOtoA9/Y69N9gqpHvqcRgne3SPzkSnIkqbl7JIE2JIJ6dKWnOSJ0EofnYeh2HdmhlQ5k1uxS
n9y1w2j4NyPItqmkQDq2KH8ovXwd7tUcR5rMwaQRvcxCbmCqheqzMoeXlpr8UX6JivVbxinZpjmH
ayg7JtlxJ2uSt+pLntwaRyYvQjQbDaaCUJKXGmhbCTP+JHorFL7eEfHrziJgVXokrbJ5SAr9GTV5
hRAT9e1Y+oep0z70DPnCkLOOpiM2pVYJgweKkTHm3xFkhNFT2lMs5iaBE0fEzyepjFl/VDiDVd/7
9ZQ+2vftqyYxzJG8u9USXXckhe52MErglCoLnnX6W+EwbKyeWdw0L9UcRwubUySdViWlFrUz+Vb+
nCfmgWiNyLLVsbyGLbuLVO4BOKPopWNNsyMxwdYW90RKoXRq07EQhHswh+WWtM1D3QLrKVCRIU+X
0HZ6laAb2zZ6H3vppQuQf8lV47uiwI45DDTMCST0NjGYAW8OiKgBr5sSEGegMAqpvmlAvG9Izm/+
01XFt9fQ59FoQKZbZY4ELtWQVBID9gdpwa0OQ0GeA4SNOUo4j+i4zOHCFinD+Rw3rM3BwwJjDwQX
nJDIJc8B6cRaUT+XWX/kmB+nSl6XLGiHNqJrKogvvknRK7aePPxV6Zx7XBTnUAWaJWRMDJUxiQsv
DX/V4abkA0x1RccckQdnWVVipMEJFXkRhKM1MwtQmNqC1qHo0okMVmOseF3yJeQmmPqp+VV1ylvl
nN9MjnM8u7YaJfg0qynaIA0edgapzyPjdzLHQBcx7n7GpNFobnUb/jY4Ps8SgLBq8lGrqxZ273kW
RPaQr1KTqOkwIVc6qsvXeI6hrsmjVs4KlRDyRxd++qOlsmx/6yrtgjJ4S5pPHSqTrYpAAPJRhIGH
9xOh/lZOL4JXkV1S1kfU1bOqlIK6lEOmk72KaAbCBrwmvQtB+6nhUYZ5N7e65lqdSgJamiTEXBDE
DTjhOZyjuQV6k8g+ZSJxYaPQ9ySre9mTX5VAwxoMmCtzzHcGr6Cfg7+LhiKIibZ3IBNcmcPBkeKC
O/Z6yF/WuAhV0g/mKPFskGs01dqLWIms2OfA8WKOHter+Emc5K8c82xet1tAEcMcVV5orJ7m8HJD
wscVzYHmCsnmY8PuM5jDzvM59rybA9AzdY5CJ31Q2QotQcEe7SaRNoPvkStekKEOfMY7+JQcCW9P
l4YyflkJ1SmxpmSUksEudBT0Y/OYtrm3DLrW4t3SJ8nm6HZUYhTaC8LnauKUOhWKml5TAjDlrehh
2pTCYViGHibZSiJpA52gU7fFlxTr6/+1lP1PLGWyKivif2cpOwVh/nc/2T8f8C8/mfgPHGGWKMoi
1jA8W9L/Ye/MduNWuiz9KoW6bv4gg8Gp0dUXyjlT82RJN4Qty5xnMhjk0/dH+qB8+qBQ6AfoCxOZ
SmtIJocde6/1rT9+Mvkv3/IEr7qOL0zbwoX2x08WcFlyA9siYBp5nv3HT+b/y8ZphlkA+5flWRjU
/vf/+tT/M/qq7n/bxLp/PP+3cigQd5V99x//LvlB/5ebzAsCyxfUuZbtW2I1rv3dTRaORqTiEo9+
GefwlOV0FwaAoRQTlqKInB/2MAHG+eEr67GG9cZNEsqV6vy3BqM8XiisJ/0YhbuWrm0TTczceD2w
KWkzX93nVUFzfCS2GdQTnQ5OVicACWkBtaoV7RhrLLhdh5QDdgFQPYmD00xsRi+Q4+QEVTnme5aZ
8c4rfSYRz2V1yKc5PhYWmt+5EzQeBrH726f31y76+y4R/8UuESb7nL0ibNddPpa/7xLiclsM+oHE
qk71HYnEBkhs3OY1za7KMLAjCcGAkTJIz/atGcVHMWcfhkVaTkpEaDvxTvt64RqC/p5TAkJruC8d
plSRkW/oq0V+Hbhvk4cd/r//2y0+vn98oL5tc0+UruOanu9K+x/2wDAWlBVD0jCwDt9w2SEJsguc
yNxkij6oGMNad+UIMN4De1kzBGu8ZjzJ1v+GXnk8WG1kX+mIAdA45g19Aip3ZC4D3nFX0ypPPbxS
XUKLo/mh6hqZjWCCW8EOIOtEX3VOfrFzisgChSh6xofEghJYGu1XAeUDpVN/afIEwmSl6d1H36SY
b7IReU+sCbhX0YtXY9apEutk4sm4Uu7JytLk4vr3EaH3eMaHYZ8E2ct8nasQRCUVW2GEaK98ymaj
2ylZR1c2JoEsiSFOyh9tPBNf56rPCaFq4wPd4vs2Y3znG1a76yIDxYmrgiu3/ylisGE5nTo/pacX
gb7YxaI4As751izjWKvDK1ZlADyN17rpAZML47MfuBXFXu/cUYsdPeGB/FD0Tfowps04mNcNxETC
zRRjbgQ8k3SfS9HTq9AF7Fx+iFFFNEoG+QBL4DMKYagIDPBeWuY4E6zv2fSsFbMwKoDvsEktn2Ij
bPr7xPGZB9W0m1psQVnRXbLC30c5OTSzC9uVfkrVStKLJGlOSQEUVQIWMmMbJN0sDl5Zfp8xTWxc
B5zgDBdjUO1b7bR8llCmkFNrjd6EyT5d2x40RgGJaQN/CDppCsYqyX37ToRDw4iVdD7rOpoakhyM
J9/2M1D1sJpSIv1mS1zlSp8Lr/8Rtkz8Y2BvPdLBOCm/Y+cH/9+DNglNVYKDmOm2YQyb6um9UC+t
oheaN+VrPUmikbsfHrlfizPII8/8SvXlzy5NHkTMwsJKkrs24wabDOqb29TvM9JcGTLO9BahkkGL
G4w4NfilhnGClUG+eQmAlErcAJhgCZWKQzIBxmHFztAK/rJXW4B652FB2vuLzoEmb9wQ40f516u7
CYlyLPrruAKiSIPO13CRsvbTEw92oM5DULx0VpjvIlN/NywH1fdwzux0N9OmrfyRzcxsAqGJjui/
+ZP3EU+INaiSTk5R1lcLq0aa8pufec95Rj6OMV+ndWzuYs1EPk5JWyolM9oCvV5SPaZu970S3Xuc
q4OMAM9wJhGyMXz0/tEuAYRVHhOo0j92lkXsZhBaVyYdfg/xrle6zzMFEuLTH53v/wr5W9p8OpfS
/m50+BoFDS6osniDdXCfKOct5fO00vguC5NLBu8DZ8OLpqHUqOjec5zP0OENlPK7nMb2QPVENkr4
6Kf1TRoglDCjFBWT85jLdtfLIiXui/FstFR7c6EORWR9lZx5aJt1cKVk/jJk09416Tym7kLsNxk/
4aVHY8GcmLVkBXyheoStt7cyLDZzT4Cccie6Brl9V5UukZT0EcE2TJ5/n+jsIXWnW6x1x9oDyl77
iJgdZKpejtotCHa4RG+nhAUVKDBI0iB6OwQoaRsvuc0/hFNcG2X8BMqg3biTfqlzHMowP/D8jub9
798LeATWL6HUKjpGM6rNzMOdKB+mjrZ0y6nUFskpRElgp+bOoi01y+hdNRVKR6W/SEdHeBsyCTBI
J+mt+7C2HpYX0sBjTE31p4Mfog+B0ZLDM7Z0kUNKT9//8LV9HfmXMDt5XbC039TbfJpMJpqUkAwT
wkOVz5oa2NzEzUCCqcF8z6zdQyVC3NNuuy7Bmv3gxqxvyKBPk4Esby6ZcQ8MucNRbMnxzgwQ2/XQ
h5ydTLFKZJ5363rVtyhoL1nivPU5lzB/ls3W/W56ZbJtEn09J3CPy6DdlWT1Yqwi5bbsSPYZfHyB
vfdMT4WlHLK1EerUaQyIofC4vW2cCtZNbb8CeEKWZY07XYpxb0v7Lq/b1zDWyK2Vt4lK79WCpplm
3c848ZqrYLB/2iTEVD39j5IHbZigBWCVv77EMOOxlsF1SXNqqn00kbH9IXC0zHVeMoSLtnEw51xC
DCa7BWzKiRG4m81U2bP6pe3hwWXtoaPih2tq86zbdDwmrnsdjBgrokST+2krcPmTcxf1SBamojhV
+fCsDUQFkTlxfeHeM1m858z6xLRLRlFYQfdX/pVnO++Z7uxtGorvtUFoVTzc2CGyvdKuyr0GrGzj
FWIJc1N4CSBl4SB3aCdjM0zoR4NJ3tBdOYyT/5TSeDF8763wEZcPRRBvP9I6+T6xdhtw7H0HPHiV
9vG+xSF7FUpmxDXRIrQtvVvpMx+e6dY3de/ezz5v0LQjnF41V5Yxw7fdA7FP3KXrhU4oocfv1zYm
U8Hi0C8CYHUlUMe+i37OvvncQMVAtUdXazngDUCKrKvQZpjV1nQQ941u9ZWYNbYxqyL70e52xZQe
Iis49RETciA3CNSd5z5KomsVnjxNjGtbePcmTnmE7+PPOVkaOmI6iEm8xG2HbcSIWIgK4qw873kk
FSOL/LPo1S25dJIJi7uQwUJIBT7XLRbc0Pnc+eBwSNzsnTy9GcPh2+zjE64q3GuGuB57+ZRrWLV9
1r8vu64PU5KE+DwYKLxFzfBzNjiJaWu/QR+jvVCy6Jbet8gqngoPndHQW+QIW29eiwfSk8tAK/+p
SkUcBdV2n6w2suYS5Mb9OKgPyQ0RFIBN5mr54paEdyh8XuT5YNGFKzrCkIxd8DKT+2iI8S6tW7K1
s2fKT5ah+jmMMUE6kqljOAcnFpEd34WN3HlZ3x23x42cGKDmU37SQXOxXcTSWfDkp+4X6AiOee29
1l7yoHiHroRHmcmjH966U3NnBC1/uAQhgVY4zAN05X6y10GQ3w/qx6wYtkbZQHogmQcmUi63Hj00
W4xwismDCuEiYx6LB7uCds2l3pqIZCnh+fbT+9x4cIRHC6wsaQ/AqxiUOhPZmyO9nb5l4gTEi7QD
Iz0aLpVP0FZ7KNft3p+TnawLsBQB2kNP0DKoGMQ2pegImkG52oKSbws0p4OqrzOZP1u9r/AEs4LJ
pP3p9ylsR1JIpmYeD3NSvAiDlqc2khzEkf+cLtSnEkb40A/9JswQs+BpKJMSrgPpRVXE6W+NJ+qS
4RiUwVcSIcQsZxNOUMqOz8YRfYkg0SHrWjQhdbJwutpbMJLmIyt9boRR8tAUDFZpDCEYKhGuqGLo
NjUCibw7gU3yF2bMpgsXbYdP700La96ZdAkx+RPl6zHUlw7EK2XMoLSYE+dhceMVzVMce2DuZ0gF
ipD1IV/oAQ6nB203JFTzkpEbxvmRrhEDFhDcxbbqFjHYiAlMLRvTB0b+5+n6yJrcS+uOyWF9cYS4
ShcMs/f64u9vsO/zdtZURjjK/vyI9dEEuRmHqXG/GuKq0Qy2kJa5t9uHOJrdBVpqzfi54uYc11WK
iR8FkrEcMOtGLH/Q+oPWp7UW92WaEpm7eMy0ahGrrQ8zM2R9EeI98P13vQwDy9gONyV4yh1eZONU
02ouWtRLcACaQ6JLefLAiVyxgCPcuC+fPBlhzJ/CZ+mQdL7++OXHrI/WXxFZDM2Q8PLFfHHC+dKi
302HEHdp1pAu7dJMtQqUv7oZUfZG3kl5IxqhCJE7zapT0JrmJVzkUvSb5ts0WFZMMBMP9MYJJpHz
hUMmvoM9Gt9pMB57Y2IA3jSEkuQ1CqrI6tLbOCQ0R4+gVeooCDgr56dRc1PQYS8evSjKt206kLjo
4GymkCYtcSTiRLpVDR9POg+OsBK6eRl4FAlefsL8S4/OsmHHEYZYTcZNFfoNdfsI1y9LTYa1BoPJ
6oN6pDrJKEiuCcd+7QtDUyWWuyYX+8kq8Mb09nxvFBQPPrC0eKZPbVi1s88sfj+jgeh6VM47/QV4
bDPChIIqtWtDXIX7vMvrU1IwUJBGLfHYpedgYlrhODNa/I7rQ1lzq+gLxv9d7OQfMzckEJD+VV4D
Tm6W66z0AZI1UftQSFCCwmphZ43tk7SEvhlnFlNmMZGlAf6aALmJtJM2urN0wlqddE/W+PLUKdI+
+gCWAtOoK0qN8ofqr+fMCM6V5AbWGUV5KS0qsbSJupdoYuCPjZjq0gMjF8Yqf/O86KEKkfUIOGD7
KlHR8ziXv+yG6/fYIVPVbX+Cl2afJzW+M2bQB2/05hsOEQRbgqT2EeDY0RWKGtPzL6NreBe6w4GT
PkLVonmSl290YVju1bjQpKvusywNDtkQ/XCqfjrVgGJy7cWXLFRL2j1y17pPUli3fXJr2IwBwki3
2wHM+jQ307PhEjudlYqrZS4eHVBJz5EBqNlQAyResVitOvdeT6298bN6BiKdUrGWKaq9etkoE7nS
6KhNHFjAYudevCSee5/VY3FMBn3TTUZ9HwTh7Zha+ZERb3eJ9PiSezk2Z8a78+zdk6BSDulja9nB
dZK7xzgCfMDS5HGasKOnLYLvsZbMGHBKmUWm9qNj+6dYR/gj3EiQVcxd1WzeQqqRLTcx+9Q5aXDK
VbVjelnf1gucRhaRPLm5RsBtIyPMzKPRQRbPgryHL4KDb3y2OhoPs3Rv3CqO7oRACQqopzpoBctI
ktIRF+FPtAb1o6VNiB4KFBAjXuZ3DjvMmt9Vq7Nj0h8gWFTQ4LKLrUwoJxy5LSwCw7RfikSd49ix
T96oYXvG5bdwtrJH8EhERrTdZaxZgppFgiueA0LNkEGGAjEJXRkUuVaGmL4Mx1tH0y/xXf2QTBbC
DgfVRSMBn9PfXmxeNdlcgIGvhBEbl1BeeuVjFmvraBMNwxeYw/hu0P57WNivKqCS0XNL7v3UPqwW
2yYqYDVU23mYbeLRlxySeMBNN1McyVDQh0g+7KRSj02Ei6LPCAkqo4d0qm9Du8BcU/ZENUFTiud8
a5ck2PtkrFl2ke7k/DqbKFGgKJWHJM3PdEtpvfSepqEA5X7qL3LMhssVPc4WYkiBY3AOrE3oS31w
wbDhtLHrQ6xLKOLGdEc9ne6xT/sn2ANzNgR3plkr7tW5gY99ug2zWZzbXCK/K0RwSPrAvXXckatM
W04H08TwNbjlC4zgt14xNGy/Na2RPAPy2OLuGu7DGA2fpmAsTOfRjFBHz1EudyCAdw1KtsyjOu/b
CvQFjO9tYXfEDzphAY3O/xkVZOLN49BcdE5YuzNDS2ByRK90X0c+rTVXvgA+7Y/KUSyP6MDpPA2O
tYklAowTcI6XVqQ3nsJjGqGLQfW58fv6UlQ1oukcy3TVmYSTYZPpODhxsMD1ZgIcBGdv2ayPEiw4
DbdkozEIOGiXhwj6WQKH3B1j4xyp9DhOqjimAVav0KSXZLQ6cEjQJoV3spFOFUZtnPO4+VUaiO06
0xDnlH4xYn8SYBMQeyjTlsiR3w/XCBIKmvxcYPoEnhreiTy3US9N0OSpS+gvktitwbhLghxwYaXF
Lne86Rx3Es8gYBxWGKj4ly+tm6kLmBnT6sj6akRMCHf3rDyBZ2F9mFVNcjLR/5iFY56nZbM+Eo4G
tqr68a/nPYKArbkAAlZ1j1wwC+ujknU4Ff6i7XF1hCSLcm19YUgiQJg6RUMywDtoXIVPHmb01qyw
E69fC9fS5c/LLvf+XdRlH1zmXbJxkOH9eXH9AevmH1/789Q0IQ9fjS0ZNbBGmZUtv/P3xqOejUpm
Qn/+9/qC9ZtVsPzH3w+tmpatEzN++vPdf/tP6xd9A6ERpxMeoH+8g/Xlf/yKwMeloqMY3eiyI+Il
JqUX5I//+QX/+I7/6qf8+S8W9uoCidK+XqpFLoQIwRfSRLhCJwwX/kS3kCjWl8mQYbevoIq0RX/j
mSd3YVqsG29BXNA8Je5lfQ6Doz/rLqR1F+bM1aeJxZtbQH1x1cBddDKeCNd5dgMAAoyjKwrd8DOg
5bNzqqkydxziMBKWQ6GPWhb4MGuJMhX5U9DP5yLUzcGwi3i65F1LU2BhLayatBTIh8ZH1arxZ1yA
B4EO5UbhzSCAZpCBckVhwQ1yQiebeTbEF46phKTp1lEvMsN42Wb1U5J4v+KqvgvwQ0d2cF9Z0Xe3
wklhwSqnE/urHSDCJ/cNOBOQJom3rd3kxLL7TSVotxkVMKq1f7idQfarYfYohI3vA4ppF2IbMrf6
iFThMytIP5trJomxMciNR5jDVdtPNzZRpaFLARxYT+UoX4gOeo6bqd4Nwr9fJwhlmNDhzcdPm1zB
qGJl5Ir6Wyu/fE0n1/HVXWGqo8DNZdIBMtsRpHPcf8nS2MTLEDsms9qIDsJCt7i8ZyLKa8y/wvIv
npOGFIgxvw3fGfVfOui9HiqHVKDyycjKy6iDTQ8mCo3KVenIO+EMrwnNsJhmet68qsl5RBQH4Bsc
X58YPztfmtugS+5Eo598a37JKqWPliSOuA3wC7bdsYYOn1O7ZVmYneueXNQimB7ryFW3KvzlVfgS
swYJTUyIzBTiMetc+6aJsLwnbk/dmdtL/CbOBDmTpGWxGgjyF20jom7Gee9fWootoEI+8mH6EEEz
2xuPaxI2L8p/5HRYIl6mbBp/CZamDNIy3/6YjHHfEJFmDeFt44zHQAU3fYkKHsYh5fmt6afP0gpI
fKiCJ09j0rhpiFgre3UDcgn2xLQN+g81dlioRgPDVnOdKQsxaSRf6/S1Fuk3HcY4w6EUgzdKL8bQ
4QkbYcTRRHj0hQgBXdU/KojZEFCDneJCcrBTG+j+QEzm2JBcx9EDo1kgdmTszdiaYdIy8toMNUOI
wq6AFtVIfG3ClzPft/ZERVBMLwsZt2Lq3RQ/W4OMGZBk1aY72jlg9XhBJRVZB/w7ZQfWY0n/aWIt
yEr97CuiJB4DI8HLN/s/ge/dSQ+RhNAM+8MFhFKFD6IN0TyU5APTUnz2bXfaeU74klTEtZndK4uy
E2sJ96pQfHbSBIMbSec+sXnDtXZQvxBPRxjTV5Xsszh7qvLglz+iqlNVfQ6yHBfnDKogDMRHZ9oQ
sTu9nTPciZKO6kaQHzB7boP/Q+qtR/9efIOgTFOy8GgE5QkTiQ6/pqkbEI2aGMisXgjQrCXlgPJ7
boiaYL8FUfY2BeZp0MiYHbqmM7ugLg1nq8uPnJvcXiznWu0WLFrOtWPdLv/CdEoItuRsmWobGDb3
V8NpnzngudK4MYfWQrvKBn/bVrTsmpwuQztzc6yw7csWs7g2EcImKeyaGIFZkROtPNYD0xtXk4kX
3RaMCribeR4VQnRtj4jNgnJrToaAGs+dOx8xbfTvHe2eS1dlJMj79sS7bfW2yvDRzEsurZ+9tbRH
8B22JKq3zVOYe/g9ZH6XdTPtJuOt0B4DqpHzyvVo2LkfogpA/y870koV8y+nuGW1wlQrfFISFb4T
fLb0Q/g0rA8yNlsNpL0Icbnqr545ZJtlj0lQ7bwRx1voRi/LQJppV3PV9TH+SUQ6LQFhO7fAoOtl
sJPHhuS1MKSkt7JZIydC3DeN6cn2CbMrC6wOQb+8/d5Ltn5Dpd5iL9aBd8ibkBWzZD2ogW15rE82
nWPe94aBWNttPkUTd4cUNjsZA6eOQVqbY2mIhGTmJ3+BowYo4FwcZdzppWHfL2dkOZzKvCIaa1hy
zTAWxoHxKeL0Osurz3bppwuFmAzBanW58YNo4yhSBGvbSA6eSzJVX59CARiAM6il7WxY1qtKaN1A
tnoP9S9tTDVBova2q9rb0WK8S8YCFAmw7LROTfcXQiMabjWjAzoymz4H9e7Ae2fl1G5gJJsgbvwl
giIusr2kB3s1JM57YjE1TrNPOxf5zslnOoJpDfUpGh/m1v/MuIbWhvMCcv5SEAl2JSxxZxRK70hJ
Akg7kKk3QBHqO/6mvGKnG0R1hqV7l2YYXd0SNZevCbEKl3WSS+IgFUTarB+FfGawBjckaAsuVBMH
REg+WBEYjz6nJQJhyGW9Uhz2IdhtO8iwOJPK+9Xm+MOaiMkOyA3NTTTiHNDNa5bf5RXJUNM8iitS
EGy7FjfDgKFA194uG6D9lw3Sogkh/3ATmBMXvpQiqZkpDkQe/X9Vztf/iyoH0Yzv/U0bsf3ef/+3
3995+734+o9/X6JH/67K+esb/lLlBOa/LMfzLPQutuf8pyIncP/lSlQ1rvCswBNoKP4ocux/OaZL
Kw9FRbAAnv8QnqX5LyKlAlLmoEVLb/mufyhw/jtFDhKOfxCezQAJB/g9YaMbAvJmLwKVz++PSRmh
4LH+x1T0vSq9xD83dvYNCS2rSSDDHTXT0ASMUMP01RcTnAGju0aK0V3imlaLN4nvxHsmO2MJHSK+
Cx4qMUS1/0HJhphym3ZZ8pJwiUfO/mta4oumJcfIw2NNrJEk32igdXz0lsgjm+wjXfv2pTbb60Sh
vRzGl7A1uSSVWUu2e/4sTNNmqgrZpkOJyN35nERJwtmIisTlbDpno/8kazLL2h5MbAakhHbWddTi
QlqCm5wlwslecJZOKPt91Np07D3yeC1C4cqMINM8d7/FAb3GShRUmTayEe4Vt45nbVOXiVNYS/uh
Kd0vzyXVrYvVV+L0uDpb5zoJen2SPlLOJY7KyzuQDCFwRFnZxkVKBC1j/z4mtnGbEAyiAGJunJFA
39LSLxkD/dqWN0IOxQ87cC/0eo8RE/sHHZYmZVh/8u1FG1NkTHorkR5CQncJsDH3kYJH0JK55S/h
WzmkSrR7dyMZvYlMN02gk63CXG9PTnJpa48cpkUdUtXTfGkz+yjz09RH9IktYr+cY7DEgDH6xJ9P
MJgfTz/cJSpsWkLDvCU+jKyGW6kG66CRZGgSxmTbvUwiGeAXw9HMY6xwofOzWWLJOtIdzuESVTau
oWUKn9y0BJlV2T0XVnEeXCLOrPlxWCLPumrHoBxwqeOnhzzxLkSvCkFOVaDJVfeYbV9R2P2ybXTp
4dhfUPhcp9oIrlmm793XrC+jwxzom1wDMJnz+AeDOrVthXmWS2AbqVW30qlIanESfUyqL8g4yBki
hJwZZu+DmQ7vpUcEXLKEwbFe31pl6DCNZkRDMh4GWLrdqd2WwK4W/rLT2eQEOhulyJ2rCM7wJEpV
Mwp/WsQXHu2F4sn8L0EWRFhdv8TW1Yb34CxBdmrx4DoR4Xa+qz7gDmskP/1NFs0VPgWIrNXYIzKq
To4XBZcZXz6KGp+i9Vs13RGfFj246dHGcG7FkEwzDrBDY8mtU/tvjmHPl2lp2RnkTxF4/cA9175R
mBmuU+sXZVYOcXIId06JGaY1mAF3JSopj1a1a434JFqTer41L4Wsh1MdtGT89ngRgQxvZOYymvcK
F5Pqp6G79hCo4j2a+hFNN82lxch0ps4SKA1vTRGS41Tjr00aqvlxwiNdkAXYWyMiZONuXMINC1IO
F0FEGpsYBE0kQcRY5JI4RG5/V77rjscycPduDW3dmcCySx+ghhURR5PBXOqnzjk6fbPXaElKVxG/
OOSEL495BHolQxlAm9lTiIUJbZw+ErAGhE/iM8NC045cuKxpIp28Ma+Y7lycDlErBZSipfphzU5y
HFOoIXGBfVhQRphV95CL+ZcMTdLMikuUYJkleXObOOaX75KbVRnkhoYgocOpOaKb+eTv9jEYe7TD
CY4pmw4aAlHSjldVuP7nTUUIGHqRLma1+M6Qkn5BZ+y6gkRLNfs7bcYvBRftK3fqYSDkzPLzHpJz
22E5fGwrBnZzSN684+rs1nhkcA04rUxOomZt0o2EdTjuJwO4eUOxDcLIbRBQLlmLUzagM8E8ST3F
tMVN72kMk6yRZ/VOgkwve6BBi92Wvr8POuPOpXjfpGTHbQCpm5shzIiKMeI960lU/cVbPbfZnhtV
synSBFm/xrDYzNedAPmSVzNpLNNPJyJxWWcw0EUU7QsyAraT2zLO4fiRmnfZ9GCHALt/K75IvMwP
WdnSzABuRn+GmONqug4SUm2GpPysdEA+kZfdZgNOmt7qja2pqE2RziQxf3KlRro5bQU1uRCMroRT
7wfja0b6vk90jOZMm3Bqxi+iPVjW6YB1dWJHr9xz9z26fGon2nS91bK2na7TNOaaVBY/pGu8GGZ4
sUbIspGDNiYSyFEN9Y12CJQPkkqtNDznreUxDcDanHfRExEuj40qWbFqks5t6WQ7NTS4fGMFYwDw
8kQmKNzWRR/VmeIO5pt6nWyfiVSKYakTrLDHyYViVRP5FnayuDU9JjS2IC5Ldh1B1WhbdpWc78Os
7XfB0FxbYcfh4+AqJsNkuif4DEL2RPWYYDHv6ZowfvECJoeIVAiBYr1Qk5wiAmperyFJWgaNWPRm
R0nDhoS1E/66YmsGPhbKDk0LUi8Q+13anxXiI1fhw4BD3myVC4+gBqlL95R7gq/rfWDkL/7kI25R
zYtp0s/wow59LZaWq27SajuYcApdQR5dP7PfWgYRVwQX5LcknXDxDfv96LY3yVBfF24kL3YLRyfC
y+x2nCaOrtK7MYfnHdm3cx2MZ0FkEYEV0CiSAj9TclQhrS/XQAuhA8Q53NmbsybkW9ZILKlaYOYC
ddYw9rgjz/STqvghQUi0Jc1gmxlNc/H64oh9c7zSCR4Gv/WCgzVA7MiNZBOUuJ5AdvcnBz1zntDS
I6ePA8HHtRIL/4Z+hDi2T0aC7yumeL+akug59GICxREWHNyQScEYa2J9B8zzGJpyx7WunbDB4JWm
zg2hZ8uUbd/Uhr4mwJV4MOWchqxy0MkC3eWvLO66hDIgyJytgZEW7fCTn8TRyex9sKGGC8l5mPPr
oZsOeH4iRmwQ+RvdQPpa7KkrYhSwcTo89WgTvagWx2hep+F5S5cmYm4a1i6B8nFP43dJph5a/6fo
J+xU4rSmVK9fXR/JBQ/qQfT2TM28uFNPmtnw2R8AjzeVB/8xMAApCFeQ4UQibsFhdnZr+yPNUOow
zdJXdm1fMUrNjyYGUsccpvO6mfPB2kE8/Z4VI8g6R30ac7jEfC+EVpNhwE7kJr2EBKtu4czDcYHd
uBo+s4wjdCNJoClFaeOlgvS9vqOjis6yt2HRedwHMgeXirG4YiJj2gGu/dFTg6MrAU+z/pEaix+n
o9tvqjCRZz049CxUBmaie2kLF0tiZ8LKaV/CbEmPZZZy9h3axhaUqLRCg7U+i2r/GtY2GAGbA3FK
hua8PhKt8dej9em6KSQlV53gB2WEfF433X8+moRtnAAltQpdZOyzDq6CRzs0Sd4L0eQpriclkUtY
+zNW8SkMu8ox0QlTv6Krq+/XP3cECHWIobusaeZrSPq6sUcoxld/nrtR7MECcb/pxbgsF3uxqiMW
4+Fy2uuElX27yhKCVqFeJOq7W6QJchVGrA87ye7NiGhFjgfS1rS+WcpiOLOgcLGfGmDHloe5Q/+0
mRtEwMvHSjuSliaCSahl63b9giWr+9mFskbE+nu0RNhzfOLPXh792dgBko0VNSzNYusi4gTtiM1a
IDU42wi3z86yWZ+2U/ZlErCw+/OlrGa+IoOBOmvJVF/3hbPulnVfdcK5dsiL2ovnsqUvHzutPIeM
bdEipiV3KYHwZdl068b/1Qw0pOOxIgfXlADcI9YoVdko1CN641PsHNfU+z+boM3Gs0n2+D4L5pd1
AFYv07Kc3seVnaBWafAyzjRPz+vGV4j8TLf7ys15XFpYzXyIoemuTN9wiWlfNyvT9/ejUg5gCmYh
d9ro39cI+nXjWQgud77b7CkcufZhBeKqDhMobXinbjLchm0bHQgTxC2LbfIx8MZpv76olpPdbmjn
9Y0W8PRmmBPDwmo2KwYg63XiNy14IQivj6zJh5bQLs9VH70m/hjt1w9l/SzWD0pldrF3S++ps5fR
VJii0mmgKXuJRUL4EiD/j+O3W1pXNbIy4BZAzNf/4uHeomw+iaGhz7seyJqrBjP5qemOLQWBv+4Q
7uN/7ap1LxFoocBXIWY5sZz4vQvWd7m+33X69+edc9ku934bnwqy+9CEMH0w7Z9V7i+GgxLeVm89
WKyIPUkcrSNaam/023wG8r1bEt6EApJP63SaqhdmnwlWGGIrxUwbMPD7L+Z6vs8QQOfj9EZjkQus
HyHULGkNZ20AxHWCdfVnowPoXp6VXBZ1VSCJhnZnTIjAYkyv0huROI8qxv8H2KwxmlsRhfety9rN
iLnRy+EcpRYjEuGeZCcfq756gtLPHRP+hZwFzUqKd4u+2xyUN1rdpGX5iYHo1YwswgUNTG1o0L4V
5msaQy7J/fotUuWb8EJ3k9qcAlaR3rZxmZO7oh9o5zlVswxlYb2QNIN5V9iUFjYBMqw8mYNxaSfS
ZvB6jOYzFvAI/8MYTpQ+nnqm2V1fiIq9oTPqH6M8fmmsCaE/haopM2tjAnwnd5r7a2QSOO575cGy
ScSZNMFpiO0YNWxoRFz8HwZ9gkVAe5wGf3x0aFgjbVXnTsqbvP3U4sGfH+v8/7B3Xk2OG1GW/isT
8w5NwgMRO/tATxbLmzYviKrqLngPJMyv3y/R3aJaq5md2edRSBAIgiSKBsi895zvwNoI6BesENCd
I3t8Y0KCnFnTbrQekoWhhOak9WwCDwcS3S58+wF5lWGj8Yk1j0lo3xbZ3eSl37CIznTNI06gWfja
9gxWtAn7rejTs2eP3np05cFOqgevOSIj39dGgBvSQ0KH0OYudUlujEYw8lZO63LIr/sS04gK5BXj
S+Bipu9C53pikNE1DT8JHVoBBuCIMfPGrapnj7RO3USODwuiQVsDFLQrCZ9QmInX1pZPreN9lbwJ
cwQHpB8EX0THfmyy9OTl4qHOOnBXk7lFDPqeGsypZeJDeBzaeytwkdAjQyWyFXBqBvBmNDfQ95+n
IKDq7KOSzu3vTWOiAzLRlRqRC7envyMwfBuV+L7Hq45sUn7wHy0yYYreCIoJl0mN0T7XCQkidokZ
PbLWeh2728QGQlKJ9iGvNABAIAhwK1L6e5uN9IHwE7ICU+c6myCfeWlxxs6KVWE6oRC9SrGZpzIN
0f+P70Wv34CPf54b9zHV/S8+qk/atPoaeax9FCa90KqGZFKBsBPwARBaorJv9o3Tf0a6+8BR0iz1
p1Wow1go4MUEVpbtRrOgiIuTnkqJQiRxbXPjeaPxMYTQKDOLgWO6FQdd0sgzUV3BcsR0YIE1tC3I
jWaOG2JsP89TAIk0AHbYtp+bMApWQwuK03Dg83heD1YudFfdmIJ9jOt4Txbkl6YgNizQSy4Fx55J
j1u27i5At7OKavkqIGg1Quu3toFcups5HTg9Tjg36+56HBrrQAXzKDxIyFhZyzBHFfpT6xVy7RFV
gTkk3yRGQ1htg6edd61mnIznP5fDVd+20wYL82EimRdrUEcnh37WHvXduk+Kj6y247V0qs+eZcAC
l/ghdP17B1mMzCN5UzHEohGAWyDL/IzWno/0XsIzsiJoKfHDlNIF73OJd1zuzZQOfpVH/kGkDiZs
VzslQ62dhRGeI0HLNRxEckfwAejLxkSP6j74yLvWpTQkHllYaAjWdhhvPxhZwJ/sZb3mN+oaoX4a
8xcc6vfMi+ezbsH/9XNG1k7/YfY++OWagkRjvo52I/ZzI74UMZndM8jLHjfmmmCaFTLKlm/5NytD
DzjTGtp64UDTF0UDopnY9K5tuudjQJyRNTsGUC9k5ggz15XArOwiyCZi9q4tqMbmKTQJ0Vk0VIzs
hasGCuGAQuBUnEnoYqrmDucSjS+UjzdHmJDLUYrSGNScmy6zsVNANkI3CmQzB/XcyYNMJeStiLJA
R1c+CLwPErggODq6vSZer98kbpytybkDMFB9bqlYnzmtbeKRT9MOmw/KHtOuGauNaaXVQQTBY805
6FT49Qc9OVzkAZfPvPkeUUWhK/3hJVO50YqzJwheDq3snjSpdJNKB/BuLuiK97cod75xiTm3nMh2
+RLA0H3upfedS7pcmyN+fd+2TqqfmiTfUps+6zCTeOUMXBsTxmS9RU+/9VqqV7uktRjKcknjh9Q6
UP1HCl4JmrtSQeylFqKp2JSef6fLnkgbjbMMo1p6rWIwOA0iTahn7c3tGxtcuQfnRwUtNfFDk6pO
YEFj3skd/P89mnNeSc/cu4yJ9brzKuKTrMHcSGvb9OhZaetYWMtGt2Cc2Q97zKpo5b43Hj/5HAWd
X5JKZQLpWHscWtmBwTKon+P17k91GX0pRU2LF1xiTfqEHLDQz2TcBzZKmDCPaWpiDoAxiFsNw4rV
z/FK1qCfUqwVpdBJyDGch5ZG2Grw0uRQ2wfTRCGsOd5b5NvXGrOwjWOhpS+spyIlMrVIUpdiqfJL
9fIugLeCeu8wxEGyNvLxZgqldW3yrY6VgD0ZprOFKoPLl9HvolMKmGczEl0Yc5ZYaw5oMx0dMN3k
8FNsb/OuBQmLujOkx2vZ+gOadSvTd2bm7mx3eE/N9Knsr1tSmBB7EoaX9ZG/lr3BnMknsSqfqcA5
Biazbo8dPb6b5J4MdXGiTAabW0CEFraNUbNx7mPiZaMc+V9mfUqpb6OE4Tu1LFzprOu0AL9bVE8W
JzbM/5AvVm4HdjOhOFT1YbmlFhzvE/T1WLW4+Icf+RhUV8Fgib0bGBJiq6NOhuNBM7NrLnPrNOr9
G9z/ziobi8dEvsXdVWDU9paeKs3FKrDXgWk+Nx3qjQr2S+emr74yYdGLaA5TJr/M+vjGuGmrh9lX
Qb90QA12HyTlxpSMW5r43sw4ntYdvo2RdaRSedZyz4L2pXAm1qttTwjoCYVionycBdOruMu+95b7
UNbAu7q229hm8lYZ1htyfK6rHdrh0WKq2fOt8zzt2ohlAmCNiCM0MLR1XX5bWQqAirzfU6P1Dh9n
ZMHyKjFRwWukZPpgkumzhnW0tXMTL5l/xJeGDilLcDLOqpQ05C+NbpTb3kVXkMEgdEz0NJndX00j
uaCRY926ekTMoJdo6BZ80sdj1EhdRkpnSgee2UC3ciX6ubFJ63Pk+KtU5NWGgkq7i+3XQkokAeId
F1EAIgW7SRUZOMyAK1fCfx2qApQM2hi8lgZhivzEEUCognmvT2e3vhlmihZYPJ7yzKWHqk3kfehm
e0K3JzJCqavutNwWddhRamLq9ZKRqXxqljpCHif9abl9WcQVqlWiY6q1VrinEQ/WPtIHk/6viDaT
egYEuYReLHM2j+8bPOZTo16oGAtlHhx3DHh4BbXpspBAl0BnEy1eqhdNRjtrD9IiYEmQxjXnXzxK
Gdsq8wniRGjJC/fyhCQWckThzfY6iSXXlVIFNnUhaLCersNpUAsO4AwKqNgv24XzBcfKhCreGU4I
MQcqOQwE58nWN0NYNidAHD0NNzojy03X6QhALCvwfKq0gbQFP4Wo8+oAYmwV1qQ50u6CbVvMANlV
eQRcGJPwJQPoz0XWiRhIzQwwWE3sLTWTHwPzQe8yRmpx9mRjPNjZYzCclkVdFeNpRn6ZxI52CNTE
OUkIBIzUYlm7bCvFcNcNUI4bV6cor2bgYTCBRXEgIv24fdlYNAS42Bl0rGTgo527bZM6aNjwOZ3m
sYq4ugc0ixo7wanddB0SVcpZdeHBE6kTkKRZAoqqp7ulJTwOGX17quq5PS1rlrq5rKk94BN1B1AM
1qbtrIZsozvPdBWFuYeUY/aJdxKGzp/oNNaaAZtxyh0D/Y1akzgBji6dT9l6ZNxjcMd1PZAo6Dbp
7bItCTlzLms6iKiVQHBM66f/rpvmuC1sJc/QInD9gSSTq35bbiybLaIcjymfGPA5CORq0fy59reb
DHjbbVrBYl6OTytHk6/sRm/5g4VS5y6LZfPUdcFxLO/7Fj3NimlCShREcqNbETeJPUXeqxYpgwTi
pEwdJRLHaAETODlqsdxcFk7dQVFtHtD6S2VM6k9KY6zelb8chLrpeLYLLlodx3IP4asIuxkyR0Nq
bwPvyaobGLvoUfqoCplzrcpafMpDJiuzCxIOu4mzSoh3tAEp0OMguxyVmNlU1g3UJJhZJSVtAAGU
a4PurBtkGI5e8pqO2RtjoHVmTmh2jNzZ6GUMX7J4hjqxClJSNKOSJJk5FT2dHmSVc8rbNRZI9gPU
HLpG81DGKOR0ChU7c0JIz4ymGwt7n0qeDjPR5kNsRuab+zmwYgYn4RVF34YtxybWn0tdfteQl6wc
6eElSDTeBXRwdEr55kr3FKpYQFeKR01DlFU74CsXJcS//QMF5J3ecROHUfdDgvDnzf/9VOb8+7/U
Yy4bFUfkcus6fm/Ktvzo/tO99t9Lpbho/77Tb8/Mq/88OiXU+O3GdpF73Pffm+nhe0ua8S/thNrz
v3rnT+nH01Qh/Xj9lscF0QW4Ad+7v2pAfN38T0kuvx7zL+XHv6zx4+Zv8W8akh+P/ykhcZ0/fOE7
ABg9xzRgp1xkJK77h667HpQW03R83RIXGYnp/eHTbyAJ3ITcgliEu1oaPNG//yt3eUg/VO64Y+NP
5K5fb8V/AeyiXv43sIsvhC0sU7cNyzYdU/3lv4lI9IL+4DRiaGG6D5c2Dz/s+aqn1ydaxPmMbIUF
5JeZQ6B/J3+SQdhjT7akmL8ZFFJaQQQtM7gwxwsw3A3MJOLbrv6s0+Xs4ru/SHP+Cbni/dPRKtaK
afL2GCBpfj9aQiSdyvPAGmCSgZrG76LNCY90DWzDFvLH6txiXAop1dlMm6l0uOgkq/mGUtCh1ro3
I4dZQ2dnzgXOthQYcXAdl95uMCHEo0AdGFjEiCl7Jp7+rWt+p2cLUwPYXXDL05BWTrM3wEheQYrv
3iYHlKzaxh5pM+ysunxX+8jUwxmYbNTLlbZ/GJAiihnaKS/V4Q6rwOfKftmkdlFPWVf6Xh2BV5Gx
xlMNdnVqQfKK6t3i2X8dVE13Sx2TOsDlgOthVwqaSihi1D4gPLhcAxxWoW5kSrelhvC0YUJirNV6
zXo7BOuAISw2vl0bptvYE9B8QL/mzrax93XEQ7mbDtUqrHiI2jVkG8aCCQC/191a6Ug9Nl/Xkv+a
fqsebdHwEHnwFdMYijieIy4LgtQqyteM3HhsDZArnPZc9DdD7l+rpzOSq162B8vEkcnNNB7ua/bG
ikaWOy87dOLD8BiAIBswrVu7vbLKXcsj0oIn4DWW4+LFa93d/fpT1espHbvr6/tO4OyVB3UX+LXl
/yO9qbc2YXRX99vlD+B5kE1g8o736u1Rf7t6cfU3WFqC5TjdqXX1FgZqnftayNR+iVaRSFlldSle
LEpshuI/GBlmcAMzdM4FtUcUH2L2cViX5V1iPAUOHVloBaIjzTZYOTa5M9xUO7f6uCpb7zAJeN14
D2psUOR67HqIm31fEDvOwTHDlDLYJPPXmNdQz9viaYspY8LrWJ4Cgfza75C6U4dWR+VQzPj1UI/p
UZ1gch+SbRyjs2Bd3YfscCW3SoOtni1VWtRY7x4F+GugjhR9+JzZdQCG7n/RTW2bOsFB1mBSfWWy
k+VrnhA/gGHbctx1Di6oq84IBtaIgzevcszXTZ8+jFrwBI21Q6NVfU25NGYA7ijx3QV59jJUToIo
w2RqaO/D1r1qJ/e6bijgkTDT0XJ0IxSUDE83hdcTbEVUQEdehOF5Tynl6RY/kBYz7UkTQCwMEt4L
YnfyiO6NE/KDwRV7l+FTZfrI96zf0iq7Z+C6pkO67UvIqql5y0ks/J9r6H9NeOnoBgizf/t1afq/
hJdXr0X72v71sqv/eMgv6aX1B0hZ17WFBx3MN3QAVsP3tvv3f9V0YfwhbMtAR2mBsOK6dZFfij+E
+gcamm/63MMx/LpuciH2hYdbCVqXpzuW/t+5bqoY9t+vnFyDfXKZPRNgl+lxGf7blROJg5cxgXeu
9CA4mkkmzoMFyMntBiY1DOpDETv7YqrAzPe1vIpVZxnpf5khDWfu1Lt4tCn74El2YrCqaluq9lnW
pJqGXW6ibFzLrrEPy51F8DUOrOoIBaU46aqru6yZaq3pe/MIsviy+XLfsi2jFI1E/c9HdVhf9pWZ
XjVLIGtEQWQXk01mcxonNeSLzEt9B7tBBrV2nJV9PRW0200FgvHaiOfqldu9MGQMBr6MtjNkpUPj
i4wIGPFUhKPyzmibIdKiq8yIx63jOB+y62uoPzKyzk2Ofb1vwJMr/92yaAMmA6hPPlEq5ARljox0
Be/3sSLEZ3mPgmJHtLy2xyv3cxrK69G0//3miEBhBoS7befx1s3CBG8bKdvZ3F8vU32d1L7KQUW5
zESXRWZT2S0QvWEr685Z4JID5tvE4hhQt5eFNjOfXS2rCByqQ8bfXOYhQgsJ0vVyGMuxzOqAlrVl
wXF0u1YM976aIGMD/eti2daVNOaRxhyKpA4ONG7BUaOMSOgEOiWYT4XiyqKtpSG9Mj2PstEyE10W
Ap0VZGd5GFGE4I6sgN53mbabZfQ4+vF4Kkc7Ps1iF+vNSEOY1i2V+gnq2AmAK4MEBiEbfLsQAmao
2BYo9L2HDGKZRce5uUN3UB7G21CTyiIKqNjUEwmsB8u6WaJKFC38slQQtEqMpp7HXIRmHy0n3iFm
ZQT84AOzToOOsA8iwZtfeudESQWCUv5cMKoQB+HJ9bIphqq18/roOqEXSw9QSRCWRRD/WisnWxLt
8UAP/5OLZY+kJn0bzwQ5MyhwvCMDO6opOy8K4kPh8s30kx7uWdnS5coIclGlnAFkIXVly9wsRZ3I
Ix+pM/wPvyZnj+B1yuizmrz+2LvKw4lunyr/WO33scUPoQhT5kEmVsC7299bNIt2uuvCbZLGu9aa
E5US5WfRXVIfVHGjRrZ56vN52lREdFPuSqoNmA9ij9Tb4UwevyVAWSgk1DsD/afaiap6+NvfXigd
UEgRbd8FjUbSEfW8Tgk4EKUUMN5ZLL9NlRz+82eKuIYqQmEfei7Tqq1uYXhrJCHMWo42aw5WRkc5
a2jVoCrC4dbWI5VJWK7bGdoh1l4IppFECuv0EQKjvnqC90cgoHSdk9vI50xzCHrs/WgXFfU+TWMy
TvDjGUF+aJWfdlBKA8wzrYCXbSiJxuwi7HA0iUXKCKEyexN5HHzJjfUw4tTyCgw2wURiA74zfRXj
ktjUEn+bizykUboayzKIoio4UyBTbU5VPup0gsPX/M8CnNH42U4bw7dw4gtaSh8qbecgMou9Qypj
ypUw3ykCtMCJsxG4IaIeUy2WQtiytmzzBl0y9Enel1+/hzL0VNcpZwOq4+iPHVxrEX73TWALTJot
BaDaBB8odDKHvAYr3o9DIgT7UMtus5yDlk2uD5fIAjW4kdmrrup1S9GOTj35TavUSvIZiEVbHtza
Jm6j4ONcvgs/Vi2lCesdefCVFkdPSfMpYtxcZtCdUh8KeWjQp53p46DQtDbwl/HOpP5IsUbeRBVn
CEPJtdJQ39DTuvP1yqAMrN7ZdCUny7gaYsUOt8Nnx7ifc0JVSpQBHU27jciIXl3KgMv5DX3y1Wg5
yY/zshcpsgXqt5XbxMVB6BXUGsw8GvrFISInxaoqpl9E41SQz+DckK7LkGCiJ1mmGzHH4YauCyzQ
pDkjZ8AvoCy7lzx6M9FJndS6Q9772PJVsAH+xobKJefq5WZg9N9qUfbEsVXVelIv1SlWjM3UbkpN
fVvGeXY1RCK9IiuDnsEJ3g1Cw0TVXZbVZeGqjT/WjDZBkstpswlLGxtvhwFxilHCWBSL8PeXR9Mg
HQ9SQX416X1+1Q9OtS21krZ5Zw9bpwANXYCuogTbJ8cAkpCPVk9hoqLkROTgTMv4JARn2JBv0c5K
84eiJWe0M6k1AuFGznaA0WPs85LCpZm05dFFfeAb6lqwbEN1amz8DH5xPnCep/U37XVhH91Ccb5r
CROh4xe/D/wKOcPgHmMnu5ajGJnBjzNEFVJCJjqZMrCYaLQTc2vTDrdeqh89A5l+YIX7mr2uUG/I
K1ABq3rcpj4pg2MV7Bz6zWK9fFJ5I3riMvjMlkXEQGhvuuRL+vAcaT61Yf8wkvmTONZNB+3k0NdW
RGUbcd+JXjLxK8NpWRRelezMqnjplb06VsOeTA1glkWh1rwqT452QQM5UOkcP+7wQeQXCJ2z7804
3OZuNZzB13D+6pgDGAbVi0Z/SEocWqg1Xg1UJk3PvKvK5Kc4LF+nlsGbOTTEg2g9sdKTQDuFlGdy
H/OKySX9ALFhlnKKg2objMNLZpPNFTh9QjrhpynNcIb3i54eRkOEiBxTxCnVOL9EgAUbu/6US+cp
DcYUD2s775Vzw86qbUtPeeDHSLk+vu4CO9sbEUE3NNv3wGUR3MT+S67H526YpwMlnV01mR8oHG/K
CalDH8CRkAQdYF+YXxofzkloyZ05I3F2m/rFkbENl/PF7cb8BvVJbhKXVuAoX9lJZMLidG8AMZ0F
jI4dFcOvbolWZCYYwmT8tAVpTQhSAfPBnTHGj3hCGTEeshqlV+Z23aYcsw3VQnUdeK3KNlxrAFSO
XQmpt6u3+mFMO+OO6fRzjoqDV3ajvLoNYrpUdqeuPj6XllmC0ApUaCFM5B3D1X4L867d4PQg4tPK
n2IDA14VY5Ue51F/abkmeVJ80AUlrzuDtipMZyezeoN4xmHO7ABNDBj9jc43XfJ/bD9POm1NQqFl
uA8rBUaRuIVmBhn+CBg1hxJWlt0+lC0/Oj28GvFDJkRFZCEihVgQP9ian6dp0O8lCSVrQPYwUSrm
2llIT+xrbZcR1H+0P1M8cE5rSwpS7q1B8MXRGibeXj949Ur7ZHW0tF03wX2eQxAz79BxJQ+pKuMY
Zob8PXePpgedFFl4B5GH2ayN6Zf40tFBrIRRp9ppNugjDEHPBrAnuOsgCdsCpUDnERxNui+x2MYa
xqW5y0YwGbMb7+Oo+CLRhcRxwiUvibaF2+i0VojoBExHiq4mv3o9cZt+JF4GW2kInQdKUvnBKr0v
6ZQTkGZbpL2TU9JeOwbFLND1+GnGcrjusSEUyKJpkeorYXrdTp/9L5k3XGs+RyqfejKKHNSvTodL
TUj0DFFjoEeKni0a9VnVisNMOXgVx+VdZ9I8KVOEOdbA7uOY4JmJ268u/w0IuFXKo12BFEYy/4xq
sNpUc3Lu7IwhaVvRIcWlZQ7mfCgNeT+FEXJ9+IdJY+C9tf1vbdhwIrSQHVqlm+4dGYg97lR4oMNh
DJxbmZQ+v+IeD0duEVGCpq1zEehU/YiAA3hzoNuwpqm8YWyYNhFSPFKFUFKBP8zlI1KBb5pW7Suw
OoDcPfrkyTb0wWCOxVsY9Rz2QCsDpQLkRT6YleFGb6WL59+V/RddWNmb3jmvEhDXwHQZzXv/ufFp
izpgD9ZdgeQwtN0NLbBoIlNUx2VGxvCY061ymDNNaromxyTZWVw2mGLZFTmwyw6XxbLT5WaxPHKR
mC8b/3b3/+e2PG6ufa2KlQakMxkdLewLU11x9VHJwZfbyyJW853LzWHJbFpuO4wZd/iUrpugaE7p
zAhlWescUR1DQe8EqZiWM2dYNi+LXO112fWybVlznJbR23949+VpktL++WLTI1SE/McLL08uNDs8
TpEAHspRXXb8ywtcnkemgRouWk7K7PjPP6Bk5LwPsg4MOGKquao/JeoaFy8j+KDFj9ZYOAiW2fay
cVlc9rlsKyc1u7/c/ts+AIFiMNvdF0IZSERWz39ZXPZFqs8I83J72WfJrbpsK/oqIbZ72fMfj6z3
cV+nXkEq9uXpMo/4G6qP95XVmDOgCfdOR1O1K3Q6zrKl/HFZOGrUtdysp6mGb4lpBV8eYy1ZqTLK
5f4ft//5PuvPZ1n2T5sIjQ9kloGObcCYnKODeR7D2qJMqqbCGfqZ4XZZnWFFoMqr4ePhuzrBDigh
xLB2WcRKxny5KTCiZZxMD5dNy1qhEVrktOOAv/C3ByyP/6dt/GKAyFye/rKP8P37ilCyndBM/RTl
kkVTfIeTDaer0rz9/7QBl2bi/6MNaNiOYv7/xyXMu+9F0SLqeS1+7//9fOCvBqD1BzFWDkZ0i76i
Zysb989CpqdCH3xd525DhTf8NdnB+INNjieoVurK6E3581ch0//DpV3nuLoH0055zP9bhUwCJn4v
ZFpI/yzTdCmrWq5OTUQVOv/iI89Aj815JSaCn6vHIcGGHOTJI0D4ErALcnwU+6FGGgAGBSaKDghf
w2qJhxEMMzLsx7WbPTAAyluSTWc0Gnt/7oheVkVEvF+MFEb8PQ5893PptvekGoHt1bpqM0awBD2E
wNGZgbDH+TMnEABvAs0QsGXm+DAO/FB9/VPB4G0TxHTQSgsltJOBCfEwZRtZ1J2smzqzg7vyLWlk
fGyA9azsFuDH4EcH/FQOTT6o4WlBG7OtU2xF0Ez2k2spQGX4yTeJnsk0G5qsj1a9GRx6Um33nEQP
cdJU+8mX+6ijphYa7pco6Ju93rXgr8KPoXX2rakT9a0A9FPlnwl4SZTOWVtpWYbsBLkrQPV4n0tq
obVjtrt2RDYuigDoZ1wY6wz4E+5HfUKnnTproY1QuY3mDbbqRwRHc4NL+NlxZY34VJCBiIZuJTPv
mFM3hSRkXEPVhW2bMNCLrfY6Na+Hkc5PaoXkdGDcMQt/AF4yjxskZN5xTPGvu35fH2dDQFXx0/hm
iiB/JyDfSkdex6HVXenOG1lo6RnR1rWpme6149KIGpO23zZVle6hpgBMc2pjI0c33Zlw6yxHRVFP
tYqKwOrmd5KcKGFRQy1sDQRQ/MkybCbK44QLK2Rqibyq3ZRzTiKu2z45c3Ulm2E++JV3QFKfejb1
Xq17R/382lCzhDHo3Pa+m9/SFgA46uAR0BTrDkHc9Zxl2hHWya1dopV248i48cEXjqX1xdXz7jYI
q/NY+dWVJvON77v6gdodLOnZ25ulNj0F6EZWLcnMnPb9K6ZQCC3T5piFngvhLHimZpJjLwRgQ+A6
wVqZudohyRIrLY0GIDkziuqwbjf4rOUh94zx0GdlufYAudBL/dZAxGmYISKmbeVed/OdXWjf69Rq
1+mIHQNxGE330HzovF00aO4RGgMO+KQ/F23Y0sjFjSmcTD/zEETLHd+TIOONo+5BSJ4V3jGFmbfD
aPTHGevKJpGQGqIoPYiRthchH+G2rZnwzp34TBG4WkuDsF1rBLnq1t+GIuAhY/voOyWm5zb4mmvD
ORfF4xxhB+mL+NryQjp/KKeLNHW2Ap7DRpcmEcHZYzuLlh7sNG/6tjk2gcafyvB9X07Odfkaq3mX
HEdK+cbjxKTpEBZUvjVvJ/T60CODYvach3ADgqdw0L57MR6EdMREYtrTUSdswa3Tx8lRwsJOKMJx
8ZHj7ppbt4MPGZh8XyAnCJdhcdicbQ+3gQcHdF20nLemor3iYM173uW3OBlOEItQ0XFC2maG+1a7
JUJev75FafDU6M25baj/qmH1BsJbd9Wlz37anAfmA1Y1o8135vw+/aqP8ls6TBzE2INQdrx1FAtC
piomt5y/ifHqE/DZ85x8JpIJBhl27HIdFTNTucIbV9IIVrljXQUeqtG8G/XVmKbDZqqtN3K/ZlIE
o10xSpqbLsD6gMHiDoH/U4G4XYlM7R1yDXcnrBjGfYktElFfXOt48GO6pDPtWlHagDip61VjlB8A
GWor3SI0eY4PLWJ+GvD0qf3iOTNa/1jm9b7yr1J6MVEzUtNWfAt/D9Ud86vBaCsAsJh79Wfbwzs9
kEa1LylX18IEUVUBHIEOskN5SnIyiCvI/HZz6Mf0hUZIsBnamP52kQAxao8IB0hx7Oz2hbHvWgzd
U4f8G6muFx70mdPFnEdXstaDNdLS28mw7l1p7Aas9mvkm9DVk4kUBfBJ5NF4D5/nDHpvGvTzdvaO
k+yIbHWpxgmgxSPYtckkPs0TVMfoyhVkuFnmaRjS5GaeCGfvmXVcMwF1qIS+04PRFOwf2SnIYwwC
70xSD0aRB3vNyPn+NsLYouwjHiGFAo+cUnOCzeza36xcfxA2vok+IGcaWeIGMjxgoRLvSgdNE8f7
p27bAb7TEnzJ2KuSDdXgTRfQlggObi/ehIzrLXlte222wI9XOvwQ0Ew+hngtAg9nEzBLQX5jhuZH
7RQvKZksq4kJIPq1eE0fKtnpHikdvS1aCE/ZdTCnD0aJ/BWULpHTjfloGvE1iSZox+q6P2gQBVcM
RPZSgLqHJLMBo5cAa512Nok0kwnSu+5IXMhVogkGoaS76WRwXzfBzsKCvTZ9vkQqDMLXv9RR1mzH
dop2zGQV6EkeOzGA9DL0Dh8CUNzMe2RYTWgeAp2d3SHKGIU8zqSSUc0jh9rKrH4NZ4L1dVzwHodO
ua9TBh5OEN43+nwsDHpdUXUPBvVYJnzlpoJ8b5o5XyU68etQE9ukT/lTyJ1cN4CBqUUiW/HNm9wv
gPSmqIV1HUO97/Ixd96wAlj37kklePb2RhK8Apd79iffW5k1Get2Pp4EltO0nt5TzQs3nRniGadY
qftUzsP0ffDdY491YF3bn+LJe7ejnKZZ89LSjRzS7o7wi0+hpLOT1O2tlmDqGIM1dJ+rzklulamd
Wbu2tvprzUIuqjmKCwheJc64yLqy2xacC0A1RErsPW27AM4Vow0qf8ExlkeSd3wAgAN+1al9G1de
ji5eS53ohJfnrFc1wxEr3PUGeVJ5R7SJlC+Ua+QKewHZcny5oAHiaYDMl+BsXIsEK3hZfmp64OQN
ZzeinNx9rLfPvt9gY57Sb8ZYe7tRM2+rQj7PCdkCiY41z7e7zTC6xlXYQcMNqYtGIWKhCg0xEIE5
qbMNfruHIo6ei7r+RnjdLs2LceMHzj70yRvIkG5CpqZe4e4DQXxxNNBQjPj2WaCDYuwejK0qEy97
rgq7vYO1OUjkSXjFc+iJwTxwZccerZpgy2LoEKH2sNG2adpxwR0wlPVBnRFxRUu+UWLjy2LZ5igp
8rKNLwBDTkcy61X9ZYgkPxeL+7tBinDUwt2k5n6JrWrQLuAAPhhu8+PMjpJyVV7noHOUY5cCZsZU
LAJtAQDjmFSPeUqDQ8YNpVbVlWqVLHxZpC069GVtucOuEG4tf4jWGVQjA9XR8VUTcPFfTx1QG4uG
9bJ9sV4va8ti2aPt63c7YYh92bSsLc/x4zkvT6dXqNeuqimtjkn9NieOeSrlYxgL/+i4pINUWnoT
hQVAOnoz1mnZwZ2pg8ce6RqY+knGVMfmLR2pHy+xtHJ79FVEiWXM/+lnNqqTSQ4HlYllddl4Wfxt
2/KMf9sWxO0mb006H+qp/umhXgB6N0lgWePmS6GHEm5QWUAPFu/ywjioHGDpQAPZaLn2S1ZN/nZQ
n+DlY03U5DwTwBxXy8ecjU0zM9pnJ4cCf56Sx1Ms24QblofWIo7gz+/Esva3J2zSiPmKS6aEqXqd
l4VQXU9DLZZtcWvTzXSzabUcwvJU6fIdW57wx6py8qtsuO3igu5V9WZZSxdJR9YRjdeZ/Tep9BhU
BPXNPKhaJA7sab2U8VAQHFUMAJoGCGBY3pdGYljzwfxYX977hA4GskWsGKKAm7RaLP2V0iosa46q
zy2LAfxRhZnLmC2at2LRXiyri5sfj/PerjVItW73afkZLQuK3XwKlfpFFXaHzzBmUqNXvr1GKtDw
bvAjAjjGj0jdXNaEummhlhfr5bYvE2iW1MODAlihWZVfNOJarxQwn06Oc5gIQrhjMz64qnmy9VPR
cCqBfPG1rYN9Os3jg96eralJH7zY3ttN8LkJmuzkakO8xQ9kgIuum13lBqjkutNQWBWRgiZhBF5+
X5iQ0O2wSPZROXG57M1UnS+ZzP0f9s5kOW4k27a/8uzN8QxwtD54k+iDPSWKEjWBUaKEvu/x9Xe5
MzOpZFWpqubXTBaGCJKhaABvztl7bQiq+2pVKw9BC8pxye2KleuiQSd06lbvu7Cs9DQO3s7Gdozz
xrcv3NS8aYbc2gHJCbZdK9OzNbOKiDLjHEA03HZel11OAwkE1hgWN0JUzJBkcex6mpIISb3sgsIz
teyovjUJ8vFcU1wO8/g0ilKld4O9iqO226c5vmySF7MLbyp/coWjmwfy2KJtATaSxKfBNPNDMQzL
LiewhZTIu75D5xt6MJIWg7ggGeCXZFbAUTomN8JmRWi1ZIBPsVcVp0zoNhFbzVqdfoUalQm8KYgq
UCkb+vDtwXe/o38qlabj7feqzntq26Detra81j/LdWVaH65jMByqWdyFKupjVSkflrrRd19v2JZs
QSMxzyvudMp2BqDSiuggRjZZ03NjEpKvmGvkLHezChrRT9RNSHb0UasQ05mKJvHmu7efhSq+ZDRw
d+nHGh1uQsqJ/sNB/fXbU7zdLTskPOD4ALzr/JRMRakshAdqXjhI14hCtGplvt3kQdodJ286046u
OKHgbc7qUuBk5xrJS3wLGVe5fuztB293vRYg06Yto/o4aBcTf6t/GmXLM41sk4Hkz4fqrlaObOb8
Wn1eGsKN5xD/HBEANWQdzmjPucoNK4DfwDelvwcvSPiB/l6jopLLVh8KNWmZtvtZ2VReTS+tsnJo
E4eOTxzbNdiO0g93g+Kntm4kLujmiFPAwkkLnrQ2Sh9pWdS7xxzIz1sxgT7aVTSpI4u3UarpV076
LWfEesDXp1W/3tNYS87G6m3qhEXktFxr1YnQEBE1Jo+KtY+u5RQp15Pj1cvRHcWJjSuUFi4NvCcJ
lVj9ClY9IFZ/6bbaCVeO9oTp/332FvdQ1faNloykudGdg/HrokxI07Ac4aGKo1b0CC9pyRwJ7m01
mGpLY5tmUX+p78856UUE+Eiil+coIczHxd7pR+sCw6Wdz0EGovZPhU/aS6c4DapfYBYGKRARRl3y
lPILLfzTN11PHGXr83Fr3Z/+Y/2DwU1Vt1zPH6m+HbKWNlbBufXLb6knf/sf9f+l//xfPvYqDHx7
Bn2k/+7tsbe7b0/z9vLeHksbLlZSSgFP+eljqJsg+qf6l/3X3oJ+7W9/E+dBfFotZCxvn5P+FUP4
VE3cnn46VJGLVfnryCrzDmBjCBvgeq8WP8HoqCzsakLTTjaKV3F10n42/WC1zp9QH8cYvlPvtE5E
iavWQBUBnaWvQddTnzL/TOQ3+8ENKXPi0K5pbe6n+9RGrKLNfglUh820+oRnlIUKpAMutunVPFyn
PpOJVtjoF2G248dJeDBLiOaIErt4taj5JUGrAVIItgXE9PAWtLnNLkg5iJ029bfGFKYABlmBkv1x
Z+W9xHe0KuFUBs5J+dqYxdGRTKvbH1srv6jzeCT6giD4Pm42/9tY+I8aCyLwKOf/68bCzY9v7XOX
/c1URFFO/dGf6mj3/9konx2W2K6HFlr96C91tIM62nc92yc2GmUyHpk/46Jt1NGYkEzvtW+gQn//
aCo45n/XRPD5D3/1EZmB45qu5WB0RFuBYvt9EwFCKxmS8XhV4vVVXd4mbK+1QFFrNfXR281//5iW
u0k93fz+aVonNg5ciUpRrHJjDvr/qvTaQf/l6Nhkf/qJozrmbZjfh/lUXeZyBX4mpmOD3yTrp/Yh
nh6rgGRPLK/+fmShRQKd9VQY4sxz1ewPcmgJZfu5YDcBgaJGuOI8D4NRsghkPUbGlO0NMB+UNsEe
1+Mk64cwiL/UA2qPtlggENqf+iHeFl0z3MEBBZ9WEZA8tdVyEZbjdZ6Oj0FJJTpvvWuZItAArOJe
1Ci2BBPMIQ4NKjUkT1hUXpEnReYuKh596T1PU2MTbj8zvXrltl48HxYbcKlMGE+Fx66NiGdLQUWY
2+wXFAZM4eOm5P/ZDLaAyD1T6jKpklGsrbYoYyEPBv5wa1bheOiT1SQXArLokrLlsjryuQ5+iowh
pUKN8aN8pPpw6jx3OKMj+Qn2w9lFU/kxM1MqyoMc4PvklMEh7RH/wBo2f4z4ovZ+cJEREUTTAxbQ
XEKXoFSfbGrXoOw5lTfkTEnkORhfkzlHWf8SxpM8jAHiXSd18sPqRlfo4x9lVMht5QUA+Fsqp95L
H0kTK4zZX1OFnrdTld+1MQK4oT+sRUkjxJafx9T6iKXehUZeHzu/uF/rAIlM020dgyJSGUH2g/WH
Wq/1qbhQ0pwz45oUsbPdIInCK/CdYh5Ai5nzILGcrylsoV04gfnPvUeqFdWBdQLwf7Nl7vHBCcR+
taVavDP8CMU5KP7WvOryOdilDv61rJZsPJWdhT0N/vcGHzwCU968ssaHeORbZZa3zO+UeAgjdZ8N
ZabPla0+wV/P5qbBZIbl3lHme0vZ8Af8+L0y5tfKol8qs35gUV1P8O/joPfg7w2Xvq26cL19HuD4
b8YpqKiLVI9l5denQdQEv47jdEA0evagBXRQAxyFDxBwBLDJBxsCuAGYgxigiM8lMCPIbbAKeApE
wAIw2g4KTkDPHcSTiG8KVjW4EYyT5VEz4KXGO6vxv+Vt8Y34WVZ3sCdG+AcpHARTARFiJG4KkOAp
VILhPJcKneB3sClGAWt0Io5tWV/ScSY5t793RrALBvyFWYEYLNbsAjIDKQ17E1IDBfOneG7ak5tR
86v78jlQWAfKvRsDzkOggA+DQj8YCgKR9peG/AaZ8KMaXynAOZIvjRyUsbyWCiPRK56EAksYCjFR
KthEHyY/PSScDI/7VUbpUYlM9wmECsMDSTjFAtn23hnsBwHJolVIC8N0X8smr2UOHztb4XxOFAgj
hYiRQsbIekMS/Bo3W7dbCTgYqHV7gqU6QA2UcscJQ83G8szLVUE32gjsIb2OrZ/O7MYVmqMcrlNI
HX0xfE+5usiNPjAA2PA8jAoENtY+bF/OZWPs7TX5TDAbAJC+UyQ5oCDosy9zhQlJLqIVaIir8CF4
BECuUiflvbysGjECa2TW0BFBt4eiZtTPd00eAdLA3nXyC+QhfvaJiDdiQH0gJoA3riM/+OY35nSF
12VWuBMwQgpIFXyoWB4BDwOKMkFHcRUmxbVvTYVNSUeP6O6MtZChoCqOwqskCrQSQlwx+12tACye
SJ8cQrcLcu63sCLJmEBkl/YLUBannjZFEB46hXSx1h81hBdCf1CoKuiLgP5SQ4HpBhht+5Tchl0N
MwesTEgpunDvyGgdrNbfJpQZ2JUQFtQpyAw1+g8W1BniBMi/UyCadjW+DQpNs9YW7keHxMc8TJId
+jlC2wJ5V0IhVmgb6LsYOIgLAjk34yVfPCK90YCPCjQWmwexxnQFFC5ngZujLq1ZgXSAkC77LH0R
FGVCSDvtSkPH8mA+DRU9x2n8woDEo5gK5WBdVXH1UlfTLZPBVRsF1LwU0ieG7cP2AchPdSUV9Ked
fiYKAlQqGpCnBLoh7UfR/1zCZbjosvgh7buawgb9aitaD73X/0wVZsjANQzM1LlKIBCVkIhgZ+VM
e3j48PhylitgkQG5aO1BGJWwjCYFNeqgG6VQjgqFO7IU+GhQBCSFQrKpKAD+javr2LG+Uan50EL6
7RVAKVYopTHEX0vXVMJYshRsqVTYpV4BmNJkuQsgMsEFxxKrIE0ujWh3Bdu0KICTx7J5mcLrnv1o
R9khCCfqNO68r/qZ7JLih0xKmrxQoQgQg0wHJ0pmCjITzE/9lJlHui3PIUwpR8GlIn/4WSvclFDc
KQWgWiFRLQVE/si6YALyHfJpfYWsymBXuQpihdVsU49grUjZ4WOCdMVTorQGfRVPQLAShcOy4GJl
CpA1DvGlWdMxbRQ8C0cuvllx5JepN5JpcRn0H6aaVQaq+N2oEFyFgnERW0f/TgG6Ekhdg0J21bC7
EIXvpWqtI1b/QpoIeC84XxLeV6fAX71CgK0urR8JFWxUeDBw19PlAjHMbGmBOQoilimcmGVAfu6s
nIiTbtx6DGwwji6RUyM2VTgyN9kLXvDWzsY71pHIfmfiUWQZL6Tk5OO+g8PeB/Nz2GOrCRTybIR9
Fl0QruWfwIBLZAPGk0jT5Dh3/nDJWoFAsdypmeyxq9SW3e+aGSxbDg/DAvd2buFzhIaXXRlmAaM/
uF16ge4Amf0OkvzeJxWGKgSVXEeuR4DJ0DxmmPe92W87vizM3F27CZx6Zy4p9Bs6FPTbYuQCQfNj
GBgwbJvWuU9HAH8QLfdisWICmAhfHBvyPhzbSI+9X1TXPToDyyp9WhkmJ9CM8ne0ix/+YmdX+FoZ
i07mlLyUfJPNKhbWV8V09mHNHqZcglyfw+Vq8lv7EFDs27iG4DIiRWdpFpf+LjNrHcHTSzMyEPh/
5bQS7kRO28E0SzrtU5nvegAjlTub93iSaLM0cX9oPas9jqhdSnbAV65Ri0MF8Y1iz3DNOcAaJD83
FDUJOaHRSAvoxe+yF+Qo37rW/xjGc76tnZkl8zB8bWLw5/AX3Ys2hRG/ML/vIRp9QveZnryymBFu
2g9ynUjIJSKLhj6ZDuOLM0uSIGPImsOKdz7npl3iI3MYdomkuiQh5bsgCuBWsjMvcMpQvzMeiiKo
7xHBJgD/g8Yi0a9sy0NELjcdWKzZFhP5GtXjzg5K5aqIhqvOnw9eajbbpvNb7AUJScjLugV3hrCk
NKej6yOwRvmHXXllTU+K3vhgzO5t1bY3WR7TqrYdIJwqdapkyWOG1SGOUT3pfNS0ArS/VsJFmgGT
xSOZhoAZHCoxXDXQUqxsbC/GUFbWkkE5qfHVReNhzJofpsyayy61m0t9NIjp1nZN6ywM9E/Ql1Gz
gGpltUAnJqqmz8ZC+MGUQe5yB/cm9rmw3aQ/LekynCemzU0a5OURyZCxZ5F+MwOfU5wZlu2+JJze
ZiknKqIEDHLmMKmQHTAStTvRjEudBdchuQMtIovLHMzlqaOGtqRjiHQfNuRkgkPyexuhRrPSEPA/
5COOfpk4GQr5xnwsAvsutZztbC39PhMRgRCpv18s/CSLaV8OSrvehMF1wUAyWNVVR8n8bsYvaFtL
fDXY3hMR5xHUiTA8ZXP10HRrcFnUzUeXfNbVLH1i4j50ZrDerTiE9s1aNIeAdv1eyopcUIy62xQt
9mEC6EtYhfHRLCZSgNhZHEqQg9R4rM+92I+s3OhGFdPNJMrqtpyuohAbwRqwONV8X0pg1IeUIFTf
vHssyPLvRDyq2EufClKACwDaWgiXyVAYI/2oSTWmqBjP8Phht1S9RjMvqfy/3R9VbRIvM/sHgcJj
LJZmX5bRz/SVBazMiRoSjL8Ui5A90m1t7OeELg8BKg4YYEN50KQs1KEC4L7e75vnqEZe6ymqtwUN
HXsSc+0pceNdq4i9+gf6JrGbnTFGw2lwQNtfMpATzqDc9nMBqkoTeOFZ03rVh2MRBaQtdZ9j1QTV
QOm3G92p0ncXw7hvHJcAmC4kdyAqo1+AvvqJTAZ2NiD+KwZYP/T6H6DIpdMRG1S1KTrqZ6Olqvop
qjb+9qB0EiT95nLU3S60AMTOgvxExKAOsb2sdLquCu0b1Y1Rqfup+lA3RInnmw9LbNzqphYbD2Pd
993sHWfqB7orKwfSWFvdSLRHy6Q6Dj2sJEYTkYHq31ahi7hxiIddrOrP+sZQDUTvKmvcWOwzfMZt
aEpQYNT4yOtGia6O5sJeMakaGwW/vNCs6zfqdW26I0F/s/9lYATHdUNNEs8Hhcl6WKvTopzloTRP
mkEeq5J1Viq3mr6vceSsT9YTyj1iN6v2om9Qrusjp82Gk0v9c1DevjckeQ7Pbk8m59OofpWcjB5r
30WiAGr65NNHCZZUTtC5XLZWmmdbfbZFrHXgS6p3r/veUtbxJvVtmCLqfWoq9SDdGfpgkR/j1KL1
n2G/0zeuqsDrFu2EDXsyYZfphwh1rnaSbegmU+m6yheqW6SBKrFqqLe+S1MO9QntTgKX+oNc+nss
cvRQdN82fWvh6vtLnCKilwVSGVUQBkLBIKkB5/q+vtF3V0PJbtpSlldDwTY8Uf1rcx2u2MSFB33i
GGwZ9nFYfIlpfNFeUf3k1/6yOpo/DJWVXTSaeL2UMXVb3eXV/d6U1sPRGzxco7C1fFVvbRPiG06B
kzKUiA+uM1mAtxeqsamy9+XqJuNCIX4PwEapWmv6hmv6j6PF63kvb/f1j039oByzaS8X9sh//Z1n
Ys/e6/v9IIr2y7tnWzu7OHfmj1kr7HV+6uuh08icUZz4Sf1gOoKwLdqEcf7tN7VWH3bkn6p9lb46
zszDVG8WeAicEuga97XrIQVU90zV4tVH0m6/NEMPrV493maU2vZmZJZUosmjro0y2aUgX7GZcxHp
33HV0bu7nlUepceoMikT8ebt6W27M3aZU+OCVp+t/lhJDusu9F19g6iv/+Xuu1+JoQifRlVfd9W1
SJmJxn1lhebeiFrv5FPwZJvtFLdkz2bMfc1E/Syief6Kq9QQfH3YLOI68VPvIOc77V0PtGBCD07a
vhvoQ8q4zW5tmBP66t7Q36a2cv9yqFkMQaslr+NR6kGSKZyhsgLKcspIktIACRt+2L42zM+6vfH2
8vVdTVPQR/omrpunlW7zXqAUfe19jAxZnMN/3Q+xrx2DwTi+vh2lx9BHJePnPJLcQZm43QnQCK/v
Xf/Q7ZAX1tSgoA8u7PAWan9qfOECituTPkRhVG2paffEUSKJ0U2KVB3pu3PUsgPVpMY+f47xYZ81
NlHf2Mz6jE0KozhZqMIxCb47CdVdlJ/g59U56VJ/O1iTc/fL+a0P+4RSaDah6tR3axu+XW5Zl7/8
nj7HyZi5sVyDNJi3k1//ztv/0Vi1uS3hWBLmy/+LEJ2xopxZwSYO0V76Beo/6bzag2vv+fUGUdOK
4VYxNd58NrGaB9/d1X4ckNb+/9Jq/jNaDe7o31o9UOklXfJc/q0lg29D/dUfLZkALpvFUk069mu6
n/irJSPpyKCZ5Z+0TAtbCVizP1oyNi0ZEQgIcYEnfIl57a+WjOAJpQPrDcgblDZb/pfAGv7/Xzs0
FjJHR9gOgYb0aXxXvOvQJEs7DRXkD2Q3eGmTuJPHoF0empUwNYATFMg8Y1/GmTwuLYho1n8gYCmE
4Ggy42a9jjMqJT4OZ8leOrDc5Vg213M/oDcOi08sCtjFTxYV28DYy7xXEOcgIGCQVgRd83NhMZE7
PfWMCj+4aJ9ypykOJMqNW0J2GiSUBaXKz8FtFzfZ0W87qmhFT3/jC8Ka9VCm9rgF8n5OR4P4bBdH
phH6V6ucBkzAzpaup6rOgLwPBsansqJV0PIimuK5QWV68pz2oW26Hr0977Uy4Z2OjAUbxxK4fF24
n+BkrdIYfvT+SIpuBNglJqfFH2xE9AY5GQVUfmIPnuuCJ2jrBQP/UhwWFbW4zM18adE4QoxSy2C6
bZcO3EFlkioELIta5Cn15pcueIqttmZxY0SQvTxjS3/JPmSKQMnQ5m0ny4520UiZxfFIH7WQgJeJ
QKpiBCuC+XAfRD41y8D5umSu/ZoR+jfa4/8ph+KuSlDvkBD5jyeI43iCnqKgiydsF+bgrz6gdAna
sRrr+lzb8oEhju2rusmDrty6HuTfaBnI483pAw28KAenx5r4f3yYv/Q7/wnp7103kXMV5pNt2g5Q
xABn0jvOn4ABNUdw1s+T0dq4RconWKJOeyLE4i4SxSdDlj8SJ/93n4C6BKp8iary/PL//6+r/lvf
FhaN08CVlrDffQIrxOG1i738DED9ykSIvOHEDgkkiBURphftcTFYSGKRglmvdioGZZVjOPUXvA3v
3FTr4+8/B8XM+odX5NBTBTLF+GGaCoj4izcrNUU3FWWXn52YDyItDWfbsZOhSNEf56qyN8bQ4gnH
4rT3UoRiZb4C+89Qi9LOnG3imqJJ/hjxv2xRp1tHWeVH/VRemLF6FlABw/Tj71+0/Y7SqD9G11FO
MiuA9xa8+/aowUwgAlJetGwhq3XLqQfKtu9Hw9+0qWftTN9NdvbUPHmWOW6biOswCVVzTJrVvhUv
jbeUR1v2Bsv16t4jljlOmk95aO+bWSwbwNch/JJt3qTf+qpON5gZsgsAVd2OYOJvBN9Qf1MfhEhe
ZgPiUuhWE+gn8UEETb8fcvnwb96xOjHenTjSd3mnvm1Kx3LeveM5I7qkyEwCSfvpbBskGLZNUhyj
6VMcrOLKlsGeNRnJ9sJJLyxnpfRiWCHCG4/+5kTESG3PVCPGgjg+qqxm6x4SPAnJLGhYzfJhbDxC
ZcIbIvzGvVczCMh6qHdlHj7L2ho27tBkF2CCTJIyh+emmtdTa1BtJbN734R0JiJn71DC+f3btt45
B/miXdMMfN8xfbgsjv/uesmtzgcFYKfnvpUPlRwmPvL1lp76N9Iqh2Pzs6R9UArLUDaBjug0t923
e7+jSSA7EMPA0/ou8raFBUzg96/N/mevjdeHbsKFoAot7u9XDjr53O5bLz03y8lsM/9izasvVdAy
JXTeA7GemAIMd6+nA4GZgAaAsykjr9vYOc6yaaQmqS7zQXztMOU765LtCWW557QkE2Js8PX0lB+t
tf3pOmaArvthlWSelZdB4N41kdWeDDGZ+wpsxC7Ii7suHZ2dESWUPeviIkmTr4kTete/f9vWPw5h
LvQ7PKWW50nf09S6XwaMLEqnJPLq9Lx6ALncPL1zulXi1+tpN6yEYTT2zil74In2pQy5swIG3mA7
+pAW6MhKsvJeZT7/8byiJSqwbEHocY3ALHi38IAwxXI9lmiQULRtcJHemrHnHNuC4Pfcd84xG9hT
NJqXQgYuutb2JvEnY9uxW/83H466DH+5TF/FMpbgdAh8k3SCd+drWvSe0Rpcpj3ITdd56eLZOBdw
qw8YxKatYBzKlji6UG2zqDapUsf1CY4awcUTITl273/KA4HFYlg9fFnuviLK4PevUQN3/+E1QiiU
HjMfo4mapX/5Agcv71qvmhlKOvdG9paE5pXRm6geDRF0XynXrRGNDJ+A1lMdf/PHlV7AJMwbNylu
WFC+QP1G2l2TryHTj7OF2wqu2JgGxZ0w8ggbLYHslXTKfbAWMHyE8WkY6CRXi+jI4WW1F5B/ZfgU
53//zqx304L69C0ZMKdbmAc8vHd/f2fjYmVJ4/bJ2XQWhZVFmdyMy2UC0HfXYyXe2P3MZQQfoSca
SJGX0W/aS3HhKn6r8CeU2MROp8a/uWaUl/r9aSF8UDKeHaCXQsr07oXh+6jWkDjpKZVHv1/STZdW
KXP98oBsBh54mk3bJFs/BKFtqQ8whgeMhM9pAZsNBYtQwntav0QIM4fG2SWFFBGof3bEYp3WvDus
paUEEPmtOVKt9kcv2oEeszaB4Z1IyBoe7NmkNLWmxnNV1GfXHjscxf3LTMli76wWJilnAC8pNlPl
FvcDqSKHhcoyxYHM2DYCo7GspvYqDvqXcCRjg27MTSkyTNsj32OfkRpS989UxK9nccFHTVMT9bGk
ODXISB5RuKS7vvIgPSlpb8gLuf/9l++r0/bdae1yMuOvVWBr8z0tk+VqiLTRME4Oy4/ThDk5p3GJ
U5I3npN4e2cX430oSWQJwrE8NIjmEec09cGzcH1bkTh2Lc5bmc2ArHBqYrtKSeIyd8tYIWOvyh+V
7TQHDLGfw1x2J67nYBtJmu54QPGvyik5B70T0QkI5aExEcGMrfNUhw+oYjt2TlcEBuSoMuWXNIL2
m7aCLJkStOcy2kjMO4dlB0FyORIU1k5qfJgvafuSNDJhBff7nTuhaIogRuw8Ck+oFBz2T137HHfL
7UryG4Yz9gs2kZ9RJ6NTn9l4N424p5zbxie76U9WgHKsBoWH1VJ+dSND3JeER/OK+03Tkq1lVOmF
s87Qrlz5uvX/16P0u/mSqzOAxQOhgA1qAILz3dVpyrKvupxPCXA9wN2yu83C0jzV84CYiAjbFFJx
NVFdaoKehcxcPmDDB0AfVPexC1g398V1ZlQ5nV26umXX9fvfn0J6dP77KRSYzOOsN5AwMoC/W2Ql
huAkMrrkdS1Mk+pjEQIKqOhIYSnkE+cygxm0HKYQOAYhqDko7OrrkrBMpskKGol8AGfFLeGvbMD+
zatj5//uBA9M3w8QnpNPE8jg3ee3BB3UgTnlLGuFc0xwWGyjYfqap3jkQ4FnpJ6n5dJw+uWyLBIb
9cGpWFNBZU1NenET7X7/guzXHf27Dwygu082FFspXtq7DyxvazyZJM+dZjsXO9fusg/FrJIdsN6M
pfGFHx36OCmvoiSJj0X9Q+aifrarJyudzE1l2+13lEUsVXESY5ePoW//YDkzXIb+BFk/9PJDnCh6
M8FYU4xL0GVYJAeZq2K0Vns7IuwbKNqPcb8faXXctX7Cloqr+sxXeY3t/KWqq/QaFk196nqSkAUS
hi4aIZXxSR7iKApwBY320WuTb20ax1ez2whQnS2x1ymrYFd6mHz9u4EVxkUseZ044JfOCb6bmC3g
LzpIuB17lqemjC6HnKdKZdUdXAfRQmpGH6SHgbiKmfwLMq02YCqTizpF32Kj8T7GY/eTr7sDfj3a
B7EELzZuwT2CTN5UAYApgGxRxut4Mm1zK4rAvayixNr5sZM+iOCJDzu+tsvpQ0g7E5kO+YxRnwGC
YQPNJBdYV17dE2KRRxOpfzntss45yxJl1dGLxC4QdXvJhPqVyIf13p7djeNTknBXeGAFzWACMqlc
RAtaCKvKoR0Y82VC4NJmUiFhbJtKnIjOU1E6Lms91QDxd3VmeNfrHMyXRUDTsGH2PcnBY8Yi7pOM
9TA+Vm3ofVnFMQM41yKrOfeF+Lmsmfgw5Okz/r+JOtBiHIPOwXhE5XWgunX0JtvZfWEQvCksQ15b
KUK8qQ9vcgVVA68GHHie+CaD8SBkKk52iFKxjUPibnyJmx3MztZZjfiuFkWzsx1CaoVjHdndiGMv
uKrXcgBA7EBKtQ2aVHHlP0aW6e2Wurzpphl9iWen28acO3qA3lPQw0FLoxJ7HyK4nTcF31E21YfS
n7IrakAYsJocb2k6tw9smwkqHTKfv4QOZhkgpEJQSRj3q/7stdMLdvzhGBmetQ3cumUFvUSw9etb
ihfXjtuBJfa7S3vOiF1dpk9oe7CFq2vaW4cdtvYeMjsdjVEgEgHJcOnIjrIQBJEdffajcNprM81j
TOlocwXmNmS7xs6y+gyAAEZqB6bpCaDKvbBHlRY/s04dZqB21WBAb0hcZGRFRF+xuVuxLuxyz7/y
88q8NxvrMkbnE9Lxfl10t2V4SOVAUKhViE3gkSiSlRaK11ic8fQXMJGsfWSsVN5alzWiPwi87fZM
YlYWHKi5fA6RsOy7Lsy22SiTuzzvXZAMTF928FiNTYJvm1TwISMVLKzM8Vpai/VIwvGyicUnYUTz
o+io5TsdoivBgmlnxDEExjFCeeJ1xwyrx9WA7pekB+8AcoB97fxxLEFKsAaq0yI8ScNdj97s3JJJ
HV2bxffRxBC9OqGLzFNG17560Uknbwl1A9BQ0VLrIN+gRmqoddpIl8c4anYS3R+j8rGx4+hGLN89
jNy45K3rbFzJC0grZCAOEjQjLd0rswT5Xw9WdEzW8cEpxCmu0vRqnG1nD4eJ3D8zPvVdAHHSM69G
a74OvanfC4io98Y87Cz1xqu2wEg+Bu3eSYf5Maj7bB+m66fMElesH4kaL8r2FokY6aNREn6O+/XR
WE258Q1pXa8BOpIYA/0gcC3SnrcfVSIeuU007kebXS6zYRIT4Mpldag7t7zybNLj/SRzPpcqKsG2
U2IERGRvK6Mzn5oQoU+aeXedXB1wBzR4u4D6hOV0pyQDjG9ZKKWsOfheTfa4KyMHsk3ao6X2/A8t
pquPHiZ2xDqpuLTc9CtmQ2iKXK4sJW+UjYaFBlv/Zv3itAw9DUzAPLcoTYQ/ipGqgenIF4HE+oBa
ajjTohtvkxUNWV7Ie1RXHmffjIelh53nltBB5WztygUKSlzSx44fimlu0aRX/c5J7JL9uF0fswko
zi1fZX6my/3Nl7NLtdeqz/nAODQao31DmeSLxUKmcPvuYoqT+Bq3zWWeiOOaN/duzDVYtbaxs+lc
M9YjY2vTriPAeR62CQTTdnouK+cRmnF5nWFa2+FwbA61Q5cHmxWov+VGPyv6tHRrYpXeAzVp92Zg
YxiyvqKWYqyaXMiZuXkUC2nCY2nW12snzrZdQBmwQUYID4ifkBdojTjFR2iDgTWVhzq+XNO0vUdT
Wm2Czr5YrZCYi2H82BZeesgjG221bKFmWum8WyvvA8E/1m1MOdwfkOjTpcAYtoIVT+zWPFuyMk9R
NHaoR6a9MeUsvz3CSnIvR9xHpJJL0TWsALYOZbNcT1X7KYfVEKKq/JIPz31B8YYdC86FILuZ4xIR
G9SGU0Is71S43pYaVHtgvJiIk00TBSxES+VeIcpPr5BZtSzXJtTsNkyQKouZ1ZgEm6KyP8Y/WUZa
6K2XvTSb9pwa1X4qi4B8l1Np2f6JqBVooWt+JrrrC3QH6yr2TbwK8YXpK9BowRLQlszRsL0xCttD
f5IllN/gQcbsHtALXBRGR3xownRrmp4LmDtA+qzEniMqzK1dDO2liX0Cq56xD2NB+32p7ZPVIcie
Mt86yDX4lM3yBQkIAnAnhl1PkWtI6wG5LbkfWbhcrlPXHg0i+UyyBdmFuzCj2gF3QjTf5k4pjxLR
UTH+7HoEntlqfMidNt53BT0UYlKbXY74s/bH7KLtXBBb85qi4l7PTi6rI6gjGJRE6R6CogLpb071
GZvIY5BMXyfj81x4KAmxoRjDsm2C0P2YqYYH4/iZqyAAgsrKEO/zp3rathbRnj4CS5vfFZFjXYmC
zOrkYzJQZuSS65h0E9iiUaHaOitY3ProZf0zmFi05f7jvBS3BvXvDTs/yk7toSK66rAEpUcVmgZJ
5z1GaBT3TYek3lrDe7+RF1mBDtXrDWOLVQVa5Qy4oq9vbH+gTcPa6dCiI0sd9yNL6p1IvOlqQLsb
JUVwWMYVqPOQf0M2UQ7f6gj59UgxZunsJ8Tk7NnDHFVF9tBSGoElNaCmQbU3Mg2cwZKQxtITZePa
JazUhRBeI2TZJghBMOtkBwP3mCUrUZRgLBjeIMjM2UBso5EQvilMdOuoE2akn6NJXvjnaawz5tMM
DXfO1Ayz72Fav4ihL/ZZhLLbsWGSWRlq7dkv+v3ULC/1ZM+Ub+HROvVjOrVwd+Yu3IdGejAClhMh
3pQlq4idNp+S2D40WTft87Y7ponL+B7m4C0wWsRiBiU7G8TGG1+cHqSjtzyzt7fY+QTHuGO7neMX
JZxh8z9cndlu48qWbb+IuMGeBAr1IFGd1VjumxcibWey7yPYfX0NKgt3n9rAOUY6t1KWJTJixVpz
jhlnWR6o0iBDxuxeYg5wlBXoLSjb+x5wUxTXX7pjHl0HWTzp1j0NmPjcl7TsUmeXmqDYAQgVmzb1
70rfObYVg7uZ+M901O6JNPfnevEXRivXLeA+IuLHBZkB5SnC6xASCNNLNLMSc3k266iE6PxDIYjv
TRLpXQDvgJ1GDk4qdk/50gzya+NXoupzM2mIobPq1Gr5t1FORz86Tc4S0jBhPdZFSaWgsouMWsl2
3QrgMF9w0x9JRHqqnRYdf/0i6TdAAKbJ0YAtQSl6aTMwkiVZA37EwufTllmFObfL0KTfmTSCYoBl
N6uXWFbJil6iHphhxtFEg4yxcNI/SQAqHwrP38csBYGTYZtAAEpEHwLuXVvHTzUa1tUU2u2ZESC3
RDNqwTS3nxRHbNm9nZFU4L84iWDrRLbyjwTpJmjzSqRsSVFSqizanX+kSrdv/35ZhAELDmmBtC9/
HMJ+Iz371+2pnJsv9vbAv2qn22Nu30+NSJZV6Hj77u8D4aYTZDuK099vb0/xz08ZMi8ikCBGkqlD
B1fVkO7qpuCjWHRU/zyzIWtj3vzn007dgiKHhvTPk93+9Pdf/v1h//EskW88lXOab6H1EoFwexnC
TgSFPNE8//ygf72+/3jKfz3mX2/cv9+av8+zvHuRKl/8jmbUFJ0jm+O6JUVxsLuuv2cqTLYD6oDB
HX/5xNdTq6rdqEXWuvbi+U5rXbWbejr7s6jI/WZFu6UXryO9H66mR4GfFsN7EZOvmyW/+qwkkp42
aFfbQGCRYFuZGeCvfR3k6HCpK28jZIaLDL3hBiTPWxQTd+UWeYAxJsQeEZdsbRYJA0VTQGWru5Vu
9lcxZ/BRQm0xNcZQ3+vyVDF7R1hycryiuJr+YXS8bFOaHME4gMQQe5B0O4b408V+9Iikux1g9RsZ
qQhlS9Rm6Fvj1jvMJfW5Ns6/AJJCU4tJTuvXuoCajTp73dDtQ2PNaorC9Jzb6XDI9WqCpCiOaWs+
tNMyhyBwY+2NJ8B0iw1f7Kt+djHGYCKyPKl2jtvuYst5DrlWzmIa13DYKnh7fbzztKsysJbwWwel
2eNNrjHg+eY+sjXtMSKxjCjGCAoAua8w+pqQN60LNaabaqJSza+5eEpodWO+cQE/KcKhTewHHTJ+
yAoOl87KNX5yajZInOxGMdIgu242WK6jJSb0jHDCxO5COthYqvZMY4K6B75ZVWiXYmz8e807NMVw
pq/xS+j9rhIqwIw0AsTkHBQPYB9c+ZKaoXeK/WKbtLx7pj991Lp/tZkm7dpUp5NbaNt+AOlHqbhE
XaQAyGX2UJvkWLqR70Kjnq5WzoJqgRjHNrbtnfYylHZ+KMOBOZb5ZvTA652eQqRxs4pXSzudfIBT
y4n63iPRN2ourggTyCemvdK56oEkes0uLKzxLiKrGfAIEQSufzBYQLdJDbjKnMQLQdQT0dZaQmwe
gnfQ4gfmNwpQBc49eg/kgni7sq3X8P7awxLXYsZMMie/DNwS/jpQkWSJTukROOFov9WLjuZgk5t0
KP9GFRJpESX7Wk9+srEst4Uwf8IpjXfjNOh77KneJTaztd4vXrc0nwMDAgVmwvrKr9adC6YJJXPl
i5YS95a4v7scgYsWwr4wEkXWq20jb47TTT7gniSnINQA9RF6fNCT8Vj6XFheE6VP7vhjiQ6cTUIL
BTp+FhSq2kyV89n3zUA+0lc6P7XznO+b2aOBb3bnyVvXfdJu5gj2oGXMv7Bq465Lhvu8DJ+zyPph
imS1AG9idzpktnYXxpIXWeThvnc9bR1boCXqyGOgGyLuJy6n3rDZvY8E/O08M/GomeHNRRJQYWqg
+kZWx6Q5O4HG3MQtEwG84GzECxNuatqjAYN0Q4S8J2idlfrGLBAxtEZWbkXuvhldB8kzp5HEmO65
67KHZTwwqYG0PHAZWzPpnrMuOtn2lzAReNLluULqWKIBI8ihZon/ZSLwTYhRbpKov2/zblrjyQO8
iNVh3zT2Z6lwWXhWFK10Gzm8m6AZMYaCxLVavutZfJSuPu6UOf+IFGd0MT0Z9bBL/iCe18G7O3e9
8jv45vofLsCBDJicGiK1XnU0eyF1/i6UVrFRmjttfdNQK0kIQmgaXIBIUZDbrkuTBj/H5HjVTDrt
OSMnaO6LGmOUUXKscjhWTq4RrO2Tc875JTLaR78Eh82CQYQDQQZZ8uoLc1Ub0EEIuEx3SaqfobLv
+tm4MyyfLqoFim1KnrVEa9fMFKPAbfBge5pV7NofGzojOE2KUBwtQZka1VorTHejiv45pW1hNumf
QvMePAlgR4YW3iqU3sljVzTNNm867pEpfyiy4jzZhtgwLIDe+wO4bSERylMRNW/QCiE7RagB1FA8
17MId2mReoE20AP3QwkjCuTk4Gr51q1m6hlzUSrTTADN5+j8mGzqqiuKteisiUsi0te67phOmMOv
ENkENgmw+5MCcOTN0SvG7t9GM2GQXFpP8+zcpSUbfwdI89EEg+Ga2JmGZmM3rnnC+L2KW42MxQVn
4b5rbcmBpTWqcy9hBNn2q6uTd918TgIrjmmE5JoX0yHqtKtokmbn6aSAZciwKcMbwrKZncFCVDut
9F7jaEyOjSg+HAq9Rgpja+CIRMNCu2wYned5HvZ6aDorTCPUmQ2qF/j/+IGADPsD59mCOWmVjnus
6IGTy5wDffgrtmKxykxsh5Bbz4myPxUN3C2sVUYf7o6m6Huvy+RIxslvZ+Sx4Jhw+nBITEJ/3dUp
McBLRrmXcGXGvj1tPAOACoK8el8YW6fkvOElk9gOqiu3vXsH1a8kRyWuAsr8xsMAmyW4eYYQ3KM+
VNEmbOSj4dDTaKz8uVNbzdHMlcnqyVE1UbTYoQKkhn5s4+WI13XGnazkc+1zrvdUNq5VbfcbhL+Q
2iwqfraqO9H50EkTPNlaS7hXWi4I3T7f2zL6E7rzAaGKu6MUWdzLTLZnslFWkYTPKOgmrpYO1QBG
cutXbJwino5jWuyrqD9gCVtZY7Fi4XRy2FYYXLrAzpKXkEbmGqgdoJ5kvJJG/lyWPU1hM1kiS+nm
sXwPTr/WGhLA3ci80zr00v1Y7VvHByBZkBeaEabULzcpeRn5hp84QSTdMW9N6Ldh+YIemqVxwRsL
ikDpGjXNZCQboUf2prDpgNCsaBnDrErGdKcm+k3QCUFzrettUqOG8+Jlj6kqvZ3S6wl26NNcmeUP
ffG8wR6FzAISFAPatwhStLIQB6cpAZ2l3hy1kTF6SSrIbFMDtfnODv35PiddroGjcuQm+rErzDLk
HJl3E8k7REEZF20o4k0Y4ZdHKv0e6cnWw0NdWJBseTq3qz+LDsCBUdUX3NDpBYjRocUlBp/BH7ad
K8qD02AATPey7tM7KFSVE3iFcI++kZ6nuPD3k5gexxCfRaZturbdOWCxOc7EbBKfBmeEVbFJahwM
ha7qVaUxEpI+wGFT1SRvWK+NPzxOVffaxIyzyWl5w7BlbLX5XlkhGTiGPIuYksQq5BkJ31FE5lXr
Wt6BAW+YjO8dbn/YkM4ltXtSeO0GvOfS7+y6t1A5BJyCbraI0Vmzkoig4TzGNaKPaznOG8zsMDj0
sr/To1M1ymfmBOna0/wioO//OOtX2QJCsnQUT430oxVmtaBPeTmqdvez1p7QB1qbfuwpufx5KcWb
Syjq+EwC2qPSe3qfFf1IJu+6dj9K/6lYBOZlkqo7Wrc0pcsEXHJa0035+5eqZ7zeIg4y3IrBUj7i
E9e0mi22Nl8igxmVijRt1XWk1xbDQCjWTOqtsirE3j6H+b0Tu+BAyMC7fXEj0n+smNIplUQBLV+c
cK6C2DXJ+VOCEPTlS4eHyJ2Fid+ViOVKqXeUfoC5ShdKFqSqlZQE9UkAu8fBeSHQijmBls8fqHM3
mancvb6Ee9VjiwLNrE43a87ty820c/sT2xUZOzSE/hp54CLYY5P+tSfdbDs3A08oB4ao+hDJXaXb
B2uxk92sLsPtN/zne4gBbjAtFvKocE11tFUaktIg8aff2ImLdae8BRqYg8ROIL0IkiEwRVpCuGrD
w+1nlmaMa+OfH5/QfeuK0McNDneXlnVK6m45YyubtSdrSUnrPhg0Y71a/vvtQSOJRJvR0FAWmCEL
tOw0bwF7E1Zf2mtnQXJGrqg3uU4yllfGQD0suhFtDw9Aw9S2MsFIlg0hM2XCxViKHqb5v1w8WVfk
d/Pl5kf6642bQZAkdZgcfFh8O9pBcMz4jYvl/M4HyaAQ1oRn1szAFt/cX6OSLPhNGHY/3Extty+g
Gr1gpG21uhm5bpauIk0D1L6X1CnQoNaSVOmOviW+i/+1dWXakmHCuFzu23QOCjkZ0J2otgfNMz5A
BsuDl2R7tNz2nZtFvxpnwTqUXL/4vLb/GGDoZwe6cimVASyspzwErLDYj26PuP3p5olpvZpJivRj
1NgMPWMNSIm59NbcfnztcoIAUDNH+tLBMWLYteqlckxsebP8YI/7YAX8LgfQOJgg4j6HROkayAUy
F6aK+AP+mE+uHx5y75iF4hVAMNPMsKfLK15nzrUrJKtXYzTfdEN/tXvCvCToeb9wHsOk30J2hM0C
CZ2a+HcVUTd/RrZ6bwrGoaSjxowRynsojw8oMF+7flgh13kZgdfz4n+J3udn640MtOaLyIRfiC8f
xtbhsFlDjUGzdCi88qjR5F97Ay1zwyDozZQI2CnNZgZajPoKSkZWJVhg7nTK4plD3fJX/3zp6Ecx
dFDxocQEc/v73G2anZZyZl/+278emuSLhez2lLf/LBQmqXa03v71uB6z12IgXUrW5Wnmzoaz3ljn
KiuYCgEU20eTma8ZNfxp7OFs5ahdGj95DxniBS3dpqKetBeXCmDlFr6861sReNqxSEPv2CoN2Wku
zmMI+Ji5IAZy7z4EF4TIwlh1DemFQ8QHgtWWKJXw0TKXSZitbaOMrBJTsLqZ/KfOY7SxYHKoxWv3
iVtOF39UX8n7elwn5Ths7Ko96yweJ8e9swYSsbwsDshgSB/Nokqp6CluyipLsdOmx7EDMWLH3Fbt
0ruLctjkWi2/GmSeuwrJZ2MUmFkrY69VzTPHfpeartnZuOxWtoSigUY5KJISo6zSn/S0GfeWiii6
Q/ZijxpjYrvemWAnWn8/xk13Hed813RC3sWhcWjtGDuY57e71Bv3MUcWSkUU1zEi8x2dSM76Uv/j
uiBwMgtiQsYkKTXTdzxDtGiseeOy50/Dm9C9/s6tsl96ksstBubvLvfOrtM9yCa/OjL6Af0ojgJT
bBSdarbylyEzdiLr7APxqetBUPxO3U7aXn/gOPtStJ7BbJhBnV5MPyAPXhvDjLbNMgjoKvfC3fGS
+DF6A510uML0tp6Mv9JueGe151esDpZpcJaI42cLmxpk9Vox75/zcV4XGfeZHOotbKSBmcusdki+
fms/nLMG0lydZ92Jhg0iVDfAO/GM40Te2RY2e03mixnK/QNyJNx18xn2MLK11rxjjln4GrpgKOOQ
eJ4sDiuFbZCwV7yZjvXtYonm1mX2wVxt2ixaaMk0dnR5PWaYLFqqOlkrhkiqD+td0hZXWr1UuRzO
zXgzaMZedeQpjHO1tTUgGprVry2RXMnP+XTN+DpE/TVFDEDoqFrBq/KDMIxaRGMNresssKGMa0Dy
Zn525hyn2rkHHwHzACWJQcQfDaTxOdIZApdt/KOZMz7FRjuWDQZaT53HYvywMsrV2ByumLYeWode
hbQfxdC/xXn/Xsbx2bXHfUrP3k5rH/dX8em56M/mvl6ZGreFNVSnqix/8ekTUWdFD04ef1NrzWu7
jA/GlJ1Y6AVzpR+nq07KGX6PuvVbMZJngf415gjaOntgdqKuwAXbNSEmS4azcXKL6avovD8QcCiI
bUwzreDu1K9m94MG5qvXnU/jWaoOmsKyUM5N9T0Jh3c//g1pgOZZaA/raEwvcWF+ZPC0iIdhZtH1
r5NvjJyJUsQCYM3aHCJEQ1IwAvcPrstkkwpSnim4L5DLXqXnxEAbOLWHudji6iekjVYYRT15fdOY
HU2vfdI9XA8d00RaJ8XaDjuxQquzyABdaj2x9iFdMLvFL5Ab88l0TYb0vPCsE9A7rOE5BXm7K+eS
UX9zjJX8kLkoGf2/JV6WbRTbaqET+UtKln9sR2OdtfVKavZ9PJJ8oJcGbdCGHgUacr0c/GDQx4vZ
Owu/io9MZbu+bU7OyGCDw/V9HBn41e/rxTZkNS8tTV4nsk9yonflLmuWYXerKIwPAliWw0yK1pr1
PQhkOEbaBBNoLrI1FLWvUM9elz4O3bBq6LyOi8laEShaarR+cfKwWnEBpjoFLL/YXmtJtU36RSd8
SIfuQZnar9D3HnmHgc6N7O39dYpYeop6A1koUHF4pyl5r7IQhKW9J6uRA4NBqPXwSoPJdMUfxM+l
8pkQuNkj6I6nXs5vNXiZlQ8jsk+KEyknaqXx8fQ2+kedBpaefCMMyXLzwcywqLjS/8JN0K0TwDXw
bMxtlwgUNXa/rsuk25Vmhcq1Q0oCkX9ph/Xh5zyIfkNGa5FzV8ba1YYBin0ZQQ3zSmV+0Zo4zjYW
JSusv6Uc3yz6OmndOZwyftcKGVrrQJtPXXunye41TpwXphY00RQd5CQffhO2zZ6pew8iiXaq+QjF
gnlyxQWS6jnV528iSV5Hon09JoUI4jYh2bkUDeUrlAfcFX79vSQK9tR+bDxts+1JY9h2NPbXk8/x
1OreGSZZ6yH16j1WBWxefY+uzRBUD+N0MIz+B9ANcQNqvraOALMXFyJANkOzvPwjaIuyufYPERQB
lrsU2lOz5Zj8PHffWoLtCForV4sktIew1hWTe/pHxVPR6hjHGkRtgMwVVgZK4KL/NUVuck789i0q
9W7ldMK/j+imrpglf+kMBfa4n7CnFlVxiFlLLI1BBMKEItBwugWzxvuZhvqMGpQW6GyYp2qmzyrI
/Qn6WFz8RUYv6vAu8uyLNzrWUzM9mX2GUq9CXqGjxrNDmTKnAGZVCHQ/S3tJuc53SFFzbOaOt3jA
K6LCYTerqNmD8M42bkbCQW4C4glr5OuVw/lSCKEzfu7+ZPqwz31kT0kGtS42jBoQD4+fW6RVeOHg
nJJ5sCWaE9yT7sNfJOJKphktFIs0HsrNZOMrRQNaZsmxtKeHhnneybeke3KSxtjiLYG5RJznSS/g
j0S6cYYt9RX17nwK8VEcRmZiREI0J+KJAO5VCSmdOh8v3j2HTAaKkGnMj9VIi1zUc3lMTA6IWbZ0
llBL3rW5ItWxnZ6nvND39M/unRT13O2Lp2aK2SKAx+TvMtud7pLORBNEWz9yQK5Nik1Ut9SSFtvR
H2Mrudy+6BPKPc1HaW7NV3Ky0AD4w+JKRPS50qV/IjUKrYgzLinSRbzvUf0aTWWdRjbDdU3IFWHK
47QeVSeeqFX7J/dQx2J+8mxCm3NhG0dHVcYqlEy/ekKGn6U+FltcEVSJaWrsvJRLLpK29mBWL5Gq
3OvtGyfSp62+zPDJQ8avbQ8WtwGSAstA0Z113XyJ55h91aGaqYXJTid5exyjtE5xX/7uLJnsTKN1
TvmMs0pvk73DhG7twIhZixjxjxuaF58IGKS3obZxMmwROZ3gteUO1mYeDLkzDI57MgUHPfQQQicf
F3dTSJ6tZzA8V0z5J0HPRfqX0dsNZk3eoyECAzjTxKZ+n6WNDlJRr5Dh9SN5MA7PuQPipp9AtKDz
M2AucACt+ZBJlmFOwpEhng/zpMQ+7M2D5mMxiikn8lQnamzs2bCcPTyyRzlDec8SfRsvPktMdAwx
Zu08trYiJo3a3YHivUEeIwNuM4slFVjgmJKs4jUTgtEN0HqMvR3/2BTR1uEt29UOjXitpq/YddIL
hh71BeIBTJTWHcHMGu24jlrRvSO6+lr10Odp/FFBaR3upVdPcPa4GXpVbSUQDbr1MHPyG0yFP48N
dGN56Ua3oumA/eAcjY17jlPgnLNs7+vZAnpWlNvRbT+yXvvxrcFCS0pGR7TIWyri1rqCNwK9DkfX
MDsCx/EZTIfwi0dWmFl9EUJ3mfvyqYIGysxzDFdECnvg6TkIVmybJaaWxNU2dhslG6+YolXeW3+y
kIxsSTcPidN4cdPwuPx/ttl9U3dYh43fvMWIxBhrxu2QH2E2PtdTMt17g8bpk/XfrL0VENsPLa8e
q05bjXoUImTJUHjB4WFzjel5Qv0ioZaFsrKMAAHUWpvgZVlSWUHvRV952iGoNSF1JlM1n9PkOy9t
/8DYjQaq03UsUuRLWyUyzCTEUqw59jkrG07ELZbsyKcJ1mZ3NF47tFqpXHrNCy9LMCMjBkLi7IJ7
996ElB+xUvsy4sA2DynMvo4s+sIih1gtlmmfzBVKJkeX1T7KzIhqRsZ7c+RknRaEKKgi2hrNEN4R
QMVdCfnv0dSNfWr9hJkfU4OjuB4ZrR7DNL4qu9cOITNpGenNGmkCPqVYh101egHwWgRYeU9kFD3C
5RoXGwVLbTUveKtJ6tumZMOYRu8Qq7o9CMxXKQi4jdPPD7meX+OmcPal30XUHORbl3atgZly79kP
X8RYf3ALiUN8C7+ZW//g6tEKcad2TyjCq8EUCrSK/CpTsr6UnTyiKl7cJuNpSq2zoxKPUzD1RVcO
r23WrmZnQHXCzGN0aM46ENXiSkKsS5mQzPNn07eKtqJ96gT2AavmRGUo7m+myCFWyvSO6yuhl1df
bRJCRpB6QefWuM9L66BmpDTRQ1n3Fv5x++jV2hoeXMhUwn7LUUSYdg/mte0xdJfWlz7rGrleHj10
JhKbZKyD0Jfw1egs3N6xopT9JkvuY4xJYYctdH6p7b0QdO1qzz1C00AX2VYk6lmUiLleR6uMygqF
Oe5PFCL0gXkqz0pPnW8/9GqiYlrsxDeznxikfXS4wNehPcIzsu15b6Pov9TW4+1RrWxRaPp4WsEU
IPYuqUH6uEMBFTfQ+Ahe4TCNEMHwdu7g+KDo4CSK1LsA+ADk01gQY8r07ArmJo2DcAS4y9pHHHeu
/M7k34IXkM32Zs0UkfYVTcUzZ31mZnO8Z/ZyzPSMYhM3TZV9xUMk9qBiH+cOhFJmJ1+lhYgVSUv8
12uv99Z2GBjglgUSppA7gMh0zp2zLHfxhtUB3vKCEsAAjkkTmZ5mQTvMP80ainuMbHRTTYQPhgw4
vRLzXOR+5DTj1pwwnwHzYoc3634dNeEhBz4ToIsCVZLpqw4HrHLQzCY5yRrkKIUZVmN6Jnur7q/K
pOLKO/55HKKWDFtS3kn5AsHHI12yyP4uqZndwCa1wg9wa8/kKrHSMUNCvsZpV01kFvraH7Pv/XXR
lMW6n5nQZBioW6wh6KzWMxIjrTF+WE8XC1t21Wt6ccZQmivd42dkTUowDlKIwaiCJO3hcpq/XJ31
KBPtpYqpqEWNTddgnY+ZHyNn5F6w78HZ8iEZ9mPDRTLxqrxOeyYs1F/X6fQhFWcx6JnsVgkftgXV
Pp5SCiMNlVnXBcs7wzCSZEyP4q4btWQ9ovBotWbnIi40i9yDSBV/3faTuXFJXiwPU3rtDfs7rjk6
1D7/5Na+IzKYA2H8NVJLAoh+j2c+O73SNJyaJXZoRCjkLWUXI723dBPUUj0Wx9RP9X2LgaBTctwW
MYdcz6Cc9/KBcM1YjneDbu0bIS5z53TnFgzRuWLmXjAzPbhZOR6WGtjJh+aamyyayWR9qAh6TE8Z
KUajxfCXbzTT6K+ZXCY8c8CsDdLNMKb7UjkfZIznx9sXrVefcQzfFVCkvcmr5KRFSoRrOnM9KOck
Opaz+xYPGvJZG1DQRHLqPpxxgrOOPjJs73ckdz7WtnS2rCX20VThETEK9dAIyJMj/r7xmk8/hy7b
dPpDrLhE5aRtBodNcrmoxEJ0iJX1rrkME1O5vH+01+7sCWeaFd7NFk1QfsvT6B8Y9vi75cw/jdJd
IXASB+nt3Sb3dzT5nRVaBAZ3jSAwRrSHKcPxdJPd6qo31zpJ5Jri06Mw6Fc+ZcKwnNSM1iCPkgGM
rBj9cSNGh0ok72mPEjRzcTNQPz7YWX1xSd/I3Tlocfd0hYvatE24lgbtUlHJIHGgaMqd7MmSdokM
5zcOOy9wyKBnNxzxe6Ed4rXV07pqGzJ9nFdZey3HIMqlCHVP2TWvLZXxuhlZg24LEe0VEoN801/V
HdtxSCgsN/vXXC6nUeVy9k+Se9lw97vMJZjdU9wS7jMmHG7N8lC4TP3prPUbYkoLAbJkCKdmL6BE
UCmiFzEsFB3JRL3nsxqrrn+DlbovQ8oyCy7MwpimOK/XMgeZrSvUtj2b6u19cpx3bUCbZul45g0c
Q7cXXM/jvIqotsQQvcwUggGlK3s9DBS9IDqaITp4SsWwztB/T1M8BtyTgQbNfdMrxBLeEFK0jjQy
cdXRUeBeTYSNPbFM6RmwYBk6S02G3EfKXlH1MHSIa2am7qHKGOMldXzXuvHXYv6XXf5VlFxNCGkR
e+taYEyL7dzrnyJdvk5cVniUIKn87yUoWobeKZ5vEHLPetBnrFgEM1GvbNuyuWQ++Xmtd0j0+B0X
fReUA0Y0qBCUJTyoku5uKmyOvmHrr+mt/RYY2OmWeYFoWfLDSzFPrMnOcKZ1TQovOJh1gvLTjhCZ
oA8gV5W299rD6qIXj5zjL1qEQdDVEcwt61XfbXtEEWj2WZ+7iQNfxsMt+PyMLFnFXCP98rvpfGup
YyMxVwWneGQSFS24dAo0yzm5S5+SpX3ehvVCuciKa+2qc8Iis9KKL6mrBhsxv00tis1MFl9jzfsi
7OLApn2+0pbP8e+aqAbwt9mw9Yf0Cwoi2QomZhlCoxKjN4/EBJASMvhrUmO6wJvuOZMAoGUKtSro
2771fdzgFqmibe5G01uB51AM3tLOUL8TGjr7ZrTF1auAvo1PkV8ZnzQqUDyX83xKLCfd2+bcrknD
NQONBlVFTtRd1VSHxDbU2Rz7Q9Fz+PN1yzj31DhFPqOzrqYQEpvPfRJCSCmRb6Lt53KuQR6sCIzm
CYc8SNquYb5bftklzLw+535crpBWV9/Sn14MozzDFLgMFTiQsO1TJJHhQbTWgd43hxwF9ZWGckDs
YrqyRcMiRZUolpVg9DO2WRYVMweEKHPuOCvyPmc13bk5PmfHyt6W9ZD7BNWBu6nj5Ct2w+cqax7K
2XqXU/yT584+HkpWtRTQI12NNaKZno/UfWoor03w02uTGImgyyl3reUmakZ+UFfR2JvtxQpZ1PcR
CDCsvlzeNWUHvlu5mieab/CswSS1SZC7+9uGHXK2JbsL01y6iiI7B3iXrlR67I9G633Vwjtklo87
0DjEeoI9S9bfYedxzXJxCWU/jx5zcosQyTAofZJLy4YlesLMMpdsvkReUsYySGHzS78czNSraPb3
y71rpN28LXg5o+Y9j5LlrhVEVGiavChBraiWcmI0SQBtcCt71X1YczOIErd0R6vbjqxLhQ5vdXvl
bY9LO3Wm+8bTnlRvaYzjsb9RRdSzfzEWb/A0sxGYLvZN6bPIxXitRvfSZFz+NxDV7XaJUn+FQeKs
oZ2mt8jnu2QsK5Wma7tmWQoRx2PYeHWWv+Z+IFoXLjvGElYH/LVBAfij0n0C46wL/FPeBcttWcBE
+Cex5nK3/L2YkFpRunpB3iMVQjLUAvCmbcfEdDpbQ6iC289aHtuxwIFHWlVRDTNnOe7UroDhDl2Y
pNczjqilS8+mE5cdSSEmeZAG7ZBSY1risNjWiovCw9OUOwRAUC0tB6/8yyjMhXaIfWzhZKVJuc9d
OophtAjsHH7t2YcMORVH24NPFS9n+0Kbz1llf9s1J5WwYH+OaUG7ce2TYiWIO9fN194PN1rL4Y6r
f5XnWAZu1lyP9FsuoKVTOJabMAPm2HEUL3JKBNfzAxf4EcMdDBnaYD41Buh15G0OuzhxnSmNE0/j
KLBsm1wcFZ70eYdFg2SDBvdZhmujbD7J9/Y3aea/dBhr9ER7SDoASknhMzW1FEdGyFuwd8VObxJ+
0a57sgb1KpdTVt66R9mbEw4KtmlPMC6Ph2uKtzvI5+RrMLjpW8vZKX/mxJZR1ja4ODAgtfsIiT8a
yxlJyQyS9HY9Djc+UtVbvNo/t7UbLx2NBh0F+1jte1lO1I18ZKNpPnlNnV7cyfqdF19gzMZ3xqBi
ck+46BDi52h6cTIfzCyZ7hq9zXA/Qwy33ZTg2jbJ7lN6D8S5k0fKpw26qCClVa+8J8Y565KUh4Cn
2GIURh6E+07nDjpA5N0M/viSqSkO/DZDhDN1jPiFhL7uOkOApGcjBj08E16GVdKdnj0TTRQ3P26N
ntFK488LjP2q8xqPqYuQbbLbA9nQzbad7js6XjO6JS8NX/1Sbw81thx0OM6uj3ANzjU8DZgRepIQ
tALCdStNxR4bUQBhbiDAnNTq7djIK9gjTC1Tlj/qJsqbiuUbI02PqM9Q6bnjBL82aeKVmiivI6fF
xxkBp0JP8hfp8//+D6Og++//4vvvCltaEsXyX9/+93NV8L//Wv7N/3/M//0X/31Ovjnr/g9757Hd
OLZl2195o/rIgQOPRnXojUhKCpmQOhiKUAjeuwN8fc2DeysjK+u9Mv3XwSBlSQI4Zu+15iq/uv/y
p/a/yutH/qv9+w/9h7/Mf//nq9t8dB//4cl2SXp66H810+Ovlp3/8irCX6X6yf/pN//P/4hOCJLN
gQv2/86LujW/QJhBIlxek0KZ/fNX/okmFML5wwIHpKOqgCNmKgLP+Kvt/vVfNGFYf9iObTsKMeYo
OOGfaELL+cNw+J6PrtRwUaLzGv49LUr8QdKj5bqm5wC0gGfxv0qP8h1FWPkLqUBnRcNLgJijw53z
/hMahvL1nI49buIiePd0+qYF7YATgei0Y8bpMGUhXuL+JTJrtig+jFBYxs+ejD9DPcJYEFvF2l+S
cv88eAtWNTHvpGOLTSbN+3jJ7VWHxkzPxDxkqjOE5NBWWh0lSNgJqV2gARkY6zmUrhp/WS+xCG/w
CDX1EUVgue3o466SzHH2jpy9FdJod9emw7it2jw99OZwxtD4k/S/4J5oz477yn8B4ZsxCa5rJ3Dv
HX/ThON039e4pan7HJE0X7HZendGm19smjrwGcwfManOVTBrrJGxN9dIe3e18DA9sfMDca0IwMuj
BQzrGPKlGodwU5fOzYRUu7cz+5oOekr5GXEk48QnLrufemQ6J5mBYwO9kGIhQTlleVJQDo+RdgT9
rhCjfa7UwcfdfDKzjzEPyVMMQn3TWA1mC96NlpyWQETzz/zC5ekCe4XR/CTTDuyFOgcgtbQDxbLV
UIfhOZ3bTsWNV6tioGg1khK6vAfgPM5hUkl0i9VoeXMs9BrEqlW2xRgRE0eSPY1mcpdEOubUifSD
qVRVOdVjwXRgb3rduMUWk45m7VKl7yI3hbVuaCDyYJGXK7eeasw4RNlr4HaUggrg6zEMPPqPdqGk
buDkNnaPj0uStHAOZtPYuGmNVzj0kIuE7l53B3E0/b9+9H87E7/PTonxmmm4/4JmQPcHsj7DLBtU
T1bbpiv603KQ0mq2Xmn/0l1k36t+bE8hok36kXZzctTNsDz6fZBa1J6MrAz2FnGTJIHVp+WwvKG/
PY0VILyZA4t2s/CpySrY7IIF/sfDWRr3Y4ZlPBbG2++Aw+XR76dCJSHOaIMOXq6iBsisXDIwl0e/
D8vFsDydIWJuhA3Dc7ktl5vRXdKGIwXUXr64XB1jYn83waGgEcDmtnx0vw+/v2Zi7j2i+llSJ0N1
D/8js5KqUHFaciCX79AWUmny5IjjwSQn+s+DVCrE5T7PFxUioTVULV1imY0BCnljJmwEhItu6i/P
Sctypu6BKXOc0TEARooQHc7bJvug7IZkdCitTawpp0/azSfTE/PJVofl6XKAdNGurJA6dm6/JSI/
CBHsq6GAd1Z15sYD4YhMzsN4LxV+2iNtGiZHwXankN25GYNXr5Rbem06fc1eO3mm+QQBHsHzQole
XhTsdvJJT7q62ZYvCDUILgfzz0fLU78tkSg1LL0oWJwm9QtG0Br7PIkvTBAkYhTimHZhecY/X2IJ
10LqWuXM++aga9oExH6Md7Mlv8d545/AF0Una37mk00FhctsOAUmhyHye4J/a0btyP5etV2Ie8Z6
Ii0t3y0vsVZnmyawXEmHDqdUA9ryjSFO8vo7SJv6OI21A2Z5TJ6mqZu5o3UAr/ND61NrLkfAWP3Q
XpNZUn+AiolKZsR8eReHDRhWZrq1YQSfMfqE41xXtB7ybkO14BuG2pg2SP+iW/WBHpu5Ngr/I8e1
T/Mkf/B3vd9kJwzsd2MeZzu66Oa6JlsjnMt504/sSigHXCi7F3tPyjcJsVnI9C20Sv9oysTc4N1G
IlDNGJvUpSDlzSTWay16/S2YiKEu4W7QWe2vscGWvEy89GRQJUQ2hwoi5N2turCyts0EJAzf7i2N
irusmtEglAPWrYJ2isvVFOaXvqQTblTzObaJS0it+Dh1xkXU8ptHeZ4KYgACPXf91ZjAw5h65jcb
oRrqPxgCY09qBRvMRkYtQUbTi2yiAn2B1tBrLD5T0yJ0xOt/anqIYaYS7tb0MppiNGkhAj8EHlp7
w0dHNkPrpQx80xKvO4bTOOxiiQelyqYR8wX+XjMxzy7x5kdaHOAmTHR6EDiKPHe2tvLU2uxOE8Pq
yPouz1rjU44jekP5oet926c5Xj0gMXbcG6QI3theGGy0atRLFqD1BpCfp1zxgx0jvDZ7jVW4JxjD
S5O9gmliaelJ38rTX8gWEJz401OfTTeiDsenDJnbdja1XVfizpHwI3b6hL7BwdUNHrY/GElQ7eqK
PwpO/r6bbarG0FfORpFqV/qD/HL4GU2Zc/UyDXtmUPX7AhiyrDpJ2FUidqK03ku2Bbtx1k6FOVPy
QdB3P2UVylFP383wOTSYhNfeSfVVOHotHhWgPviD5bcxofNiW0RyhznpbV4vLpC/qk0uaJEJ1kk/
Modez8z6nxZhn+2MaDTWnme+jmBPCET3ddw6FAwAhCjjyGcaAiEY82AmfFC79OijBelBaEI9pmjJ
DTQU0VubD6il5tElNqoWR61A1m5m/tZIHQ0Ey/TpWhDyBoMymDDXrTV/isK8d/OAhpd7QfBjbGEA
vHd+++bV9NikDzdChWRy36ZGjVo7Ca+jGXlIkuE4qFs1Srk7oyhy6W8S0wMO9Jk2mwbjDsYDHLSj
U1TPKU2FHgdd30gB503rN5me7EiCqjdjhNSlt6KX0vF/ZkbCdKJj0vZ0W7vOaqMNzc+dHO5JQYga
YVrZ1o4kVZOpv/dngxoFjgVWBuPPsIAChTA9gdtnp+sOp6N4HVvd2FSa9Sad4jRC8V45Etk9RkSp
0W1uXPuhgC5NfE3lh3Lrwng6NogYNqxLjVNRDrzcJACuYMbUpNJ8W3mHRjPkvZH633ih93EcsjPW
xppUvmgdK0J+7vxKJvP7XIUG+gb9ztQDb2vpxGyFJgmPkXXtie/FBEp4DDF+2qrJde2Sk2FDYyM+
62aNzhKPVjPo0a7MHA3HPWYCE4nBnBv1tsHOKO3ghtqk3km9vsTY47dUYwA2pOKu65G2TS2qyiJ9
MFB9NTqhH+3QPVn9BvMsTpe4OUfoABuXlLPQLuWR8DaBUaiduVRiG9zdSE+UODayQ2uxrauGFZhs
X0diUTbVLaaGTG2BTv5kgUl02mxvpj2RmvSkbPvdRCZ3phyDaCgamYq469nrx0y16f3ospTRrbBb
C1beRftjgDa0A+r2QesRGUrxPQpRvPezRXWNxCXh+q+RR64bkHfV4iBQORrRuVc6Np7U3QAsdLep
Vn9iv+yOfBAZkZE3uixUZbSG5Pd8hbAschP7AoucXmLFdKTFlOxTgrZGpDIbM6NhP0iKPko6YDBj
nycxbhmeenhYKpurv28Uv0cEMbXxwuCDRRM7kr61ollQHlwisia0Klsyj3Z02usTGjlE9EskyvJ8
ebS4L5anI8LGdtJYkqnty3JgbVr949HylCmx2I1t8SItvNpIwxNkAQVRjWOiAkNZRC2HUa2N/va0
7MEshvJUGKz3cGUIyiqIudBTwDCpME0o74nbu1TBsOytNLWUqIYwY5eEQqh1emXnDp9lkT2bpT7t
NIrlaGfxupKLgH8D8WpIe/gvITNL0kwiJStg/ELNoeAsYW9vT65lK8tDDP0kMjDrmAGREOog7CHd
x1F811jkrhTT8EHTe9qaRn6MxwEIg/pyI2JauMZwyMFL06+ZTo6KUQdngJpKp/eM31NdXiTYeJ7x
ORE+pnryOMBEXNnHQT8tYTm/D51alRu4XNS27uKopfByqAyJ4aMqvDVlb6BsNSj4JdSns+xJB7PB
c588rV2auzeQxRWrRBUJsTxcQn6SnpCK5alIFIRzZ6mVPbVt8AeLHYSxC1OazsKQZEoVEX+dWv0c
xJb4ZpvlS5ClSPhS2kSD1IEYDPVltnLryUK6kpjevYZw6BgrvUTixp89jup9PZbueWr7cudVZK2g
zpNXTx1wKdNRg++X2cjO6GmqkGH2R3PU+yPVUqHto0B/jwuWT8IhCWuCUzoN1TqPUYtT9Cogdpf1
HgG9cxMDDt2C9UIROR99adl3NYQ/Rde/Fn7F1jTHFZBqWcG6bWx3iBU+JFsud2zLxzumhuobZBnK
ns2r6JLwyfHAiHdoldGZwgZFG28/D4GTEioAyNgavrCuELYnoKRjRyFfUe0XddOAgG2j8cJC3Nyi
Pmxuo0MHSepljwPfPnPloeeJGDKdWBTcleXskKRrhxtLi+TF8KcHmbWXyimvnAj/UII6uLfEL7Nt
0qtVH8nKM1GpVlC2igTtOFM8MX5Ovstbt9y1/kSvsEJjlMyKMADndEhFD0NOygcQ2jpCuPoyjDn7
fy6YlT1q3bqqjXqNnXqr63N+1sK8OUqqwEFhNVd/ittrX8p2V8UD8zltyEvrRHg+xuaXPVE08MNg
7667eu4uXWvOBzlZ923slWeTvLtVAtBhm7e8dBv9sOUzBNP7OTms79dVq89nRoVjO3j60+TOVN8z
wzg6ZftZw1zaJUZaHsiS32lDZG3LmgTHCVsAkLLpHjHkd9ez7qNeCsROEjupbT8kMop2Xio/SOZ6
14rJvO+mergS4rQu3EK72LpJw6i3PmOwffvS0q0VDeX+wcR5E0+2pBsfzHuWD9cBaxFKzYH1HA53
vcNARj92NZojKgeSJxnZCK2gf1nf0FJQer+R6nJnT711TQztTM96OuBX/Ylnx9lOfpaQQp0kV8MD
91DAQHxI67A4IGKimgLtxhDTnQs0FzBAuB0IVljPjRDHJvs+eQnbk5LzmtkSYUVP+HU/kl8dtQld
d97Rykug+zVJNeyjyPNXec2rwYpD0vbc4oCYsE2nCPmmxi+JyitPBkUHonKT19JhIzun3Z2zqrQ0
eLBC/bGmSnPgz6LpCWkdkvDHldm4e+wwNaL6cStSmd6MuN1GcRDceYE0aRxYJ1e0Dyn27LsGDtfd
8ogtCuJ2cAkbivsFGWwY3wqWqex7qGKPk39g13fRojDD8/g4JAnM0ECnFQUthwYyKBYmI2JMJ0Ai
ZdwTTl6jkqUFslMxVgnsdL0msdJw/JOV1863NO2jR0GP5rVO7b3flT8zD/YZyachRPTk1vu4MUf9
oovhOZKB/qgXbz109XsA3Lt6wLQ9OCgzGV1xFDc/hD4Ty00fZVf4uhsB3pyPY0vJ3Rjw20sitG5t
FsK8qKL0mrU/yBbL1rIzm2PUuSFu+fAEnQpqR8OfyJLycxR32eAh9ikiclKbbgCk1pRX3bL3Cdhq
VIJ1d8YL9+Fmwrzz+2Re+z3q0UTYnNUsqLbUOshWK7VPnKjTrrcwpeuF85JCSTrYVvKt7/zmKiK7
PPaWeFoG2nZuH0ObuoYW2uNVJHi0vSkFhhSQq1g0a73Mp5OlZ1wIPeDQzhP3lPbDS28bO6RH+X1k
6uQcNG9tIJoTMbQPtHDEJS65Aju0RYjXMLx1+bidLKoQjZtqKxys1c51/WcGGgB5k3FkC/yTxkB2
mUKEgjQv5C7IaK8fZ79QEBQkbeUI9cCDXkMSCD1l3SPVljGSK+Z7arHZbQYgKa0hbnHqi32SDhgd
LBcRfq4JnOtpvvGjsdlURnOT89g/qmqqPED3dn92zrjvaIpxT4EcdFDjj2WsruFyHxY/rFHXuR2G
Q1gSqCnFD5YY4yElVOBAyt8qT6ICzL0Xo/Qm5rRI8WZosSSWpgRt7f5KWLY/W6zuwT7m60gDfCrs
U1RhkZiK6QPAi70OYELCTEGPZLWgHuEXBc/pJfdxVsVOdh1otD2wvCYPoEkTiJ1dgGFW0hwx/K92
Jpu9cDq4U14EE8yxXYKlsU0GJQvsXhRP9CXpdk7kvERjyo7W8HZd7lhbGWNcJFy2w1PDat5Ry4F6
JNl1bAyM06zM9M6dV4XdkTVbti9d5jmbqCnFCdTvM4kzJ1Sm4MvKHqpFFWIL6UPwLXp5B4UIfMco
zzSqKMawWO866tZ24JWwSO3LbNiCog9haPGMO7jPfspm8jf5NDy6nfGSOUZ3NjWijZMek1umHAtz
g0czq46enQRP2JPlJho/rHGOzmNGi7ma6ObqaZzfhrnaiNC3Lqr7jATdY80ZAdcT6Xxy/XOhK29f
e60GcqtGdEXolofpW2gCW2uT8UApSkkM3WFbtgq9ivPxmtmsvVGxpzuf7Wsd60hLIg28Qf5Fjxpn
kOePH3ZTPcZplW/tGnpB7EDL9mTwRGCDSVkT4gxRaNGFAAsKDr5+18dzsKX7Hh1nlj/rGA3EJTW+
sZP6GmZd3rktvVt2jO26LI0vvzMomxjmEVnjVp+0GLZPbjFnwFkxOwodPSjjLepoee57bYd9CvWq
8IrnBkjKrTeRGVsfXZL0r1afMLPN2Mxosf8kQDQSK0ZJnGARlagCNVfRosLSreEBy/m01mzMwImw
gr2dNtqGuEPKn614LJjowjr37wgKep0ynzUigc24fTm4QVmfUd+uWjrvsE+yWb+wOWI+lBm8GCMi
JLrPtLvQxqSU+G1zyHFQVMKi0qUuWBPQXmrJbYFy7qIgtfu0qL7rtdfcwfyKzgg3lBa4XPdODveS
stkhm4OPPKyqZzKkNjFs02Nk+/JRqzFxVFr4LQmKw9jaXGMF/Q+hushz65V7ROsgCAEejflobTK2
tsiGQxs/L7obgB+SloWFkHWEbDr6xXCOGqJTmea1TdCZxiVW/6WlcrsqFGtaL1nMe/SO0zwZqK7b
4smkwbhxZDuuPZo1bB/qntiNx9Ip/G3BP117QwvGNWaFmtbl1QuvMmvsM+LgAFVAlh27NHsQ+GwQ
3nACXL+zia/T2ALRgMZrBmrTA2t0jFFfRmT9XShM7HFCQwurjRZ9SNHRb4VYNUQyoRXkimPnlD8N
m0URENhuHxBXf3V8ShJZLcIDq6KdOYZ8InOLD2dGiGEZA3EApcd+jQxieJ7zsHFHzUQBr6FnVR+B
iNK1KcSEyiFYOXB2z27FOpjt2cBMNBfxzsJXeOic/C6I3eZBoFoYq4rhVllInHfNIq688MonPUtQ
/oamdkpCFDyTgQwyH9/IYxaMsrhhA2lRUcz7mRwwyqh3Y5t+R8A675ELm3dBnvv7ekLYlKfNSp9A
VvmIyalHFnROzOIudlhcBJRX4T80ybkcy53QKo3SNx3LY+pW+tHWaTqVyY05OTwjVsguTm5tfS0t
r7TFUShW8b6SiDtqO4SpnbuXQueTGr+jQx/vvLSrVk5g1rgSOueUufh9u1J7tJPEPS8HDw0Rf64B
y2qS1WhXVbqzRtXrDllCIgTB+jC67sWAPHDhbXt9rN0I6nqDIOUfA/Wsc5M3yfVwZlNPVIZkLBhN
5xX5THGte728JqbxWIWyOScxcvKJPSsWJrmtjGl8LNRB0h3Piv7RH9ipFjJpbrUFyNfvz5Zd1hs2
D8ad5oKmwWqpDHRJfZ5jkRxLPx1BRop7I9LkN32OuNYnfK6xnM29sASx35y4ddRW7lHrE28d69au
smlYDnMT72OPtavP2LWu+wDSQz7fZMv9W5byhwW2+WBwUq9FWMMqmuILbi4PlbggnSHpf47Sth4S
LkOfKfkbJtsV7Fo0c6W4suc9zgQ63dVOuraGmcU5wU9IoG6+gCLWIJMhDaC/USCsz2MIAL4LrfTs
FCwbbQq32eT3F6/Z1JrJZMDWFJFgCkUGJUOVMwjnmdZdfFwECRWnew/k7NocGsVNvuuRCsLF6zYx
AShwtc2n0TbO+PA87PRhfAw9rCQGmKANtNH0lk7DbXbDgfjPZN+m/ogeqoyPUBqo0wywiqwSSwT9
1RYD1YoGJh4tBk+U1bR4OmAfW1EW5tZ2SnQ9uc99PThfcdL80hOn3vuF9yOa3NPYDvm17LKasnvb
r+ug7rGnzNcGwwowe3NcRxSnVxX94f0kZbe3kLmuErZNuzE3VcGN0ItYq/ZeDVgywgH6ktsNRGzH
PJou/eZ5Qg075aCtULpFZxu/hu5Bb8FGz2uVLNMrr3+qcHzeUcDFl8xckgUFvd5Y+Fund48uBqy2
ro7OZJtH9txcHD27t8nu97lNbVfMdcO8lmvsHr2HTlKeGu0U27Sm4ZhqSecuoMJQyml/IbwioL1W
ua12eYiTYmvqTDJt374WTvmmT2WHZHz86HHHAp1PAHfxPnqvtvfm7L6OUcEFHIfZYRTANsHzbaGa
arTdbnPwAuI73A1aPTMEOhSIcU7RBsubU9lZT1V6FpYuv1s2887YWPlOs/t/9PiWbt/S/Pvd9/v9
tTDon6IazBzVXIq9uaolVaob27cl3kOKMDiLEINhG6P5VGw0v88YCZKVtWQRi0LP13DF0SAsz0FD
r2lahUeKh/pp8gGHmk4XbMQYsXzHf3LCS4arw4oV/y58CElcgXFCjNzSt+9UG581FNyqJtrofYw0
Qc8/MOWTa6hrB7+5JQ1ShVCFLI8qEFzPEAsHIer71hHjKTSKfFObkBwTxZNZDlGWXIMOs5xGqebU
Ttawxa4U0cWey3OQYv1gSfPAzYIizqlfbJxx7FlicB3sZcpzkuEGoemfb3QfwyTWoao6T9whbpRO
+B56SRF6LtfQeZqTq+lkW8/MvMbsYyYNfbIgNcICkxzdtAI2BjWIFgJQLZwOCESXd7IcyKxtTsTA
0PBW7245oKNPgJOVCJpVdIOKnV0OgckqKWU3Yqsc9eWdL49Kla3+++nyyK0m7P8mnSS2h6yCGxLZ
l0fen4+Wp5H6wErDeJq7+hrVOL+JesLwFg5EHSt35qgOfgHLKzM1ezOohNnlQJ5ceZwbENwu7c6Z
QFCs1+phldH5XA7L09lgMZok0LetXN4NXjphBJh11gF8GOq1zaqmST1fyTDSRaQAaBjMTUPTmG4F
C97EbNj3edG+rfTvYiJOEk9Ie9J0DulSL2UN0p58137p/STaNXSWsaTI7rQ8StUjYivtXdslt+VL
NBLlMXJfOvV2SgU/Wg5dBWxrVPLNQVWEF7lM6HinHPUt1TewBLNT/xg8imaFA5IqU6CZ34cB0lBv
iGY/KOKVCZuFfZWqCNMcFFvfTNKDNjiUESlqxtK6t7xU7BbV0/8XiD1N1a9//ZePT1gk+De7Buv8
f1B76eSZ/VcCsctHM2Ufxef/5Zf+KRFz7T909Fw6nXFL100Cmv6UiLn+HyBc0X/ZJMt5wiDW69/D
a/0/oAsI8jIJwnVQeP9WiJnuHyoMUahNr8WVrJv/K4XYfwon0gnQ1HWP4CTfNxwlYPtrKFqh90mT
R+l8qOZ+3PQDftbeak+Tq6PJxn5USpgFtO0QWCmi2CCxM2ap663oPLEFdz79KKd33gHRc5P/LpeI
d/lX8Rofju6aLs1Eg7fpWc7fYna6zI86JJrTQWv7k+GSiGBSpFzb3XijIQ+8J28wQLh7Kx/2Igc9
UDno+/9yPu//IZX7a3irOgt/fxGeSm21EAuy1jP+Fj/U2a0+1DQ1D1NXx3t9mKCMVhBQp4oPBWF7
Bdk3D80r0J5fPxLcUlubCIaV9qqnvMQsUIsh8a1ElI3V2cK4EecYE7L3rHu3tCpYY9XDkxB52X+T
m2TY9n9+6YI0OJUMR/oAJ/jviXc9O8dhcjuMBi7Ox/51oNywNUzzkAVhvk5Q8NHAZ0MTUbAMdSK9
9Jp5a36Ldd5lp2X3o0T9u3zWM4q3FRHyVKhYQfP/DinbJ7JG8+dB6E/SiJiKCP1ZD8EbH5IJWqw7
uwX/hiCkB0h47IaREsCwSvehTm0o7w2I+LUXH2JChVfzQbiNBYgfRYVuJtQ5ShQNVZaiV64eDQQF
RLUJhEOztQmihNqbSyHfp5AKBAlMJJvOIr1IkLFsX5D4BsDN6Y/sWlT5a1DJwya0i6PVV9/CULvX
ZFiBSONnshzXiFGwc0htj0QP45A2vHkgXWgysurdrUqQtXa9cYccEqjKjZ9BjNs+hDmCaHCcqk9S
/XRDz9ZJ7iuftm039/E+0YAApVVj08sHAyXS8Fy55lbQFKOU7XhbM/seFm58iFg1sZJElDcY4Zcf
lslxzIH89Z4d7Y2gf8cU972ktAwCkYsloKS+yuJCX2ksA9Z+Ur2PgDjp4MKYr35mupVuTOQvoIHZ
b0b2jV8nI4YmzZq+x7iBTLOWMzg2SmSkyCYvsJlqcna0Q+DTJbRK886lEYGptrqvnchfafgwKLk7
+8JHRRUw8azbdwjDSA1ulkXiYN1Oe9BFuqIhrJHP0+nvQNS2FVhPV/O4lNjfWrhTp4D8q+UuVVAy
DTMEOO37mtsBF8hTbUEv8NzxtXWSd/A7V+rSrBLT9wYnhgniZh3kmEGVg6qOYCe5eB4acNoT1lWM
qtyTTXgeB2cXtwkNKDN5lXb6vnwnF5ymYRx37Le+TTXn3O/zdT9n1bpNZ2ObElExREMDAEJrVsXY
Plt6O24m+LhamEJGCrLdUAyH1CpK0FkFC3g+O7fitq7n6MutwjuZZM+G5a0czYbD0tOCdDz2MmUT
71LP384GTg63u2GOBBwM3GfdoPJakUVxDQQXIkas1SgceNwWQvas0I9kyqgmOESWgeXZ8g7C2KXQ
VExI+/FPoblhGdPY3JhDfJ+q8z7j0of9ebCa8c5Mxqdxps+sCfZMIaeuTJ01NJC9qBiWGo3YspHM
lwD/mha5xwJ77yYgH7tAr47Torpvsd1syWbb+HZwgRvPJ+xZdEdSqrClujAGN9z6qNZWbphj4GE9
vbHHGZctGiVDN4q1jNgaxr63aiU/H277aa73iKKrXUDbZeNrE9XN7CWxKSAbo/nDEPQa62nCp5+X
z03jrBk5foU9vt4KywXYnfGlmOx2XWk28pYZ/JxeVtuEkC98V1y9MVnpIAbzZ+rziC+JatvmxYQq
pENG1NJjnTyK4cswXuo4R1pMxjtCxIhCgARF3hZQAKor1OAJG6MAvAx+tY9bRwuMW6i9EEn7s7fZ
32SWd9egp4oasaaqsLP9/qVX3jPUeHiA1Lmpeq6P0s/eJzjCG83bl2YC5syoVOARJflYeXGQ0aJd
Qm4kKkGjxvrR5EwRMMCNrce9g6QXeyVEqE1yG9yxWycd06+VqlKSOiN9x8A8jkimpPbLltFjIxkj
JqCMHo1joNRJvo4PniA8JQt5d0UwAwalXysz/jrl8z0dQMpenKPSSL4Wg4fbOVzHlInWVUkdxm02
kn3DGH1aWLjnMX0HyYXSVv0jVim8T3mye+RJNRf7PtPjl9arwWozvSyXCXODAds+fJyRG4Di5tYY
AAYI/yMZIyxv4fflEplHRrNMD7/aEos0YEKcluHOE1ir3PgxGnmFblW8+1mT7kaRfhk6E1DVMnn0
6BtWwqAZMdCism38pkNsb9swFSupVgqmA5Kp2aSlT+jjgGUNUQENlw2s23FDWWbTCeNnaOKkn+Mo
X6trnxg1BgIroyRb8j49XfLNDuLtaL22maBwIYPjcmEGE5N3HKZfBFDQxYuK7URg2a6c2x/E4Vbo
UCnCDP235SoyfYYVK5w/zCi9NY23deHqr3SD01mrC7xN8RRZc343GZT/e6g5K6ecgA/PBAc2XNtQ
a3M28uW7kfk038J01wzOW8GpI3bGJqNI3ecNuMrcEVQL0YnXtsdr4HtVXiHdrX/SjPNJ3qNDK5Ru
B760lzMUzxnmM5/PVOvUHxpqtOTxi6P+81RWKcljN8qN7xXT6moIJlymwdPARnZls4lZEcw6qGCD
dqXD9mGQ5373h3rXZTNm2pB5J8ElLwDeCqvA3JMkn1bAz1BKeW75bAPPbNYuJfVtbfO0MyDVMvU5
EWF2Fg0H4uf0NS2FzTJjE3Ofbno/+pVECBvAI+Jli3Gw5eaOtLLngXcPKyR/X9YBmuS6lzrTJOdE
qbQY7wvgaAqM5Y4sYuRrR80Fmyn+g6lNv9Kqf6ss9z634UuU3R2K3nUiGF3mJP0q5JNRlrTE6uAd
WDFjoluppfPdUEqylCzue9/Z5yFMlb5iIDNmqpGUiiJWLRv1mZl6+AHb/rC8Ea3apjVO2kxjFpp1
FtJ1QyzYWpKtt/7nbcFnGhvG3mW0URZq5tNlCSJiIkJq/EE+41jVcll0lPuA6PlbF5UVfX/HMDEq
c5uHY63QYi+kOqrCKvz8q0m0TFwBirOoMa5dlMLrwa+RDUabhWizKKYV7KfEU4q47tLAk6u1TzYl
A3cntwrhd+me2OZzRbmPbYN8DTNUFJUaVkXEFJtWfDpNWb37IaNdbfKLxhWMHjDYaGY847Noez3d
VDm9vVIEyZo8RkC3rK9MG/d2Ik+RBMK/3LIGhOUwsWtyPBReLeSPWe70GXqA+1EBItZjK7JmIUan
w9Z++RZNDbL8DsDK8YgHaqm71ueQ6AKRyW1oaS/lmH25nqp8+Fw/ZawB5PK/2G/s7MqPNg1T8FQY
37vm4E5zvtLd8KGNWhBIejPtZ7WOl1a7y7vsiWI7oVgTb7Iow0PUT8fWYFTWbNfZpHq56yZA1Dk3
ZhoxgA5THHKthbfSQRtk5FwwRZv/bPv+0aixLdcxt7np8rkm9isuTW8w56vRv7VqvE0SQbAz7TVL
9tO+H1/SHmJAPXyhUmJJa9V0ySScYI8xiRLIrWOhB/kv+vLU/88Haq8gYR19JPXIye/7JntPkuK+
0n5kMq7XRuDfymSZR8v7Loz0g4sP03LS96xHxlOgfNxoDXWQhG5hUurGNu8B4sQEPFpS34WCa7U1
cx2nG0vEtFRUBkafwSo3rbbJKfA6c/2Rz+jfpQe6hDt9Wc+VMr9flkGx8ZZhzaMOxhWWCO9pWYMs
gzhVX4z8if4QmB2/hm59pafNuxGi/eZU9n377DfUxgrBLWIW3lOVx/eyaN+Til2NsR9cSZTaswni
OZxZZvghs3Ouco6CNv25rH1dhzzHQGMONyG0DqzBK4umN+NBBWg++9IrXpVacGdt+uazvaHfxBLS
0YNT3MdfsUjf6bAxXv4bYWey3Laydel3qXEhAm0CGNSEPUVKoiRKtjhBSLKFvm8SwNPXl/C94T/O
rbg1OD4yTYEgCWTuvfZqRP5ECCD+dAw77TtjAmCfg13ZT+x/Hp02ducV2VedvVIl6qyW/zlFvFDj
gMB+RLXhMRB0jXfk9LQWzXCIWueW5myk9iReMj99KhI+6yHOblgy4ELUrC1L9e7GGhH6tY/961hY
rJGdOHWTc1t2x5kgOho4mJMyvqspwWko4g5iz8W2s1vcUtWU7vyLAgV/d67mLA+uZshbVu99lNHZ
x88TNTnfaI68M2y5qcrkmyqRNoR9z7EBsyfeEHx4nkO2FMgHRUB9buAigC/CxI6dD7P43ccsEnMp
mGmYF3juWvp7ufaRZwKaB7EPpZRnZGR8USuvh54qBjLCS143926h9pd0pmiJf6p6wbH9a+bRdGMt
AKwncFlUn40n53uyjceVMw6fZXdLazbM5WueoyfEoZi3JeG8w232EhreQbMzovNYe+q+uJkt59qY
JFRYlbtvY7/cVe2XHqyMKTZYrJNv1SJtwFRY0F7kzGq3XMdqH65t+6BPnFaO0QBhE5dBemdpPE06
NFYvoURCY/WbUvOGtrDftSTg5k723VkD1t4DouRG9bkywjWCSTSjR+ic2viMQal9lN250vP4ngHb
iRkfhSCJqrWYtYOm1e9W7Lx2uvcR+f4DMaUXnOioGowW7yKR/Sow0dgnXLm7x1RniamHazwLIhIi
Oext/NO47XXVpcB00ddE9c5yYxJOPc4+9FuXeBICDIXvQ4hQRaXCAIyWdr10yG+0cdBYmk60FyKP
fMo8CkKjit9SJ/iJAOvc4++D8TGlhSmCV2aWI5RBDR1iyiY5B/gm5GW8rwlzK2tz2lcYv/UVAbN6
gDcM3hD+IQqtxyLzvwfMwJlfI+RPHQgMn0RdMvMduGv6MNiNAzlyxLyc2azJo6USa0kzNENJlFoz
K6K4wDmsGCc+mekDWwtU6lznrjsc6yFxsRADkfXy7mWhlpI5X2FJVeHXxqSfcKIS3oOO67My9HXL
TeIRxuErhDq1AO3lpciiUocP7JFjqImHv0TWv2xWvRhRR0oTm6EqLGOSQCAa4zWytnMXl9C4IM6y
Hl4XlutyEoFJsXJoFBN2ebAPTOI7XQOVlQLzsyF+rIdQILLo0QhRiN25iuECA6RH2TMRAdiracjy
h24Q4Ypl9+HvQ3+e4i3BZriZ/+uJ2GHyi7oZ0wErf9B6/J+HWX7775P/HmzJCVtM15fHlr8uP/19
jIisf5/S8uDf5/x94j8e+8dRCXADqQKp+dfbw5WEIw5OQvro39dZTq918W3oOvxrln9Y/ghw2oiS
qQQ11Jr2tBw87Xw7/58fiv+r9OPxuHCbDb3EZFhoabvWcxtnvsbCka7BK/7OGmTQnlKlvlv+Hrri
qa+8ehcsklklA5MZWbhqEKZHt75zux2fpbwL+rBak004rnEiF3e9a+M8K9SAnfMmglo9uPxR11m0
scJEw6oBEgEoGHPCIJ2R9o3KXzDx7pafWE7du7iC1Dx2WF4a7aXDzXBHtqR5h9rTvGOCbd4F0/Bk
4kwEgYwOs23qL5QFqyqg4TiG+D+0I/Pp3M23AoO6rZERhyP1ZM99yxskhm2Vw1peBaI4lP5wCCKL
xOCC6O3Yhpvs+vZrpgn/Vz9tUVncNQ0epmGC+CbETd4wFZdIoE+yEcYNJa38kVE1nqw6eqWaLMUp
CFQNolVEEK3sLnpwWkL94GTgOUIWC/eqxU0fU0DgUAyeeIUU96R4TyujLR40L2uhMfpEU5RbN34N
9ZBYh07Dy7pPWNC8fNMSkXmwPBQwmkqFlue4RaWf4ZXaBumlsgh/Iz28X3dwrlZUvoS2hQSgOGo8
HISP2EY9WX14mTEIhq/ZH+befCHrJIWyFYdsdB4Jcpb325zsL69wMUioNfIzZf7LbwkOaOvuq873
5GiM27HG+E1zqj3Ophcn6R/gDFAFM80Ko4l2RbDwoijbVL3tHRkT3Bed3AxtSVNqyXEj+1+ZAbms
bVtra+GRQneHh2XEKQsuCA8FUBmg0RsddHZdgrIAW7XHMSf5hwvIBTNzD3kD2bCrjPSQJ/6+E/jE
OsigwXbcYmM20fOYC0HRkton3Wk8SI55vArtnqSsFuWzxIWhS01qgemnGQ1s0INVMScgOAc+oxrJ
4yse2mC++fQwwFk8uAk5rrJGNKjsRmzMrxwvfK/rwd/C5zn5EFjXJT4Vx4H8uhbnbB30lljN4WbY
DQRBUFzpv5hQA1aS+tiUgwFuK89VZ3lEOHj6yijqQ2XBbctRNuG42v3iDOhXjACnV6s6OSniv4Fo
9Ro1ClBG5BGWtrf16C71dY+szqbjNJJtHqdHotO6a+Kb5UM6u+eh2xQY5ZKoUH6Ax2HZa3vbQe+c
o1+7G2uAwNi31RetIRJU82azNZKZ7F0ROuLWGEAVC9DSDEnDS9V4aiYi2kUhKeK65z0gXL3nAoLr
2xDdhHp9Z+rwWxFWubK0d05LvlPvGDfPycJVE9qPOhzxotU6rnu8ejpLvhGwdwFGeBWBt+8tFgsR
1RdkW/e54V6DAEik8QLq1fgRPdR0Jab6k8YVSEUkp14rf+B1Ga19t79U7QiWZUicfCs8X2Ce4X2P
Ik4mB0OqJIfJ6vEFFA84T2MBLgfulgZFUkgeKuJ6oKHPaE7uB8M6aZngYigexIMdJT0TVOYkhvLE
DWFhtMEZF1DWmZi556g9ofH/MPoKQLYNuWwDQBvjoRgZiHYCuCoUEuKmLtmah+HQ1O6PaXSzR5M0
BoXOFWJuMaapf+c+Jp2q6ZhNgiIKUIR8HreBj5oGTStUr0BcGqtqDnVv7SYzunZVDs96xAyd+G+I
g8YjIpf7SQk5MebfW3HarAG+uVGzYOUk3tFrw+0ckMfRS2yde2yIIAUSW8UJRE67D1JdPxcZzEhT
TkdCXGO8WdFWdSkcX83ot6WImtOTNZC/i/MZduxiQM4bXPTOB2wKs2zbTeINtQIyH2ye6F7Kdthq
MFE6U75Nk3+hktv4A9S72HHwI/L2c9x+BDNpPMm1Lu09S901xqV6mMH+yuCHy3Bv7Trmj24A762d
QyesO39AV2OOkH40Hy0YzWkJ15Wc65cK5U7FKCiYDl1c7hieMuGgR8yZ9UUx3jzVcLUhzs6meyHF
rV2nbGKMr5+yNvqy4ETEQfkw5cwM+mmFZXNW46FYG9kmRTRUe9le1tQqdv+VRCPYRF0SJwPtEiH+
p62wDA2EEWidSYm2IcidKRkOguZ9VVbXThg3jF0fe1W+t90xGPJPnwmhoy5pHO13cAG06IzudKu1
AazCgF06P3cVoZftOw6929HVLnHVPHq2dR/V6XXSWDb8srwnuMwezM8IuhbcJoRSuvEmQ/PJFfUu
xN8HOccErOXUuMVRlrdR/ICS9pQmIXOA/mAPeGLzmecNdJ3Z/Imb/MXIwrNJZqEpwA8cF6B9LrG/
wPQxzvInV8/ODawpF8cfmazDJK1Xs1FAq42AqWxlO5e5zxY9F64w/QXPjlUcjdukad4gKZxy8Ag8
Ot/UV6MOFbvyULOykXLD4n2feD/xb1vTseMx0wzvgSe+sBG+thvb71mTR/cVGsS6H7F/5R6SM1J8
49UJok+nFQi4iUrOYOlj64gLv3sMyaartByHgX5jpGSTCFveg8Fj6mTgs21woO6ojbdxGsqNynDI
vBqFECKfMfwAT3menqcwo2fUiQAC8bQDOKjZEO6j2X/WciYULEvdPstqWtXTrBXzRvLBTxkrW+w+
tV7+USAv6MqLB6iTtc3RSeqblmDlbUXaR8tK1iVlypSJoPfZMBBgIyeHXLJv7ruRjDUN/VyToNs1
6vR5dKbfYGI/KFU2dVV9NfHJS7gMC7Yr0h2941Qa6dbOT2OeH8h1BBdtT/NcBzthQIX2U++JLK+b
C4+FDlse0CxY2wIL63VmuBd7KvQ1xhnE3VeQQ11SyVA8nATwmqLjEPmC8eepSzx3W2QP1NXhZhLt
vHHi4FaP9e9qxHq7U55MRiigeW/rXFM6Kv2A/ovVoOjUlKlCuTB+tmn9icRTQdVchHrKiNUBVK7O
uTGSccs8LZo2Uemeoet+R0OV7ws8LMk8D1ZBUdFGOeG71LjW5GwwWKU8gIS5lRqGJ7nn4LjZd2RF
uFG74us4am7yak30R3WOu8EICx4VfYWPPS1V3mRvtrTckzBAjhPtGYT7iXg9a51kbPRiBKM1Sd+1
J3kHW/l5okhSyAsmSTbSuoB2EJFISWjmIdGIuB1Te8/q94WzwxtS5XgPj+a9L8hbAV8a0df3t5IB
ajTylcYIWuZ3oreJ8CrY06tpOMM/3TsaO7Zt77Wy/DGYXCMyyX9gh5OuUks4O8itkGmA29hc783J
4pqX/fuEoqpXaREuAizIojiYFbH2ipE3n0lWv2rDhD6RNBi927gmBiykT8M9l/0pMZ29JKgmn8xH
UpZ0nK6wP0Z5sWVaFuOCPnz7GCesNg6zrhWRTNfa8S8y915tMDkr/bRn6mtqPeGCSqExstZpHqPx
qvcysA+2Wb0P/aPRrXHD+KxnJq/8N8GLoF5f90jU00buhDO86EzfV16FHo6oCGa8oGI1GT65g2ew
RcyoTNGu2HjX9Wh8/vxbjOmeTXnfZMDoCXMnL1+3XCA6LyE4vDpaDNWtrgyYSB/NgNr2X79KHBWr
EWQR9RSf2dWYLy9XOv5BHaJHi5wGwXpy++3E4ajk1V9Nq9hY8es8X9RxQ8KLTP6vnhzwGn2EHCZA
eAbEMTHMLd5mbGHj9IrgosG2twI784t0Z7AhVZHYVPxsaQmGg/ys/o3/Kr9Z4XG7t6p+tTxOkWpA
G20SAAv9Ux6aUltZVrT8n7zFA10FdJx9o3ExauHK5/fVU3Bp2Kmf1e3oc/yE2OhmaBFzwUMnGhaP
BgTIIHZDp3+rFy+6KWVECcwby6eKDDvLwq6O38CZnuw9lJk+EA4UyHFf4TymnqFer4qqu4gYA3Wu
Tltn2zkPblbsH9SLV02/rdQbYHBtpeORWfKIL686nDov9bKaejvI4Jb3zjEgg4Z0W+q3I0+HpJZu
jRzEhKdigbJWH496e+oj/PdbRTe6MUeqOXCzGoWKQGlDBgREIHvL+r2rE642HmuZgE0uGQr8rJ5T
Mu/XxadO20KEHVzKQVk3LU+PQ32vYycRcLjUD/BJRF8OjgVCUePwpB4K+eeSAEj1lKqLEWbRoeik
JRjZlzqUDps9R9EtAN2npvmUZXFRh1TP8cuHbH5Uz1DnVJS/o4d/n1TIg+qEw9I5qpfiJe4lTPWC
5jlpjeXl1OEEonUOYzWIY5PpGfc3GeGV3ydbUZTnvPmplwyxvAIbNhNgsQkRkllM9bBEh7HbENNh
MukIrfjbpdi2uKsSZYQ0a6LaRyEpUnE2XZYBPjFz32y3V23kcs2dejdH+TVMTAIfcyRZTMxNiXm+
SBBDdGDResGl6EXdfRIE4x46wnfltwfYzRmlhB6jzUKbIJ364DTw1OuEKM6PBECPzcZ8olv4VB6i
DNzdx4UGYddcqNCo2SQBy9RQxK6vdomfvpm77aZpp5JGvi3g3B4iM4+OVkhGwFBcg9mDrdMhrKHG
AW7I7tpyeFL/5X5tbitFE1NUsBbS0GJ7OewMF5b2zCZCuFT0rQdDuYvdL42gsHXjTD86fEeZ1ABR
6zHIN3FFW8eCbmA17qs1J+9W4XoYNDTIJuOjRNIzVLfJ6V7SkHpodgDZBfadG2tiz7AH2jj96I6F
c5zUhkXyt1pRQCnR27B2hfp1gbs9GzRdK2MiWjdNnp81Na8kM4lPO2dg0tjMY2LrgPo/hiAMrxyM
lcsbUHjKp0uHGwL+ZOV9mFHYCjUy0zsYFG2RftkN+tAypHs0Jedf/C4JBocrm73Dn9jqGqJpDDkA
cBvjoOcMkMxYT9d6sCU56UdRGQUpsCm2jUhMGsvezQaDls7ry7Xd6y8VhszI/LIbXm0MIesCKRxD
CoL44kNt0essw0lq50Phgh0UEUC3Ca+PDGRrPwcdk9iMbdgHVJnktLdEiXRkHE56ldnHqtFPjXKh
n2RM5pkaZjomsSwKws+OeclpLsyrEqrYSsfcEDn8LiYtCjN3sGxDjaGlAe8tK1/CgCJ1udA9F1vk
vhDbxvAdSNL4n+V0MpM7xPuiZehX5FVLhcXcuVeXfKUhbJylk+yc+iwUf37S+FZ78k4k0QfMQ4iH
dSZ5T9LihrGK86i7d36pvc3B+EUMvbGN/WS3vHQ9wr8Q+EgQF4Kn72CHxZGoSPhf9Ro6AySS0Sof
ftEKqr5ShR1ws0JzU3SworhP5lhuCMM45SQLg32Jt2z0mnUlAU576L6DT90yx4QnlNM+ViI9/CvW
jk5FBSPsailmhmSNJsO0GzVjYTLgglZf8wKoOZKIBMwpuLNs7NMkAYwY1GziH05QeqsadEOMzYxV
XFTs5fhFxalyPCdzD6fh1LUzWiHzp24wnIhkRpAD05VpRMXXy+JiReUX8+5oBfPG32KefNcH9aVv
ozO+/t9edu/7lEZ11tjrCbndci8EPde2lo+vcF36dYUOgOGDQO9LE2Ho3dk3jkYITjhGsLeUx4VQ
lL4/41Q1UFxYUnnJ+VDkrds5vglp3RvU+24GRaSTlEeY3CZQyI45sE3kRyRCq+mxLSSjLoyqkyy+
68n0VuOiZWjQZMzlKD9uGNcy/FXMBfU33S4vzuw85zAIGfYwuOEG7ivzoeutN8II75NCI7uvvKUD
ck1Rb9kOdihImPnIHs88l4lA2RcYpO/S4DLqPQCuR5jXDC+usKjK1ItIJtFFYPzIqvLWZs5LSpQ0
rSgsHjV3lwzLyDsAHeIGzgWXGXLrXZDrv9X8bCHmzAPrMC96wtxZX4EVY2UdMKelR7OjdOPFZ3oP
UCTV544h+Js1eKc6SW+mkV+simuBoEHCPAlQbRlqm4h5d5lE9UzkW9T1+sYJ2PC72cfOp6MD1ccf
Udi+4yRChznA5Ikjp0HDDkcGEsrVmMGIEPWvm5EkSOVNgfUrzjEihFhJ2vMvCGKIFhKjIDHN32sh
Nr9U4Di+N/Ige7z9bGzpz4Sqo3gyz6RYP8+MvoEOuUDEwJvA9JdJPDYUrKMNlgUlPh+l9VJhuHXH
kI3cgH5E6ADTo0yc7IiF5aNVOrdEmF9V337qCTNka6YGwHKADDO+At+mvwgxl3H/jBnrPFKxkA2k
ukGiEqX+DVPUoHgo8EGqMVPf0D3YvbdzmUnlDOeasH1LR3+fOHxyjctM2+2+i8S7/iFPyfajqL41
+RSXRzxJTmmmeLFq5JfFAimvcacrWmeraBYpWZRdTCZLVOHCo7cNpJGwuKmJnVBD9pHhzXaa4m81
FBRe9daa8iXFILlT/cYwcfUCBMfruBJPXDfPRaOtdM2mcFWzsx6WSFX6Pxs5/5QjC1CZMPus0XVv
HKMKN0OW7P87odmCcP4PQrMhsAwwoVa7Ht55/2AFNyY3GhzY7rDYQZOIpIaiTH49D00OO+gL7vd8
wS0woo2qJMFtfuEuYKNSbQuCRRdqoK7yDkY2dsVVqmOuhrIpL5piMrohZVHgI5ZTf3MClB8FHDg+
E7x3QrE3o07cTxYdjl7dJVlP/zYwjvTVAK/u6zsa0Oc55HP772/c+U86+Z+3bbmOwXv31Qfz9fEc
F2H7f/6X8b+hcZU5kfLdgTbtQJ7uwzgbqJchj2pszaQG3afVd0mKzsY0UMHXnkGICpIQ0noTbgg6
OVgBlCsl/LtJ0XwimABbJkvfFCEfdasKsNn/9GoVSuDtsNRiXKx2UQA2nMq105CxrZlR/jI0ATcC
FORAi79V2RSp6zRVVOTR4vv4w7VXBIeiAAoK6ulClfUuG6oXtcLlwqQlioajp6MvTKNT9buO58dG
y+z/z4dm+f+Pq4U3alrCc3yGu//40DzXS91Bs9qDFlsQ4DCRn5lRuqokWma5Y/PSmYzFFjLlQo9g
6nIsbeA4tbXQsJzd0icS29FeSUl7CMl+W8gxs6T0mmcWD1dMKFbj7JR2LZ+c4KKJ9OgJmPT9D5vN
tl4HkznuTIukyA2hjA9z2jx1w8imGh2bchdGgNLqDvzv14z7n9eM5bBooMLwYDL+hwQBP5DU9OOw
JRSoNXfE5mJDQCpkxDaREzcCMQMzekWm180ETNCLTwtJT1NJCHGuSOCKTR5MAZpYgjPR87H4HWbB
UpcPx7aCYrkUDGONCw5MAyKdaSTs/IYZJduS71+LDGGmawC3wIFg/dFOQS6ZESEJW6hDTkJ0BEby
31mlh8TZt1vp4robejCpkhGGRzYeiLc/JPO08JASadd3TotI0cMLSKi9DTWqv3di+1gqIpYXYjdk
ZIyBLOCjmBYca0vYn+lND+AehdNrCjVhdluBHoDdlXEVZngOJhFLoWwmPvYppHf19rGGibX579+I
qbv/uYC5loloxdI93xKu/g9ZiNNrljJBbA5JmbNCUqzuOy8ZN6YNZ6eQD2IW1qrrXLZShOlC1ISI
DdE3e3LVQ2w2u/B1UhdfpXhWRNucIj/HHS0Ua63kl7S4+EGYCuAC86s/i1JrHG3Rr9qhTrY4P3/o
cv7lxiGOyv0Ow66r6WffePDA9tBewFnYUBsSDhWrLG1ITyUa+D6x+9ucV9V2qgO+D/FeKx6nHYAN
4fUTk+yTbdE6v6roPxUvIR99/Im6uTtp6Gx36WBuvKbAysCQzsmB7pqmVn5oGJNEHPo85ONd4A8N
j2A1GqDajfP6sQWrI5AsQzdOgaAy3nTY5HBnNxX2mk6m51uWNsQb5U1x8N1aAHay4Clm2EJnszoY
6I71SxFiG5LEFk6PaLLvzA93ncfa5NhUgQuTavl3k0IOp9wnfQi/izxbaQlpWGb7aykow7y6CI0J
ZlP0GBCoO0MRt7D5u85Bc1Z9cVjFP92kOfpl8MpKeVOtKV00cfcKG4qy7qf0nZ8BsbOp00PpHUgH
mf1mr8w865mKy9eoEeZyIIShfFfEICp+BKVkMsNh/LaH8YnQ8pOpR3gyJ3DoY4sqfPZ/TUX4RpzQ
YWGqdtFHGfafmqmORSbe2kdVWCCJcPJ8pN3E1zDlSpkxJ1jpfbnVUjrRuC7OjXCvqQaDV7G6VMXZ
kkqmyCDkgwPRe1l09EJnFeh/+G296juKgZtOz3v6yKY+xHBIPUAELHSBeljr7YixU6qDHhacrtnm
KvYEb0LNrq69AZ+/bgndUq0wley2hRhJHpP15AXlzyWPBWUzljld/RbX5s/lBo+aKto4xfgUJQMM
gCpEAFOblyoZialt6PFbgIeQiV7sNT+8UF4cS2Oxoe/BPSvZO/TkntZQyuWUfwZ+nlvD1Z/Hunyu
4vIyKd1Exyi5oz32WzZ/Pcgkjo3BVQM83wSGsW6s2v/TdncawMlgAAXMlPeGoj+WGr+YIKTEeaAP
P0D6NW25bKPoZBgNuwczo8zyTpWA4Z90Vnxq+JBtTFJAK4qf5ERtaw8hWyoZXDMZf+3T0jj10NMc
rVxLmcaXxJRH8rbkoTSJk/XcnNTKeQh2CNKALHqyeIuB/UT3nb09RxeH3vKopSLbVAFxIZ4nz9gi
fzrpZL6kM1hyOpy1CC3YjIilc1+9qGY5anIdYQCIEzrslR7lm8atVLwI7v9xF9u7ImpxjDCtgfRb
39ukCCv6PtuLjoS5UZBPXJLLCEra0anaDO46ReyBpFkc3Nb5Y3ynEpCneJXwTWzHRVOLrtRKqxob
RVyf51hsmlG3sBaZ701Q8300aBBZClKVlMh09uf7qLDTLRKYi9YbuA/YBCjnc7qfbSIfLDLVp5r0
bQfHYem036PJo44GxlCahnUHJc26c932Xz8xNjRSHPY0U3+aDWHuoK8diBvFN0lYV+Hjdex3b7KO
BfgSVBQ51Q6eXerHjmFQj666jNIRviIh36bbnKA8YKurnNpjN3Gx2/5e/tKqR5afUNQxBG1saLbF
lGzZxx0IgN79DHn9YNuY4wT9nOy9wvoR41RwHsOR5BqC2jDKdhhNTeQkteV9T/9zKOX8ELpucsiQ
aaMcIbMhRkN9yrRCW2MRXK2BEZ1TNJhEmrfOfjnL5Swst+VtWO13GcBhCUo8pqDMMVLxJkKRaEPX
pbScfe4NezOcoqPIiBzt6vSMHaqP6zcvp5ek5Op6d6gycHqD4eHWMuDxtjAET17+hg/RxsKxFTuP
RpwqVYQERql8Mtpxj9gMI7OuO0iHqEADSCWl7mTQMr75CVa48US4lfnLkkm6xbG4Odl115zGyPjC
dA4fvbHsT1FFRiEMGZyTxYRXJmbsrl0wzAElPEnTdtdJyNiQtfglCL03kjpjRHY6dBZstIZcYK9A
D2lZyUlOT043PRQtt0vkGxdTo7UAMYE/qLXJgSikYjYwpUaibXz1c1gADAXGHpLTsG9JvQ77qdvr
uaBLrlVYgaO5OLUHqKdnhihrRM+XQmmvIdgnx6TEe2WNcgGM0MDom7YwRWSC3WPOV2ImLrFSHCOE
ynuQyDLWposJURZHDzEMcdJngUBpxnD0oTQrWuNuYQCnLUqUEoeFLNKKddOGwOpudFgkXLiVgQCn
w3co4OtAWDsvq1ahtBnQq39lkXi1c4IkVXWRD1O5YU62XyJWwq79OYSwHT3GfTC5s5s3sUzNIyGA
Ss/glADtid2B8mwXanQ2EoUZIaianBILq/STdPHTQs8uTJLDXQppxnUNNyOiNSkwO/as3XKWC2Fa
QURzkF9G/A9EdWdE2OoRNcRNitke+b/Eg1+XOqmZ2D5kmO+jBLpVFvjNWuvpzoBpyLlo104xP6nt
c+GQI36B1d+w9vMuVBzi8xyA/mJ5eJOKGqxDO6dMb65znd8UH1axz4UFAx1hk3JdxJuxusWIIINy
JhQN1FyG04Zdn1JacKRKQs0ps3MbUF12iBCtlDlcVa/TOrtLwBVXGEIx7oX6nNaQzrS+prXikUUk
M4eVvrot3H5k913sxjtXWSfnqdwbvcSSIB6OBW63ODtH902GW47e7hbN1kIQxq47X2MTNSAh8qCR
qVAWiJTfVhXCKWnBOXOL/hZ7Hm+F886d0aF8TUqlQfXNw6jVD43uX0NnZlZpXuhu0YYIeXVg7uZZ
/D3XGfcqI6heu6YjiIMgjINUmdvgwVDp9HprTvWldm1ciwRCE+ewNNCuYhv3rfsIW+JR5q21G1pY
XJ3bHLMFTVN6QF8jca65LDldeTghiRCgq+VdS8D2nFkvmQI0K6Wu0RLwGKwETzLqKVqss2PCm6LT
H1qUL/w/lmCVk1sEeKGM60Sv010dgKKZ450VWCkDGVRUYfB7wO8XN1CuiDmywCIpI/EcJ/VNDVUX
sGUM6E/cIfvh+t0+iZufSNOOIfMVdMX47ugJLtgJJ90eMUCiIh6pnoqQukggGLD6GQ+nPL+1mrZr
M+3H8gKhE0DoYX2wMPNfJU57VaIdLHIiVtv6h6o9F/wgsKlEcDTaqPq8rZuXlNE1IhlqX1LltklC
Wx9p5ZlU5orQPvc5m6yHGlec2IUFTQJeulGZdXoYQ6plfku4EwWmXiGcSR4cU4CPc2oqIkw6WbQO
xx+6AaZjunwcneTrCR3cdZuJJxqgz2t9cn8BbsHnl0oEluNe0Qnx2xtwqRxE7J87JUWNlRQp0LGi
0mzmdEuLqHEI343uvSH8pYX3JZpz0OpXvD2/K21O4U2m+xL5zmZ0S2pyOV9kwbkGE0Z6XuRiqTKU
jxnzVlYfpC4jtila+GkUfIaqSmXD3orJvc2yvh3KyX/X8/zbMBELqPu2M6In4eXkOlW/0yA9GgoA
yUF+0fUSHjE1vwaQU0ud40j9W5Huskn8ueMUyalLCrqPnPzvu7mpjrllQhcTtk6jcZAat44f2M5G
0+QmGizEjX1t750Iti6e/98LIuLBdMD9ryV1Mo82NkP35WEtmsgaNF681PvwRv8BDGqr6qUIqxt9
8MjLU1DVIh0qw1vh2Cgk+5QQufmUqob9z1oW8kXLMrn5Y/rhhdFvnHRr0OgKJTU+gIEb4GZj7KaI
Th6SOMthi26C7MsRuyHEWvuq7GlwlOau1aA0DrW7U6IV1Y+rlsSZaK9h+vMiKemC8GemkpjXRV+f
WB+EXiMYVAqPpT+qInZtkiARz3TZyh386yKcWhQYhrqo6kl7LUyoScipFwBuwa1NVTW7LaKUTqK+
wVABXmmI5JfCD8NF+ntZYGXGjZoCRB6wj0Vmn0Z/BgCLPkdXfj0B7C+SOqDSqq4Dl8F13O4kke2C
yDxV2Q/kv6B9fhL+Qz93+7w0i5UB9+QYtwZkLOExxSEvI56igq3ltbcFX4ZzSuzwaNimQ9yAi8Ot
wKEFW3ANka72MMziuauKYI1dJzOejvjZ1vqa1Cqb0oPKDsc4rYF4Tr+GnkxgagyUYY+7iuidlR4L
d2tbG7PjW1wUsTppWvjh+VvktGNmtGujoNHPJd3ecgp2woorg/rdjnT06dzc2mg/tiN23mrZT3Ll
4kXsMR8Ua1xLcZCSb08U+MWYyLK1UV30+HcerUp3V+WEkAixxt0iEJXhwXZ6WqNug9RTKx6XAefS
5JoDuj3LxWoqZc4O+t7k5bvVabsQq+lWcqMuqtvAZV7p1GO/sz57f7z6WotxqI1AjeAH+5joEt2i
+FUig8Dt0j1XBQTayQXIrybdOpbBJz5bYA/40GVhcFhsOqZem+5N+w0nWn2dS8LeF8SHaEE0f61X
nMGm7wj0DmGip9/NJL/LVIP/6abcdCUmYtklwVks9aiaSiUxXDTLi/IkmusjK9rVt+v3ZeQ2Tex1
Xje9ExR3TvT5acgxOIYKDzDmp4qlUGxqP3lfYKsFcg6j/hNX1scR3jaWkdeuHt/srMDXTVxlMNw3
pbP3VP/aA1XAGkOzpXwdglArt7lSealxs6gRy3LyyxhX0/FrkFjfEjqeAvnEJYRzQgBb9rtl50uq
5tL2TI+ZZu6UAnG5u1Jr2tl1e/IKE+pS+opJEMtkUh/9Hg4dVkOZKu/qjuV5ueVyNZFZhhpqUNQP
n64wShBwvd5n01tm07t3XFxWQjiW/qvouS81LdoNgpXTz3E7UMix58J11TGtWk7MS8NPjXDuZYT5
ZyRtNJI8ibVQmqh+1s7YGr4sk97lO4Rqwaw+AXRuGOY35L73LrOJ1r0yaGJnUTVSqbMy9R5yOfjX
x3HME5y0o28CaH4P9vCzC+QTcBgDhzTEaBmjWG6PCgBjuRq0Jq62y32xYAgaAxZGPhwQfHI/6e6z
qpkhbaabZXKxDLA65+P/sncmy3Ej2Zp+l96jDKMDuNbdi5gZDAbnoMQNLCSSmGc4pqfvz6G0W1mq
skyzXt9F0iQyxYgAHO7n/OcfAq97XrREPtJm5eRPDhi+zaMXTgCJ8yUaNSgNQbQrqIfBHnmvNqCh
SlMkr1nxKFIgqDrD0YK0e9QDPB8AidgYKFB1nE/K6g5FHr2zqqWlhZ8CPeiN1hQPvqe0vWy8Rsbm
21IzxaEG4wG2N4XQeLDUiYe3JJVclz2oeswqscDGukbpBfGGUNiXqrQMSs/lKieR/TZQd3ojgM8i
8TJe3VmQJJrqzCVbjVMsJdmX1jeQt5MdfqlZXxzBT5lrLFmT/fK7HDXVnSsmqUlTv9D4fxUYeW6w
/MQePw3Xi7BYBaurXR/Ybp+18X7BgEZYJwvePIYGhFNmEmrqAv9MrHWqvVUgq12C9rAeyPJRI0yo
Zsy8PG5L3jwgb/7W0tzONe5hM0DTBJYBo94kTyT6tjxDtWEMO3dsEKy4JWFg09brUJgojxoliRNj
yfL3wodFSOspAb5S87raRwZIgYrJ36MtocxQT6bXZ+8AR/pMH7zsFJKBtjGR2UKhNCamuhiXZcQx
55gSVOJ5il4ltuqlWI02Z0/gntHlvBe01Csf6AJ/BsZLRfZlucV7nA8PsU+4hR5iHU1zY7uEZsI9
XvSTmkd1a1acnHlbnCZlJpCTMr6rxr2NHqC06RvUYp0w8F13Cp1SZQszMjzW2263qApVPRcrKwQr
R/6qFIgLbcQhXilTXs9VzVAb+hRqTe1gYdcqUAVtizgANk5YterBYuxzdEb70QyZl+naNOyw2d0M
lX2wwvJrIQxAsWdmWnSbwQq7zXvTaAaM8vwhniUFSije0cIc1CVjp/um+9NOtTOx0tbayp7apTpW
w2+16yWV3ML2L2iOQms1jNmHwiAHSQ25KLg5Py4hXjo4ObCuvRRpsI7WR9XpFdCvRCc6B87NgNvz
evkIUT8Cexfzqi4jAS/8eZlgFGptjl7wsvhapMisOSNh/3bhocQTIK10uU4d892faJcynqu4BE8n
DeJp1Bic1bgX8XO8BWhDKhO9athqAjIwmha7hc7aYusYGvUTkT81HS/Nn+S2+BX6WEloj4aQmGWx
FCsooR4K4iAKL/pSV1S9WmQ1dGRK0dGa+i9MOrfNDdOzauU46akAQSZkKNstML9OY0pGXpN/yCy+
U5XTnFKiUdtiWh6jKi5YO4xVLroBDBOgEcXMd8CG762WCHBdgA6hCgnHtHHxDOfbZc9olS49SSA0
pegnyd+1bjHb3QGLb3m7NHoM03/J4qlsRunSOntguQYOS40AJi3HeVpTbaRIKuh2MQlUzhfARIx3
lMIB+/RPnYGHho3J2uzZSPIvqKOAu4F7Iw0fPIUOzFaCW6frN3DJEjQg6Qwbo/9J+vteLfdlT0yT
mJeTyW6Zhwgd1X/mMlKiBFvKTD3yoPI7P70SCYTMT4kdRaQfFcGRmeZ6qDWxURj4Ylngxc6OPuq8
WBUYShQfTaC8pYNYKqeGXJ6fyHIRcADzrvIst7bNHJ5U7WW7zEOrcD6PQxqs27iBxee+TnVbQeN+
XcCEBcfQ2imECWQ+L+YYTTbBtk1b2J7ogfqUbdTzI3poy8VYu3y0IlbOzGEjTC/ctS+zzdGdpiiz
ck8i1/iabAyQUg3pae04zxET8FWhEeOAezTzVg523e+NXUnOjbJ5yd3yTpM2HiRiunrD56JSD+oU
eonPNZdgNR5NqlPFpwilruf1HAUzui5/IGRCEQMIwJQrd67WWc9DVAbAkBH7kIWB6TogcJqItsiQ
zNGKjZq+6y7oI1mKJCVWl44tWSEreQkeY1SHms7I9SH9QR7+Whrobm6fieK69MNor03uT5pmmPmi
Gkb2333TmNoO0sK8f4xozyHfEqXBZ0k/06q8IRiHEpAQXBtrx19APeyy71OcX03SPWASYb8wzDp7
HZQt04WcoSHSiXECriByDZm4jQN9glJnP+aK8ZEN/bluzJl5TXy2PThYzQwPLlfkqSqkeHd4KgFn
tz1HSzgJe5XNoG81KOlG94PNQrnohEfn6YQnQZGyrn3242D+dCls4eageiHYosChi2qU+I5veY0a
w2lwAWpcft+YOBueUIhdqdgu5KFIwKWbcFxctQGbkp1l30aHDAlmWq3RXxPse2XMW3abd8tkIOtA
yV2rk1zNxBbnnVgwAKkdfqlma1+arW8XAIVbjamv9baYq8RpfaeV/bM6N2s46AD38haHKmTkqoVP
mA65Bo95G2Y/S/m2bKHLflYk77GgKbAquJT2W+bH+yAGHxD9WK/Gprlzmb3uaPPftcjZGnn1GNWf
vSevVc1cnfhTxaunZIth1a1HFwGmlZ5aW5GT2GgWqxCK8WqFmx/467vq7orQP3gxqWQQdaxCAPKE
+3o+mX2k7AFa8Br4yzu78m81LdjnRvpjMeXINXa4XEHTaAhWjSJ9EPH54ndUYIFFBeaxnSv0y8UU
YOF0YGZ/HLz4G4xDwL2RbCn+TcWoZ42ecO/3bnxYjKEWptdQr6yQc2AhDqjhXyog0Xph+gnlicoo
kESI1+nnYiyksnfXfkkiQmS9ycQmlCB7VQZG6tjUywSRRtl8eGV7B4nyYxnXwfbbT231NnvUQbju
VHi7KN8GUE7FGeo72JYkUn5E6uFruvIFiebNMgA2XCZ2ADQr2/cf8AK8D6D7bRFlsNWGcN674Fm1
T+NIeV9iyMRIEjCvd5WDFdVhrih+0s7vROqb67nQPhdw2BRKTjz2wFNyzYQEIqvDfTdamPBF48Gx
VuY6BA8gwq5NREVy10N+Wy+LlMEoUX69WOctiZIM4p9kBHtWXX0WNyQuBpB5V52ACU+Kq4R64bDU
fkvvVmrnOA+2s8dMk+QtB82Ii/6rgfgIMdvCoAmKbrwf7XTfJeLNMNmSYZv+iBSlNjII7W1NRqTU
IVbjPXn0tMe4r946w6s3jHeIaurOcM0gwisrMdWljcoSCb2fvbLj7wrz7fMM6wAN8FPB62X70tpw
rpf2plO+VssYVUrzw7ELAgidD8JgUBQqOwnV2Sh0NOYELFr8GKzRRZZIy5bxY1fJZxUVxIYakvTe
/ST1u6icoQpY9Ge2Ux9x62QbLdyreiCSHGqaia5GVdELAS5tqbTcOf5eYxFMQ5GrDxqpCqCT99pB
NBhbByM2+57RPi7+XenMcR17O3jzHh2giXcf49atgBrellbEs0zoXkFo0y8TyIpEd8MULwodn0v3
o9Caq3K0Uj0jg49XNC2HOqsflKdIGTunGdADEJmacbSZnvrP2JZ+Q0WIDpOdnO2OfeUhn/WXxfsw
U2/f106jrulbcmG4qcqNDieRfB9Y0HTJpdSr64KyEMzs4Gw+04g2ryU4P8JT3I3D2NqoSzjNacVb
7p88ReYpy4BYKhcSDK2WlRUXotfVWGChUKrGc3lyZ+Wup3qwBXsCozhaVC+Znf+0FH6qrrJXzXd5
5R3dinHdLH7mQ41MBoqunn9Nyi3OtT/MeHxUt4d863QXMd5ku2cYQPqJuhsaIBMzm5qYDsk9tesn
JHwc6Izx1I9NSrQRlcaqVpWVusxLRazg9KW/Hl0e+sWtSP3fE+5wsMUpmZcOsMNeAeVxejupjUKd
4GiOUgJuVnJMIEkQqyknIv9Q8LIValsnpx+ma3hHl/zdadl4tUZQcONTw5WYVantKfger8t7MaJX
UyzPWcK4bmrvaTlJelg+2B3plPLM95OKSoQl+l1gWJjPRDwGRCjxIXp5lxbyu9prlrPfCeYzts7R
Fp6oPe2UFZuEjrMyw/grwAdj5ejxrVHhbRiTNtGVz5PlvCwOUqroFdb8nhX+LQo8ZT9IhuIchm/d
WW+j75VmfVSPxD1jOL9pKm6oqiqWw0bzUINO0w5KpBeoUlUNFMxzi1nCyu578rqGG2RS91D0L+3g
jyvU9S/F8BTlTJKRRLzUpmkxSEzYutL3pb7VCltb58Eqbp3XsqmHX2icYQAGOA7KRjO0frEg/8fR
+G8djUmE/xPjanPtrn/E25+vOV7Id9e2vf6MZPvJHPNfbY2Xf/mHrbHw/4FdsAfGRuCQI5Rr7h/B
9671D4f9E5Kla5m2yf/x37bGtvkPD/Ni1xOeINnFtvjRP4PvTcvzfR1KqjI8xib5//7vn+N/hZ/l
Hya97W9//7Np7++uxh4MGd2HhGg4uIr+m/Gtb01YdVRaddCb4Uzm2SbAWtaNKmuneSSfxh4y8j9d
pD/ewd+9oqnrtgVdzYL68BupNivswp5HCvRh2+JXsJq96tUUaDroBoYgkn9Dy/ydAqc+IC/kE1oD
O9H2lPPvn6isIYaqTFPS6mBkOywKIdK706Wa06uo58tff7L/8FKwhE1bx6yMT2f+5hCNZbBBJTVX
B4U2pFn6pTir5IorvPKvX+l3u2I+FK/keLbhsgb+7a51Atlz5HD0Bdrgb32P7aKNwOHSMf6762ew
5v+FBK1eSxg+56Tv4L1tqE/95wtYYeNSRnwqK22Q41n6xatJ0vLELcIAaJE1MT6ld2M0HSLeqd4x
FzlbYY2La3H315/6d4Lt8k5M0ze5m4awvd+urws5TOv8oULjp+1IrbsTUkmlx4uhTRdI+0+t7X4G
mIv89csun/CX3fXNx//5XzwX6gpYQgA5m/B6nd+ugGY4peUaJUtIS5ktdDemS3JROTzV3fjEdBpK
RHgie/GSeOTflFp8beyGSQM2fLHdgEJ64iUR6cv/z9uyLVzRXdcWqNT+9caIppRmhqb40NktkFDm
HITLq3XWwBDI6z6o5RDc8Y2EpkpB4F2ZPU5pXmOp2j97DsbR1MmDCK9//cb+422CCsz2RG3A9vKv
72uWCd5t8McPsA0arKxNVKiy30wTZeFg80QwZHXN7ntllvXf7C3G7yTk5Vb96bXVz/+0WD3Pt3sN
9v2Byv4eMx7qDzDyVTiiJGrGy6hzfuvJeBiE+BHHr0UTdH+zWv7TJoDh/H9/+t/uypDmESpA3gGx
CukKzfNFjMl1MdBO2BL++lKbuvHvV9v3WKGsSxyDTHOhAP/pE5dB7ng54vlDqROrV0NDYpoz6GrS
rYPN2JjoIH3tM6aMeJWupggv8MwbnpzGOnRE5a6kPt16/Jspm279gLVjaf5xHPwdEZyXKoxRG/Vn
fMifbEs+lQm20OWbKqv8OLkKAwZv248XAjl99J9VuJciz3H44Peo/18K5eJIKTyU+3KynqcJLW0J
gtB6J8hNt7VggabYmq0cFDsrS56LualX4KWsFQcEqIc/xwM19sOTbYub3mRSakQH/Bhy2HkArbpf
3C3ov2YzV6qn69COD3GNn1BoHQMioUts41HMQP9Mi4fOHQdmJdDUchJPFeh3k9fhYQqsXZvMl67W
D3b7kcrkmrn6bWrhL937O9p32IhESpp+8qVaRNU9q/Vk+ixhjHQsqsZHyyFSTW3F6sroKRrzyCQa
dQBDGs2fmotnna7I1VGsVKZ32BEFq4HPZYziACflJetI6XGQlXE9l82jEyOJY/jZYEmlrccpvxq8
pt1wgUx2vMFn5DtM05MRU3vr8jpofDiPZGszIbOv71CHu6yDofO7dWkwGs5dbks54rqbl/DE2MDU
5Q8cav403Zql9uJgRg63m2i7vCVIDkaDG96ZMLqgyJHFk0SE/fbVT9IGVvbIR9UGth58qS593J8T
/3P0KpQg3nCJBs4Jc8ZkwGdfrPxjHRn3UACGVWDzTgJvfhwtVEgcwr7XP/kIifMcymDa8+/91t8+
psr9FLPnq+9wCYqAWCri9/rxljzKq3qJYqZShqNKmyx36vXiqX5voXH4WnZFUnbrqCtF8XMeKyx4
Uv2Cp+NGwVJpiX9Okl97F3aINV7qGnIZ0JhXho9WaeJs2xhPCQ6xUChYU6FDgFAoH9O85JdbLXwc
TH8YMAQ5LeKpJ1Vw5XvRrS2yGiLEdCH0W66LqNuRtqut2zpRQmOYkVN9T2rJpxfzcqbFzWqEP+3r
9Fx+5sbWeHBcrJG6Qhx5rk7Lu3dh5q5Go39S525St6gMrkoshdXCldA6br998juA2JExHl7N1goz
6ItayoM6nC1dnCGrNjhy5YfE4N7EnHV7rE+xDusvFrmwu7Yp25s0mV6NuGhOED2xeMgisjsBFtiw
RNBUu1oPRtaHZcLvSu6X5QhZ6CtRD+6smhX0NN8sM3x0O2LFA5eXXrYSZYY5CLiVGc9KeWC7ZZox
XKyIcwqbQuQ7AZazGnqLsAzA4P3o2vXUEXZa8nD66X6anlsCn8kwY9vq1VEfqWnmyBKqCPMZx0zA
nZouCDDLzboM9Z9MNnpcUPSZbpYp79NappjOlxX5OUiLmTWHWH6kr26TXrXaPtRx9+5AWpp4BnqW
ixHCbtEgH+tQgIXkyCJubOAIRzQInE/KmfoffLnHppmHzO0vdHYp9B7eFkZkXHKLlzJ4lYBzaNNo
1hmHb42UPlxJAIyg6xG11bg2wuVmvNUbotiR9d/pCPNWPgnk+0E/OH6/HRsX/NeKx91Apgj5BWG8
c5oR9YUsN9NoXiDD8XSJsuIXkR/ayQk4lif9FyvPwIan6gjbAnHblHWQbYK72QmdE5wF5llg71vA
N6+0h2NltnBFouFoWfWN27GLtpU6JksEdxqMrp3QtReeLRQ6QrnB0dWaXXsHwwbj0Kgg4biyn0EC
obyOlb/NquQVKyo0loWdb/2MC5cZ+jbReK4yTNQR4U+XhXi3LMileBEy+VLHgZ5nX6hLDprOpWGL
6zrMC6dO/6gD/ZmoVaQBxuMQ+LcTIxkA9BITflKwft2iqcOvJN+POVZ2avHLfMAR+GgpDEyLWVBF
UlwNI52w6gPkacFtpxplrcOyjsa+3GKo8inBfrZEfSFO8aebAd6s4VvFLgYyWmUYRgOiBMxTwua1
llyRsI13HqyKztfcTVMbP4RsnU0wp/Cf/LQDI2SyIRJ0NdA8SX4JtT0p7ExdRsaXDrmwEOp5KKsZ
Z45RRAjaw6M78OZhjrPDBN2G/CLMapO53FRltTGnGXkS5g2IrKZNbXgdbGH/Ji4KaxXBCWFAT2RY
zEPYiPKuqATTqJ6y3Zs+a6/DGpl9a+LMBOL6FDrgXE7+OpMhTD8yK1pLj2xey+HFejbzOrEA7uJ+
i2KJwba6dyVJeHhloRC1L+g778eR5dLlDbZuvnnFsxlyvh5rEJBrWP1M3MhvHeAcGFf+4dm0GdWT
AA3fHCBzqYmwl//pJ8SXej5qqEnDaTaF3FZl8GFKhxg3h1kbE2wLEmBH6qqqZQMZJWv5OeooTEjR
KBH6rBK7fCo6cSlGHoEokM9zAWFD7eWOOM+6E68dRKTrcLC+uQV2GssW5Eh0+omRb6MK0oNrMkyq
flatcwGd/sxGHlvL01/dwdU3c5EQoDBjGVnGPhgdER68mTnb4Cx0qmkPmAHkRxrNbmPZIfYygN2d
lLiqms6mCwvsuKoYB3vCRkWC+tfmXNzMkygPasLnmgZPOIWB5FlGaDU6J1nE0ap4Njuvfy5qZjEm
AL05ez+nfHg0XG/4kYTeOkrFMWQ49E5ehO6Sr6UNL0lpn/reqg403/EmGeJvXtvrt7mfDCfNc4jl
zYK9VSa3Zt3va2wU7sJ6xOAf19V1Z4b2xs6iaa0k8jAIwKGQXO8LbavHxsWHLSSAHdfmmL3GHKU4
UkCIgN401SSR+Xq21+u53rKgY1z/i3jf5l4J7UYj5juup81kTluiNW6ayLpDJvhcDALrn/elJ7dZ
9tDvtp10leWdQa7FiKeFdSpixm6NYz5ADSk2RlnepwIBhKN5hwrPeya+xTbKonwbT97FiKfyBgO5
TZ128zrM5YNuMH9zXHJ0zDa8JQz8trZlvZMCboboJoIUsfBaoXb90AZxlgW+H6PZ7WLcZPZjld86
0LZ4KNInH9d/J7940L+hN/B8ohSnetVbHCWhdMCjEts8QNKK6dmXQ7L0yPGhy8HYQXElU6K8bywD
kyu7WMdaUxJEu9E96q1+tL/ZGnOzKWQnJ0SFQiukMamtjkdf8PxPvn3o8xTWaBntXYsX9LFDQmPq
KJ8fjoDelMjPiAdaJy7rciJluEF5OPmoHKa4gv8nN2GT6lhwlWCGAjEJDl/OIYLMMrhTfYqga2J/
KjmRxp2c2n7vEfvHfJ3M6LKaNkVnb4wudbetOznUsf33luTc9TwPpLD1DWWUl20KL0YBaaK68SoC
L92oOSgPGTVtq9uhIoMIF4xBYtyrYWrUcMJsuiiYNqLSUTwwwUI+6m8NLfjBLIblpHgytnp10XX7
zsEL0hEwGRq8W/0+2y8nXWGVNJmoxjHlREIyhjaheKhyQnACtjN/HxTFk1nb5n5GHB97oXWQPoxh
ToU9hAu8GE2CmaHnwF54zYI63019+yOrtWA3hbBoCT3BPKvzVQQRluMo0s1+hw8sRVEXh3sboa3X
iRfPTeMd3ZvYBXF/J6b21ccmbT2RDbGKYmWNgKWdblIbzNI7eGNIgVhQphvSwkWNRQATkOLdMPt9
L33MNzH6IEr9gpQOG6CJMl2jTHZiFbtQZVd1YP5Cl5BAhOU6jal/EgDhFc86bDD7DbEnDFrYRkIV
Bak798zatdtSqznfTeosodOZ4ViPwxWbYBz5CJkoW9PI2obVpOwy30jW44Slm0n6rto1cIpG8i/X
uov9gTHyTi1u0KAhHxPjerkms+W9lEX5wJ70VpJmvJS6XUKbiZXRuGqJUDLxmSZWoXsycFQyP7uJ
zw0b8OpXe1UpIwy6FBmmFyZDcFHo/T7Wm2IVa98d9g42wWA14iqwnS3EwfxHZAiOyw3ToYahZw/Z
FfOl4F7LIviDBd+qBrg0eS13JpVbU1BoqNQEgxHDAda81zSnyNvaNKa7KiY+xmb439uS3091wUCU
bYNkhwDleeAi1SMgCDYHtzFRzZZUWItUVyHy0IXI2H0N2uQHfkPYbDQa0sX0atpcf+KU6Tjp07DR
S441d6xToSIZHcneLLi4Zfbg9uMZxfhz7okzVlxflQ01N+m2vVefy0A9Ys58cTin11VcQ7msWvwn
6md8f/PtgIFFpePoqhEavTM8LPJIj7i1ehjrLrmkIRFC2yCGr2BDx6e/dAmVQYC2oKGhR2tqqSuL
azNmd0tJ1RWPkGxXMGepwGqIC1VLAtvMgaraUtH572aHEXzMPYXas6zQULbpqvHn2yTPNl4V4DwH
e3p529LDPb0k0rM36BYQeB5MS7/HAIVIePIrmRgrRppwn+PMVxkCUGDz/snK/WGVR8YhtIYna5hu
44biWLpceCp7GjQMNxlE+j5Wj7J/SmvqnjwLj2Fe3omSCAQHq1xEPpflHkg1x8WMmtQJ9R7UvlqU
qrdQ/bEeTW82tBWZq2DcJobaF/jGyrVg0CxdspXBe3G1s+5QagkdsHrmOSTTgMWl3oTZlhtftbaF
yO9UMcV1gietmtUqmW+l8+om6I+0cjoWpnkSNc9E60yP8J9PrjvdZml3bwJDTMZ8ZGSHNVzB/6F+
tcI/nLDHyevVJrugkhN27qyRwooefCA9yxSHUnrvlQqNq4zxZOAQxbgzvlqqRR9CSrLgbYHfljdv
qDOnslmvZg5QkXBIYWv21YliM5T8Sy3NwXl9eQPyrPpdZMMtCz6NxTlATrMyRmR2xuNoxAIIZrxD
4yNJir/XeojHRFGpDUMyRMsIRtTZbdwRzntsNSxSLo9W0+h4WXui0KAIpteTHpVV/bygyXXITtc4
75onAM9M2svUnm7VuQz5ljCX4rPpeaZVU9+XlOzSYFqBa8LJhojSYexLdjseeHXobSkx/G1HJ8wK
VrQNK2Y6vTd0vF3UUzsrdIyB4wfmas56WfOeVaMXXB60nTceCVF4T0caELXR4jwV9x9N3WOqI3fq
rkazPIjSuY5ZdE2Mn4g3SHkgfzrLCrYZ7X6COUpG0LSZYz62giD6lqcnHMcnx31JZfQTd+e5AFVp
hBlyqhPuzZYBr5F9OXgc5/Gb+phCZaqrTbHqxNnxADNdvPIX4FK2Jt0kVpxF8mrydNQCoGKAN7LF
izPaLLMBq2PwG3TwYwJSyck3my+1hjq1yp5qkhrmgWSxiMcfm32a+6i4QZysrRe6pAGVDLnwMdEB
vfri2ySSGUoQfYcCfJwQVpUNqiEIpmcurt0w6tkbFImuWtrLF7x/AKdWsaJk1XpM3tEUHUQmzqMa
Ubc1AyYGFlsxjA+uyKbtAixEL5mDTQLRfe26Hlh4YUwD3vk5SWYscAOKp0nEgKoEpDQMKjNw9hTU
I8fJZ0E8LB8H1Eae+8zc9WAnwlG9NavSxOANMuUezhDd+gKfEVvhWymef8HdAM1latnVfS5OYvIx
+YhjM/wAPNzWDSkwkixvaVD45Ub+reuNu+V56AKbW9jQ2eO1v4UxvcG3/cOZieVJ64lXTrtdOBKq
6L1Zwjx43cwSXx4/eABWgF3B0moH8GCw4zoaYIx9Sc82jYhfMTAKVHvPed/X4ZcI2bidbN7KgbYI
ttZNM8inbMDwrjIx8gX8X02GHSInGQlkUY0kKOzSaYUKKstGdoaiQnTV5d7GU+cjA5fVgpHmGqdu
DOhWOHjA0q0mEbuBCKneClT9fYVDcBdxQ5yMJVnPJhspyF3OFD2KqwPtqYbSdihBBqN9DQkR+gV+
avUUP7eixmHoZrDQuzRppuGLC3fUKh8j/MuwgERqHbRnM+F312yvffLahaiz+pYtJnPI42h647z0
nsUskJR50SZruUSdm7823XQaEhhRUyC1ddblZMw57tU1ciqGc2jZZ3vMvxaURtP40A1JKXWF+6/A
ThwvD33tRBxtKA9+HXaUiqQY1ixbh9bYdzAISxLKUxRpbgTbwFeQXB7YLJrE+yROmV8J3QtHSixI
FSBWVVA7G4trl/pwtAj1GtA9PZRJ7u7UVrK4p1U+M6TIKN7sUXzJERNOj2SoEhQBrSVU5Yd84ghJ
ZhClufzWzt19pdF6B2VKE5U5bKgcb9gs4yWFqn/pmTG7B3JWZ1sqKKM7V3zWOAXD2KE4UtCU6fBg
knSD2q68B2VYMawmiLOVmyb0d/iOJfwvsJZsmV+VW4s37XAHl3fLs9xqJj1qNd8v1dzyQSm9pk3l
2OzNNHkgs7mvbrrV8Uttbd+HZvwYwlRuveqHz4Bxn9V3xqR/J1YEvIEhQBDipBGj2rEiKwBywFkI
mtNa2FTXQ31TFiFmEKz6MX2qU0yJNRJENqyQfVtM39G5Udy58Xn2HwcXmnsVBd2tldGHdsIkmeOu
5SxlK20ghBX5MeGjHe3xRvcqmoJm+ggs900jYG1He753QkzObH+SkCjzb1WNaLqCyY5PqWIvTYoQ
nRdQm+qfhCuKHVGhuDTeoKH5Poeei18rvW7QtbAJw+qmSF3MZkXSbzAwQxIem3ej3svnSc9f87SH
X+iQtqXok5q/m53xiRAtbesC361jnYA4ggzhbpVac2mRQozOsQyw+ylnCwW1lSX46dm3WMpt5GjK
nd7X5z7NhhVB69UuNfFTEoib4ZBKFUWctbvMoGxI5HjfYkx0MmGERj0sYBIDAJWCoD+EyfDSSEvc
5DHqIspt2qMrNBfyY71XB32Xk8PyaivtvSt9hZGGyWGuSOqs9PQNnh2ibUhPJwMzFUhjxQMBnaGB
zbn+JGrZ7RYNet6KjnhxvuBMV8M2QxdiqlAO9SUw+CK/YyVhHFkL4o8vTukeu2Si/Nd9DaADrcOu
n6rHrFaBH+qLwBPw6PDkDGFY3rQhueNOVtzjTRZup14jrBQlZ2Tgh99E4MVCmToYddiBELLbBZAM
N6JE1Nxm2c9W18yjzPXvRcVAAXq7sc1xNFmVg5Efly9xGnz3m8nfmlbtHEcv+vOX5XsJ0udtVKc/
YhJKpqycbria9pGETfu4/Om3v1qRtPahQyBwibuObctxK3yMLbUi0Y///FINYQagWCXbvg6AcOox
bmEPIWcPCFHWennAbgtT7qge6nzlsgtY8SkNrWf0fBiW+3I3WuO41aP4tLhZLF+ksqRoWvVcAfhv
//mDJOCFshREw9As47h8Ae43f/1JKjsd2En8xB0UNqmbNk9rXD/4ms5wr9Kf2tTQn0pse3ZpATQY
BeImgi5+Ss341RJNfbI7nEcHLc4PGqlUR+7SU9mF65zkwWddNCd+PJ6FQcyClWbJjZ9hMeLFRbwm
Jxaj/6KxHh1DMx/jSK+2IsEUyPehPnaG0+5sKgIlj/BR3KPnYkGpvwK014gkw/Xyt3FwjC0Iv0ZI
BpkAUvJ2wmGqnmYrr57we3aBxsEplu+RWEv5IcWDrd2PZNQ9olYCFINEBu/R1svsPt6MtIbKjyrq
QfdnO7U5iHANaaUmgL/VH50i+jDGEKajMgEplCfI8qclqv5P39NFu+tD+xvS6whJZSA3g+l+13Sy
cEY/rW9xmghvc2xPIJEde/Vl+dPYR88AZ/OqrTjB3VYfj6HIvhIG7duUseFx+dbyRU/9P/5aNRhO
EnSdIZvICX5izmCCSR6dCDcC4zHtWeVm2SEMyezz9Oh3Qc+0iS/eNP3kOLJXwp2DZzw3y6F5dqAG
Bk05HcgL2JrqKXbV09lNvr5HFXCq8zZk+SEC0IpuB+KO5tfgO2ZoUv87+rYbz65sUuUHiQ10g7VC
zFaziWpVnzbbqTOwEVOPOPoHvGa7itS4WMdwKsYuMJHHPhWEjRDU0B0ztdGUQbmPU+nvLcx8DZwQ
gwhrWKQ6Oj3lPhvNc+QlW0aJ5iHodpWbeju42VhMGjgeid7HH4NfJXQH3Ubu3cuki/A/NOZ1PI/E
ps4adEVR/KxxCj5Oe1vqvAW7kUfiNSX7GiY4lIT8UfdsAm28MNkCRYzrIogRks66fVz+tHwh0fqP
v8ZOZe5y3+PklDfEjqBvK+r+GAmbFxmiP/60fM8JX0ltmG9AjwkHDUbg8Sie0QUjQV6ZiAu3kN1t
vJ7bd4Qmt07sckRP/UMVxd+yqG4hAzebqGqmgxF2r2bqcufHVTRNOuJZKwN4GMJTEHtHE3+zNSG3
1anyHUA6Ed7YtDwkd6AarPQfgWfvE/e2TfRDVI7vfl1dZqd7S0cqRoOA84G6lM7XTI6TSQkfTtar
kyCZl3GTsJNE93oBhoFxAbiH/a6bDThB337UFOVdk8k9xOFq+2VhMBwb2KQNg+fcRJMptoYLjQwN
jSfcalOmaPx8t/2WOPmPVng/aExwJUQe58jwBxmk18luoP23T0XosK3PDvOQcRdq0Y36ALo57Enx
9XgkxggvYKVzSiaKWzTuFEYmmlusJgFZ1lUf7mI2ZFyx2NvwvDcs95xF7HaNeI8z63sz80sawq69
kWNukFhaRkCNhpO/hcSYMdPwXkw//IHW58f/Y+88mhtH1iz6X2aPF0ggYXIxG1rQiqJclTYIlYP3
Hr9+DtQvYtq86I7Zz0ZRpVJJFEkkPnPvuRgEmHs9RomN/DOggrMs2u8ZkjZuyfNsHufKYBlnsO+1
s3pnzQtoYmqNMxFwXziFLokewn0SrKfQ2+6NrrsZVYlpf+wmb07bVVZrcktgHsb6iBvcjL2AXVy/
qh8hWA5bqtn6PNtMwFlF/cI9MP425ZFaR4YlvGN+jXBpBNL4uXdqKKfslOWITJ59na9ag2xLL/Pr
R6H32Gppnz4nerEKfi2jIKA7NFQ6ExY3Iwrc8Ml0WNAt1vBaKzI9LX1RkzOGaH0aSHNt0egYGn2L
jGHuNU59w7W0Ne3kI1L6k0mxyOyQnpnUuXVEJKvbMxdAkk/ViJSgYyyURumHUbnaypOVOv693kYu
ErM/SMGUTleArEmxFTSF/JO+qJnnQHYN46uFTZhP9Cql0MOtAMY+siNxyuwblR4JKFXK7SxjPrGM
mhQLtQ6luwpjuGNU3Qwo4NlmS2fw+VQGjBnl4vgbDsGS3krJs4yFm+sY22yZLZrLzqffRgQ+9NMv
2+RN0MXUhLrjRYWFIpxpTxHbYtdUX6ELfIzku621YRkdpDuA5BMlf7zJOu2MNn7790+KWARdf3lS
0JAKR1qL/vHPurwAVJPLSMSrM/HaISeqE1rW5SFFJJcK5zQPXqBIxh6xRf/9zzb+w88Wum3wQwUC
KIKn/ij4amRvZYz6U69cNt6ZT//FDxLhq8WYQTOsa2FMdxu1yDSKV9cxDgoo+9KFsRa9+4qcmhop
OHUEK+UWxo06jJKRz98/SvsvojClC92xlOvqyjRZGv7xUeY1DHuSYXnbuDzKsKVBdJtmWHEM00zi
tEHgIohBsDHYYXj/WCRj1ZD8WsQcUcSrmEGTRZHh7go6YrQGH+bSy7kp6k+nyD8wOH4AdvrFe2In
DYqyIA4BAkYUt7dPCWKgL337Mg5sK3mtvsQTyOAxoCn81GnQJuCKLuyNk8LE7mnkjSQt9zE33GAe
T1Dy+WFmSBpKzypurNPLGEsoUVjNM6u/E2D0E4rNw1dlp/elYWPO82HXwz2tm8WJ8WYsQ8bIrg5W
Tn0LMnBm9Vib01M6ht7fP9fC/Is4lifbEgZuBwc65F8Eq+UYFZrL6AOPfoLxSZdbNKp0v4vepF5O
MtksqqisPDCj6Vfg0DAU4Eu9il7uiAEtuB0wUXYdAqe0tGxgq0WD1/TaPl3u3NPAPGfOUgcvYsD8
pFb9XfosgEtRnOdGZbten39ls9ZzuEHQtqsJmsHymoRMLMwgXGfhR9BoCOEE82qcOR/LQjGPGJLF
A2c/eSEkKJMibmZUXQYDUTM2vNJh+saYocAntba5hW7j9jaELKYScsIwbadfnJmOmJ32R2aAdsAE
tS4nTp7ad+CdOFSFy7+HKR8+962d9jONh3LHzEETLYbcvP2OwWfZMmSZQaWAAQacQqjnH53BOjIz
9T35Cqy8gGHmQU+um+ksq5EI4l2uv1DoMa9i4iMZzSVGfdYYcqFh4Le2VHv/nLWXWnGVTnIIS+1n
YSz8IgBGm8K3voqecs+XM4uRhAZLR1fWBM26Zt1L5vOw1zKD8Oa4KnesS2KwTOWh/DDMeDoOyKbW
SWq9WvwjG4JjUAzf5BCSgZHvfNldyKU9lItIgHgk3gLK9uBuvgdLMObyUKtDUIQ/tWG8Qz/sHyY7
BUK0IO36bnw1fQuxBp6bZGjrI4agl394u/6HO4oAgCR0nACWgnH8x6Mh6NCYSK1JPHP5lZe7gcPn
qOHUD6095U5M04rbC0VOBC9vWd4tC7NiUdLJRUZVtek/6Hf/qvhWJqAdw+I6AmZsGH96SESqDXYZ
ichLSTwqs/hG+XxYRt/pgH+1ng7+ojgrhv51kV7hq/7w9erNdK1/eG7+w+FuKvTWBhYJiSTyz9Lz
LurA5+dF5LVLdNHYcVXh7Y1JTETZ0q5Rin+vadX62fpu1+xfAiTnzTLfsBf9GHqKdTPNOQQr91nv
omdDhtOWSZgPYXz8ByWu+otMXkmdMweFvBLClH/W4VJgS9bgQ+iNSexvIPHAHo02et/EeH+MZZlN
Wz+nYHgsXjYIhqfQ8Iejo8t6a/AfGVCfpyQatl3kZlv0E87aWKZREWhY15TRhjmrCdQYYV7RqVcM
ugge9CGjjcwJpil71RyGZHzJpriAKoEq1shA/PmJ3CjNUq+KXsjQ70b9pCVpvf2ciQdaxN2nnj0j
MTdM+tS2HxispW+l1SZeWuXE6HRRuOOyWLcoK1/szCCyWF3tcJovqp9X0cTeQjNhzcvSPsY1l40J
aA5XmQDdqbS3umxSoDw9w1Wlf5lSxLqa6S0zx0+paM5MzVXac8gCl6D1VWiEt97mQJ7z/AncN6em
mU1E52gHpVs3YLi/rELv9rbp+XFae2QNMNAuxphk5zpc23N1rlRZ3tMJhqKdcFplUzt6dRT9bIeo
+K36+H9r1D9ZowRCht+dc3+1RkXfOfU/8j+4on77T/92RbnGv6QwlCOksi3X0E0q6X/bopT+L6lz
GVmksNBcSxvJew5NN/zv/5Luv4SryOSwlWnrjGp4FP9ri7KVpZvOYorh+HKs/4stSiw/5PdFLfp9
2g1p4oN3sVrrn9kAv9PVV6B3Woan4qT54qmtq+Lizz2TWNMCMaK+jWKsjwCNQ0qmVt8WxgKVr6bw
pGY2FcvfOlG4xyxVjxMxIo8EQn6pink4ff7NgriFlCDMdiQXfJekYkB+fiw0TZ5DhlvrWZREQDIZ
OBqDve1YB5+CxLZIxaVR0Bbl+mRlwjOrvLqPY/+1TBMbDhsZtxA4Hwy6hxc/Zs2kjXpzNBwXFfyQ
PfBc31CIjffcsVF12j4rFqXXqA67zCdkb/QsFOsP0mDT6Ot7BjPBo7A+rRs5vkiiVVlmDFR2beVl
XNI7M+x17o4ifwK2ELKAcWHyLQAuVD3svRxTPs4cvPjR7VvvG9pTFltUro3+ODIoOUWWxoOuvttF
MDw5mRz2MxkHm5gc5SXX/D3QdTRDHWeUE1v9SmZ2TXUL9NYINcgpjU3ei94/ZUHpoW9QZ7cDWZuG
SUbWJZQKXj72XCa9uTsRSSv8BuaHiMMz45iHBVxQkz12EK3WXwne2JWE3/ycRAd8bGjUkzsDajUA
pvc44ldNEusPheHbm0/KU9Sjlw+ipj/brf1kA1/aGwT0UMCL/CEvMGLBST6P7cQBFZFo37BNXpAj
ncV0vuDLr+BWey2obyzeYbxquCxi4H4G8QFrfjuWFIF9IwrTP4VW8OgOenLJHAJFfFhS8DH3k220
V2Tc41YzUSBog2U9IrXdk+sdX8JWe0+nOd62rapO/uSy96teg6wtTqIHwMHQ9D5UalhbDsCiqU/c
0wiiBlEf/VHvBo3nGoLYXSNZk90gbo0ahzVCLrRkhGmvJpP3djn8Q2v956rDoEPEnseRwN7Bsig8
/lgIuU2H0Lme69NgU1VCK7e5cfdnuOoF5Vh0afQuPFhm9NSSBXwAyPpVEqi6CQHVsZFA2vG7A+v2
W/v6e5uiIYzlJ/6ur+URSV0sTS0WMFtxEvzxEWmMckqtK4KTCsLhkCYZiUusbNZpOVAqZvKgM8rg
mmyStdvZ75nQtUe/tE416SeVMus3sGj22q/Etk0z90Y6DKPDzA/eBzmcbVp43NDDV4fXDZRfHDyr
74zXpo0ECXbqiTBYCxyAKzKo7T2BLP42bqxVx6503bf8j6IIL+zSN1UB9ajt+I+BXfabYImng9U4
QN6zupV0aBxbq5sfnImk4S7zymlyDlWPTDEvH0QqbTjNaCN00YLeqIPxKvVDa/rZN426aqP7mrO3
SQCv5Rw/B117nkTonByfyDFX7xkuJ8I8SGFfEk0EF+rchNBbRLqE/baXrEbBOmmwUILp7tbkluF0
ToxYngsAMLahydtc+/vQFyFJigP5xKrftHFpPOtrqHQ4GnB6H0Qw3MfSiD26HbLKYpK4ZDgehOZA
2hx+Zb7Z7pnBvoja5uKOYBmS9NVvGhVeiRflMnb04sTO6gzaBx1f9jXL2mAbDTlpW6lqN6yMPxT9
OHGhs71Puu7NIVpqg28cu99QbcpMpQeIi8HKKdkghG1IDlQzE9CYnUiAYxgVoEGsE7N/zMltpAI9
8JAKDw5TvWVBzP64IWu0GsbzSAr6Fo4oQp2u6rzYEStD9D/ACpImF6O8INNgLUQgt0bmTGtdcwg8
iYsTpaXnOk2DQcbdNL0FWnTZ1LK3+EpFqu+JZQFiEtj2XrIB3rTtrK0tDYBpyRoRURvXSG1p3qyj
+mn86Y0cBRwvU7xre4l/kdatQBWrMhYZBlmBrE5ShZa/ZXFPmyHlib3AM7/Tw+z4T5LZ+DaW6Byh
WZIoiIUjBZV5/YT5LfwER7k6NXvLpFFJAro/w8+M176aEOlwdYB39Z2dU0MKYQOxNgrVEu6te4Vr
qrPlO8gC4mQXDwgz3DRzYN4o7GJW9FALpa1a96ViIXFI1RRTGvsflgLAEagAsp8I93TDNoCqJ62j
xU6Jab3IBUOQqeQOWDa0EUrmqlB7NfYlBouaPN7O7QF4VNuihK3RivHugpxyNO4AfgMUcmJyn8sx
P2iSxfVYWk/mKOQD5slSzOahMXF3VUZJvhHy1iTyn2kPXiFEZCvNzPeMX6NtFRfFecI2C+Ecasl4
SyXylinJryU6wY1v6Grr59ErNAYcZzZB2dyKk00cA4RzQsYVzYQxqsSKUyymjrDJupXWR/l+sfxM
oObWrQuTK8thpwKD3lRjbT0R0lB7qH1wHqWP1CTNNhc67UBUsRydRrV1m+Il6KdvsuxqT5rBLWYm
u2qR6uwX6c7Ixm1fEdfFVJ4MxOXkqeb6PdSBPZMbvoyq69c+Vy8NsKuVKGfMFzng02F5HoraOumI
JEF8kaiSzuSy+c9O94VxCamp4tbqmqIEGhEjdEGL8gW5DCyULWlXHuKW6FyEmLPClFhigHDfwaXK
q/k9m42CmiHbdKAPpCV+DVHGexH9htWEPyL0Ilu1XIy5799Cu/bIiI7IDVuokFG4/jzjygSmWg1S
mOmyeS7Hvj1NLb3uiNw/EyBP5FC/F8MQe9qSiYhjodbb9zIrqk3tSsRwS6YgcRD7ZGLGqibAXPFy
5RpyYr1hz9tywIPmDzlb87uFyICE3Aboymhd2yF3IInxxZkZQf8Ki6vj1MeyoaCqmXV7PaolSN/l
I7FH60DO9bmcoE1VAPRRlgc2WsT2J6yw5pp1HbGRneb5IKT9Wrg3xHrq5roTCsFgAH83ALvpze48
dZuKxwYXaukVKzYU5E7DIDSTuz1pJ1lOzSkNKGGLKDy0qpzWDuqxheaHCNNWz35q2l6OGAIFpHNm
AIE2xoBBrsWbPMiNC+RkdkxzyF4m1FiQufEhc3Hf5clg7abO+TUMXH8hwOaNdCP91OfmTyBOsUcK
DHAsAYvLVoGzswa+gqrEh5lh5cc0IA7T7IIfiUryxyphXk6M4Ffdl/GxNrtH8mcYj3CYXOvUMk4R
1E/kKa040z0cUjlah1ZH49owIIOeyZQLDWGRX3GnxIeGxYOZEcyZGv52kBN5gRJDFjuvD23u4Jva
GF+62QluTqAuE5qMg57azXlZ5jBgbrkZPeThSFo0CRubSccIVHWS+GDUpes8m7ASifI66GF1gfIg
4RQOH10LZQ/JeLPtl7RSsLLIWd32bHOm7dx+iPFLJZCSeyiIDUqSTeaG3CAkxBDsJfxuGhej1Crr
4NQ1hM+YuWAOueSsxcPjZ07n59+GRGvWIMqiPbcaNuLcYp9SI/QsEl+8yloiJXNiRLJgXPEeI6Kr
5ywXwXgg7cB/ZOBm6fredF3/jWQdsmR6BPHtqD/oOiK8mfTV7Wy5mGPZGffYBbYgu4EONlgtCAR/
mer3kp3QtlgO2Gg5arsAfKs9W/pacSkdRDd9MbM5PBuu32OZEYQCGQgP4ybZoBXhFl/jPQnDe9u6
Pwk/LE6JoYnnBl1Ip6iaUkpa6pb6h4jhkLuOuJameObhxF6eRD9HMInMD6yDmYS8gqOd7UmpeWlK
gehPtsss2m/3Q4U8ul9e9ghtzhUN5GsydOWGo0hnAIM+XF3bSjssfk1pJr8iHTNNGE57nfcq0082
Z2GImjPhZjCL7+zZ0eu71Z4B+VbjIuMi3PBARxQoPLlTjFXNybU7ty4UxgLtpn7TOXY9OTMbyQgc
QZxCbjwpSF+JgqxPYKEe57DK72UNe59FntwWGaE3aUk+vaXGe6QbzVYwbbmaKRuDRLMxCwT1jp2i
+YKZaKvAU0WqaG84aJAw2QRshovA5PNDl+s/ijjmy7WQBqwOplPYEhbYZ6e4U/Dc+A5rY2ab15Jf
A/XZX3QNvfJGfEl78moYBtlWcf6tgawjZ76jjooiC9cTqJ5DGc2EWs/4kCOqwQ273YYhkykXEf3o
hbOP3cA1Aq/324e0RhFYDi3x4DA6VkYJUTOb7NZjwP7T9221hp4/8KWopuwglAfgASwgiE1QUVd+
/XxXZpgNbv0QnhPdelBlVd7CapGXjla5M6zxW0iHRPgN0WdQhw3UMFTepZxKNv7Vm0F3t5Ca2fU2
VknWRiHWfW7LDx4ZD6+FlBVQ0xNMkGT7uJ/QjaZTuJtNRnfL0Q8JEcNBtyxwjASv+WDThpabcBx8
7ltmcSpyc944ednu/bBY3umzp7Tsm6+r5oresQOHfK3dw6Qn1dZMKM1ZsdxNLYqRSaSnQFPfx87Q
j4Tm/kSc+Y0WV7JUrRwP5I/AwOFu45JN6VjHpDNhxNgpaGLvwwyQmpSodQCXkJsclzKft/d1i6PD
9juBDhB9T2Ux8wuMg9n34tx3xjcxUeUEUq3NCZpXV+J6ZLEzs53AM+NEmLD7UOJi0KmtLBd8ZAFy
GYCngYQEFKYvQT/JARdm0/T+2XpfGI/XIRd3pttHDeYZMMI82OkAQ1KrKF6tIhrXfk429Vw7JnZC
XAXp1nwsABt6EzEH+wKZBkoQtuIa/A1ZI2/NKsb8lB/cK8zjd5Be+jXtA4D3qrI3uc3ZbnTzIYIO
iZch+FplLnkGrfHUuhNSn2qhKQ7O2eTJ2tLgG9jlA7jEi5yKPEa28VL+4lWJjlWZiE22QMmC+iBn
MewIRTVXRtMUByvMHrsqfvWjwl4bPRLy2F6uAmUjIxQcACqrvvmko5ytDgtBI52TwGR9bb0exOkl
HUCcgh824e5oDQnCxqXofDhag/Phj7PzaPlGhhtw2Wkaln7Rqbl3SUVtHchbWwCCjpo63FoVl7eZ
RfKVKvcpnQDpGfVhzNsrNUBydq0Bc2nzMAkzRLKYTDedQY5wgDTjdTHXYY4shvcm/X96sbK6PA0W
SQ6ZGk9WJa2LSMARfFZzueGjKouDS+o7+s6y6RxwsLWrltp9m+kmBOapUWcd69oQu+L0+WEGaYka
/cEP8f/WsYFquS3WrlPonp3T1MbG8CMxuJJwXsNEoLYimEm7D3lXnAY2h3tSvooLaaAMvgBvUSsw
vFE1g3EKngNOiv5UF9Jd+25ScE7Z4Ska4+j0+adKZBu/h7GvZEviO9pkNN5FdaZCcz1TiIco0uM7
88n8gY0ZHRoHwTqI8Q4YfA7PQvdh+nFy41pJSMAN643Z0TyWRrJzUKM8VEizzj4x38aqFyO1KLlp
J0r95JSjewQqHUPU12f/WAMFIrqqbVxK9Pg7PGwJYDLP7gxAhSemTmyNVgtYp6yjCoWwzP2vftdi
KQ6XKyu31UZ2sQtPljaid6pxLWtDex6S/I1Kt0PgNKFKz1DL8pZcp6TBbaEOTA8im+vFCRUhVCKa
KWH2EAAWvGtkMWOqTMy1DjUaYbI4uaGRPQzL0EsbzWs/AiIjjjrYR10QPQeoRI44a9GXRnr4zCk9
n6ci+AGwKXKe9MpxnsKKPZ8mclR+k1UTItsae27j8WMxJeuI1K6TXqR0KjVn4xRvFgXeO2LWkJuZ
BRTN7os9UkDj1rn+U0/HjoBPkS2FRQ8NfKEdINIePn9piMG7IkABONXGBeuWuHy+V1ohDnTDGMON
8lZiHV59DiFLqJGnmVHGRvrGD9/uyQsXbkpKVv8w+9tJzweS3BiWzElzFPFYryJiqKiXnXjDMJAy
uIGGWL3MTj2fa6YBl1qz7z5IBmi4YiULTYfspuS5urTtz3gOiUcZOJZgy2Hb1gxuvHUW72tKr40V
Rc6psPwadMShs1RwAegAFzpLzo4RY55zwfqO3UiUgIukpgz4lUREdqEqeKUat3nGtMweY0xar6nn
K4JBbM6pP1xYiflraVTRVWswmaWowC+mHpcbHe7ABkZGJlcRsl4y2+6kbLrnRMraSznQudvCOAhn
8TPPVHlqhpQUqog2Ke2Ftvch4eaxItRrbH3GrlO4Gtginz4/yMJo9/MwPFm94Zz6JT6DWMXO+yxA
SLw7zkGdbZpmRH0pgMbOsziw7g3If9fTzeKA31OlmFksiOIbfpYqv49OdRpyzYTzW3wEJtu8iNn4
1uAOtVOtizEx8BqGHoDzTPegWcx+APk4vLv7aCdNq2IhdMWA1gCbqF7qEviRGNRLnl0MVL/owOLg
muVCXCwNo+aoOR63DANZPydolTTuDcx9TL3rPnYO1mwFOeWsZnC5bmSeqrp8qEOrOI1V88UsAUu6
arh8rpM/HadEOx6lVTz7GVzspZEsmoy+scMl4jLQaRqaWy0rUEa2OTpEfv2GHJpVYRcfUTP/LHAP
7lTzpoE8nMFQHUwzuviBXu0m3CKQoMd5Hcf2vJ8LUOBT2hGwVRw/zbKfcAlz7A+lppvnQusf2zyM
LlaQfwkjbaDyVB/W0uJl6Rr2rXge8x67U0SyI1ON2vY3UPHnY35qrIGZQkyvLiuDeZPPmzZbwOSS
cXbHqmbHQYOWnGMcqlWLkTpife+QhrSnjzN2Lrr4DSDqbUel/BIj7ENGGa7swtSJeEJC25Q56/yy
ALS5vP6UbhMWJQKUbFm+aX2b7+HF0AqlfbxDsE7dbL4iLGkfpiy99kxBz8px6e4D4zynrBegTcpt
mTbmZcrdHXlVck+IjqSpYJBZJxYzE1y6iBCwoXGvfGD3OyQgmXgeSQCp9fHW5FzoWl3iBrDbDTTR
X4NhV5eGk6npXIJ2mXTiYkC5F+qDdcwA50g3iz1mSURADByEdedwVJqEm9V5vdGsHC+IC2m29xlU
lpH5bA+0M2Pp5JtYgwwedE61BgmA6ybc0yYMWOMRs1lJXHvRxIObCvTUqj82fs6zEDDFpNKJjltT
EBU89OYXN9Hnay3tO7lcNfO84NUKYeumgHEBNzHdaxFSwzDyfyTYD+iHuWfpWe0Rhoh906rGlZ8z
5loxbId/HTvcd23GSy6T4V9OLqqzlgbaE+nhO5t0o9+GKZ1ffWHtcS/HpN/Ofdp7KNdIUlw8SnYe
H7NXnI7yABV9WJk1pZW0ix9mHR2nCa90Z9Jd5BrxDVbVQmoP4bchfl2moMhFAx9ZWiFuE0He+KbI
RKWaQZvbzCvHZmxjS+Y7zN87SBVk6XblkG81+z0ZEFE3BecO6uj8Ebr0LiitI5WX3BEV2G/1Phvw
mzMKioXMt+jTkcJ9hG0/vKvWei44OeacRVTsX0z4AfBigg2uCUy2RJvRZoryq2sMmAtVPmxzcFOb
vic1IDKe21KoQyDb6DR2KDb8YbaPvE+/jIyzIqagn5N7k/e1I6vqarbRvbFptNWc3YqWNlcVRrgO
I1+9kmZ0rZOZ3sGHI9DXg3bqCgCznxOJzuQMd2KqLTdGJmikpPgO7L/gjsZRY3uOHiMMwGp1dmeo
MniyI6+Xpn+E6XV2Ob6YcdnhE/IaIhoqE6O7T7qAbXbhUzNBlR4GorQsUZLftHxAHHxBit9ikKRo
CY3x0SkabadS1OYGbx14xTjIXb/FSyyamMftVqcYpMUyE8DypezkYPFXTRnZWS0fclt7tYvCWbVY
L9YCRsu1qNSuCzmq2xZ1uSBYqTF/wfQzvdzp34GquEwzJN1T5czboSW5O20C58SY9OYPMj+OxHWe
G3RA+lQGxzm233UtqPZFUcZMD0b/sRmiN+7/34qqVU8AWZEY43/cSCpKL5mJ52Nqkz6jEiBAKSZI
Nc6X8ZEy9iV7U4KHeKC105tv4dx+Txqab6oicTRiO9hIvMz7MekGorPyVeZ2BHu1ouE+bmdbWU/V
Jh6L7HnWs2NluNmh1fDztWPH/tdnxQpC3nqhBPJ6fDTboe9BSqe6f4m7mvmMER35zua6U+783CyJ
XLFibYBHzEPd5N7aOHuvy2EXurrxXMkfjauj1Qsc/TbH1VkNUbqrjChDqGEWazkwBTPn9sW2cn9n
1iXDDjGYJ2EUL7rL21mZMxvNDmJvMM5fUiDEW9P6YsLl4JY6lKxrM+jpw4iZeqJAUX22z1gGHnWE
NzFzTdOA5lG0rCPZ0p5nJW+BzVNNut74huT0l5/MtINM3c5uP+50jtIveWncg5jZTZKXpIsN3Fh4
ibR9VEbNDXQ9JYp15uoQlzhCeOz7LSTjnKp2jkDypgu5BVD8fQwUxOxeD3bIswlzGRG2xnH4RWsn
HLQoDzciTdFRNqZ27FOnZhjHKalaKkw7Bzo9+lX5tURHCeluJtF6+VfumexF9TVjzPxsawXwZpaP
63Kmn5BL0Kc5PXQZTVrcFfvKmm7gZ/oDqnHj0qOWjO1puHEdRnsuddBXOBCAkHYvfvhRaRMiJeFL
BIUMTeiJkNszYb1Ia2JOrajlO5JtVw7MgDer+DGFQcyurWAITh4fZ0QVnoIurLj3Z+NpBIkNvcF9
pH1jCMsKcK4nzLPZLC+53YJD8mPE6rHG1ejozmasiT1BlsTKBuFQNMcUJFXdPAxZZp518Yukv9/W
2klMha+S7tlvo/rJHd7Q295s3PJkUTkzITDu9z5tmX5H5DiiXWqfRuycJ4Y5N22afwxd3t4Dc8sA
X20sWSEAn6ER9yL+hUuJVN3K/MgN/dkObIUiUiW7zSgRPE5KI/QhmIJ1O5oPkIF2LXLXfRQHD7HV
PUkDPjLNxxa/N7J+3ua2rf3wg0ZuQk0krIRpJSqLnlxrLi29Lc9lsxOah9DOOY4Nl0+oixP9DXFc
GnaRAh+bm2fNHv5Q7fePThK3SABgHEx99kPoImD3sF5WKbaYh53I3XEjMv291SjNWb676zGeuOij
nvWBlmbMxDtkgShy0/JdKyOyndmR72SyjktLreyhOusZkNIwtNXl809BoJ0TOM8HCAodkcGp2Xvo
O74MgYuRgymBZS7w/CoMWO3z4fNPnx+0udGPvaF5+VgH1yDPkJm14Y/KNPHRNmkVXkt/ODRFPyFQ
WT7XLZ8bGjD+reQ+wbYVHaFtCxwoDqGfS8jA9fMDmrZg16HH+e1z/jyJXd2yIXHkGF/1wI2vlP7z
IQiyG2b4+Pq/n//8k9CB3sx9TbyCs4P8xDilK934aNnFmfxGOrSi+smNnCO2cqalhkzWLTHBm7gf
9R3f31kHfYcwmoHwpoIHzIwl0Y/YRd+NCc4QvK5qraMt77VkSS3Oi40xV/VWLIxAMuzmLZxivFxo
6Z4SRpNn0oc3Qld3254Doimi2DM4EfyWeR+z+FvGM7vWOAQbN71GORMy07ffBzqvVVlEL0A0f+VD
9Goi5KPzPzJPbllKTDTPFaOcdjKRLUeM32t5EiOrlcxssYq1R6fIWE8PP/L8q233H4LlXxfUwhuq
vSFwX6bOWyos1mphs6sD+6wmhsX0dlRtdkfmfB7cG/aoiUUASqCqeD0zOVuR9NE4CsUfLoBJUziG
rXBdJPoHmKtmFb534pvDvohOSuJQHMnlrYi0E30AeC1OAJ4T/iN7EEt5l0JAja0MnYkhVmPvSVmM
D7LGNyLtr7NIj5PjYusTGZIK13lM7ZQVb1lfrbnf0baixITSwmxN+hnraPJTfb8MF/Nfsw2t7tFn
JE6gn49FNu2umjei7H4zrdJBt0J9EFM04hdjjtemZzK66kXD8DXHdaJPecOxWxGsjfsmmi0INnxP
PV26wsZLNGLI8uJb2ltAvix4If1MGpTm25COtjwOa2OKZFw5E2yab8lIRjlq3qWQJidLCVusB5Uw
ttmxtaIezkDyGx0p7uzzaHLMH/Pgw06QS2i79aRK7Ndz9IPYR9tZrotaD9egcUiUL53vM1RR7BRJ
ug9dpO0l2MbMf2R3XKF6JsZIT8ZqZ9f+yTBB93WB2jbSndbIbyb85Nazy5pIOS0jHgypZC9YP1UC
atRha9oQLBc1JnaWDtEo+DkvC8xpY/r5niDHdj0NTbHVu/bIVz8NPdYt2LonIya4tsmbmr5LPoXY
jJeQSX1bxj0jUJBKo1W/GUWyH60hWnPv+Gk5ukfZvjMSMh2HNjlwwjOMD3eIZnkFyKXeZnOFSNSq
dtls7VxEq3tTcx6VM7BRCHBZ9aA/gz4ot/SZGBrNW1czfZR+vjEhXm51q0V4Ff10FihMA3WKZSWY
zzHedKoJNq2vY2J36r1h5Q+4I9emPdps6TN31yb6O0vJrzyvUflgjv/D3pntOI502/lVDN/zN6fg
ANi+kKiJUiqVQ403RI2cp+AQJJ/eH1W/fbqzDrpw7o0ChMys7pJSIiN27L3WtzQucKTP2xoC2k7v
GdAP2o6pNXtMTRul6QjEifHK1BqfT4QkYjdERBmYeXdK+u7ImZMY+1gwhGlo2uejCSmPFHsNQ4ya
s1sHWpT9TxjbhticgA4aG465cmutTr44JmVzN+4rMqZ3Y1ozN7S7oOpgLy4lwiRAn1LFkgE98RjN
xFYRu+0FvBXoAMh1uLCJIsEc0TpGgKZulyJv2mVeswUh/VR7mb2NoDhsFw3/RspYZx40m4WQME+n
or/lG9aVcShWPmPBSYMae6N8/WtfEMVMhjah2rJgIIwXTWu+I/i1tmVD036BF084wLvaN49FSS9F
AqIMGLi/4EOqNuByavtbGRdMV+YvKJu+5KxoG5fI+k2CoAakgrNXkf65nWn50MHYEFb5Hn5ZsnFf
y8HA9oCgHn7T0XX7h7pkVBs5NOJAw2JWqgOx1pu2Ev0pdUacpBTxuqfyw9h8lkhetqqHtNQu3cus
UkJ8KpSUNbBGkfKhOrqzt7v8xMHuQ5blX40EkIRgMa7kvPNTlRx0z3+dpzMpdp9MVqIApskEpsV+
1mnXJx7NZdvj5JvmH3GXJDCszG9NHb9fKY2Zj+UqyycK9Xr5XPrlD3fsGhJpgdl6p7iRn0qH1HiQ
T4walkstgdXQHKIZIadgKHuxH7XxZnRAVTItSsG66F/LKOuDgnwjDh81tD7nO+qAz3E9qpPTez/H
xf8B58DYtYW2V9LT/2Apumvf/y5Oc12LP3fbk4Wz6O/itLYuLTImGoLGckyYs/ehcRpsEOTdbhNF
CIQJa4O2hEmwzBDt8gIbXq495Bz0A2zC6c4GEoFY0kkOMdXRP2vnjDepAiZRB64Q6HodRL6u7b+B
YNvRkrgJs4QQj5p1kmv7y/FTkgMTe0eLnn5+4T/4FlHBdLRgPBC8vF/SbekwmNUM6jK1RBxRSuNC
woh+MOfnP7zA1af39t1zXF4e7gKWQv2NtG8E1Td0fhyFNse8GFMN1USF0H1JAXTywgHaqAnQGBPH
O6q0cMgSsurrP7+M3zTGvE2urmMPRWwMmvzNZ2hgJdRipIchahqGFEsOXJLAuFJ8rh2KzmL9MBsY
mFFdFH+QN67/9N/fAKxoHp+MZ+kGYuk3ass29t0GdTCkhXUk3TEuzNLU2wmFh2cplIeYEDl+58JO
++ff2Vw/+zfPbAjWT65c3bHFWy+c4dVZTYaLYASVto/IvsJeaYEfdcaxj9PDrICnGN30Wi3eT1i5
kvDlG2Z+qr0S++Bq3SungpQy7AcXWU3g9ZfhXGRyfBCi/lI6FPFoHf4kT33rKuOS5p3ydM81LZtL
5q08dS5p+fhUxvBkJf0VbQnVqiCoGToEuWWPN8vYMimQRwR6NqSObWQuBVxYRuhRO857VImZMusL
dMezq0EglUM3H7FJPTV9058HQAaDRL/nWtqBuTEi8uV7qTx4wF3GwIHRxKZEcHHBwI5WznW2tKIz
1BMkhTKaJk/NNF7/+ZP6/er0hMOBzNNd12TI+Ma0WFd2q/NOO+FA33jTcQNvdKvdtePwsbOoBFNJ
A9hwsw/SyfX9Pz/379Jbnts1hM+ZRJhIgv++uhWRqVC/d05owF6qlqnbI9LEjeJGgbu2Tf/52X5f
rjzh+oYnhIPd6DcPltNbZota0glTU/uh6uadxHF17+7nRgkrK/rxz89nrsvLm3sAaqil44nisqIn
8PdfL2/Lls5HLcI8itxdqmUga+XB6OyKULS12bGOCFJiLrex9tw0skLmZbHb1h5NwHU82kKQPllx
83wXjZaNn20ri1OVwnpUC8KIWLCWPhaPcdeG1ND+H5YP8/cF1HMEyxdvmG3x1ZsPCBhaNJNpaIdJ
prkQ42nfZ528GYMXh5PrT0fD0D5aDMIcn5eLoGogzXmix7bKEZWHQqQB4xMN6aawZ59xhvMAdvu9
mTbx61K9i0S7/Mox+vbX5Ju/Crr/k8vZNwkOMXjb2e/fvue+CStiaYQZ0mqgwS+YdgiPFCwUgCcj
qkk5XTMqaIXHpX7+58/b+E/WPK5k17FoQJPV8XY/dGne8tylGd6RpW21zBvDQ7kzQrswLKb5kRzn
B6P3iPPMemZdq6ZWTvq0QeM3/uFqf+vXXpcyDDK2R3aQwHRora/2L9aWUU9BB/qOEZIgy3q1qoeW
VfNz4/pLDkvzjlM5Nxz1oeZq9R/u7LsR7u/Xvo9LRyCocxnY/L6srKRMvUr0sNH1T/QEG5Qj1vxR
eIfSKp6XlBG0JUi4KslLI9cvAzlcrI7/xPnsppA6Cs34Kg33uAy1eBytkM49nBDZBHJZIR9Ql/Yp
g8vHyTZuoOMJ+IzsMPYH4wzPZAyFwEtvjvqhF5WzwVi4cPDvjWucxjuLPssGw4jYl/De0Nw68NPr
wg8yu3werf44tH51Ziix+kjFTAB6xApG1j2qWWh5+M8SsHFFR5nuS4O9zKg+Z3r8DLa520NEsE/K
iI4xLAQulCB14+kSZ6ZzUKvBNG406E7j/HlS1lED46u0Mn+WK2aUovbSjWphLuYz7Ow4UWWDThSp
N3rE0hcvfZzfhi4xOJ1Vxh8ul/9kw8YjzZGV3B2TA8R9MfvL5VLBQUtnLRJhrGzvvOTigNLga5Z0
3tPY62cvRoaRz2gG4LnjZRf9Clp/HSaykvVFMlymyRq36IrNoThAuaVPgJaRYcmaw96KdyAt4HQM
i/mHFy5+v+MJyWKVxc7qe5b31pIZFyOyFWrA8C4TFWhMFm3+OcSx+FqW8rOnzSFJ6u5DviwR1qeC
mXQ13HqfBFtOD8YrEhpAmQzyUD5cIuDPdJ8t1INygk+uWac8xnjpZO9jplW7kSnfAbMzlqOGWUPH
WMvwP1oZlKONoZU2ZDIm+Q4y9dCYmtu9suo5919IOK5sFkZ/MneFmdJDZrYMptp6mjRmIYX8JvGP
noOpIEsC2OtwbOngSTWDbPvsWQ2mlJIMQnRY/H5U9xbv8GMZTRCecYMd6x6dlzDVpz8saW/8riwi
wBYE7jgWVG7iu3f3L1eF3nbJMnpsYYV39Gn2XDu3b3fI2fAX+avbvce3aayq0by2a2hdZPVOCaKI
3CclRuZ/WN2N37ZUMr7W9RULEWub/fb1tGnH4FLOCzh0oU5uh6TCdXdTrctratNJ6J/yvqq3boPu
EczUPllQqlcugzfozN1lSI3kD5Xu76s+LwlXk4Wz22e3fFtAeYuJJpvmYWgmqYXMFJYh/YqI2AKI
CgbtGRN5nevo8wP9/vnkFHjs9dE8A9qw/pBKZPxW76+vBa2xoVtr8SrerPkl7hwAvvocithYWTyi
OnV9e0gZAwKo4UOLTBPpK3PPoHc0I3AHXpummsc4LyCZteWNuX7E/zPYQctpl8Nkmp2Xafn8h+vq
993JoaBYDyWYmzggvD2aQc5NJ6dxVahJyJR4J/VTGesX1LFwKhk7HmnAAlRE8/8YRf5R8w9tza3t
p2Vy0dJnawGuoVzxLomlPIExHEh398pLMauHZD8h9H1u2qlczeNXwL/NCytEeWZiieFINTtzYBmu
864JZjuXu6X2P0UVaeIL8k8CjKK9pvclOqum8oOkQhAuMpvm4iqsTtoI9oMnUBY63cFCqW93rjiJ
1gKEPJfurjfbjuiNuD6LhNY2yrQ98Fv3MHSwV0fDrUgyZVkZqFL3S12lAQED8yP3dEVXUoX0RiPk
jcRv1ED2zpPFWPj+0PRzvx/n2j7cDyA1Az3Ur1Z/WXBL4g6pnMcFQGEw7srBNd8ZM+V8lsfvwER8
KjqOuHFa7DS7N044OH9KHT3IaC3ExlfyIU5gyjrD4D/eF9GMpuFZ98aXuR0+6fWCN0LbKZRWl9TQ
njsTLH88oaVw7fghbj4w8M/wHJD+7UCZup+k00j+nCoU7JlPtlPDTrCtlti4GkXKHldGx84W0x9q
jt8vfmFw0sdv7AsLDst62vjLWpVWOGRQc3Vhmluc1kDPrTV0o3YeHuA9RHTmIvN//e4XBre97ZLs
yA37tt7sY93sxymRoZcDDCH2+6EYRv+caVUB/dBJg8WzDn0PZGRVZZWYeX7pFcTgeJd/vqnMNwcc
aASUWiY7IWYwof92T1VYP4xWCpvRtPbaul514SZiCxY0bJH9HrBv2CcniR40e5iD1a+xYNM/wV/0
32e5tk+kYlTmqYc0rb5SiNA4Ngk9QOg4aSW1k88of0meLMZ/QY0ymwAwUFV5t6unyfzTSk+A49+P
Tza/i2M5jsXvAnKBCvbvn6ddMKm0EW2HydSmgaclRriUQg9LCGTl5v49lkUjvH+VV8W2a+b0pNxo
CTPyD2h9r196EZKnTeGVxX62tPfAqZfw/pBSxSNxnyg8pYBaxM8FmVhMn2oqg7ZfQpOE5rbtezBQ
SNEHvbWCPMdA8TjMgDIWhimZY4WpyAC2JM30/77UUaZoIMBIhaitMEu8eSec7mfpzxoEyGVif++G
LdlbkQCGWCeEEozIlgqrPNoiP2YkUodjZkdhgVw78hp+7QmEf79+OWMWYiARVuvD/SsfNDvozErn
EXcyxaqlP1WixywjsxewxbilI9LPOIsWx8mxD6anI7OZkpd2YNNiFUMx176WfYnQmBRfRlbLwU3e
JWUsDm6LnY1ZAnpxzUk3pkxe787MX/Yr9IJY7gg5EBN+oGFmLNMUdnsDZW7AUYmsEoaiDYqvlyQc
Wdi0QFvUMSAxsKgTWhKT4cZzZozGa5UMQYeWZTdFOaOCggGrMdvy7OMJIkCab+fS8y5uSUSMElD8
bVA86zo6q+ZmZ3DamhiyX2H3ybHHKHZ/lczAHypm7ycQdOlWdyvx0kOnDPycq4HjC5N5JEKBQ2rN
RbPq4ZIhfuJw0SC5N4HUyJ5eU1+Ntyhq9dcs1v1DjHZY2n70gud/m7fcQ7rWWuxLXaMFCfgd1H72
QwzT9rHNEMzWcJC3kFac092uw7albWLF6EqTI2IKYsAw6WGXx6115BqMAYwliFctrTokk+S80HGc
9kVc77vuG97ZI+xn41XZEMLzNtbwgNKSn2tREk1prGoncRE5yjPofckBVGR2wLlF5EbP+clvYYnl
kfOKYMzcZahrDnWJHzIHht97qcb8J35Pj+gRqxVtKMM+ekVinMzSPsYc9tGoL+YOUHU4p2rL6COv
WuNjVYr3dlV+9LoYYemQ4CvFFX8yB7nXSF47WrGBlQ9sq6Nj8W8SXH1yND8gnKV2rgp7p6RN6H2y
UzxpNsjpxsvc9A72+F8dSj1HduhJSKOo1DGSPd+NqfMqy51a/9VE38UQhl6moPS7VNPwWBtAkSqN
jAhPIa8iFfEDStj2MHpcRnd3cYTC9mbD395qqZN+k8kXPV6cg98ZxUEl6PtmvYC4DhobWyvHdVwG
XK+L+bSgjHlVaMQB5RcJ4iS+LdrhASOPwWqrO+hG6C64A2DjBWz+LZVU/dYIsYtciOzYtfrFF1p1
tEZ8z/Co0Oxh+NvZhAHgwo6sZ/QCPP0i4W0WbqADzMzIa9jajldsMnberZcz8qxP9uw0L5AZ4m0j
24HhiV1srYUJa1Ws+iOst6SukIaG5RQBQXG049pHNBSvW+8cI7bVkUDK5EKzJIHzyCrU6dwQ5NNr
e2nlXdADQwhGBlgPjgkvGG7g2Yf4+8ClMPICLBR6OAvO6jDnPwhEis9o+5qLnqarMgXDSYGw8uIT
mGio/kKrt9jRgPS3rZtZexLJ3G2h1fHJGzuqTCduX6lrt7VX2U9UTFhW/O6h6gfj6ltahifiGeNO
ucEMxRrTdVCRx96noWJP6szvn4DHAbKle9MtE9V8Q0GVcAXAhVZuuxd24t20uDMeG26mluPsNkaM
Gab44NcGrgrHVrtkMAejmCHZoH+sm4meXKVec9OP2CnnOeib+BEBsfeS59/YGJiwdpYH8pdTDyfJ
NjaxbSLmtQ89JosxGhFC3fzJ6MiMEcZeb2e44UlVhFMRn8spBALkYi3pv8CwkYe0tOJt3OQwupEl
nevae4btCgHY/5IM8cnHJxPmPiK4GfH7PmWsvXEKAySiHFfW9Luhs7YTbqtzipr8OI5NyJQxO2uC
LU76IsID0qBrdG3KyoYl5VnL430DNZzAW/+x7gmVmqQuD1GePdkVrb6+4cavm8oONB1P2oDC/AT3
Xj/Fc/mOLZ+FCo0q7/Yai+R3A4Yk9G1bamIfC9I0BgXD4EM8kKQGp+s+Tc0aVES2150bpNPpBmCr
1pLmS/fq6mfWzzx2gtkizgVdAC5pMYldimqqipl3I5ytz3NJudxGgVPZn6N2NjfQEMx97wnq5iJ/
RHXPx5CRSNRBemACrHB+aYe4wCiAW2y5MpKk0QYzKSBV1N8n2JZ3uGLKQ7S0eCV82KlSfzAH3bpy
bEGrBp/mUUkLJz+yVrRJkPfJvawPUy8DAhm8CwK6YVeLOtkj3dJJieOt7wuSC9p8OgmrxXO+/tMM
hdOtsdJakO6ASnOnlzvRzWUJ9ViDXlozzkDGDRPiiZstLPHSslSWBNHclrmuDmrs1XaRDoaTMcfi
Ew0ekYq6seOdhGzrCryURBpgGUkvQOxQ5S2QBXX/vZNfCftxPznwNjpglfi1anuTTWp8QaW2vWt/
6zxlzJKIL6XroCrMiuTka/2ujTT7oazseSdHeeNI+d1M26MH5PJk6IFNKcXBaPqOnAP3Ydk9wfUi
+KE2xNEewKTm8dWkx/1odjNhNE0UFHFxMTvdP5qy1LeLhdQWViUBb7EyDpRouyFdnGOHeWLj0rqk
F8epIyHwyZlpM/TdCFBPd05l3gKSa+2X+1hm6K385GiS3LSs+mzpKDj60bkQJ3i2V7H1FFvAbPJL
ndnyZOYD4+Qoxmg99jbCPDUdLZ7FKBt1hq51SOPEuIjROS9e8b3tM/8aIQuyaPAc+kXe2snK+TWi
mbzaZQhTIwqS5VzNfnNFX4ak2G60E5NnIC+6hNfH25ECaaAVBEFgzp5rwkMfBPYJYza8SyudwCPZ
CG6f+nJ3lvcpGqO2THZy6S7E+HkkpEKQ8XtylNdhSN9Y2mYY86BtDSOYkLbuJrC8FBy+uWOej6ZV
V0R8NknglcZTQ3ckG77pYt8iRrBlRH4gmpJNEsEcFDqGe7vCeu80WN/VamHEIYpPWFoM6pKvSIun
Y9NbNxStVTBnskEEMEQhhzx08lijt0brSbDBQ3NITfEljSzrQSzdalTKTqZefIwmZe+ZhxqbpMQq
4eL1SfWqP0vXefGLZpvbmRZGa6qoU3MCzRv1Ulmdfh7sOGCIOm/72a5oFndHA9uvSWn+TG/vtZxN
/Vws6FVUlJ+gwArG2+O4g1CWXJGT7NWCvRlAiXsxhh7jiRrTkP6jQRYfqy9twZIDs7g5WvqeZVyG
iubRI6HB3IBOfbK8hAWkz6/DIvxHWidOioAyZSKIwJKxX9uNn+n+NU/O0x1wEufudLvXoYim94Vv
JRfqfYtlHEm31vZyp3HnA4pbQFa7MZrCgYtzIX3P7ocTIo8uiC1vfNJ8ddKnWH/oB61DCS+gDAmH
RL7Efcx0Wx60kkSoaEF4B7MAoUqXfnXHfDlNasCx6pfP0sjZ0ErtRQfSdsiszme5Bya5CIUZPI1O
/tQ2zxWJfZZB/iI7Z3yMGp5rGvMPo9W9tCUh1oaKnukWoYdqcvNxxGRNewjAzJx1iPlyrzx2OacW
vE1Y88blnHb68mgOgAfIDdM+z1bxiBNpcDT3Z5RAR0Zb9YXzsBZIs7+kkulou9AF7XPjJPOK+sbm
2ihWUxUOsK7BeTQ6nbpY+EOPTut9hQ5g4hw7tz1TsiWayzCv22ZnC9/CuAHd6ZcIuANOgHiUcSrm
og0sThXC8XnXCnOX+A0ZV/DST2niTYwChifPKt0vihvMX7AFDUVXhTHiyOdmDSBkNTmlsYf9eBoy
DOrRumdw1JrKJMzsj06rUQ9WHZLkpmuMoEeyFnZNm56Scr7F7VLvbXuJPjoJapvJ2ag6G2/xSI6I
yDrr6i7syhLp95wm5i2y7EdfgLUzlFVcyGmH2lH4rzBYzynyvoehtelfzPJJdE33NI4oIsdmgYfO
+eF+3So04VslYbh0A8rfwbWm50lJ45oNlv+e3cffiRk9PEaf/dwAJBjRxwbSHWTgq/m0aJzzOGG/
t31ln7VSx2Cpm9WBT+YDIYyCGd2K7cwA/vuoQytZxk8rUqaBdLuZ88kG0GRNL2UPtEDlI6E/GLtp
G3ovhfcpWgQAFMN/UeBXfnFFuK3ltluICLqPCwYT2xNXG+bFOmKMWAFu6ewVUZrLDY0zNFfVdCr1
nn1S2iBqRrDVa6ZtPVAPFC2ZVV6RLwd/BeSS9mpf2Gpm+BAmAqSm+kkrw98xVQFoK0vCq8yJoAYD
V0Q0CWufIdJ7IL9lj5gnP5cMm06921/MKWnDiSGLJ+SNfw7xbzYjYc7z5tD7SDUmvdcOcp77Qx3p
LxUzgPNMQ/re3lq65Fs1MsP1cb5uyiHKLlisWZpN55UR/Kuq5qvUcHXZVHBz1WU4HuE6a12CQl3i
9TQORCV0JN7AROgyARYYD07bFd0uWl1NWPW7x6Ydu0MV+/isDI80iX484K/29ibNryAdui9mP1gg
ycaFaQLKnc0Yr2tYNWvvdOTLseBk4Mx6UHjmlWHZ9KkQWFDmfVkUDqUt2RSRQt4eNySF2VV3VX2f
h3CXw7Iv6rNH7EXct2By4wlHh80UrLaYh90RST362R2yLWLRclJOaEFdYeLsK9HJJyujkIwy+XVO
/JlSG10WqbMQLku8nyZzFyediFJmwHAe494Ky1TQMKsFpP3aSy+iJLVriR+mNlF7TAD+RjIqQQIO
5sRhyCoS3sMKePSWvgV2s0mdBlc6xzSarjGCy+Nkmj9dOYuHUvcus4cvorPxpLRzpo4JssxA16zP
NorjncOJgkPTuGxH3r+jK98rj6XBtNjWB6We7yAoaiOdG9/fGJDZ7pgJpObGNZrTzdgm8kETwysh
W4B6egnp03OIr2qJwRpjoyBRah+perooMYUeZ4iwAQE2oKzbofjNoWo58uxm5qOhvO6Z8zmX52qQ
LdPr6JWhl/v2I77ccz0UE6JbO77Rv1/DfNudG8d60LvIKmctaS+ybYgkle2jQaDch2GPpnzT6LF8
7BCiA0rduuPSkccgzvGY8MmDh9hHov6sJP/h3XooFGzVaagec6xCgRGjvmxxVWxyr3/fDtbriA0Z
m9EM7MTeulkEJgwG0ZaV/2upJXjQCrN9UDwnTG7xXqv9z9Qqm9b2igO2WspcmhqHQlYYaIrsoe3g
p6+nTFnNvxqlReNYpwrwcmcwel0Ee5e+di2JBr22ZkLBOxQvkfXDAMaFPZz0WW8RRxLpzA9e9AWK
4td4wjNjuyraJSZZW4XBsX8yLW+HzdIIoq6P9zjbjjHumHyxup09wo5J/OQB5+B3CNNYN2gMbByj
FWSs4QhCMI1bzXzNLVpihjE43xcyLD9rixU/1EnFacczXn0yy7vY+WSNYnw00+Ikdbc4Z235HEsO
XrZlw32Jpiey3TUUWBqJuARbbLu08U5pb567IZ53nbLEl9FIxU6bxcnJK+uRs+iFS752uumEGsUM
NOJ+NvcKrmZ1NVKmFymqY34lPygcIIzuWKEp6ePDors/E4N+FK5MjN4DsgA1c6+S3LRNXM6vtWLZ
8TvrY8e1vkniuT9ZyzjhrNKqna/PO5aJdJ/26mzOjEBHo73+AkGuAjLgT1OQRbqFwYGuxJTZReAK
Ou8RSYbjOKAzrmrsLCTR6GX24hORCVkH4SBq34PXkjKM/q3ZWlpELHsaORhmsgdcY4TpRUsFegeL
0LJMP1wHON+iZz4dwSlZvYLrgt59b7JUHmGJYD0fl6/aAS4Pjh//qsxBhY4y1XaykjG447ugCsBO
mpDtx2bfhMqkWXsXTTIozkOH5uUmFwBdRDwdbFfSheVY51VNd7AVZbdfcJxiC3JG9LwVxvJNP+Y7
M66rcOzzL0PvpA+U8u1GOhZ7F3XTKan7J9X71snqXLaUWb83TenkrT/T5XwxSiMOLFGN+1iNn5Qt
+73qi4qwMdIG4bjLne8pDnrTalHpFUKbpNOP9x1/6CFJ1PW4l5y2WgtfGNckNlSgdlNRqo9OZ55S
G9ezq18x0epiIryKSD6WCPBiWDWAm043JJ7uxpVMSnW5mwaTpEIWWSI9u/Oi60+LlxtXJQGEkF+I
Y1sp7h0Oot562Cn66KtUUBM8OXA1t0A2PNHVG91XWWiD/tounnMo1mGijjePY5RCTl+3B+Yn1qnB
HrRZIGYcowVjlRG1n/k7zC/msOvT1Lh0qr2aanJO2owBnF76zQ/rxy3EFoduEQmpCqfLKcv1LuiM
hsRLp3tpCrN7LmRmn0q7p5WolTd5dZSwn0QeX6RXf9O9wts1o90ePMQJNCq8YU/H13ht2apOFVOP
Wta3QsByUyluvogNAYP5CUnz/JwW4C1IhVv1G+lD9ly0BDY5Q2EELB8315nBBag23poZS/SSzM6F
SnScH+khB5aE4ZFBO31Cs8qQrnVmgg5Vx92Yz48WLjeMw6T34YO0njSPxdY2O+8YAZkhFxRHI2dl
wShivXJbqDBYfYcD8FMAXaKKGYR39rZmy8WHrUh8mkyXKOOBfU0zaVf7qfNJzd+9BHeWRjDYNSPm
+6oDqI/86vMgaJrMxWtXmuY7c1xwm6J/BOvRnE0xfufMnwSYpkpmFkvyyG4V2MSwXTpAJXsL1/aG
tjZMhdh+lkLsFhbOl5rFaE68UFA0EQhkf20IC3yP3uCjZzSEu/jyh6DfGefvvMqzLsOgJw82C7KB
puxiDowPPNotR1EtP4A7J1gbiLBDxW2/j6JPnIheSzpGz3UM3TpN8sd+KHQmGem8X5IEg6lKyQiI
wbNWtNO1LJpfZKNz+/SzwOPdDkRmKiLUFnpSiRN3T3i83puUQA9Wc9HMVD8YJICQypPkA9Og9n0u
ho7Ycdl+8lYrQqSa6bFta/1JGdVH/HTNba67n9UAjcxUWXHIleZ+WGZzJdQt2rWe8X7karH3Jkev
Yzf4GQWU1l3j6TZAQaoPbhEFlputKTU5rnYVsVaRwJRjTGrzi0Q9HUbpQgOQvKkFiwx+HmSy5OjZ
NLp8QpUTs3pR2fQhqrVpn4DQvRDYeLbW1ogzjyPVNoe5spbzFR3dfDVZygJtmujqDvO7fIjt2zjz
D29sXlrbKqrdomcIPbTjS4Jl8+iMOjfH+u3cRMOL7p9sp9AfC1LLa7c23sWJ2rmmXn6STFcOBZiK
vayN/p3blicK/2B0cLtvdhFeZa5HCDWgIrUvRjN/UkBP3ic+NnDP93YkzYqizy/lgozML8XJ7aFP
cYr3nP5Mpi/wYZ4bBwixD4ykM/wO4OsGZ3d45s+PH7dxQwrfNucP+/UOreUBbtWZQKCb91p8cL7T
DTabDQkdioCzCpILY6Ogp4JIg3QLjF3sfFZh6ADzEbyxvCjvMVUv6NgbWMUyQDV7sIPd7rq7frri
LNt8IVJgS4rVbtqZexG2p/SW3sb33kfrJ9gbqt7GASxIO2eLR5Rvs+e23w2C0ccuL/fe14lx1VE/
Fef5pm7ma/cJtDvDyBxPFDkeckvjOiLvvSYBdD+oA7183KsoQXCQ6NdkLmeyBpPXZGj2HUA03FIM
KofGa46AEMdDlA02Vnzpk+gwaydPVVdsd/XVG5JPqi4nblRnx9za+ppTCGwoZzXQoLl7jKv6UuSj
+lI3wACGSasfZiR3t0Hp75e42ndqLD7wRYYyqY6pMdPiA53krZBIEHKRtHjLbfuDNTp0zDLKzaw6
Wxg+Kl7Eywco9Rs8NvP+1qsAR2Z4ywFXRS839wlfZdsoJxDd3Ib3h9Zu2rAF9/nrWzfJ6CM2uH4y
M5OhC7UtjNpOhvdv71/lHZfGUJYXg3FayOTroiWXks7tvjWnOvQbp2ZezldvvpVMR46LGIOMcMGw
Ll1IHknc8mgwL9tPhfd8/5slcsQ2FZIOsVFWYZRZF5cB4f7+l1E9VmE7xjWJg+VFKVP7y8+byqUJ
hwenUkQP3h/iLCq5uXn4j5/dvwJrsy777NkFrmVjfc6uYr+OlqhdtveXLtKGcyUz3W1sNNhwhiaM
urg+zD35LGe9MYdDDd5tEeLf/3rXpdWv53nzs6wF4GTIQm6Zk75bqjbZS9fEyNQlaR+woUGE0toq
5ORTEX5XwJnJlgM6RpOlx0xwCDGoNgv9rw/3n8WuLGjp1WdtfdfvD8xj6Z2mfs7j5EzgbjQkEpbO
qk/QNZQt2ddhvj6RYrz/Szv4/8n+fyD7r5FWqGf+x//+n7901b+R/V/qoU/+W/Alr3tiRX4QfQMj
/fv/+u///h//Tff3nX/ZKAMd4fkWMxVndSf9m+4PYfZfyLpQuKKAd01nFeP8X7q/+JcPctsDD4w9
xAUP/x90f/NfuObNVUKNaVPHQPJfovtb7pvcKBxa+AqooXCA+qZOCtzfJSS+3lU9s3sNPU4aBQ29
713lQRkaqBC3E0a0Lk7Iyem6j56gsQ+wOMym7uNSareCCSrdSn3eZoqj8ui4e8qhZGMc53w3F3SR
vFjd4oFJV7oEkc3dJtcTik5vD0BooP0f9s5kuXFsy7K/Uj+AMPSNWVkN0LAVKVG9fAKTXBL6vsfX
1wLkEfKIl5kv06yGNYGDFCk5CeDi3nP2XltN000RBl4ogVQfQX7T8mLxXWS3jd49K9TKA5GpHQXh
cziyvqnMG0TizJmLGbIlwOKl4M5q1XoRa+POsoqHeJ7Pgzr+xL0eIKjvNl02kRQ5oXEZd/BT6fxL
nZ2FaF0t2o2inNwWbfSmxPT+Z4zsLJ0rsblNNLAhoKQMYj9C1UHj4NRxiip11K6knrJmhNomG3K7
F/JPpg9bUR2PEVWcEi5M0910Y2pAKmn2hObWrl98DiEvjtKotFtVfQDR4w5d8igYdBxzhc8M65l7
WHOZC1Lxkg5auhXIP2dJJexxIMe4km+rNOGujjxjQA2vlG2FFMByTQJ8Wq2/L6v8FdhWD1imob0A
E7N2cEoQG1/gDB/rB/wjrSsObjvDASDLABs8EoUu0E+CYbS2ND6iyTn1BbM9YciA4PFxE76FRihz
W0LgQQkfGITsE/sXhbtE3Otxedvm4w55p+lIHRl9MQsBc4CSyaTwtZqgTQkT0zDWRe9FepPgwiBd
+E7tqCbwOzbJQotkxMa2C0hDRsG7GGoBE5F/6FPK4Z4xvtWAN8BzUlJJ02hjzbdpRBX6pzjqlEzS
4dDyJUxlMd5OI8imiUWm9WYmEeMnVO2y8++1cb4hMQZWXlRsh6jfa+IKE62MvaQmkrPY6WtpMtww
DR86Bf1IWLc0W5jOl0Z/X5gqxu6UntSsJZveoNKKNmnTcDDBvSacyrH0BJgK4bECBScwkyudxNcN
XvdSHS8NDe2d1tB46RGFKwRAOGGfP2dm+ZyEyWTn4iMxUE/Q5MhK6OF/QN17TPL859Tjrlyya1gx
JggbKhVduKQbLEmJaGiLu2LQbymj7AtagPZEDEFNWavRqeIqgX+ja81Zzs+GEEQ0c7Xb2ShGpyrA
31JQ0pS680Qqy6BOju04SI5Cm/D0vWn0SHUxpxGnZeLIBgBDnjuhR88rHV6SPDI1P7oEPWdiorOf
0ypykMY+kPi9seRe99oA0s2sstRGCdGGCBxzg7JPiYSW4u8lbXsEMyLJYCBl36seoUs+9a5Vk0Cp
tUSjo9U6KJGMt2wRqK17388JlWQXCNaWW9666dQEYfV6q132lsHYG1Xz+dcPUYdw9mD3tUlf/Wtf
QNZBECBBjl8/++3XLdHUaolnp5TV7jAOrbTjxPx6lMD9UDwpinGly4Af5dEn3hRgoWGjKEM/0hBN
anbRT0PUR4YPkRJSE8wbeUpZl+WhAzzU2oVxIaVIRPSWaTvUBMLlfu0NCqujKZE230+tr4hrmUpS
ZGy+X0/66q93TtxL3FnLWK4irjrIZsQ8Tpm32WxAIIyW+cP6nLj8YH3JuskDrAkB0PzlTd/vXF8V
Mbll1lFMOYObdFif+/pN7fr71if6KL4NrL6mqMHZrfXFXdOhPEvySL0fMoGq/7YckviVsEqDYgPD
jakwkX6gOyzZVhWZSJaN6kZqfMzd7UiYd99vkXygmemL+2Ga6lMnh/KONJGzPvvMEVvUJ3WZU8pY
ejYyVYBgfh3D/pYWvSXPCXkCQrlBVbeE/MVngkPUq3Hq7zOIHF7ew0LwjVkAnZGaB2Zs1Y6S1ENj
CnAIiAQXypJ6SlwaXgp3tg2xI87Po2TBI5ga/+DPz7XCOkgTXmZ0riS21vN2HOP2jFCaCr1YHMq5
ea0aXDkCrdodBOw3daTA1WoUa8KmNx8iC4iKbiS7NhJ0rxQgJAkmbNap+0Dg19zqol/cyL3h0PP0
8Ed2dJi6iLTS/KYj2dZmAlg86WPiZVN4m8UhQuwGdRSqsdhrDPG5JzhhmwTVooZZprdS54bvXTnW
Zzm81JxdmyGzZhukM6zHHHQMK/fK9YM2AWtrcxmX5CEEGcG2tBG2uuwf1eXCijUurLCmbrVbH5s9
S6TeorlqioRPLPPkdTNHPj1RY9gwm8gOI6owWjJtM8yeqZLWU/YobdSm4So0jF7ap6iiQVXMmBRY
Qswdrl+N2qFdL8uNdeMv8+B4nfx+P55KEY5KNyEALOTZkZd1y7oByWAi7eEMrQ/6siQaG9B7IMP3
5bIsCqBhH+q/9tbnvh8ac/ko5KPgiQa/Q8lztKRIDVPaUIMHajrZSanh25EgIeNZfqqWRbxwPUcn
ayOFCjcCjzJHYZuCnTmsG43+/uysu+j84Sor2pOu96Y3oXw4aMwKZLXPaXMTxT4vm0giEOT7Ifb/
zPEDo3cyU0cOOQpdc/jaDSWrPqyPhUHtvTgpf6oBJG0+L8xBvk/OSL4GOMOpCAPZmHYDWvZ2WRkW
Ey5aKwaAuB7XOVsGR7i4jJ1lpm8rdPfrUQ5jGmSFXCKWm38d4PUod8vaplk26976XIrITZvEwsPe
+Csmfs2KX0+E7+j4dW9e1mBtORLsvRx3YVkDrptoebg+B6GE2QtAwmCT6dXDeuxVaY5+nRsE4bAb
CM2znzcaujmx3IvRWxOU7cGHje8mLMmpJCxf6/KVrZvWUIBj5H7Ilfvnc+v3DXZd2mpju/PX5fFf
GwE0LCGpy5L5r8363Ky/VEXc7s12WIxOy3e6nm7rXpJBAUp8xHrr+fa9+T4Hv09EA1A4VN1m25Mm
ySdKzeskL+aNuQx364bQZ44LacFg7pYnqbSWjE/Vx9Cw8Ps6dl/XqFiEqb3uRjlJCnIyud8HzggE
8o++r9TvY6h01DsGo9utx6Zfr9mvK/drX4vLn7TaGm89MN+HaD1i/3jOyK3eqdI8oaHLJbxevfqy
7IYlxQFbH68/gbkOoDcUH6V1FbxcwW3d8A2sj5vY4LqLeiPbM+2jM5tWXIbLJbNeSiE+5a+97+ek
QNoajaxukdPVcCNR/1Kw0oxm3DbSUAMOFxgOlp99vWB5rgjajEV0Z7gWPq6DKITNwfhr7x/PCTVY
NYG5O3ZDc17ujW20MdIIQXKIesyK5q28Dhw9K511L7dCiQJv/WM9hNIyZHwf0YzUpl9HtIxyhF0x
ZOblElwvyaIJQ9ELAjApNkx9r0v6YEczm+H0a5w9W0MVf425CoweG9C576yXpN6gZ5eaNPTWQ6xn
gH++3lQq0gXOV01w21JOqXQdf+Zyta4b3+Seb9cVfaWkQ2FuLVelpam8ez3Svz1uTF1w1RQ12US1
mxFnPcLLplyOurg+mfWoAJI2BjL75/CsWcw/1ofr3rpZx+31Ob+ge5hX1u57uEz9mSr/OnJ+7fL7
X3IwmLGTNOrGWm4y2fJh9CkBPGWuH2FUEM7DxV9+Jgf17K2vGEkdz3br7voj5mG/3rs+DGTRmFDS
CG99WYbhG1VcMhOWj9RLfKR173vzHz0H2pNR9Ps1Ab23X4//8fKRtQp8ofBzfT5d34cw9qiR6rX9
7W3/jT+fhLPuzg28zmj5v67vEFPj1RgQDK6PCipGelMAA6vbd1Q03I5yicuHntOvTQ847fD9HBV5
LjZZFDZiLRvbcUiPmYCEStGXY7G+LZhwStjrW9Y3r0/+49esD397jzWR+EnpL18+fFgrT1KICGV9
1dev+3ptX44gFE2+DTzAIHOW/9u60Zf/79dP+1mlQcqJgi+UYaJB3nMosViSmRtW4N/0coKWh2Zu
10tJe0BqheOJ9koE3QlrGDd3adksPgJMEUrMqNMWiMPmu2KZGwgxs4S1jBqEC88x8LPnWlQ1b61V
TiH1SLMcrtaipV8SZ15nkZ9fYQ2uEUdxU1xLf+tmfWiuI+/6GBka0LGlJBstl/rXZh22192yVTiF
zKm9EMZIXV3p3jNa6R7/b66bZWMsd4D1obreEeL8wTQU0H0s8OirMfKgd8/52vzD+lnWp9YPtG7A
+uvbPku3LaKqEk8BN65wmSVEy63RtDD5WsudLljmFgI3BpZ6yz1QjGHHdSOKg9CMGPvCZZYyLTfR
da9pkX6hHZ2XAVRLxRckEarXVRoD8bJZ9yQqxWrUdLt2GXrH5aXrXq2ryHT8edctg3O0DO3JIHMK
SsuIvT4e1JSiEiohtdXEYoeeoToYy3SKTACVUdJ/bvt5IBZ6mSzOy3DztSdqwSEUiLhWZslbC97m
X6Vv5MGUoOfuFFdETHnk9yz32fWDrxu9w2+T+yj7ymVSgbKbzy0uE4qCtbzoVCHiefpbZGY3LOPI
/CFZQNW3WDIIEVpLzZMQ3FRaQQLuOpQuxW/aqIynX3XwVuaGrPoEtQbzfi0wi9SzJhQc1J+7tfQs
i9M2Jw2G5A7Ku8skbN3jGHFf+H5ShJtD07miEbJ8iO8NHGFjC9Ng8/2UtpxBLfYbkmyRxJaqVm9G
Qbisv40Am+LrT6wP1w1GAN4gNU/4mExv/UXpeu9ad/Ux44tX48RR6l7btYB4e2hSQbcLler3tsR6
qmmhq1Ad35GPwAFe+xVCobA4aKvXtRexnm2mlXXMFZZDpeUqu2GrIE4rlVcZV3CeBROTgeXkWzfQ
LBBjZXnwSbGv8vCziovR2wJzhuYQldt4sIJhPAA/IqXw+3EWVMMuoRfu18lwiON2OBRmD/BEqkKY
n+uzEeoyD/38T7Bw/cG3pv6AvLk/rA//5bkYs4w1NE42XPVyXlxXsJfPUDvpOqMqS0UKRQjarUT1
yU1H04fBmFbZjM1CJAYulHWwmxZqdiMnxZEUMbDn4pIdIZrzjZTdAuo3dqqFFb6s7spmNo+Qdu9n
1cewEmmB3Sr6iyxN4dUA2rEuZvGmI3v1Kg12pW+emG7Hp24SleMoVbYENDCWAzxF0tR6kaQ6qanc
IBAVH81IBT/Wo21reuM2HqulCtPCZRaNw5BQqBzj3occOtN8miL0vsjRygHgpKL7YB6X2QKBV1Eg
ju6sC6fOYPkxNXG10w2wwsKAFscaG0RQTXrOfUkAldyQ3zZxRpPK1e3brttZAebloNK0c2DMV3HU
YVMQp6dBsRQ8zYg8coOGpCSMuI80Udq38nBNZauiDa8gHl72uqT6aJSs32gV9HMlXCe5GRYTgf58
QJ3TmUtpcqqu7p1cq6RDHhD9Kfi+6mgE+J3TNKPwyWp8Q57pnKoW0B+1IMEtDHZ5XZ/n3kBh1gz3
0LvMDVYkYiqRcNtqLtJ3TImZTaBlhnK9lEGCxtVisUKAPuKxhF4km6gn+rLrXShLKJkLMpkF0zwp
eZ1vjErCLkltRiW8hlLhRSuFe5TT7dY0Ik9acDaZ0v3UouII4WXwKLVuuxRkh9qx8dswcxVS7VS/
f0dOlBeT5CCRKBes6L2WZ+MJmmGMkXJ6GEU5JJMvJ3euMyFRhTMxOl33o1BJgehyCYA8lfUpFt/0
hiJu3r+XgS/ZxOFQ4adTNtJ/UvTulCMUtC1lkDFGiVSCU/q2ulRj/g7bjd8o6IG1Ubw0KjfLIU/d
WcxlN5uaamNyp8AlSApXizQitTSvpwgO1GkCryHI2L7kDpEUyO5CnJRNkhUzsTVBZ+tM/TfKlA37
cpYnXKIIZIbovU93bd9CL18K0kL8Ac4WOifTPkeUclBqNKYbIytOCqYpSk384VLDNZCS5nkeBfpn
ME3In1WQa7UdzYzIrD5abZlvKgAfExaYAF6J8wKlT5Ui4G7eQnKUx2wbKfhgg3zxasBRVBbhmR9J
nlI1ljtygjp5Y177Ih4xQU8W+wI+8DJDs1i9lSPNkkJS2i/v9f/v3v2b7p1M9w6ww3/evTtFef7R
/KN19+tdfwZzW3TaFBg3rHAUCf4C/bk/g7mNPxA/Qm0zdZGQFiBu36076w/FJGWDsFx5oSsZNPz+
DOZW/lAt2oAW4CUT9f3/LJibP/N387doSfCyyKzGEkjqgbzyI34z8ythYmUto80xF4UiZDyjXVEr
x4Ipn+JNDQzaIyRE5QMi7Uy+g2kwwts10G7jvorlLPg0JGXQ3kXmuMKD6uMleBzKum0+g0lNi9fZ
UHrhvSdvt7bjmVvxTEMOzX/ZR5TTTROxp414hfTDotTT5q7WjEnGjdk0j8yz6cPETRl2ZKUhyVk0
FVKxsci08H9qYTcGTqrLgXwswz69TgRTKV1/EIAf9oXAklwVife66iCD42vI0bfZohlOMDg6hrCt
ntIh3cqQeDEqcROLXLFL8x+iaQJwbA0Cwt06hbvskLhuqTYAdhWNEg5m6UOexgQmBGGmIxCWICvt
sBrbJacCBCEdsa7Rr6aUxXZ43eVAI2A6tKnVNPy1eBIBqgaMnwhyUy2SXo2wToI9IR7xYtpORfJZ
hySJ90OYDRgFQ/VWHcDDxcpcoUYtDKld0sRKzKOFn7yRTExBVFCtNDy1QZ8x5aC6iDFVVNUU0Pwc
knqD6d/yX4B1QwUX/WZm8NIUbmJTJE0H7FlK7PbIfhZ2sTFZNwxYxvBAD6tS7nihVb7r4Rg+BNaQ
/hRhlDTbJqmIXojrmk5Nq+GkcyZNaX/oSLd8TyFI7JxZSBtkmVtFLgFZjiQEc9wiQGXiWyCvjLSx
UT4kqqxecj1VAHihJK6cUioo+jSVbzx0BhDuTd6X7XixOtLZUCzEcezK8iRKh5rVUoaFVAEU4EoU
bEpPnVu9vJnHRou8SJ8Q69Tcsxezo9yRCdGQRrXBNz03E8XXPr8h2EYwPzWmAI0tWPNAYN6Imp40
goJKhm1EtYFyr4+CSDgS3QJAOJN1BLdqWc4mWbc6bTwHDO9gYGI3VHMbmwPKZdaSAos8sclAi1Nd
lndxhMhvo8s64qGy7KU7SNByjJFDG6pTCrUoOAljMBqPuUbew47sDtM8+Iwoirq0Vrs5oW5cclQG
mxvGgLiyQ/c0YUnUAeMekjkQnks1m+56Q1FuJbIXPLCqCFcSdbihHhFccQUwO2g1DXm6iOB8bNPo
PVXl5F6om2E75OSnADWK3qqeoKpRkLUj4v0Sb4PqI4fN8q1cji2NBL5mBKZFSfs9r2lotspRraXq
FEGkwhOPbFpIaIxYkTDep7Uu0yo1i2NmVMbVGIrJ1vKHzA0kQ0c9pGb7WguGO70KfLduMVcSYBTv
gk6R96IfaI/iVFFkDa1Ig6ipfKjZML0Cd6nPLFrVS9EN/mXoZ4RqkpRfyrwP+D6aENNO31zMIuje
+lQq950YKXchklV89J0Rnsx05IVppW8bepbPWd5EO6WK8TdOXCqEASUbxYoIuDDjrKFzmS/z4iCB
jIOSisiq4Coo/Mi0wZygRmWEvIaUlv/IRzX2qs4KbnS9BkJTx75naEYLPQ0Q6DyNNPBqudmpHTYp
C/8uwLK2PimcihRtm3mjggK76VVfeJUjYoqrrigf+6hsb8wuRi+bCxPpQzFZWzAY6JqLKWOD3pLk
F6k3YKJl2v+hmp0TaGBuGMfiZybG+V3dZc1ZGs0QhD4AOx3TdSYzaZ6FJ8A0oP57I0XWO00ghsUw
IexRSY2L1WOcINM4YAqTGTjnLGA3Pe6nuADXgJYZ9b5CXDkMdC5zUMbj7axX3Ub3wXbqCCnBk5G0
u2MxbDoyrqFtkpm4ehuNYOMM2a8ddQZINtaxPztJjjlDQBDXImkq+HT1cz3SeEaZXHg+x2cHxlDb
EwY17uWyFcgEiIVNGSrKoYqkcZekg4aOQh5PQiyn3K1oNpotYap+ZhnL2tv4WQ+qABG9iq5EZTHg
1CWWZFkpt4NZ6K4SWRU5enp9NusW399Uhg9+k06nsIMoIstivMHoO27bWIg9C1IwveGsdWKMM46O
KteFoiFvkXiQ+ZJN5iM+5JgUp1g7wsNDnpyAx5PnYbz4GfgsvgODITmPYxSrRbG1xMWFS6QqqmSw
D5ZvytupRhFOT6rcoOCP3LxWw40QSPm+kgswYLrfno2phLiYTt0hTMD7hSnZDS3jpjcGBhabopd2
s977xHYFPYsFeITcENDHcEWTejP726os0fOrYnJqyX97Rylen7HOsZY3NIBQZpFtMfdHTpnEmNMz
wtBMcxj3QkJOFAUP/GcskjzF6Dji09TvQ/yLuzzrCDRRFMR/ogFpCoDDkwGm4iGpTfla8I3O5YZp
bAcrTjdZC//VFwAuc3kziLaTj8CduwWkhGlTqYr5GapicJQiMdkItElvyXjClaIR8hcPJFdIGCPc
IJvBxcxmsCSd4gUjTerQzYBu474brkn9LD3qjv2ZWna9nQkh9FJD95157INtrCqpl0cGdVSR/HFN
IJMRkXA0ImRWeifKg6U4Xjan0kojCHQKbVA6Ru5o+Qpz85nToQM6iXRhmI9BoSO6mym4V0A8CMDq
l0Qgfd53MZYYfSar3CAUzWV5h+5f4srI0BRtqKQ37phbnMNRXW/aOCYyIx+IXYnFbkvjbrmBDNjy
ud9hCxI1ArAkztIsDtx09FmKxjMsWTjhsRf3rA6RrKRX0dR1t4JApLaWzflulgp9304wowVt5LBX
M+SWmmGmUSxhh+1G8zBBjx4thG47J3pv2eqUNK9FXZLEI/bqNi9GBUT82A3wSasyvPR6Wu5T00TX
5ZtN/UQQ97xRhrk8q2k8pBuC8WTDjQPEmJsmaRr/NEZAsVwxCtJuE0q6qe1Gsh7nK5RvhBVQIdDb
+1GdS1SQfle3roqs/sRNPS0cRVpMJro6IegHLd9Fm1i1pEq2wWhNml/addAJk3jVGab6Fsy9KmOm
Wqf2/69XQduP4vyafTT/e/nFP4tyqrGzt//n7w+br8fBR7EoAv/2wFs1gJfuo55uP9B08tZv7eB/
94e/lIT/bn2zEKz+q/XN+WP4X7vXrERuWsPk/ZYnyl/v/LXGMcQ/dEniKHH/kFlf/FrfGPIfiE1R
GCI0pHkkLarFb2kiiBaJFSyobpX5ITzcP9c38h+6xYLHYtEkgTwXlf+JNFH7B1dRhUrIb9LBs4rM
3Flr/V2YqAr6iIrBICU4aLZJpJ8UjP8mwVoP1VW6g/s8g5szDj7pIZXb3bev6s/gvn1ERZ5jx7e2
/rTBEG0IT2157PytpKNi25YWkmvwzTs8UJngIosPHxJYKugD/FvGAFfe5K/c5BQkPjHkVTd8kN6r
o+Uae/IW4i9x7X9K4v0n4u/rM8JGg7WsGPzDOvJ3Hhs8y0mSCYnfibPx2EnSbUjQb0UhLh7Un13d
fQoCRrgyiV5Yb9z+dkLcfIFmf8cAEzLz9wXk+tdVjpShqQzp/4K/BY+FRCZQ5p35AGhT/Cxu62s1
dEj62WSfDA7EQ3efxp16W5AceoTUl9wJG/Nk3ZFVM18vHvOLVJ+kq+ogv2bneZ9cmNE356i2h0tX
OoQ9nKdXXJtLoM8dmCVWoRCcfhaP4ZVyI25L8yMAy0v5b35MPpLB02/UFwBG2H7p3POeEyvB2bBt
gdXCj+ohe+iJ+1D2QG5gCBqUWGZbgrJAZDJZgrHdXKEf34jvlJKUXWtAigBr6VJVhCB8VyHkd6Rj
szUPipv9KNBD2uHP+J6Psxmf8k/E2SB3N9EJw0BHbIXdvwbmbrjqrmOyGzbxx7TL3M6dJ4/8PNYb
n/KR8JHWClAr7sXAbt4QqhKCiGvkraFEyo13X//oTVYeXv2AGShVbYKkmesF9wVGB6Yp2zS+TDcz
uT8nUsBq8764JB8BNExUXKfiXtvOtyDN8qdsuMeLWGC7INLlanrOXwmnIMkHIeJnjFXiBDmrlyj6
e3nsBMGuNzfDsNg0qIhxc05USmXPPXYk5US8jZ1KXi5eVHEzdbZxqX9A9ngrbvzrtjjLdxRVKRIA
2ooCJ2wd6zbaCufsMJyDA0YnZsjHvnAmcGAOOJ3yNT1URD4y078UrvIZe8FG7pij0Zyzhzfuakm/
wYcfI+px/GcEBGVxE923zOSP6uQaVMQIr/FaLz/OW3UTeuTSWTF3Mlt7kd79Uynb+ml+JpDOcrNr
hL4/whMpGzTh4SC4Qu7Mkp3RMiaCccsqhUpnvJ2O5hNFWKg85HunH/UFb9l4xlmkXosvcu9pt8He
wLhp2ApJMLJDXdC67/kmaJ1AETGuKqbGu/i129dOdi3fImszH4I3nUTVYyvY0ZP/YF4gRHBql0T3
uJ1mK3v9TGzwXmw9AsUMipyekHrlLn9jEUxQ3K7apc8gdWIb3V/nxCfrxnokzYTMYqN0Rg/YKVeH
nX70ZxLFu6Mc38eFU13DA7tu0g1BQHixsgi3yWF4lpeDRgILMGzZBnKeeu0rDm43paTvWbh/PWhD
VFouUIo7G4Nu6eB+AgQL3SOy9Z8ExiwfUN/knrGH2hkgw6bMPWzjE5P+cqcaNqa4M2TPbh+ecKhI
xIw9UJicKFf3LI4d2nys1wJAz+/pQ+iRWPUCiyDdyva0G28QqejbKXS0ffzQ/pjc3bQLH0geFagA
w2+6Nlo3aG3t3n9tPoXmQOIT6XH9fnqiHetRY7cueJZYzeGwqxH02EQNEpYr2+a10j1Yl/7UvgCZ
wPn6Mt2KT6KbuSG94FvpGkz1fz0+/qO8hoZDonkIxUWSJG5z2j9YmZg5TG3QUQg2AbGd1ryVM+PJ
jJp/g8f8l0F4+TOaJRvAwHVwjv8g4Ne1MHWiL1U7TRrulz9hTeN+CsaPuaEiNLFaEeeKW/xftc7/
YOiX5X+9u5oSaGCo+3A5F4LxgrX/vXgYVCrCuwZ0jJA9KVPke9qYx7tyDGo71xXhh6ThS7fSjV8+
xoHFjN18LZQhd31sAb0hAOsrp/vC9/vdbMpcailzyE4DwYjX+irpxusRCrEDAYcsOmXC/yOy+jBH
2dzUslRu5rnAIF815xYL6yaFVmYV6lFU0vg6n5XqSh0mk1ahcUj0DY3A5lEuO9ZsBlmSvUgrJ80L
wUPLcAuElogeshqFYNrJSg/mtXhoSQ+7C7RGPllpfqzisnezxBBsSHMlqLDmaiSGZzuBd3d8sXyx
+mJPTwW6uoGh+SfAJaciKGxT60JFY4SGVgaxqj0QXidtFXHeG9C+NjogIbo9gGfIRncGBPelJeAq
GvAXLoL5hbbKkoFhQUhN8sWbTVVLwqFAueCwqn+SyxroizUvyozok2lzgoO3btAViXeJ7qunqK8I
rWEtyECFCa/QBKRx046s+4ueRglejGxDnG1oQ8FdUMbmp3wfYnxy4jwcUcOiVQzSljiiQFJsWZjV
rVqRLzWK+UaQk9BWYtE4tY1xgiRF0rs4cOMz1OupVibSF9W3wRrVs9V6aorGwaePt+t7WbDFVkPs
2kjeOMQ3SiH8pAwuHHJtvtfk14D/r12Y2XtdqP5OK3XuZ7N8HfftKRRIXWsLXdvIkf7YRdrsqSiW
qTkA4dOZJCycO6mmSjHr+p02B3diSWAcnmqKvzvc/TfS+F6NaNlLQdmqwfQEHvmxHNNXirVimHnN
2NyOYX4X+8E9gIX32Bwre+YEnkEUOFrztOyrg4dXmboOYRMAwxWX6E/JhfbER0zUXc8tIcddqc06
lgFVdlU5w2sZx2RIEZwdltoDsvSTIOBOp3Qr2qZ8IMdFAEqiCru6qFnJ0QEmerDBtzI8Qk9zRBP/
/VgG5kYYPyZOdVFI78eSKHZjoqlPOQ6NVUZs2lZIOhpQQVdzo9ApAJoB9gIQmOeeIzD5i6VlttP5
JE2lW5bksg13aApRUob8PxKXQE+4Y+E2F/Hc8A7RF3DhfVhpsDFUfAGh5g65AT0rdVqz2qk3ZKpx
ByV+wUAUtBRxk4p6DL57yYeeQyIaYHqwoEuv2pd+aD2Qqpq0diZeufYRh6/zeDf3BM+N/YMJkwi2
096E6qRirjMSvCPEO+A2d/ox0ikU1foR/7MKyi+7BqcWFyhrSD9H08ZNo+6UK19YCAaBcaYuQM13
2GutipukRDgyEcm8l/V82sVZtxCWVPTm0tgd86q+hZLob9UiCNwRphnGbpC3QTNLB7LARAQ+ZuOa
vRzscPYepI68tMQffackF82UxOgwFej4GkE+rBvqz/IhjUBlA9hpw23Vmjd+CyAiF7TGjSX6frDd
MLtTFT2O6pAcDP01phVe2OtTkfmU9yg9iihLj+szWmglX3s9UVy6Ci5cyzXHCFCRZBXS3aBGvxW2
KcMn4mdShzv5A1yisJGpEns3EepdGwLXbQPjznCYApQ7021OxQXSY7RFK86UkTCwh3knv8Sl17j1
KT2NJ+kV8kxzhJaiW651MyMehwb/Mt1x7VdUdZ3xk6wVr2eGcKWczRe7uAAXFF+EkdlS+NpcqZvx
1Im2fy7esiNTdpGylS0/c4z0Z/PY3IU71YUpTz2wMq+NEvmlzUifSW6m8kU5GCgwOkG0Ms7iDaoX
iekpaCX9wHS2h/2E0gkPzoVEeDjAql2/EA00ASVjTFBdgwmiQ6ac9mbemO/mvvqI+pdwdpPYVVtH
hQx26T9B6WiPAw54JwdqZDk5QZWEhpBHdra2xmMBnNIObkx7fDS2xla8jrZE4QIAx5RuXZTP9Mcc
b3PHfJt/xMRsbys4zfJiJ4Yll3DLA4Z3bHdSxVJl0x/lEb3oIe0ZQC2HOFC6wLW21aXjkHiBvJmG
HYQhaHo05JXmKKl7CGVo3uqWjF1HPNWYx1uPVg18QYxCZeVF9J4haqo2XSb9hgC+kY93qRibjpmH
4tzcoF0yBgYE7idgpym0uMSXEjkYPKXttnThIplnOFzIP0FEwBJ7lsutIuGWdQqgiomdImigunwt
H8xoz+aU8/HomfgkvmxMuHIu6Atmvlxf07YlTEHZyXwf+tXY4cx34tDO4MbRVGttOjOXgm+L2eUH
Gn6lPtZvBS6LN35NM3piYo8M49eWfkhwQQU7Pb8d+v1ovQhnhjDrrGkH/UUovX7HaQHPiK/YCOws
uDPO6jv1aAQFLMna8lD3oJGIkGLOaN4bZzgZpGyb0VF/B/FymR/9a9ZP+L6R8uS3lJ1ql78d/GDq
+5xflfv+nTVZDg32Q9lEZ/2UvXaFA3GlfRoeotGJ0LWeuWxgyRQ7c6Be5xQPmO/vCIlDBWG+cAUo
bwDaZDpr0CkrDhrLTad6qAJPdbVz8qAxVZ3d/8veee1GjqRp+4o4oAm602R6J6WklDshJJVE7z2v
fp/I2enp7pl/Ggv8JwvsiaAqVUmpJBkR32t17YDjwi1XMCAvvU1i8bbk9VOxwXH9RIoEzyRHKGWF
FdhWF0914hHkZ1eb6kqN4BTs+DX51n1/X2ivReHlzoLw5sBc0pyImIo30WaQPJPRjuWQ0KKDv3eY
QAm+LbhSa75HBY8XLnIycZ/xEga4fSyPPLy0OyifNL1HD4G27cjjcDdUb1Vn927KVnSlIP8Ydz39
uwuM6Ny5YuEri2pTI5hZj/t2n5yAJznZpL+onY1fVfeYHv2cGJUF2CsBCmq+Kz5raDmmuUXI2SRY
2K/cV4hdRixxpHYXC2Wrs2Z0nxTVbvOGyTzc5vByRCu/Ij20PA4DDGDDanzGEUkexcbPEAYtSWxu
8AyG0I8LYljxKNjMDNYKrSUDOalBJ5e7hhEVXGCVvtdQEkTWmF54YSLHN5A89RtOecTDuV73IlPD
xw29trvG0161tb6xrukGMOctw7rD9rFLT9HauObgCiv7eCD8fn4cstV4T0dLdZ9emGfe2nW8o4pE
nKCNbSxgS5eF+xdFm8E2Owu+b/8qNs47v8OFSdfJt+EeVmimN4XfOs2W88rdFcVyvAs0j+whUmTz
Yq2e/Qf8m3CQTHWlN1DWvWgfmjvlrTqYj+jd2lfn4haL93DXHFB1rzgmUCwLZM2w7Y39I0yIs6E6
isjCtfupr7JnttD2Pkf3fRzXxTk411+zsZgwoZ4S0jbvqMAUHLeu5We3NE+ssOLJOEfX5EBRpL4P
jD0pprDphJVP6pY40LLdleq9dREn+7F4hk3jgBnlyzxY+tx15rb+xWgQAqjUO+0Vde18x0h3ZocB
CmFGjD5bl5qbhYu3l4fVXtpEbAkvy5b0NPK+Z0vxWh3ovinFqn7V6MxGrX/nnKlYqLU18SoIzEK6
c7U118kP1/wuRXJRx2MhdqilGFKxrvhkdZ2AVYaCw8KRqVL71VSfnCpcsvfbo7iET8rCIG9i7Vz0
jftIrwmaQxxggeoRFEdwKtI6SjF2ob6klWs8RtuIE4F7rs701KvijAtX46n86eulseO2C17mr+x8
W+YQne6zd9CVIV5o7xnSfERtq+mebox9cgmivaF9hooXO5eAroB3aC5U1HO9J286bg8OBFBqnVj8
iZcPkoM/PEH2EKf8s+iJ2rFXRXzP+uNOEyPYU7InRWQVfmkvirtkIhhO6ZvMqHzV7gBAemRwd+lu
XlcXrV3EnOcuwTv7EouBYXy4/bo79XfFA4GC5le7JvgzeyGaxHEpGvVc3gCCM9jKWB8DRsEAqnGV
XkfZfMUp3KPiyGVvKdZsKhqr3Vv83tpecqdzLr2Mr77/SEpJwgF0Z3DHxvrSrJfdaiYw5j0IFths
cxJ4P6tr8V74R/FcRg/xvVMeXHNrbuM3efBU1tHHSBw2UVnRsiYLYx/fzcZ2ZqN40bblWmw6QqwW
IYDIVt20O8bT7oTXL6w3lb7uvh1z2eYLlk3CPNR40b05j+p89h/zrb3y37rvltARTgFP5IGh8jbq
JQ9KcCbd/2qTFHJfXGibfSjJT/GSD0wD1Y+x7t5L8I2faZ996MYliwgco4aTt70/DAO39CJ9ZM+L
LqRr3cMPmtEO19ZqehfdsrqyqhuUwPJdwcbO5CU/IjRnFzG2zrMFTEl22x2A0oexVr/5A03YQ7Ab
wZmBWEfyR4g6WiGY8J900MuD+VAClpBnnF6yb2PmFLvKvk2cpslldg+YRJWVA2tnnwkM7e97a+ez
LU7quwBuScVnP6sMJ4hDgtdZhsrTh06sb9Gs6VRZRAy2g2ClG3QvIe0y5QhURTWD+srGA9jEPrCa
pi/EaWJAfyV50j/Vxk9DDVO4rO/5nSb2qN7zd8E3Z5j8ruaQcKG62Ufcwylhb7ermkgu6LC3uOOM
uxDfBHMgjzdpPufWvw7QbyQKPSEd/WV/De/SeIIN/5OedLJKmyUhdP5PY61HNhrCsJw9WLL5EowL
9iwaf7H77OcT2o4jahlOl0t6hYYz2WRvNRkGYlMoa42m60PbLwhhW83qgkp38YuA7s6LNjX60oM4
VVsAP5aXahWc07d8F2Mp9JrPrlzZwJpP1aFovHRYsFPcYVY9O85B3Yzf/bdz5q5UYC6f5lN4yr/c
p+CuPdEtIT5JEX4mD427wF9Uz+O0nvIfbb6fzAUFHIxe2POxpkWorr9sZ1NCU7iMMhgXudEVCEWS
zr3eCaB9x0k9zLrgfR4rlOwzU2xIc/VhCFLtMN6+oKntqc8w2qjEFa5IQ2uoW+ertw+3f3f77Pbf
7CFgIU9oIwmLTju4Y4SE6/Zl6kXxik73adBuoSfDS6Nqy8DE1C5trlHIOtNW0LYkmenQ77xfpRGM
m6wkHTAeUfOEjmeb8V0QjjzYWYNbsSS+mqS4S+SGB+IxeG1uC3IrMnXdK+wgs60STp9XghR94pb1
nngf0spZPKxijX+TE5WCBgNBArZWh7A5uNG175rgnD6REW3cvmmJhXi1a4ZHTUYxUpVAYA0Iu+py
4G4hthC8xiOTcP3YkERPTKvzoYeCjUspl8FkLO2UVuigRqipu6THDWShLUcdAQU8ckiwKNJhITwq
6DTkzC1V7YZfrysTH1uVsxUWVdE+VJyOSKNdum7sLOoxYFgbyfpVm+EgOvb1MpkBUpzhEMbpRZFR
NL2q+aewMd4sMfeEupX7uEvCXT6BZAolfiiLYU9Nz8Fmc/JJBuoNdanNdGKRak2MYeFf0sh/F0bS
7FukUn0xMj7HrH8NReVpsh6kjUK3C2rZDszX922p0vUuSFSeSBPAeJoxiUwcKlAP7oLBpcbElu3u
ULu9s2/s4OiX4ytJivquH5D3ZS2VDfFH2tXYIF3tG88NY1nvjKt+Qgqh+oggAECITkrfhMOw4ic9
FdxOqSyyWcY7+2hMgkuW5+ZrRmWqUhCNpbZveUfZrkabeuw/VeaPRmLDAvvLcx8SnoGOfARTc3+q
3D5oDWpkRfFBTnJeA70bq2qkFkN3FEbf+UWhGX3bSp91pYY/s28CIzENObJuY+jDrQ+WV3XztULr
te1ipfHQj4F9WwMMQzC8TPKHkc0fJAjCqTPIQKBJza5nd2WhXxaaq3hRTLN9gxddLYGnI8OFbEe0
m+Sogmsdn/jLUCkvfR6eLfbQnk4Gct6Kl7ZlGLv93yw2f1Rnl2gEKZZ0cTTgaZFNSjA5SXekUBKF
OKlPrSpe8zHZdtXKwvIgON5X7DrT7D6zKoeEDQa8AvtL85uXwhz2YcZAjB8+8oyiveYVJdK5IJfB
HtxPOru1yP8UFkfjqO8OdsGBuaTu0xaLwhVvbqq9EkLaMIJCYBGLT5LadCz6bh2UjAx6CIUSyxCU
iIQTrcYT/hCakErFxESHk3pTaBHDTKMSlYLyaLKflXhgbLJrztPqW1IOn/HIToMQazO54EFZuzOj
Fl83xkzpPqbj84p8ktYOgyUlVZmWwyYtUGrMqzYzJoTtert1ospauHlk4cRjA7ADKhVFuLGNTc9c
Grc9eYgKIZ5sU03jknAaPRGs/WEKTdbG29ia2nanp0ayMRoa5lPKsTyjB7dQAjzS+JOumDwqubKu
DBR8UiK7VA34tqAr7xzqOaKB+JRqkjDZ5FDsSF671j5g9Gi434Yr4YmoonSLScZG5KI30BY+IiMC
w5aYCnFfTECwFsInrbgYvLXcnXpO4BhHWrMWzaJPupe4wCVBpScAeppnyP6eDYcRjT6gN7tFJCJI
5TtTIuPFgfPUD/FxtpqlrwvSQXJ1g7gUF2qPjclUlIkU8km/K+EBFdREa6oyKdyjSS9xCRYXyfgY
O6QoaKn7UaVMrkWYXUf6baKea4XBoiZhpMXSk1TnEpihbf3v0BJLo+9e8LvHXjMRO22lcbwqZWQf
0Tf7pt87jf4ejhxky/ZNtQ4EbJ3hNbalXXEDtM23O0Lck76sovm3lfxEhxzYTBacvIfCMXek3D8S
/3wey3rTDxZMW0tUf1bXv8p0707qRxCglQKVVxYY0GICiVLAJjt9o5SLqg2edjM8pQWJEHAJHHgY
caa3D2tyCXyrONg3YUVeBDipoeh0qYOK1IqcVZ3hIaIXjgTr6KLWAdYPM0NUCO07FrK9y30M6jhb
px0Jg12CY66Zd62FFSiu1UNRE4mDnu9h7Nu3vowrckBmjid6wLDMmSjL+0uhKB9j362m0LijceSA
dOJuGN2Aq9E1izlmlCQ1wEFZtqaCjpoGkz9amU5Qa6JuQpuZOA8CQugTum6Qt16LceCvSmC1eugP
uFGuqj0u6c3AEWtqm2pICZUdBtDfnj4zVrOFRfHaqu2Nszbrz2k/WRscPuQwpXvilOeP2YwOWjAr
u1jVLpnDGTRty+sw0t7UWe3jaIDg+oN9oViBs7hggdfdjSGQETtdytwE1xoIxiqqjCgyLmmiMTA+
lFscFpuoBOgzaA5BR5zvjLQ89E70qPD7PxMPSjhR8prYdKbZachpkY1My6mQyN1B3YlePaiuUix0
IwNCjtH6JvQgrcOSwd5uagZMn2TeSOmKXUzUYDeTiqYGcbT2876/SzDtIl6numoIei4JLYXzoK0N
eB1PtnCJSGc0tKYPkdAZPYxZ6hVlsptVbZsVDs6btls5ioYnu0sSwHFrac0jtdLkeA+EQiczcSYN
wnvP8hFPhcxlGiIW0ruV+0m0GZmLIl7WTs7InhVrYk7ohR70n6HqgXGlcPMJw7+5cvB8VVPM6NB0
p4Z+TJjdcDWLfDs57WOTOeCabb3zO2dLihYYRG1ehowtt5y7XTS654S3yIt8+1havrIsqQCOIa0w
zT9WRJYQjG6+6GNpemqSvSW+eh3qcNpQJQdRh8BPpXlD78e1SVeEF7lNtusD61XgUvfwoy9Jr0gg
afDNaMJec7mHdaHpmC0Dc2FZYAKOxKxNPX2YFeUQlvNjncBAsLBjy9RKHuNMDE+EGpte4Gi/OuJ2
TiJuNuD4KO9FWa17v30Iml2R2p+WHhFglFv7IJt+4iII1yReOAufd6gQuElH8DVN4cQWiVDH0ox3
iyB6z66+7KpiZ7O4JUKy0pft2FjLZK3RhOLpfa55ua5dfbULjn3HoCBQRxR+13tpHD3SgdCtIWhI
O3VQBRFaChqKBGJeR6mPbwdGYxrANQKS8MnTQoGhlSdbHWVU2cX3m4ISjnneRHlPBfNacXR4+bAz
NnOdi32TDWJ/++xPfxzTYiLvmMGVqPgIZmilGZW5H5zw9x9uf+fUdJZHavB+Cz68fah6ngAWLG2V
lZzafE1/Uztq9Bor/zILtVm7iasve1Wh9avCr2qGPQhfGDCUagyyMhpkOfbIaiMLTDNlcpMG1z6g
gUyAOpnkgwLipv/9oZvKi5IZ9nrGt7Rv4qkms4RCRMpcDevvH/Ic/Un75mqjvVd++xAhLxCzWRHV
gz82lR+Q+vJyqq5d26b6kA0OqBiBzveqP+ibvjOTY1ol4u89if+/5X8nSsyKpvhp/yj4u4n4/qkG
/F8kEqSNWEdQ9psw4F8iDJ+/66zI29/LA//7//xDHqj9TWA8cGULrY5ITYr9/iERxMxkCFu1LaFZ
MoaQn/RPiaCKolBzBLOogbrh9wpBzEqUgQrkhZpqCvt/ohCUAozf96cjmtOQIfIChWETlyj+KGFw
tJ4ln7PDNrDcLwd82oguszYQ9x9Uxl+IQQz5zX73w5hbNDqVLUR0Br4vDFx//GEsFxWeQOJkJ1pk
1rrT6WAfI7m8lRFRJuXV6q+mUXddsiIP8eTmzmuljACdWJGjPnvPbCJxUvIt6qEhwpUY12ScgqVI
SFdz8ugaOeoTvZAoHCzjEKWmS9hYNWDpZpcXieONo+0sYjM6FlKV1lBSodBzu+qV+v53d8C/kYbY
f64Ulb+oaamO6nKlbC7vH3/R0ErJskscdzsFYju2Dj3wsZMsoeuxl4KSafQDmJH+JdT0J40MFCP1
vRpxMG39vFzhelgTl7AN1ewnE5QNp/2wdBI6QayaBN9cz7zJijBpc+jXC2KF60x7SbqQTINN0hGF
o5N231sIweZAoOxsjRN+rlMal8ZCRZMplzlFVxE42fFzZJHORjOOA3maZwMN5QYJAWlIVbiG1cF2
eaWCl932DhUwNvSlm3DAtoP2daqsRmbVbkNHu+YRrocgDzNg0XgbO1JwZhgm/yX60eKJWMgBbI0L
wNCeLEnhm+bvKq3uEzX4sRKdU1wSPeIXWhLA3pPZToUkbZxvwAPMwm7/0VcwgZmVDsu/uFb/oh3i
WtmC62S6qskT+qebUq1FaWTtjKwsVDjMVP5TbCTv+LcgS0YVqAcEqs67zgtEbC57aI2kqKmas8xt
o9gFmo52oxFLRy44+E0SqtvatlasxQAi0YAbmOpNs3Je2U9TKYZAwd8TyRzGRFLhNqrLmkLnlHII
Z7poL71KSwpuvB8zpniljBgqKyqnFnHBfV+x39QDZTOzcD/TkJnBqKvXNMyPgu6ShUJFLCp6FGsm
RTN6+dwN+T3nMELJRjIsp55a5eSd7PZ7v5matbmnkWY36RY0XHqOfeWOopyjSWEiYTaGCv7UyrM+
/2BElBn94JI0wajci6oR2+xPHLEx2ty5LiSzQIvRJD9ODc5emQ+Zyx3zF9fp36wdmFBcdNQODcR/
bmRvhNF1EwP5NjLKAa8MA4oTmNNaQ6vc6o+tSF7/8w/U/t1DjGbaQL9mYjWV+u3fq7vMXmsA4PiJ
xmgcSsu6nx389Mi5GS1yxrgoPxsKKoDI6V6ZFaXmiCtsF7qMx3J2CON/0PcEVOL23dt/fm3/7p51
Ua5wtwiWGIN94/cvTdeaPM+U1N3a+tFtyEO3CVsgiJUXkdHTR90seid6mv/iGvybHytUTWDMdQwK
oMWfZHZuretOOijONjPTn9F0ntSS9cAp4p+mwvkYjMkmaZyn//y7EjHzr5fexJnLNim3qX/Zo+JA
092BBxfSW8OVEtwRRIH6dAA0LNXes0sQQtGjPBUIgu0nDDtgi6MOq2qrP5rmEog4957LtsRjl52s
GD9szCLjq8lEZ316JPwWbIXpP48JxeCFkImfWrTwWdm9IKYW6Uj0ktfKJRfWPu95qycbWCyxilXF
z12lIzHSqbDWcTm03Jv3lkEZpW3Rvpyk2c612AACA4sxA17xHhBzsLDzIENLNHL0nhkwCrQrllN/
teoVIHeg8WK4c/0KiYHPPDdX9nsLSUaiLmsws94S0R8NzBxRPeGIn5FeHc1HuxRHbe+V2bhyEobK
ctFZwKyTXHjScT6KgM1AFb0HJI6ip1orFtqoaCTk20inJ6Mvrp0m/y1bK+Dm9GC37DmV0qsEzLpP
yP54YS5vrlkZr9Y0Iz2Uu8OEYmWoqhz8lyEgTLY1JFFBvQICboJ4U0iCv7gjdCGVlX84SeBn0Nhj
bazbFj3s8tn9nfLS132cinM9bgOXYWGgZYvZoZNDhCLHid69OHK8CJkzDDlwhEweZNsQUVAFu2kU
7rJfpXJECQFDMfCoW02OL6kcZLCcPdI30HsmM84ghx10asGxYP7p4kbzwH8rL113ckBquxi7ocAv
lFegKor5FdkpLV5QYROuV890hmCZpahCChtXLM3JjTEjV5GDGUVuP/Qy7205spFv/VmouzocHtxi
qNaRTLotmnajJ6I+FbP4lSgNdK0/IXpDa8CatSq4nQAQIiZGgsyPTJEPToXa3RppVymLBDMuc6Yr
B06dydOUI2jaucAYciqV4+ncccQC5tm1s+ZjZJzWSp5LCFshX9FcjHLMdTLj2szFm190plczCddy
JM6YjWM5JNM9UsmhOWZ6piUNpXSj0IHa7UY5YPeyMgYPo+fbLtbWetfKYbwKh0cjLrdSmEXyZbS0
kuFUywGe9nZaYnirxHMrB/yRST8H154qcofxLaIFB9DXSpwnWG6ynQ/NEnKwhjhpkehD5gFElDT9
ASyMIAyjhBpsMAfeq2U6Feg9FZN3L5rxRxruDvRyW4JYjBK6MCWIoYNmcDSDuQXfiNspladTKC9q
OCc/hmrQQmfpkG2FNbm/axos4L0ETdDMLavYKHajTRQ1QTfugiwx1DwSbhkk8GJICAZrO2XbiX6o
c1PdlXJzNiJa5iV04wg6NRMte50QOBEZE9J6kD7GZnWI4nIXWwzsVTJhliA6OusQxIMRtWBFA5hR
KMGjCRRJtYuOQ+6YcNttKxWm1XcA4fTJvbiBVXqZ0j8GTeXiNa+vGY/roteMSzjYyq5vElgCff6g
hsRK+DZsJdam9MWzWZlnwPVk1WioqRLTQB3J7lKNFasgEQQbNRw8xwSiLaJrnoyHWMNmMhQqkoO0
vI5A28vZpV3OHQuDvjpYRwnOiYS9FP8mciIJ3WHwVgLCZ50cnHCYwtDrZ/uuiMoDFdd3E/hfCQ6Y
FeOFQ+uC3caGQtA5PY2ZJLT6N/KCHgJqQLysVgmCq8FUcWHqPSdUCQgW5HKuAT8fDZ+Vec5ZYkWQ
Y28OJYpxiSWE2YBlNhLU7CS8KcA551qmn2o81S327CkhrAUq8Y2+cRgOFKelT0ewMsTo/IkwIO+O
kpa32kAh1sDAgUIi/Sr8EkF+ipSAYM2w+1Wx2uzqgeeYEJ9NY/rnFOg2B8K9rAc3PJUS18XJfCLS
b23FZCjb4XOS9d+VRIJ7IGFWtnMzHjqremur7skFOE4EgMO8B+6Hl3YLjCMTjoi2xtAy28NLaprL
Dhi6Ao42gaXJPabqMrcJppCY9QR4XQJi1xLN1oG1E4lvmwDdqUS8M6Bvy8jwDBR9vwb+X+fgNHdt
nc7LSWLmAaXWi2SkWFDi6SrAOuGTxz73nwYlAxos5nPfADGXevoW57w7IVIGdYB3riO0TlZJe+Ew
vCC4Ru8Vq8mlVFz0BwUqP5yOFyGxf8y/ehIjYx5JaCf81GduXMSSLyD2SZL1cAh8z6sjWQXX6B+q
kMYOwcNcFkRZVaK92lARSlveJUZLXLZD7cZAqV/r0OTYGBWlkfbVZr7ZzTnytXKMWCPnpsRW6yeb
xunIKg3TleYKtI/QI370VEu2ZIA2CUPjkgfIQuYAaaexIYk53Ghh/GSTijDGKDYTt7VYFPx2Wxbu
RA+bCqBcIS23hb3qOwN1kEMQ6jBcSxf4r7kxPFQAdxqVugXb7QQWLLkgYvc/leidp5y+RskW4TR8
7hr3Mmrs1YGbXBsYADHilmlVxESA8vBOVpNtqAaEoJGcVCjZqRKaSs3Uo0oOv8c5kiSNDo3LbLyW
UFsoBXTJdDlQXqnkvkxIMDjrLwNgLA2+MsmRUbqbepymrm2JyqNNS5g0KDUdak1V3C8/i7aW5Nwm
X3lOLPxdVIEvJYFbrQpJ0UHV9fX0lEnuboLEiyWb10Lrub1LfxFjZEKdrmv/xJI7hAPnhUIJDpIb
tCEJB8jCwghf/YA2uUMqmURVcoox5KImWcYWuvH2f4cpAvZke2ugJCfJTRqSpRw0ohdC05slf0l1
7ksoGc1acpu9ZDlryXfWEJ8KBCjVxqjwXNgBDO7kzrPmtsmP2VPQZ6fJIDuXX4o5DJYVsLReCW2l
CoRdrHFgEWrNBXYOI4TsKH/Y7BQ8apC1YUkRXAWlOVXBFSGVPRqQuvHw1kqa17dfiUgyX5X6EkcS
8Juhg218VLgRXG8QUqpZZwDT8Mcae+4gCWVA33FlSpJZgW0OY7Xed9NHDgs9SDralsS0AkNN0sux
Df19TyGcm6MaxCBxnSZN7GCXV9NQ9otREt6apL7ZBtJlZwvamg96m1MqSragwuRKiihVMermlv3K
AFjLKZDcudlsF6LI+mVrmReOq/O6MAh6dpIJa9SsgOuMqD1U3a0oWxhkSjy577fP/vkhkABFFuOK
VLt+WIwyyx5lx2bK8fMjiiiJ2qMCxsKLs27n4kw4zbwPq3bek1AQe246a/K97CjA1AmmSMcNMpAt
nqVD4GQOIH97voVAJ1X+jF49Wud1ixbJ19k5BoQQoR3SHRFrm87QT6WpntTcWOaDDvbe6qeY7HQW
/Su3ONuugGhqAwiVDnWNZaLIrairWap6S9l3v64aDZWtknzjB7gf5swARs6/TYo67ZA+MGaPeQru
fX/EtOmMnmuH90PRXPMmeaxoY8i64rse6MjQpZNI/3A6613s6Rl5RSvQSorkW0+De536Jk0n8brA
HOzFNFVwyjj1ncW+3kFSpt+coQ59JY8pIsTePrP1AYY5Kj7yyQk9ZUIJmrb8lDnKzBWVWO/MfdPe
VFHaDUaXr3qbOJHC0jLkudKupOdi1ytpvy/LzSgDFv8emkus/8rsimdLpqrCdyDr40LDsB2CjEdU
iYqIog3H398+5EOq7NUoOXPu9te3rOi5Yxkj32IDSEPmuAr56kUyGLqqi6c4ab+alrPK7erePrvd
K5TWactoouMPJUQXbnwZGRneGo/kZ47oUPtVVrYKceNCgT1Zeu0syQn41ItM89DD7KJafQti0J+h
z599x9+QT0DPepz8kNr3xMBEfnshaN81j3obXF2jwwhluYiLVHMbjexuuZqhpeyCvTOB7wTtwODa
t53HQ7CLMw5xNMwhRuHo5glZKKrmRBDo8y+BYeOGYbax4yBLocIEL6JTIFopI3M9190rUxvHI4gJ
QhVOll9wHjTXuLxGBPCMJ6R9L+o2/ukFgJxpKt8jha2LuuYXaDEemSUez2BG6yM4Yu5txsvaxh8y
TlSrVtYPOVL6nYT+bkOiXxKcYyEdExkagkJQmCVH7rnne2ukDCFtR+SK+3qJXgeRk29cNW0iMyfi
/gDCu8FcSuY+VWr6Xs3Ix+KEvCg1jb8aP/kR47wiFGJnjfx+cX0OVTS2CK5GknPVcAV9/RDrDhjb
wD+ypzulR4JI4QPxVSFqfrqo1RVWR6WMNA/XHeY5vKJ9q81LzXLDpUX1ddsjPJw4wsVR+UGc16NZ
y4oTYXu1kWzttPvILJQYUa/vUiDyox4dSU7GcuyjlnZy3Qstfdhi87Taj6aQ4XfcMeMcWstK4pgW
mSVZuO410IO6zcqVadJjWk+RF2AcBEYAjnZ8rn6cq+luNHnGOwkrDgWRND6hKK1d//ItEIF8mA6l
huLT7wEqrLh58R3cIBNvN3GtzxqphJ6oqBOOk+FQCx3basuuPdSIEQ0OTWDu+TKjjoFwRl6UpbT3
I219zaEj92x1uzyUsp4iurWgW9GgciGICcyfcTiimAQZHMziLnZRvyaEgS4Vf3iY6S7FGky8p5kY
Z8VwLqoJcBJVnKZpzntQIiT0owsq0fKu2DEoRmpFb1EXodIC673ddclIOaSm9gt/5HQyjPh1NPVn
RgYsKLe5ASEJqh0EhAG6RxBH+Ad85T7deTHCjlh+jamt4obakVl2uwDECDJSSyTGzsxLXYuvtAQb
conCAEj6jhQaSMVj2EsbSuiub29pFFeYSiJPApVTwDNq5mSiyctZIFs1aMo25z482pnEcZWZIM0G
CzY3OPFlyWM2jue4AJ3vC2a5LJIuYxXRWzrP9CVk2iktk20O2EAvkIECjxuenCmu6w3czgHjQLaH
XYsLjOoc3l4ry1dULuvbbCbZpKLvVR8BhotSRFutRalGFwCwEXWEHe1FtA3E74EAhdGUYw8ru6hj
6loy8eDTlL0Gvmc7Du1DNWghhXeoPmOkK26G1bYRebt1/ceQ/LNN6GMny1ChM37lHeIaHGTJOh2Y
FGZ33GnRtKsV8zWAemAqKFdV7pNzm3wOQdLvkq5C1+DMZCtdW3kDmyHAmuIm7xEGRDQ/jMfkSW0S
cDOtVi9DaW8yA3ROjYGVkEhQQdkBWXDjgV+YOI0ON04mVeIf4BUu8+A8Ral+TmfzQq4uwZXaqkkz
orcQe+tKR+GFvMdg9oflGBtrKlwnHl30lGpXXZpGMAkUyY86s9LCkhsslXT8ZmRITth8iFo66DoF
wAD2+Ec3uh65GAHSZUbwnDco5W5K+oQcKC6dWzRfvo9YFxTXT45tNT2EffCiZjzUo6Ury9QtPbdH
tkV5Kgt87+wsn2DeieeZ37D5rkpcJ1MUHkwNf2AJx7eNBQCpSw24wprihQhCwR+g2rKAap/aLf3V
ED0k1vhRV/2eLZa2r2nHwH90B1huFcRwodqcEkfGnEZM/kZvlbvARWoR7YoK9TxyZ7JciT3bBGVZ
7GAKXiLRXpBRbgsQKZKmiPd0Irw0jB0bLQ+5Hs8W5l+vC+g9GhD9ailERzpdrdneapn90TvKF9V4
EZYCOoh1TnAVVn2NY2EUR0BRZN/VMvVNj1/KNEy8aBrfCVCinLdPdr2RHhNig3A9UPjlpui6e6s5
+6S8ma3+VOHGcuborFbpGff0pSvUaJVm0XF2Maf7ab11a/KPqsL61Lr0tQ0YFiMnXbm9StZPyv1o
q9jQVASgtDO9kn4drIemOiuuqDZAtuRqzbG7VFT2uhavPzdqcRgnjilWe4kEeCY5XNuJOs8V3u9v
f9Yrx1NRl67AmcOFT8LR/vYhUKsOn8hvf64h+NMKhanSFM6hrmRGqxI8yPztvZaltJ0T3oRhU5kO
yEkXrCXVkvRJANFZRUweGsieJ6tWsUDxZzf07zRqkMhnczLQRSNHDIu2d3ByuDp7pQIWLMJIJ5pi
UDfWkOJJUQy0AklCZjk7JhZNM9ApXuCz24ckUWBM2bvJk6K89fYB+SY634ZW7DZMjL//3e0Lcxgd
wfzHVRCDE9YFOR2B8UgMXXRE4FsNFRZOJSHlgdi5bptTbRcBmTIaNzuCJGkjVl1+UMGujRI5Vvf/
/GC6JVo4QVpfWFT5QRH1/gYE/58o4S+TizTJVv2/RQkyuWj/XTff0+91CTo1u/y3f+gSjL+5Kh2I
lCTCw96SVH/TJZhEF/H3DnQkbRhoD/6hStD+ZlgQ2o4uwxZsyJjfZAmG8zeX76aqfEUVGuKF/4ks
QSMh8k8QP2ysSvw8QgeHL6L7+iPEr7M6kM9skhs4jh5AtEIWVoPYx8VzS/Tmf7F3JsuNM1t3fRW/
AG4AiX4q9o16SippgiipVOgTPRLA03sBuv5ULt//d3juCQOkJIpEl5nn7L02ZYAQ+amszXZT5biU
aicgoz7PEQxBFEmD6hL67UMHmXGdtEl6lo0qV7FC7ZrWyB4Hr2FxlBXJtgEoBoOetVQ+BKcg1m/q
YrC3NKhNMJTOwdAJcKx8B1foj0TlhJQ0BeM00SM8dCTDtX2+tTofXrSYXZqxOT4CYjeS95rWGCQT
GoIWLkSZT+pc1OkzoeMFw41fnbKmD9bobalYk9dHAVTDqpOVd55s2xuvzy5eiTnD7psdovjmEGZU
GnX9GeSUtoFcG6+iYfzN5bjuQ1yWHaJCZsErsAPH1qJwRlOO9Mchv+0JzLp00vqgTvlWmX6xK3Sv
vwP7uC4JYT209EKuCNGduhEndoomTResna+RvsDhM5PrpNZYqumg2rxmrkQNwBzGIgTPY8lLMhnu
toILv7HRvQZWNa39MMl3daiexq7O91LtmAND0VS8M5xbxbSGKcgYj/ToCv3Ya+GPsKSgPE/GwGaS
7+peyP9jpqLic44e7YjtU5NRvHPKept3zN5hH1LDLqYWVkBwsY25bKjAKUm6FIlBI1SrKWBEo0Ez
CIOpZCeu6x6/WhbKHqGgeLNiSe3BZBkxJvtWWWwQmoaGm8mDR++hSBSFqCHfuiVvngXpKTOd19bv
5M40V4VqiwcGLPZb3pusI5knzrmLeDOgD8x/oRxX29BWJ1c8oZnjJ7yWszZct3Zz17bjXhfsDsZ9
VqEDzIveCtdT/axrAwcFxVzL5zRnhPbgW/upm57lHNZuT9mGPALEdaNbP7Y26Ls4uDYm1zl7aUv2
L4hgaxRqDRcO1aiBi4Dp5lGkAwmW6CfHnt3b50/CHR78uqZnOZYM0Olx9Hy8Xb3RbibFpVFy0sWG
eSYoJ96YwR58pAeoh9FrehYDp1ptZTvO4WErMhGQRq23k3ds86TdhFN1MGkIJIPv7UKCybYow2EP
0KV1MbSIeWHodjWkTFO7HeP0h5xuC0BbJxIQKcG1zAbsaYA1gYNhYKWR+kw7KxVzzvfq3XF+lLQX
HjvtxTagYXFQp6PVaRxUBwNFnXhnKtsZvMvoR4f+8giUb6KwEUJbQZC+yUWxixJRPFduunXDxtkN
sZL7oeAQOJW0D4VBSDynwtkDa4L/3mOamdT3ImDhUhv9zsnb+6LuxI4uJNUxi06si4DkOstS1C2O
vgZHU+4CjLU+tS4jTtNdERTmzscKqUpOnnxj9f2w0oQx0Ssl/R04dNTj/skAztM7rONNCyCIIvHe
BHQB8ObNaFnlmNxI4jp7REsZUjanVRbe4XaCWe3J5tEz8RCPpG4bbp9tgm4sth6HFK149+kUyDAp
8sycRH6tFWQLpJoD3w3n7DSoSxZmCBmGnkVaFgGQin1uiw3dG6OH92aV94MLUmyQyl8RfPIe94is
8zH5VYTQjaywuqQNNYTAZtky6fO6v2YJx1GAOt/Qh6wJhEMeu+o1o9tbv0MPWESgOM6eP+3HwThO
bm1c2bGfncd2hmK5YGg9t3/MMgOroFlOm762zHVWeM+aozhFPWO6J0+TYuZnqqdP4QQmxtD6A1kF
LRKjRt9IdxdWxadXSJIbpH0SOj6/KH7XBiIJnAjCPfGkFMUNxNFF+l432iZWTCD7GH6oq8GDndUG
dskFVIv0tmiJ57SigOt0yKnZd942jYdTVrv5xpl/aaCcyB6Se4oraHqrDOorhSiaSrTFVAI1dM80
X74Jk95kiLyVCguCZ3g5F28m4ShzhP3BqSDJXT/IgLZCNa8ya7fqrlPDv/FyGjKUxmA3FGVAqYOo
wSJWpBsUDcS3OPxMtHKPSoabavwrjPprbBIszzS9X2tGsWmIxGFpmKO9htENb8Datf0Mhg1ZV1ma
xJhehDepDpjEkba9dWLvd+zSAXMK0e8m6bw2pe6cWfuLLUGg4KLNQL+BnYOOPW82dW6mzGoz4xzE
U7TqzB7EqWirO0ExpJGZtg/r8h42Tnnr9lp8llm4i5rcxPjStGt/cu+HTu8Pih+evbA65kad3tdN
CUCFUUUrtApcjRbc9+1445sJJm83TrfQhX8NmnkMNRFcj21EdbcTvyeR2Ocg50tIQQlcxFVzXTXY
npiJH8yWy1MKWjh2HJubyutOTTG86qE/btPJnk+DfU59YTXg3sx7gNzWPG51mET9pLmxMHZgx+L3
xop7nXvUNHAHUeHcRE4H9HBgnh9E74z2FH3mtxvy/nGof/Y0YXCp0EvzegpAE+3UbVcPBoqh+MGf
2pm6QbRIWO+YmvGF4+ipqepom7ewZEKdcM3lYpwgxQEFF2vah5uhgFFke+GmTK1pb/XIvBJ4jZTT
XjMR+kDe/Rs3wD3p188CtdpKEVUNN4HacM2tRudtOYtnB+lwA5d82sPW/fCQ4FyBXcINpTwAhqrB
Ymu5exDpNn3ARN9j/HloNY+w3u7RHdyd5WRiRWUDBY5v/5yEd2EY6teyNTFdeQo5fjegSbHAF0AD
7lGvaGj1qaGDRDZ+MzBbFA1vkm6E6u50N3Cw9+OSxtVifzfy+tU0W04M7rZpUJ4poo9byyNxZBqN
dxpzLwUiqXPAtHAeysxItkcBFkQrmSDBGHfXA6O5i+Zy7epiJ0lYORr0ywlLZfU4+vA/YhzUyWsT
6xX4PwzzbRddfKuZV6URDdmRL8bOXS18mqnAHJSV1kupoc1WGrq8mGLGYZhJ2C1aDcPejhHLMfrX
DTc55ib4L7gxbCJfdBuoseBrHVon62jE/dKwnxMHr0tZOsVZGx0OaKeGle7AZaFLoQ4MiqDhyDa5
rRsRYM0Z/Qd8DR/eZD06ZdDfGXayrZvEe8jlY9HSbsYE0GBsjtVJUU7zO/tcMDbnjI0PcMHYRWnr
Uy7IzF0IoFunPJzHbnxXWlWHk37ijhquPPCzlDdx1ddUFs/4UX4lgZwe0+I8Do3+2A3HpAn7y/Kg
yuRpHMbkRrlNf7EGkIQMuD0A7CrbOLqYCOINgFVSs1rFEcwVh3dqLVDgmsZAX4CIAmllcA+M2RGV
NA9B2dogLHUGbTu4zD3iGyJ69G3YR9UGA5170UPhHlKL2qNHTRm1W+sezEDY1201vTqD7W9IZtU2
TaeMB+bKZPTl9kW3RxgLKQ1qaTT3Xy/RyOUk1yUJM/Asota6pCEXR1MV/b6IJHYKVcGkxhO2MbMO
v3zUDk+GxuVrZMGMv+IrRIP1YY8RlnrFwaUuw7f4aEqoxmIQ8lrq9P/D0omhpohjbdNyJ5EH72kM
d5/LFbyE0tEHhyDeesJ/pA4Cas4c57hdkXISeQ+GQe/UcvqnLMPZWZj1uDJLYzsI635001sXHPwK
SPSxVHWykqER7hvbIQZLtRcQtSu/Av/mEH28qkG9ky+5UV1AulNXBoB84ucsHNFjCNzkuUbKLkMc
qhWVGfQpjBdF59KKFEUVwQog6AqMrUG20cgEoGEn9q3Y1RO8wpBWR9JhafTJl6p2A6PWgdzfJ3Qd
A0XBkF0Q7e3OgavAHjKYLhACJLobFhy0zlFeGUQKVJR3QLQg6WgpHFq49ZOyI9gp9iyox7QrYLZf
8gGfsiKiYDW1RbWz83Bbx/54rITxTgAEpDqrhWtpNhRqHOvUcd200qNOJ4GKSyyhJDBUhr1CMZb8
iDtc+3XRwTwtWzzssa5dDQ5O8qFr0QeMlASH/lfy1jhTfs9cBHAGJ7OX1mfbvDi235xcfNvrdp6h
9Fp5JvDvInO/uq0mubMj+53JOQC4ydc51B0yAPXepKV5z+2G4pFDfqtQqCs8GAy+EdZnVlMDfgHm
PcLc95qAbQlfyHfT33kEFm1wuAScKn3UEwI87PHgMTehHE8jLjS9T9vh2tBZTebNINZNVe49DRNj
ru6JI833g+DSpcUeU4W6sn6EtgUMNCY51XGKdduAIgnHaV0zi1vbMnmEAvbDKzkieZo6mz7HIODR
2ySb7FrCEGcjeySY7azVwRvJCN46HppHVB81jb32V8i4OymXwNx8bsy4YK8qFqhpiWdmGkrAZhF6
wbh338YSQEgPxvBAn3Da2BaYVK3t1n5Gj8NrSdKMHVYReubpZ+IoS75diHNUJN05nvp1qDT30Hjb
LAzNh4q5CcMgNB3lMZdFTF2GRFw1U7+rqIpdVbhjy+iX69JYbDOwQZknhn3iWP3e5RPTO2LoDlLk
SHkr9asVwh1WO7DxMOy4G+XTWvW74CmdyYd9Wh+GCZpEnCr/VA80nDvSkQSDxKWfvF0AjXE98zH3
QZ+vVekD7gjLM63T9lYVaCyESVhSJG5QcLt7dIG3IwEah6ZprzFbQRVzRndtWQI8iO8CSJ2cW+h9
5J8ZxU+mBx+pC4XFYP3gO3sXkc0eCMFJd5sLQirATAhKwIfNIIu0a1chXhCK59qzTdTGTnFxwUTg
dhGLiBE/B5Np1QiHkwrAfIpDg7K4gCsG+0yWcbozUih+joHEP3FnPaUQ180Up2e7fnfcrj1ZUXdt
kpkdJ/TkpHCiGyk6Wi5WXh38mPtDV03eoVPdsKa0RFh4wJTaq7Q94cgu5NhrSJHXEePRgTOSiOjI
uA40aP6u4Rw6g86XNBRoSg3qV9j5TxQtK/LatU+ZlO+TNqQHbsDOSnDFrqOeWZgiZJ0eIYHPua9f
7OrDqzHdEpsu9zhlsSLa0CdKPhyhkLuCAHDcUx29MdapExaHcAJ2Kw3/OPjAsmxlim0aMZSHHbNG
K7AQ9FrNXShIAKjq7LWIwVCQl6PVRbF1iI7wHkaScPYWirxNVsN7K6MBvSmKu64gWLefmhaSCPPs
KSTJsd+UFciDsTmhIwlWzMIMnTJhGF2Jeh336IorvABu1uCZ92E3yERiIm+Ma0xmxv1NMw44yetn
Rq7f/chXQBt8X5kOtnAdYULDxR2EHSUqRZ1qALHUFL65aVUOIUy3HvMa4Agq/nA36RES1+Eli3R9
17XDzjCooNUtXmt9+rQE7LLYid8CJuBSk/6O6cjPvgXwYZsM7PdJEYA4hAbuze0KM2MxYTced43J
+uhZhxPmUW9Mp2xWevRuGQR5Cm/Q1p3GFM0DwrAxCemZWqaGLP02RR7m2767nUmkbQ0BPxuSvTHH
vNEZhBRs2ATetFztmO9XUYWbpWEt0zE1oMuaQklKaZQV7hucjPo1vZUW8QFBAXolc7DPTdpH1FKW
asI3fEshCnGe0DtbGwp4jW9Od64EPt0jMpt6Vq+OcFgchAm50gAVrhLKWZvZWCgH29qyooSQNTFp
MhsdvZumbcIseSe1xl8J8lyYzCQn6bT+Kifucq6vUUYrg8toE90GTuJlWcUlFXAyzbwJGMx2UzgC
moLDZ7Gfl6WE16Cyz5gxRtVTW+vDdihcf6PC4RhN90pQttGKTls1oFJHFV/lDS6JMKlos7gFSgrk
Z7hNqO0QmbCbqgART2Vvg5bLt2JWONfQ9AntcE6pJnclATg6udEhQ/+mobGIltHpD01rvSezJrxV
+tGKWCNLUaBgzQ9u9qihU6pHQEO6y5JYVjAXCQgJ51Ll2Ndgt3SodlPuPPptqiHvwmoeZpWxD63q
MnpueOqS/C4YiXrKogoVOQ4M9M3BbcbC6boviDYJg/BDIf4+Bk32aHVjBuo5uW8dKOPIEM91A5im
ZeGNdonTTQ4UXfw0Gh9yM37pqp5vyVIja8pTEw/eqXBggY1Fpbad0R2DoMxWUU5P2yqHx5gYP8U5
0iS+JC2PPCXPsE//v4OxJDj8XzsYjqDg/990MIq6jf7H+mf6d7ycufzhv3sYvvMve05YcMXsSoHD
7P/jrTR061+65RAwJ4Dzzzlz310M/1+6rjs+P9bF3GXA5/K/4hfsf/l04kyIwpjkBF3Z/6cuhmv+
7yYi1me0+lzHFHxCm1v2304dPCdl4wzYdIAHLxnt80MG35mYZRPLs+4yh5sDvTWWf8c+FQmevn+e
Ly+2OnfSXpMOUaJIqCALS4CESOxyyzgUGIpBVNZBMHNHzCubdhtYvyLz6JXPcqeaKtV2iDB3zVm4
y4NSiO7xUfU+3WWsH6TihnVTyf0Sn7w8t0VwMlGg7zroEjQ/wPKv8gcJ/3U1Rfkzdbi3aDQf9DDT
97IHOGFMx7SIN85oEFUEOECTw1omBBA4VfnUhNMlh4xMdTo/aNzb/TTWAeqn5TbBO7h2Q09ir/Pu
FT1bC4H0lTuZ9ENLjDosvtdYOrrNEFiEHhvkZ3F7WBV53GNYrD7Mgrx1GlN3pen8qLz0oanC+1Fv
0Tuz8hd2VfINkw0JsQxwudHstDgGWGOTGCwhXmPg/82SO589KwNaCF7wYOCX7bXfYabL1TVpydpG
m+yXKh9v7VTeG2b8BpM5WxNPei9LMpZwo+wn/cGBZIC//633yZElkRSNQsgcckim3fyGbdS8DHZ0
tCi4EN8NUjSHCZgqfCrNXHvK4xLeqj1AECt6CHXyodAK9FwM6wybyLXMc9RKuGrs1YFsNpRqWcD9
bDqRX/Jaet6FG+ejUdV3XuM++ZHxzMALRlQllG6ca98gyyxNsNxW90KjwNTg0scMxDz8pFg0rnFy
/qpaxAyFKX+h/R0KTOrZRCiRI9GtqA+lmg/PZG6RM3iGKVV0uZmajDuxjRsiJgC53Jp6DDU7IN7B
dQ41WJMrLAN4DKQdbAqr+i2wSANXw6gTdSCrw3vfFbcZoYI2ZA6RlZe8Vyzx5AgfJrJ/5yG2jMQ5
JS1ops5thytHlYAr+dLwr1gdIKgc3Y4Tr44QoaAGcV1y7mrRmlu8mXGVUfNS/ntpU/2pVX0r5Q+l
0zanNV2vmH7gO7WLR+yzgl1FojR8GnSkeh+cqcVv5/OpJCubbtl9aOBKyHQS1sSU3cXZQSrtNkUV
2+fOUXOdW9GPMKsnu8dewuy6GAOEIOOvyRhuMocRLWyT285jVtWSgrrqbP7SyO9rkDsQcNJn1AMv
pvRvKP1rq04fWYdqNqnbLEs1MNdWq99pHTw4dG9VakwU/ZO9TUtgZXngIQfwWl5ZPkHb/9UVDYi+
nF5hH6AcoGPg6da0tUlV9Kfh1vQoVBeKwBdhxketVzCxHPeqa6w76S7Lo+DGzqp9HqYvlQ95qcPS
ZTYWqHQTll18XXvtRaUULjKfVobkTKbiwVjrZM9lG3pX4BEdDRYeDbRVWyb7+lH10Jla14Upo2/U
aF/bE36xLoVtoezwHurUacr0E8EOSEduibUFrpiisM3KEdupfEVudaeh6aV1G7/Tpj3ofb4Jmvox
cJJ3tuOrRjmsczX/ihVYlx7KuCfHLkjOcRU+gAXsu53qaVwW8/dp7JADJVBVmIB88OTCkrdtEk1G
Vm6pTG4bA2NAWP1OWorW/o306wuzrQcWbkD3DK5pQCp3Haic2kVnkTX3jhk/K6vfag01lartDkqD
o6cX6k5IbHTdbpYWcnolb72J2C5vnN8Ni9orqr64gbSBia3+6KPBAwrBosZt1aduo5MBnhp6t00W
fwYGss0yUw+tCVczle3FKOBt0ulLqZ3LCOaTs/FIF+W6Ch77qP9ozOJBL/u3oeRDmpO8sQSdgVbz
d3zztYeKO/LlQSVMYt0u/6kN8JkUBQxhPRUkwzfW5M0A3cqAs9dn+kMwY2P78bchJOVdivFx8nsI
JfHZEyT8st10IaNJ21oEgRbER/prxJVoYOkKJPRlRXGjVTCUhN2vmk4+6by98FyCYQJmm6kJMTV3
NmCjdpgD/A8n4V7RRXeJZ39MozVshsjjTeL4mvzTcUOcZo4zA95vO1k3cW+dwkzucX6+0L//JAH0
WBS0NiKg9ZvIcs+BQN4+qJM74nPr8+kuDrrToAONt/qKz0SfLx9WvQCDT/qNHj7oQZqt8vZsmgdM
PndWHhTsM3KEutIGeOofY/S/ojV2WSbvsz77DBOSYZym3vr98NOjC7D2huKur4D2zFfXMFVbUyMU
yYiizwlqf6/sEcJVgDDVZ40+ZmvyIhyquMQj+/sKOGYbKkrlqewgL7s38L8+ejnJFSx4VsLTeyvC
52EAUOyNq6JP8qu2q8x9DHrgCtfTDxnQuGRN1gIBHg9DZRYr1+0PyCrOg5bejQhYG9aZtstNXmqw
Mx210+3pwcih51cJpc+ApG1n4H1TC837QFOvTXcqcfYlCKDKdl8G/IGr+Wz3RWngjiEULgSqGw7i
NaQdtQobINBmfd8rKn9xsvPzHxJ7vDsOgKzooeQEBirzqTTsRznQ53OH7jVxg3Y3eerYTCYeLJJf
C62hojOnoSjtQN3aaJCoDwMUsEI8WFN08gDM0yW4MgUlWb927gxRB4DXVixzL35FJ7NMf1oKyp8T
J88lFgFNT2YdQn5qcHauXbvkfjeg0ypcapeyoAY6QVeXNudNP0vfEBFjVyDH2suqH7aiNKljdFuV
OmeuDMbgzJRidrsxunGGmFa9C2WG7cU6Orp17B0+cBlPT/6Qn4hiZLnqv8ZGHx+SyfkVpSCVXXx0
idLefXJGVqV9ayeRf1Cped1mOIubKsP+i72iKJOd14BsSxVCNT3Vt4oC+87ypTjFtqDNgooMX/rF
KbnEnbz6aVrJhVYOZK+6+jTHhq5q9USuAlGWsylHYtEqqZJcBYXG5WA+FT2Xa1R6z3DZ7dJ7invK
k6YbvFD9izZ2VL/iBLilzIE0rEgenDz4lLLWiZ9i+uQmFA7HF6clvjW2QCHpGII0RY54PrybJWsr
ERIBa75PhXFl0RkxfPo17mt+Q9gycwGD9nONhRTeUXOhCzXntusv9C9nXQJnQqCH277hT/TCe4Fn
6sxL1ityOMsr7phHy4IS3nWUiAonX+Vm/2h45Yft3wEjQdvs/WqABa0aIhYwqYNVtkjriVDlFsVT
4FOa6SL9rnFLhOhof6FRkqrDshJNKjFU6SBQDIW3Itp3VjaHqjI/SsNXgHjvSRX+rNLpJjKTh1Yk
N0agX+NJY/mb6ycT0F3bgI2FgrZtBI4sJxqeR4lfI5+qx8kz36TmnAr0WMDkMrjVzrkw+I7NAOeV
vlSeKEwg4YtdDONGpuhJK5P7Liptbn9rTVoXba7eaY61qWlPrmU8/LATvL15W94FTKz5KrQMkRsS
JJAwCEXhbWELjDT5btZhZukvAmSRME8go1wGLW/8SAC66yEQ8NqlzO7h9B7xbDAjhzzqXcV2sZ2v
80oFl7ihYu+1OEeCKL7GbQoRLaJU4sJsM2ElJQ03uDHKHgKNGinwUv4BuDTwUMFP6goXx6NMS+vZ
xEYO5ctqipfUAKnuVB+ysR4SrYJFl0U/B0/9cKP+19i1n2JyCP8o3mOfClips6+iIHnoNAuzbZcf
ax92OE7AvRF0DwTD7UZbnY2aHG8Bcp/+6lsXNh7zjnqLpzgtVmWTACyJ3R8iyU9BVf2OWobY0cje
lED4bnj7dmBCP4n03ugQ63i1R90IZrMu1bWhp7e+gWXSjZz3NoNdJl3gzek84A0rxvGi071VuETS
OPnBczRaSXrF8N89WoX3biZBxLzX23HDhcJ5JQyU2KluMf/v0L+M3vDBDefBjOwrn7zfEnU/wTqS
WLCgiNJNESPhctPqXiUSIKNfEHpCRpudPA0Is8YwZPhf0QjPVshwMCopnxzpmWmlJdaJCcG27mjq
VvZwiGknropO3JJ+fasC/VaUZbMeq+bQVgOLoIYKvEcxTnRnlK+PolYYhcg46yYB0db/IErmgZ4t
VPOuuhuV8ayX3isS1LOWONxfdC4wj2KaQz4AFCtOXqroShOHnuIzUgznF0jIe8wnKN1gt6dTfI4k
d6jKfxZGEG7pkyaI97FX6q51WyPjT1vjOXWjDUGauyroad6ofJ+4+WkILiT/wVbL5lmtBaDZSRgA
Y3Vla/F119BTj82BJJdi2Jsj9yjfbyGkvQbKaA8dHF4jjGjWXjQdMK90EQwu9qQ530PR/why98m0
omcvQGeh3JuS/RqWFJ2K7LMT+s6o+rMUL5boP+Mo+BVO6ofv2u9d5DwToX7UfO/I+vvOKt3fVVre
B55HOTzGNxWV8OKYIUU+pDfD/kiEPBjGcK7jW4JCkRoExc4r/B4p2s4wuz3ND+r3eSavOgXGKHaQ
s4VFeaHlc2wToA6pZFHr6/g8Jzf7mVcsIslD11jxRa9RfWthxCIHg2He16JzG6cPMImxaI/RZ0Kv
rQsvNuOecDYftFDz42DFLvJfC+hLkH/5qdKlzLA8T1pKnEBb483yNKf9F5Wc6wPqagSApVqFwTjt
F18YkjJ59MPbKK4wREicoH5Z/lr+jnBqQY2yCtd+KyhhLC8W879HEJNsbKcGkzz//+U14n+6XaLN
Rv++K78+kzcXPfre0EYwFxmZGqJGi8lry4PiSutq2SBOAAOCeVU5SNArmshj5DUbLeatQz+mpBBB
i+tVqW/8JgrwglgALNuU3tZsb3NS71Z1IP+ols7FGBWnB5veKb0rTBnuSGEfm8260QB1L99Wzt/L
tptwrdt2fmznPbBslehv6S/OL5K6noOZE8EezTQGhJ6dZBNqxLxk3pwfCi2U61TbVbSfGbxVOhEp
xHfLGo1kgj82l98GtIpZPYZUd/zanLJ+40gn3i//b2iaYRWQxtOmL9Mgjsue+9pLMR2jgnTl9bKv
l72Stoz5DZKoP/b/8hfLkVh+7+t0WJ4vDyAriTjson0Fb6NV3cOyK8j95sAuu+b7bFh+Ug+K5hyG
zfWyK5YPKfqa/dOG6M9FS7ljtKv3Ftuz14CoWt7Ekm5Pp9wyt7kfAEIoKYFIGPdmtJVTMa1bMT5w
g5VH8p8lIgjHpbCOICGsOKw6ayAEW03nYHWXxf/xj//4DMumm8FmNwQe3eUjfh29GIjIlexxRS/e
R+hLxbGrtWLvNOZ6eEAXGH/tXBqwfJk/rhqUzwHm478uqK+dV+FrjneeNjWQMaUxbRIveiPKWUdr
z/WwPHCJHCGkoOr85wQq9P4uB2q6XT5LH1RgkSd9W+p2P62anAtdkYm0fPrlLZa/XLb+y9f8rpwQ
OKFuWM6EnuxqvmJA/YerRQyOu7cwy32fPvMvOEQsA6VgWlwSKbecwVBq1H4ks2mCyyxdylKBN19p
/+X/BWp8CABc4rNEtLj87+VfLp92Sq6JzCuYGhYOAVvLlTZfmsuZtDz9fq1wrc18R8JgSaCBS7U/
crM7N9Q4EZffXx6+r9Y/TtGvzeXnE2XQvT/XQead/fUnbWTvtGd06duvoyorcnbpTx++r/Dl6y1/
sry2PA3ns1AHpNC0KbvJjbfLz6zlZF9+4/vv/z4Fl+fLUVu2vv5mef61+dfPl6d/vfZ12paVQ1jD
8qMiZxZlQ44LywYKjqDHhotFRxPwtX+EbxMpJhqyTcQWxc+VZ+OoXI446Y7uxnEJHGzvXTJ3gsI7
C+BDkw6XS6X30jP3Cr+x3VvlkVrjvcwRPQ1AXHxBa6tI9XpvajqSZ63ba2jrjstD4Rcwro2agI3l
uUuPHg68HsJVKlzSBkRgrDzZI55wKn6y/P5/3pTezEjxxGOaldMhcy6gl6OTmh8C5JMk5S6bwikc
yLy82om63se1vlPmgCLUt53wtPwgDBkoHK/bOjl36Hy+DJcHfx42vp9+vzaYA7t4+fHX5vIjbznt
v3//v/n59zvHg1vsrVokw9ke6mn7/ed/vN3Xpjt/nD9e/frXf7zw/QG/3+U/vfb935ef4nt+Q9mB
994kMP2vH37//de/E/O49NfbA3ANt2XcPn293ffO+ev3/vio32/TUgK7oseZr7//FRTWvZHpr5HM
6BbCPqyOf2wOcUeqcj76+y4g//Wf9osx1OVxeVheW7aW5szytBnQZQY6YRAdWfcUiunLVAIQ8vIw
Li/C+qPkOIQk8yzDSDSPsTMS9vjHc2yOzopCFZPQ5b4vl2nM/IA9mvvegqH14f9tC9O4Xzozdq4Y
79v5Zob2ggV3w6IGyAK3tSmhpgEgjTotcwdPVclx+OrpVMsUAmElVIPU27BepiMkUdbom6WhE87j
kd5BoSHeHn1IwBTFCugzpaEgYGR+jgCiPC5PR79+y+kdbFCRl0cxX7TLFjOJnYK4RaUyxryuE/Mc
srTBPC5JnSMbNFzLamqOnl41x/Kfrb9eq2vdZRWqcHrMfIjWUP9+WOIWvl5LdLRiOR3kybpafqG3
fGsXIcFbjifEn+q4bBkzfeL7tVgJzgEb3AFkfZD0dcPsF4RqicvOZ3M5wstzpxbPQVEEm6W9tnTb
YjojQOPmw/zdfRtL8sZYXc/EEeZ11fywbC1H+q/XzHn+yNrnAwg9w8pXB+5reznQvaSm1nqIyefD
uRzi746cswxFX8+X+eXE1Eu21X5pxsV6ETHOzdOXMacjwj25BaUQV599XJKxMh9BzHmE8nwf0eVF
ODvUZpmrdprOHpiiGmo0d3ktgV9lzcc26E2ZsRjkeQg2ZFvl2ZPdjBUJfW2hTqDq28PovAa6Xx99
DYjI98N/eo0KzF6LG2MXGWZzHLXu3w+tpAzQuHCwv1+DddIek5Dqsq8HJBzO+OQpfjdDvzxQg7Q3
qul/4PDgGlyOE1gbDtGy2XELCQQINaNpONe/j8RyYL6PTlQbLFLdcSTIe57Y//Pgzjen76fLlQmc
pwCZBJxjvsCWA/SfDhWQOXlUKJb2CEHWy0EpHX9rlbmzW660r0O0XHle0mNyRoWGzs2tuIapqI/u
uE8DSVBBIpL6OM/OD7aGbpxZKM2EtPwI6CRs1LzvQoPdngHwBgo0P//a9EO3Rz3D+nnZhfq8H7/2
97y1PDWsnrUjXKXlaiE5w9s0qQcjlhvkcsX44wBKY9n8upYKJz44BfWz0qM17cz4EfN/sncey5Er
aZN9lbHZow0iEAAWs8lEakWtNjBWkYWA1vLp54B957/TveiZB/g3NBbJoshEBiI+dz/Os782l5VB
aYaJ9Y4qXKWbyZ4YyAb9kkHzz2fnZaUISHjAoyhpr+BaqgS4jmJ58/c/f977+Rj1CggPbCB+rjS1
PAza8j3+21rx/2OtsAycYf/JWvFYdFgr1p91kUb55/8dEP3rv/6fgKj7D5tv5Uj5TzY1MdC/uNWu
9Y+FASoRrZZ0JuXb/+WtsOx/mLqN18G0LClMvuq/vBWWiSHD1YHG2dKwzSU8+sMFD7+Lv5jKzb/9
+3/kXXbHXalt/tf/NC0Tc8e/QCAZm+DeEPCXdGkZlv5vCdEuMpO8jqOCxuA2BH3UO8h93VMG8Gvt
jK8cghqOnBUyBsEmXwnDPsfTqZ/pwOhs6e5uTuYRlnOD7IomHjioIN5MR3mhGUcw1XA8VBDQ6Hed
uEnve4ZccYz3mjg39MElscd0ndRURNJykGPhh0R00vjRg+ul17n1jA0PjshoUaE1d4E/YgK2p8Ta
Yehguh66BL7YTG0x2lPvZ3CI1R2mT3ZOhThoZ29bokCDx7CpesOxIKAQmQY3Zn5RUCOq2LB3oEYy
4HA5jqNf69R7WTWpD8yaLGQC7EUbYjsf5LVBmwRVmD6SgqjJtFhyz8R6HzHA8wlS4hjFymtVg3vI
osnemWrEP+Au+kBcnzV7141udCpHkw0yjS3vmjWi69fEB+LY22ppJK5BiwIVcL0c5ZB/1Ql2qZws
gt/Dddg1SYe6YlBRZ0jaqUTUvJFnOE+9pl5oagHPFdEpElVLRs47mFxVp65wjCPqELksSrpd3CkY
kw9OZNhIOg3Ik6g65GYttnmmsnM4BuzxzPDIwheugw2MwOlz7psz7Erbs72ThZOCLObwYOlxvp9T
tlUSL/HFodWidyLfk9lD0EbMzLRG3IZJZIfG406bqECsg5C6MLvTTomc0qNK2uga9x6jJa98Rh9p
t1Y34USNlH1OS6LBSm3SDgcBAvVEM/ewiAnDts5FfY/y8ZqXc3XWa+cF814LuR+y1RTozsOwVO72
FFEEVTexGMsBL3EfY2Sr1Fq2xXqOAvsF3PSqNQPrYNbhg5gia1ulMS7aknR/llMCIHHuSIy1o0nD
HzLffJqSmbDWkiDkDvzAA+pruIVJeQ5PQPYY0XgkZbVU0Yrdx9KfS25YSVIMay0JrW1Yfxn8uSvT
wWQjEsIihfVeZkb5iXcoPqdBT4qjV5SB6CCja7OXryqy90M82cz9ADQUTnpzJKJtQn33UuLTk46b
LplytDvSIjLUy5MaswdgO5uoax8J88y4nBRpvVCBxJEgjgPrGGmDvYeF7dwHZbOHORQejDxEjkHR
jMYR3a0V1mGBasRp1W1A+pHgagCrOXbXnFptvsdWk+xnL6lO81dMtOLoRPQ84Ht+lGN7NdNougdO
/5URPvBNku48rwjMGArzraqogIkzMG9GBLWLMOoKOPPoa2UOzoM0/AnDlKF9OBOoo6iubkngZ3Fl
73ii1LAUzhJL1bxm2BRGQ/sOsL5jUifPekY1GvS+80SDxM8uHLXmNppjesPqeAUtj0VxjE+jRUtX
FOr6RsTmsTNcb+NpTb/zVDls7aI4BmPZ7ZI+Vhtc/zU+cfBhbbX1rFw9sd3Na/Kay6Q5143oyjnW
WMeeuR4NzbkLCvnEEuTcDUP3RzUWaloeNOuoyIoN9Ep5hjzCmlFaVKd2WE+x1e3iH3ZHgp5myOpK
YZtzLlov2KUuObUpInPX0Q90EW73kJXVcIwjqXyXmnboTp210WLQpRP5LB4fwq0OBXF0VnhgRLuv
RibbMA3NnRamyT62yPy3ov52sHpuxiEx/BbK3GaI3ewO8mTinoZae07jwGSqDwM6K4GK5QyiV8WE
4UOF2t2s4om4geo3ynL/CC94qS1M7CU1OTTfSEoOX9mWRtfJhb4UV1BfhDveeGjXKpqyhyr/huDb
PdedsSpGSrkJue11QR0jVVIrTPEIzRhdwrg/1OhNZAOx5CPXjn7fQ7Ji5OwrtyV8Nn0HlIztmsqB
WWqomaFP9Rrb6DUgbNC0+BoPf1KdUAyMF5aaRzE+545e+IxFAE/hWVOEL4kK5b9nFwJtYbQogMPv
zMANYSaoF3Xcb5xJxesixUq9GHqz1IB2Q8qgswA1RtW4CoyWCHA4bQlm8qJU+ktJomtdWAlQlxmg
ecgRa8uvvh89dcAC5ZyF0MY7d2G/DvNhZChz7BxokfnMwmHVdr3B6JaxzI9iPQtwKo32KqLweWrG
CAihZx2mBWY/Db/sEZuFtNxx54GjPFhz9W6G8y9XpQEUp4McBc0+GKKmxL7HtBTdhZFhoAWQnBUS
w9dU8Ec0IrqvVcQSN/HSrDMrpLdIQxwlyhKg4/e5422NJCzXtWWsNSvxjqkBHhgCeLOZwQn5un5x
e3u+tU6M8bDM9b2b49We7dAfDFsjI7HRWOkWSgKml4p+Waj510wIILAZKl2Yx9kmk6Z5dKhC4pYd
25tJTe2RjAoDRjHtvUQk69mqX61Wqr3ZQpoycppxsdt8TpDfxtaLD/NMNrolh4BPEX+F4gJLK0Cl
hdNQeFzeSRoJn8dM22djtYEqOe8bQNCT46gLnVeUvVk2i0/7Z8pc4ylv9nqRvRnOUD5koIqKav6d
WwFBm5ZrJpsi4Lx2c6M0PdWsQxztvEDTjkZXv7syocEzZbTmlVhOApt+Mqdx5M5z5uzRMNtDEmgN
Z5OxxPcRAFXjD7Bq17j3pNzEuRa9TVDtxibYuyYZddMx9C1hT/z3Mmxfk148utF43+SGeutNmoRs
VN0y7uwnN9CeWZZWJQ/Jq2OEX0rADZa0a16diKCAxw5mHbaFvk+ouPOTtsPzDQvVd1Pk7EpnzdMr
qmJjEBFvo5w+zAlwhhHBQfbiswxNQew2dP3BGYJTK42rW0XYzBTh9Ea2zqet3DfQvJ8K4NlBF5l4
yjsAS0WYOmdVz+KJGr7XXoBQxfbVk6fHTWZLjFC1Utl+nogotBFcpNIZk2Nnjw8i6/uL1dfwtWbC
2DJEXAjUd6VVqI+yjh/JzXW73jUM2qgs+xYPPB427GaMK+igFtwH8O/iTxHGLI3peTCnb0XkyVFO
eViamla2Tp8zrFCmMditksgIdvVk5FQGgdJDHj/L/CFBAACyXdL5hnUNdZMfDg7398iEs5TVQ+QS
UagCvTmUE/bOonjkodIhlkfloWst5pvBjNpJsefJreLPKHQkoSC340mxKZQ1Kt8eI8T7+G7ZZ2Gn
ggERSEoIGO57GdEE192i1CUHaMWdDxPxoSubO3M4kL1wP1yiM+x3Z+9xdhoLNtCcXyK2q6zVEIlT
ZGgRBd9wNdVatAV1XDmlvdpy4SQ1IjAZKUDrDkqsnVt/4oZaaDKbcp/l+h1OyPXcvArE/S+r894D
s4zedFBy634qucHFwifhPSCoTGsZFi9AXHFMhKjqAOaiTZPFtIzbs3oP7nIrugTOMH6HuJCVUPP7
1FiPGkpu4+XFQ271h0l0F9YjVhDXSrH4VWc5uNHN4LJcjd3QwmrCLWS4q8xmVwrKsdwUs1F/By3P
o4PUe3MxruGn1ja69scKOnUC395B5MSHrMmRU3YjGyZxidhOmqBA1xxagq5BdEeVYIY/9MXtxJF9
nPIHt9RvRaCpgzEkXyVlddi7jAkX1/haFc2mKhFEPRow35O+vgBO7g+x4+h7m8jmGAkgl267Jh79
Z8gw2bLvaUF06N3RipJ8yzHhyyK8nUizOyGemiu9BFoOP+3lRwbh6DFjyiHgZi//5+c/DqLujkpk
wwqrNo1fY/BYDjTzzgVZXM5YcTqfGl29UIrgrEU/frl21G3gcuD6rAiqED1/wVCtk8m0euzF4fDP
N6zPB6XTptWaul+kc3xUEWFZrjgzllci8kvIr76QJAw3QUnJIYZ4vEHLm8GLxiNRqnejqIh4RLSF
W+CMeG3Ak6H4t5cgvRKKkNZpT8cOKiEmsCmcfd1pGS3WywwnwGjhJyVySVXGrzCCGBa3IMcaJ9oZ
9pivVYLtJTIhtQxNdwqdjmSUAmPY2ZX0rYWg+sNSHRaMqpUxCRU6xpGK6UnWxc6CqwXwHbRPFXFq
n3A4ZzqwZqGZolZPDiTdSd1jvpNbO+zcA9sT1OsH6kY3jvolwded2y/Ve9Cei/iW2cBwqCT1UImb
E+mq8IAPR5zH/jjlkb5LWukh+Qh1MTQK4vMk3s+2G99cuGpLQ80mzHAMua7jXfo5fSnAeOF6EkDq
BrpMSdb0HajKRiUxtkFnV9rVtwc971GLoZIOsZZs0hwYbhLEk09K811bUOD2nOtbspNvOViGVQF4
Z+fZWBh4STZxo44xfuJ2sNpH2G3kmUL3nRZJGqMAL+t5+talzruI5a4tjbMzqF/K9oDvZ+JVqy80
4uC+9TiIVsSSTOjNPJTzrWun9zbxtmRaV/qQol5VGlZFMADusrIpgD0e5AkOJifcv+jE1zSy8XmQ
PiD/KGx92uFZ3tWq7/f5iAjYYWz48YQE3LPwcdlsdzkDruoEd2RH4gDXnoYPUr8Jsh9ApCiypsTO
6qrPPp5BE0b2g9YMZHp1DAZ2kCWnCL774H7K0brjtXuXd8lrYJXy6LUZUoV+FSQsYTbefr5RMY/G
HsDgvgrqo2gIVVulZWwCYtq2M7+aYWaegoLXsapdjoV9G+BOxLtsL5dfl2QDpyDGB8pLT4HnmRSe
A9PMsmk3ZRatApTW1YOX7sDI3XpQBK0N3tebsmrjZIuP3eRvagiwY1gzez/yXApJp+6Rhec+6iz2
OBmbSPip1D/UHEc2AHgCjOw3CjPrU7gIbrdyjI1D2VjasavC8FTbYXDQ2i+t49Bbew5hE/j7HALr
qztO7jZKaOecMvx9P39/BkaGUw+Yic61j8RA7WPM5g2SHqWBNt+vLAl4ixDbk25osPaWNc3rhkcx
Z++pbG8mE+R1NxAULTT2UexlnoyqwKfiOdh/mURjZwt/sxuq2deHFMci85Izeh5GPK5erz0AS4mN
7sFwjWSTIHPS25kBpUmvoCdnAEhgc7m9vuiSjIMm1QXh8CtzidO7fS62mr7TdPbK5tLSMqTwBxyR
IMB04070JRY5PXh2hkj5nTF9D/l7U43Zo2l+SwqMszEKtyakoaEHB5N0+DWtyTV3qbpl0zCt0IjI
nWjFoUuJ6qvROMVO+8sgYwcaHfA6DGycNXeU6nx0ht+AyzqITn9vmQEeC7dd2dPsYCXu4n0xrOYA
x4qKrQ584SfcXfYRFWW2DdP5MOFsU0/VuA7N71KrvMu1mzzvw2RSRuoaYGK3wBhpZA9PsnER0pqJ
Dnmz3Rb2BN6VZjQ/JLfeJdZwa0dgGQR/za0duOg8WXw22eqvW+J8Gz3tWLWbkoHyxsbqD/mSeKNt
fNGuSnNDvZwBmIxwXcpToCG3RTHQADS16jbwVbFdPOslhrmZioAqs2e/GTFYDQlAD4p/HKwjobo5
tLUwpxkSogJm5wcJAOOkKCwg1cQ+FqdhxWW9r3EUlcQ/krw6tGPxXXHWXY0q3EdO7661dLyVz8pp
dwPFPpmqXzygh0QZ07tmab9oog9zSRDruC5ZNpKdjZdMtSxoBaOQ2aSTwVh4XEecQN9ly+VgWhWB
qIr+3Xq4KA2XG7wT6tUnHwQzOeUy/1wKdwlwPFZ6THgxbf0kWJg6Qh+XMNjnlI/7Hv4fMKrmanIv
WWUc4xxpbzSYVYALuC8U7FkI6tJnv4rElxurL+aGYDEex5DEd2JZPEH1WyKT90EuI2LA7zxzRlVu
BdkGO7DvVcgfXPfpZ0Foux/xzOU4x9OAij6lHegR2oc6oaK6OozFmIOltFEMyADHOO0IW2P51Qme
9y2NtTSanDlUnfRYuyuLACJwc6M++Cnqy0dXQZRkhd/G7G/YHD3wGmlDPAVR/y1NUPKNIV/DfrzS
xLUS4EXruHxgwHSMTO0XcGq5EqnYlkl81N1OZwvAVdOG+0Cn2KTKtixqGvZt665uJeCAkRW3F4pd
6+vs1b/nQXzHc0NVtdzM4YgfZ3hpArn38vF3FID4NOrpokUWhCmMvcgzfRx99brx4EBT1r3+MCf5
e5/iVI8L5kf4jTBsp5+kpujUG8Yvg8q5gKru3uV54KBCYIOxKccEwvOSAHpoPFvSPkzU1YRIOx5Y
nrps34vKfho4BQygDFMWcywV+6YXayuEEae0XZY5viKCzh+7V7jpLZ5Q+pKT0oiJfltfrgKRWgD8
bh3gK12bvtiSPG8cNA8OpxC9r/iUq1V+auIHdctfjIHv1EFkXwWhYa0Gs1sP3Fj1pFjNw8SLSkwX
iBS/WlOcAvAUBREfeAz5Cy5aPCGGR+iNfVmL9X7CMzmJA/kDrnASv/Q7ZPtJ7EbD/aqD4V30NgF2
g/1jkbsbWeYgNcqTZt2lYoNC90I1EPDm9s7jmgrddVZFfkBKqJoHntgEU5IdbGm94g+wmOOaPZU2
DeF9SUgMcBvIs6puQO927K2VrT3milNQEIuXxHpOEhf7HfOPgv8+M4Nuc81gGDr+KQWUgTLxnmuN
wH7mzu/KzXp+lDUfrBhdL2Ha4g3qT5Nb19Z2qNhlqt253cakLsrHzKVfAJNNzMHk0vZoKep0Olfb
y+6hmjNxgDqtmHGs7SyZNmJYnpHuofFGmrncPiADoS5B0ihO5emWfF6ObTG6ZX3AxpRhTl5F5TbS
WHoN28AiD3yx7nXrYKgeI2gw/goT9ZFXsP6BE//0xnEKp+Vo4WxMKHEMT08p0oTao99hpdYDAmdB
6McZZGeag4v1UlPUah2OPD3G6ONxx3PpzWGDvBSgTx2jqqCYwNrpGzOFGhiBWIhTaCu468VhCcli
W+3YeBJ/1PL4U6pwoG6iStYZOXGNS39FfxERMAfQhRnZ8gw32RqpZDI1jYF5xoDfOYICZg/URauu
t59Dg0d5uErb+MzT39iBrWdXoRDU2JkA98WnZjIMbLD2cKAUOYcToqcs1/XW6HqQlfQ9bYEdQrQR
G4WB289JeGHXjx7muCsYlwsMhRXDzyoiR1SHJIsChTPDLvd1X3dX+zZ3v3Gii/UwU8RYsT4LyClb
U6NpZej7p8nUvZWmPczlUjJD3pUzhUdoa2kMyr1F2BnoOSlwVpTJCJWpEntz7DRfYDn1yT8TYg3y
l4kpXB2GT6VHeYmKo9ekrZk+DeJGgOKOmhxzF0nvTq/Ek6HA1pjw7i4kI81VFKbWuu3tB8zuNZwM
Knq6pP9Vq/CplWjzoqGl0A2ZqxZmvdEbcIIppugO6Ijv+GmVU5MyHdopBwzFBGgVl9whSgb125qO
COAzXr5qhM5exFLenchpl8SyDGms4koJ9HPtzf0mbM19QrST38v9k8ce0CbWKjkbFEpUcq+qYtpE
8WsN4eOOvp+VUXMZtnm46dKo2VCosAHoTsG2/sIGt147pYP7kZkIO5D0d1doJqzS5zBxqkPicQiz
vcy66eFM4+WS0Eyt4tor6KFp9ZwFDq5Km3Y7gPwc8obS17Lgs+zALQ7YO1e9hc+6nNKdmfJtE8pU
/ap/Ydrf+UP3HTfTcbSyr6Ht/QZ44GrW5LuQ+W3GEUQ2Zlf1hCXifn6juiNaSS9/HGFVefo9HIYl
qynZ8Q7shz9MZ3h0c0YYnjHom9JmoAC4Za3lxMU4VVCQusrKUfqiG3ioQzBA0PDpT4i2sSBiZIzN
3nC6xRNMqVlLaHbCQ04skpFONLJwOzEHON2kNHoIFiT/Y2MFN7YFjP4pwWGMiQEwhrDCa5wKqYGz
ZowYljBQQId4mKjN9WHX4HXSScbxxXA2/mTTlz3V9HcHpm+UyH5WVD6Y0cbwYjbfYgcX8lpm9Uc9
tFyx6bvNdleO4zlS4Zr577rUAP/Y0olYlfu7ZDkbWOThppTWk1c5ohyCcWHPpVffi2HZU6QyPMZd
1i7Ru3tzHF5RFzcZ3trahL7ndX9mHpLeFt/umNa+XvJdhpD4auVH1iddXxszyb4ygzS2d19MEiYn
OB3HG86mLlFfA0Aivbyvbb+dQd14YbJxZHipouajcZJNXTQv7PLENurcazc6F03Gflhzal2R/3rq
u/attIPj8r1qO7nkhTixY9211lvl1WsUCw5b49Hg3hqJYRdEOeUnt8rJ3zxzuht0+eB1IGGDHdCh
N9N0zjyT3pD6JqwLO4YOTG5GRKw+1gaE6s5kiVyN7Ezqwt6kLFJ1u5xPwHasipmjTjldrJKlMsqM
R4I7BHTyN7J1wAZif3T6cybLkzUUz6l44lEj3ULygxhkhx4CGeRmD8BWeL46bakpiW/8yKtOaV4h
74O2+RhKplpzTE5Ldpy1R9LthaAlONgHw0CYAsC/mdbcWjLujILZemnVFWP66l6m3Wvl1jzcDXcA
84E6z5UG4i2W852M6w2FaVvk7PfYtihqi6t72qxyQ16rSR1qd1rwKrucbfFqqOyXCAqbtEGNd/ml
qjuyfIn2NNLbwyN3H8dMqugtRqxRdUw+M34ZtfELVZE4WdOuiSjfWV3yoC91b2Xa78e2Pokl/4eJ
3lcJCYeyF7fKDLdxp76KJcSqKjKXY/TC7FmxEtbUVpituQYvcZPXQHww2DqlkHX9fGRo3cd7klA7
+Ib7glNyNvsDy6Po7kI5blquEc2YLpEwdlGsDl2snsyYjbdmwb2ZKFAt90EALTWp6QdGdSmJLpTA
ewPDp4kGGqrdPQYMgVuNM62X70ZRoNt4YLHgL4BVflwu/FaLP4uUqQf3tKK/kg9Z9wSLa8t5S8mQ
1Zp3TRN707TuM0L725BA1LHHEydslqtKfzUGF8fk9CeH9sXNurmfeMmvDBny5PSDth6M/MTW41z1
tE3r9S4DyrgSwZPJ9KFk/1JkJmTQ6Aqa6RP5+r0Z3b0Rt2jjBLKc4Xcucj9H9hQakUE2Lhorqttq
v2aj+eoy8TyZ7nNDBIMVUH7RWvU0QR/TiAvJtnpBx/yY2St2wYduB/dibv4klXrO82Sb2Mk9mvNh
oO6AujRmV/h3SXTr/U4rqiepOh+Ragto9pcJfW2W1mMeRvgku9+MYfZz609d8llr+kOdNu8Zr3ot
L8+dit/McngfWhCa4UJ5S2B1ZdndjARrFWjfoVlvq4QbEMZFN/OOyol97jHkvcJn0zLuCp4Tcvdf
/K6riuSUaupdkT3rKGmS+2dlZHfx+IS+9B1M7rUKzWuTJh8p9MbQifepCqGcjVdX4jmhFXC2xKm2
ym9C7uD8+pOtdW8WLyopUaAmEBkRmmmi36dN9J4DHExrwq8xB9yOxYQX2Kut2Wfgpz42zlXpVLQL
lFdFQ6fVI6bo7XCz5vI2mJgzZ2pfMoPxM/dLNzxS2nPujOGJ4dJjzT2FatrwoSAGCzRu0xZc2qye
Nk0ek8vLMzPvupLz00NuD9oK/hj21rWEFCaxjnI+qzfpUafi0Z7MigUc84uXE/RdLpbAhAMU3hlB
vSWOOoIhLAnCBBjlnKZOSdkxtMK5GGQwCCf83UVNjjm8iZ7iuDZ/MoS76S2KGAqbRq6i2hBRhEAw
bTqH5tHhYE8W5gQm/KH5RvLQ2mUjIyBnenTkMo0ZOiZp9W3uxSWezDtPq35Zo1oAtjuVzecAFbWZ
52uWNB8Q4B+K7MlTChaH47xO7ge5fZp+xt8FPAwZGOa1bZKHgJzR+DwY1efQbfu6OQ9N86bE9O50
xiZLvBfl8pLLAQJDtvpNhyOZO9rlhLcDQIGKabKdsmrqRUG/Rlq4TxwnQxpD2cAXE2GUGDxmcVR5
jElxidW8CxL2SKwYG0knzTxAzXCIagCSoayxM/JtxTZrTUkOSanQ7x3jGXXr4uUAmWDacsbZRyJ9
ET0ve3DTfPf5pDN+KK1mnxs1lx+DJ1tAXRHfE58PDHfjATEZjZussqciJQNt3Y9z9NoM9aOExOux
jUAdYFxOyVyJoTUut6BzGVCD6pQGVGh+bjLJe93yTqpSF2UwF65NrDrLDwR280jXT+RHyjuPYffg
KWzQDVeKip7NzNy2ffEC3dKYL7ZBJ1swCs4hqt+ltnvSFPrz8kVjVr12lPxxxX+bjaIJJZNPmDnv
O7V1SDoPJBLyRxdLiehmGBreL7MJKna19gPMEu7knj9zgCMvHTMZHun4lPOLNZNCs5ttqdHlGblr
KRiKaDVDbjY7gDFMBsxNol2wfgO1ga44jMO+dnoansmL6uIQDM1t0pzLFFqHULWwvqwDtYgdQ+yF
Ihj5YzTtXbe7ieg9XEaZQ/EdD+4vpq2wPNFACQCDkP1Vec9INPswSL8D4V4CcrHrSVYHV28+50A+
BFm8GTp1cHMmOB35egMpR2tSf5pZIsss2THCW1Oz/pGjpvk2CnmaFkcjGXgok05sZu5aayd3NEi6
nLfjNsO6gG0ABSqnx4wJwJiZ78uSGTbjm8wgj6H+yLXW3MBbWmsv1is4QXvPZHnENXGxJ8Kf7CeO
ufbPrvL/7gb5f5G1hOlZ/8n+eUvYqhfZvxg/6flY/tNfxk9P/EMsVSF4NA2PS9uD1PWX85M5IOws
KR2QWzrQLZdP/dUNYjnLZxzDka7husKRALf+ompZ1j9wfNq2C7uL+fNiCv03p+d/dH4a+r85P/kA
TkLT84yF/GXx4/61G6TG9pOP0sBeHNEaUFDAOzA1dZzE89NAvQw1eJxx1pjSgEDttMfENWhs6IyR
/V0G6bIdThPEsHWuiZTtadIeqxYmXyzQORZXhE4NKjyBY16HtbXpTDxceXRCXCBGl6ytnmHSULe/
xoodytwwKM8IWlru7IvJ2KOrJFtQZe5xttgKNG5Iy6wamckWkpVV2i8lk5113RD1qHVNEiVDUPl5
7+83mAow8I1H8sn0w3ra/udTZmhgh/p5txoKlsssbLaFlrx4KT0/5UQL0M+bsCnNY1AHmU9lvLX6
+Sf7FQZIM16Qv7/45xM/b6Llf/y89/c3mHKGY2BlNwa8ARBZmMOGmflMBgRMT7PTzxvd6KBasLrs
7ZjWuQlPjNdoJvuQ5b22ABzLwopO2q9D8L7YHmaw6HN6YptERMzztPuOUtptEZyFOxt+3xA6c6mC
O/39hroHuhlkApIXLRF5L+ptv/dYvk3bLE/wKM+MfOZNc82kDc6oMeNdDo5sFdcZtgP3tywJRzDI
HIBRp2/pnKU+W54P14Xg7U04CoeYg6OSVA3SyAkOnqNBHTq+62rvncukZ4HZ95WWrA1vnPfwJc4W
evVqqDvorGNlXphtGJcR4+i0StqAhy2U+hbg9l5nEHPQXDgXZhNy/+wMBeX7j5Ub+aX30oQCuewy
NPmeXtVTjdRyDiZ08Nb8FQ5gaKORM3+u6+al0vinUbeBb9mFdSlrm4NXj1UzSvvHiXDuSC3wGcCw
t6ltPIahZquL2ddcnRQxbIfUa/aDsPZNmWdXoTyYsVnN9nUIgY0ZCbUJaAzTTlQaRwqMGK7OXdTM
hjNQKHG2ZAszamxOUG3sM1hI7B7u/PLzuUUng8igb9D88HYuXyBj6eJQpZCWP/0yuZN1MZbfum3U
C0RjuAOA1X8+Ny9fwB74Npk2g2p9fpZhXO9aiAO4wPL5jBQ5nWks4PGwU5AV2m9nbsPtPFXGcaAA
ZGdP3UV2Na/5RpB0imPL2eKb+JePDfV7rZJr1IY4TBImCprp6fuJm7SZE5qg0Ks9ct6YUfmXd38+
+PebXKESAVFgyC1b5krg+ujDjXccaE4//zKXRFmiM9oaZwfIgRlOS151U+H4tbFwRcguXBvmiT7C
MSxoxh15sYBnvUtD45+ugAhbFjuG/opdbcRLhGXXa2vhm1W0lAjmsP7c8S5RzHLK2DUB2mUfP2lY
LEKwIzwwl+h60E7ZZfC6W94tHWI1BrdbHa7lvP6dulSf/TghzB87RPopbJ4517OQa9hfHuFS8Vj0
BNcR9/Y/H/JqulcMbNWc0I2aEQTrT7fAraKyx3Ui0b/1Isw2dZWA68aaXR9hGJJakfHvBNs9lkvy
WvHyZlrieD/v/XxsdPtdnKT2rlkk2oYmMX82sPG05NPL3ps3omSG7QTep1V76bZZ8kE/vxJ1iZ9G
VBuYDpdHshvEqoAhuyaeVR9zkTL1YX81eQ6AM3sGMGsIDuU5yvXIhb2uUoXdB1oDCgmpcpo+WBvA
ldIjvGRdWr2SVPltRYQLudFzHZaCle2tCGGY3uAoh4LeedQyaHLa9nH7bM2TPFacSbdmAXkH958f
9YgQmTYgcAUGNupJzzfcKnkaW8ujqUOClpksD5Mdw68wPzd9pbZ2pH3hKvIOuNCNLsfZhxHxx14j
OTb9FVT+yTT/nZ0fKjpu3QhJsaDlDsASBIF/S3U3RfGA1FJuf5L9PzAAydEPxtYCFIDlzs0rBW7l
BTFmUQfLfhQD09FqSoNETswVG9iIUmthXOnN3yamITp9A7G15ubeSXuqmYb/zd6ZLTfObNn5hYwT
mBO4FWdSlKh5uEFIKgkzkEBifnp/QNmt03+4o+17XxSDIFkSRQI57L3Wt5RF7AiMmDdHfYez86vK
Q7qT0+xZEisYjMaRznqK3DiyVpHn/sQeJZ/llcTo4pGXBOotr07Ria+DgHDOAH2tyBPo5b0ZA7pr
tvV4qGAZHeK8h2jGcLjxxlFba5P9Ymb3fTWnnc4n/+KFXu4tN91f0/0UnkcVeX8/BpUgD9GDab98
KMvNYlF3Bvc6M8fPvjDa1ZS4Fi45BA0O8YaU13wdNyl1vAQ9fqZzdqTzCZo65Xqam+a16beboKK1
RaOWLOCbQVgwAOgaLdnEXlFf906ZAtHXoqvWhXXcgnxbBzPLIWbPcIRtQQuOa8SohyPycwno+zjO
oiW9ix6QB2vbNp/JxEk/B/CJFo4DqUez2XK5mfAF44SeDZmCbtqGvXaCmS4iVbSZvYs5mPskjYN9
5jIXSFDFcjY8LunMvzfLY2pq7/SwbrbL8LbcWPOw93uoz0NeHmv4wkNRr6OSyjen2X65+kOdBFO6
GgwEyw1werjHgXDYMjbXSQi4BHgWQK4h6I/LTWO0asde6+8YlE8M6VHDzq+g3KnM7hbfHwUGW39f
fu8y3i7v5R+HpExou8LNKQ9i/BSEIQWNdwgAznMBVaNN/GX2ohyyX7oZX7zcKC2z1yrnEyn10Ia+
X1Uka8KeZP0Fdk6LTiaZoVMhh71ZPGqBS2uqmM/MyA43pdlxLS2X6V9QiO3WOUQk9CX6jAnog0o7
yDnwYW4H9RCjqnST8B9jDwyBEiYDM0HC+F1UuluQDQurIp9G6BS/2Irlmd+njXyvWjZ/C9Li9+Hl
XhLY8iC69yUVHcoCVgz6HMuRN38oyWwC/D38e89y04PVM7RXbmgQcwGktkxD6ArL5yjpCHenhMxQ
YBvOzuIvLsxiONpJpl8nc5SF0/qHTkLvCQXy77guvuO8M47GHElZkdK2NXz/bpxtqyj7YdjO95L5
XhHXKCiWu8uDv6/5Pz0m1EAMDjUmtKr8hN+bvBD1HvLO+vehf/z/5Ql3tsou99qh0ohGsuy/l56U
eUxDZr4Kq9otQAsM5rxgz5PVwIDeEquKXjbbDxYSwd8p9PdwuddNpARQ6EVruBwv0+zvYU4FNu+m
8YiaIqaooSONmqccc558ahogmHzn436+jhzbW3e56rMr6iA1Bk9uPH1AuOs1rbfvKqKfLdleLzcD
DW38FNAQiF9Wa2lIZP6mmFU3DNHHcWy7YzCVgdqzXQ92Y6g2bbVHSMPVL0MSg5a7gz9PhRlZUcd/
PvVvryItg1YVIVry76uKTauX8jAJRh8SShmA1Wyg/XW7gyxR/+sZmbpYyJen2LVUczIgr5/mC8WI
UB0gP+TuuIABfn+KqRwAeoKk3lM4U0jKagZXGAss4+8P//dHfn9kMHMQlp+4PDYo0zu0YrU8/I9X
RWPkjX+f+Xt3+e1/38jy0uU4rgSvWo7//sbfH4WtrFqZvtsUJ0Fm998XLb/7H+/i79v+/fW/P/3/
4rEyR81V6XW3ZSN0mIIRLhvuEZqdJnnkGyWtaa/3I70Qe8AuRhbNYFQ3dqKDwekLBj3ivpMYuGnp
y2ciSMg38ydCsmrdxj8pLjg45Ctb4R+W6B+NIGdkwp6LakwrtuRAsv8o4eTnpkPdR0VPg0OVqE0A
7bv+hEgOCWQeAFJVyh03Wew326ZsHq0yZqbx6MQTdNBcubTDpx4+YUufwZ3bR1CdAcaJE+1IKnVx
DVkfmBlgkG47l9jGvlXbTGPic8W2IY5ljrFl294kNddCA8BIFdGqq2W2k0XzHbgRqRIDbMtI797M
BguK6756CQ4aIRMc6LinKT1viZ17xxJD4XnblbPUp4KrP7l4I0TrHnMul32qUrzPfG6Zsk9l2bQM
fTFqj6a4iaI//fiZYXlKrCIACKt127CIXpoO6ayw0MdUbEiLcjiGlrWzGnlryLDhq6qIRg7bP6RM
rKXu47UMqEgA3ENaws6trZsXWMJ/HG1du3MBIx+ZW/mv6OTG+3QItla6deoRw6jMtZWduZsosz5R
gtyRp5o+d/knqSEbxMbG7Yi4KK9Z61Z1ugaddqnwngOBQH7BvXqV9QU7DruVq9B9n3xPX5MzoA5l
mnXAMuzwkFjYgthl74YasDJMX9jbAFDqjKK07zUf+qSi9VCHz2rwk1OqpVAD7bZZS7aPm4KkRA2l
DBVBZzPUdraNJUVCw/I+Es70Y8JMvYK+Om31KH5E+PYUCDLtpUnOq8sCNMehXziusRuagBERAV4k
B1AyIX3Nnu6rlZWHKK/s+9j2HjyZ3YC2Y/cepvAzjBAyRrJDVd2v0YxsfAoba4yR2SyP2C0xoQjb
ros4Cf5ouET5h3otxclFsbrE9cUAp2xDwTpnmIxZYIHkXiclIG/Hzo7OpN/68GEOadjUR10k13o3
jrf+SNM017IbSazfoDhfDQOGoy3dXUfcCEgdhZpn5ORsJ2s7mJg/Wx9CcILhIbQh7jbN5wKf8HQx
HHr5otkewyqSBwIQa2xn3ooWCZG3ReOcvamEjEgY1pUJF+EEbc5CdSDuCzyZo44nF0VY4aSvleV8
Osq5x0Otv0rwipIhiiyGVEdi1s5BFVO9M6e+O+OJipVNy2Rg62ibJMiPRD3iMboKghpFXbG2ad2g
mzTuaN+oy1iQsx4/lKNyT4ysV/oQMfY9iutK93GZkj9ehYNNAUsDgW08F3GwzaJo70sf722CRDQP
3WaXwsJnn6/iVdGpP0GUOaSe+w+OqNS+Ig1C2TubaJyryq1wILWIZnFc9LihAy43hzw/An8xqW9I
b4erjOmWyBq050H7zSIX8f9AST9gcCrzTm2aLNnFrSDHE/tl7kUDWtTkpsIQt3HD9B0WEXOAP6xV
lNXgARn5RMUitKHuY8qCgn4UvORBl8DFhXREehVGogeJbxyifwpTikYGyp1TqmMn1wZcLgma6K1I
FUoRX+0Cxigg2kgq44Y9rj2wi24UPdL+EmLJ3hKM1S+i5pSqFKDEtWfqf2LXPNGtQmzVxx9Tn824
b0Rq0C8QOxrBliivc2DWz9jwCNvTx2I7dnzQ5jPmwx8ZK4yqfi329IjnzB/Hlh+UKfibyFC/so30
zQ+G/eSWCIYEEp4yhR4uMKtM9NuTGaga2Vb+kLve1qf3gW+pveCNUha0C1Vm9x3Wo3VoAx/twybb
NDIut/5orWUCEDoyJuRtw0cb9u+DB2Zw6p+aMDtSv0I0S3yHH3dP2ggKJ8c1NqjohMDpluCgz67Y
NhlDTSySo9+51qYq5hyXnixc/aePJFn1RvfjGSCfSfqhKCc6YG+cfjFBQpQypxtj/oAKjxhRAjav
ogHeqpfaIF9AvAMIl8VaWgUUN9ZH66GNP2W/8TL6hEnb7XqyklgJ14q2bkzfhabQLvPbc2bp3sYi
TwrGLk5AIuT+IIgC5xu/0rkt8NfZQHZU99mqxljhDue6QAlPjpGaoxvW5nsnKnMVSLrH1KFkCQkb
HcVNqGK0+wjr9HFE2SxWboOm189dHIRa9GY7Z5AFZCxg3416mHB20L7RbDmW7Ia3de+cWhAON0YR
nWu9nBOycfunmXdDvZkw91n7HoY+YlPKw8jz5B2BQXtmYbCLDZFqAkGkmUwvZZSgj04aUr5csyCc
EBtm32HHidH1uzExh4oauxUNHzbi4nXCN6JU9lxH08Ca0fw2y0voUIayyxEBuj0yFD67qXlSHzJK
nhD5fjR+DH4kIPnXmLr0wHb1ZgxoOE7orwkePhMmg+ZF3uaFcfEmDH6Fn2BE1YYNGsOSZmdo4Lli
MI6Catsi8WsqyPfE8bU7Cgj3tmY9iYABMo2lfidDGmN1kViUebR7G4ErBhvo/p0kKrvJ8TGXNum9
yXBlRr6+wyR5SfFCmSKeT4jpOtbzy1DqFKv5ynIhDmMIRyZAP4whS5y0IowOZSkdmFzZlj6bH2Tp
LSs/utxCPEmcDm0RXURcYbzp7E8bV4shazTs+FbjZjTJs6AWGCXIWltCigJDJ3+jCb6MaHhsJz5H
PNLVKgtqJLMY/6hLQr7yK1awnXlvONbRCZObCXmJqZGArkdQZ9H2hWsjidbQXz4zCP9bpyInPUpA
hvoKwIPjfQRJh/PTZAlo+epWH8kkHSTBvJbYzar50CnDb/Yc1O7tsPVfaq2492XYXRl2PFISlhc9
PvZFuesLkR3NBAdPp0OTRvK6lW1/zy6XiZqrrjY0RjgHmwL0X7S2ob4yjfGRzd5Daar0uo+NTU+4
UE5QCKO5f0ZBPq2m/B6NcLZOiaw1PCJ/RkveGTH2eq1Bj1doJ5U0gJJreKskpyC8myp553c1tWbP
QJVt9di2JHnxVXmiJB7BeGR1K9jzaa+aoAKn2HutUhs9TJliUszGAouxL4ih3g5N6b8zHNHuZTG/
lSiV4TgMxk1Xp6da14/+rOHHNTYw0xbDrEqkA9NvxOhYh9Ic7yXRsBdh6Tl2PqNeUwOPsfpIjMdU
Jvf4lxPkpnszpPRVYC6Cxv0jHBQYLXPSWm+LrzKx/8Qaa61MtLN/iIJQn+nDLf3iTdo/YuKfdhjk
3A1qqoPsdRrpgCH3FkMDAyLywr4ZrqO0AuLrOQfXprab9f6GZZK2IpSrRsfL3Oeom9SOavZe6LfK
jgKlLyCQaDr63q6J10ls1wdETsnOcpFaNJmMd9hv3Ax5a2PG7rakc8Pc8dm6udxOGaNybJL57Kjg
OsEVzkIr+onVOSmMbc78yjIy2Du5vLfcB2RZxmNQG+s+7NXW92Zha7p2quoN7T354o35bOOK4R1Z
d3novCA3WFPAuzM8N2ffVzSbwZjC9aD8YK2X031pat1qyC0NLV4N7UJrqPiEILxlu8+GU9emSL6F
TjF5uMdbBEyw7PO1GI4CTc/KRqDS0OhcNfrw5RQeuBLSaleEfPLCQCPTvJ6e8RayLwjMTW8VKO2Q
GwBjUu9tSGfOkCiGhCRXe6QvBkedtI4I4hOzDbLtR6K8yTOPc8yTwlgjxHfZj+GWMmJ8jWVlUrbD
55o3s6t6WDcpPhdgdWXtOutaUPJNo1KCsa4yAvcAfWUQcNnlgFtrky29xXPm8puz0oGQqchv6a1b
vWXSGux0A28+WeMOJl4gbt9bxv6V1cJwQ1r5VjdJy4DngZBGI2HULbaz5jFt/Tub5D9ko9QYDND+
wbSpFaoNaxywkSAfyk3/pcsTyNeCAGNZuVftJNmuRWPOmd3DELFPAtgJV2pOSZ8CUO6RMVRr81+J
sMRJbgO5Ex1kRZV3x/LUxfGnEwsokyjTrhzzGTbcD77rLWI0gvHC7tseZ5nN/AW6eJOjhG2bXSDk
q0dyecsngtiIecz9l3QydlJ0320+PGEdPpQIUVnWfxDjOB5Cn8Vy4bv3uipw0QyPKcnObqY1x8Zp
d0XpjGsCuJ0U4ZrjcUFCecC7Zg2IcftjGUBIHsSHOQXIK/vQ30zSRKgd0mgOlwSfsDSuWx1NqetW
w6mxb2gNhcQLpihZJ0ReKbyhaQa2WznUi2y8Ze9CJcjRTg1rUkZhn3KN3rTPU4FGmV2KmRJ1rCY+
MvzZyJPB3IxR80Xf9idqp/kpCo+hyant2k+MEn8qmmdbmVs7o0NoBi7OvGp8Ru3AgSowDeF1p3VM
oiEZDnTW8bzQWvAdtLV4KLDHdNt1gtHynqund2TKLiWoZwXXJs/iP/oEGAblzVuJQXPEnV2kSqz9
+FPUDkU/zkklkCIOtKuvSPKkPoJgRTMoJqq6/IkmZP1RNO5BaXwaBaLJqksOAfHZs+ey2BtR3cIQ
JGlEe23DGQsqxA1rhBersR5qs7tYhXbnGfGtn/At5UlIKTXvvywwTfiAXmo28lVrDas4jp5CEZCR
AmffClPvGI0NsH0tYocchRffLKHS5RHrvggRe5uhuup8kuDjxqbCzKg2wjgbCo9KqT+C+GX13g4F
H0jAFGnrwPNLB2xDSO8mGuEX6GPZEvxsG9cpFYbYmVO4RP9hVerNa7VVPrmI1iSQs6xPnkfjIzKN
N+y0+F6UI7EVMzs3GIU7Q93gEBcZykJQumfTwpE1m6sHmxBN5BQk0+onqk/kHIFG3mdKr25gc6zs
tn2C1RSc637mwjEPm+Zn2WI3S9uu3Wps47nX349SbI0GcEyXpj9+TX9aq5DmwZXaKoscSUi4rDWt
fuQvQlCXNwaVRDJHM40Yy9a5H0rtqe1//Iiqt2s89U7VYkPx3jXnCToNs5zV5az5xD7I2C3SJ7oS
LSOAwB9ImENC7h9yzEiKG0fq1WoqQ+O6wAgoWlaqVWKzckDvPpQyXhnQcTS9EYBq1CXSaApWqc3w
kFx8kiXDVv80wqDejbwF2C2MfLxngC7lpqJnbrAcrX39PO9RifgMSBc2Ki5I/qRBH15aeMwQn3DX
aaa5CkOH5beLfUl6l7jR442G4rr1Q7kBS/CUqvqnycufWVOC4fC2K8irYKcSzKzBKn6Oet9bmwi9
0jhjda69WmjS4HI641nEX3aWXxw8wYdqqu2rnHVnNxG1a1bWWVfaE0YUusRuUawJEb4ynvOgXZFl
0TEYk+dgNNGX1pGlVYHZY3cPbkQ+Mmki6p7uRMjpmW+s+XsywJOsejS9Kxe89KqrzJp1NGfLrAXT
RGxuQsKMYJbdW73xhtveR4A3rC33IBM3WUWWeIgoQEMxOqcOEoMsKI6oCC/U4zB59ulFOLRPkVlU
UKLccbbfTffEzdyF8XiIG4mmMd9iz3VS863kTyAQeCWqLxmx2egxMzoTp5d2PcToDotJbOeN6YQ9
iAuXBW1o3Fpp+AHG6mkycbvNCrqWxJ8kEiRNs0vo8jm9RnvyiECSjn7GaG5gWEJ4XmLNXOGlf7en
7s7k28LZtYHmr0dQRqbpEWYO0Q9vNBWsjAUiu9KVSDrY7TlnTG0X6HOdGqW/v0H3/j4J8Y5MjRKC
cdaN/KdV/rvVtp9F8dmrQABA069z3Li0ke6AeKxyt/gxebPZJH/CKH3InPKx6CAmUrGEBVSIT5/z
eQaevRUssDGOMSQl1Ygxpik/oKkd6lo8FDEtIjujUDAc7LHAWScfHCc51Up/EYZ66EW+jQZaxaUX
3HkDucfoOH5SL73zw+febm9NpZEFl5BDkn1Jna5SLbRTpuG4nTqx0sPI3tZdhdde+YS4G9WLFl/k
FL+ljfrOwxtrZrdJKQ0+Hu9cmkS+tdFtQEAcxniYaM6PY+QKpfNcrDKtm64zyxU9NKpIrLQjucEq
eAyaF8tW+yh8rYdQO+TNiMGEraDQUaBhnIp3i0rt/wv6/htBnwWVEfTifx2V+fg9fKj/hHH8+z/+
t5rP+peje9DO/kIXmT/+Tc3n/su1MJXoIBwXkuOvms/9l+2z7/IMjGiGbji/aj7T+ZdnEbbp2brO
4hed3P+Lms+xHeM/cxwNw3Rsk6RME9qkSy7irPb7+riPixDuo/E/9EbTuqos8f4mdbd3VfdQdTDG
mzAnhUC4Z9dHwWwGYI0Y/6/8acQf7AOUcDAN8RIzk9cW5Xp6GYwZXn1vOfkHxvGCLY2gqTttaQQ8
+hS7GH2iO+l4D31jXGOgWVO8IBC4I3CymOynVCO+OdVNRa57/VHgT9WALlaw/YYYowdZQ1ZMTzOB
gtHKYF972Ra8x8tUQHGyo+I6JZIP9IRD7rK6AazisT2jDdH6Q8yki2m1heZSKEDKHkX8oTmZbROu
w2mCCfyV+D6xN6kpEJUJPNompQjDZNXBCh/P8GYSBzRTOgoBQ27YGu9ao32ex7QJeS5/WLHTtPhR
+eQ19WJOjwFNOVWEL/XxYO70cFzJNt96gXqvPGPb1vZ1u7hgzegAMYB6ldWL7mhQoWANd4yzCkw7
+Szr3gzDFXhn8wwgQj+JhICq+WhRvS33jNq1DhnlYzLljJtp5HMuyhh4FvRA/gpbXevYjMjaslxA
Zkj8TNfXbgsqDRcss+GlRHFWlP10PY0WG5ysIUDSqfRLOBGT5uX4L5dDQrOrCx38VI9Z4ZljxKIr
th9Fpwh7E2jYnLyLzl0ZvIRBQYggszkZJnG3EpoX3C43GIm0W2mWDx3BZP7AmmUSDbZ/EhJucnDW
JzY5O2nnPKbXFZYbvuUkJipnZeVgGaZUlYv4DmeQaYAmLARJR5zepFyl3jUlEXFdjzgztUGenG4Q
1wi1yUHk56wR6UWXoRbxTUwNN6c3Q3RdRNx4rZvDjlbMxYd2c3ZTQBpqjCN6tDRyW+E0D0Xt2HeG
foM0CIZp/UT2ETf6e2hNwcNyYJJlZPdlx6RNlYmItqeOnKYFzAW1NztZOtkPeOqS10li+hp1B2yX
sl6HUo2PgdU8d0HZfYLlBu8y2fZdh2vhyG57wOaq96sB2f5p5JwWWqh9Vy7hlt4gb7rKsEkGZAFG
YB4BJaAkHk3XuvHdpLlx9R4MX20+gKIY/3hVfgh72YLWollmQMR4K3su8czf1amN78Mb3PuoT5N3
lm1A5ozSexgTR25CXURbsh198sQ74P0Jbv2K7/kO2zPiyNRz3gl2PUi62p+d2awCCsj+0PRPSpTT
PiLtZktgmnpNJzLYA9e8ZaPdXuk989+gOfBexz58xuoNFAAn28YbmGDz1MI84oQ6lWye9XtzZ7TQ
3BJbePtUtuOLUMbLmGrlRdkEUwy1Sg9e4OBuVKr7Q5SiIYP7dFLWiqr3Kcs7/0YNgCtCg+5TNsQe
GD8zXuGSlY+Ri1cg4VdnyOA2VTJ1QNFqdXQ788k37bMts/Aj16iz1aE9XUpDH89RGjW4GQb7yuNi
O1XSEseBgikDhT88lFo/PBSmuW8d2J4oS7stq7/hoY9oSDbxSKr6/ApsND7mZRRMHd4/8CXjXVqL
4Q6BTn8u4vj4+xDfZbqj3IHQ1gWcNhTyBa9zTkxfqcF34XAcWUPICEI9fHIy7rrsBazhbVCm6s6Z
2vRpBIvqpv27W3nTGUNY8aiK7CYuVHi7HMEPpD4eZfhauCaGETcOIxBF2nwMr8c41V9yPVx7teM8
jkPfXth6PkNCw4bgZviPzOyuKclu70nnsF3oJLAw8rNdD9lZQ3hMUmay9eCDoIkcrPgUmI+2abG1
jz2ExyJwHiSynasxC6rvyN+1VdJdd5Uw165G3teUpcW5QNl4y/eHrrbrop2gcI3JryTSSVMPWmHk
p5bpcp0HmO+p1dDeca1bdtbxH88zbr1M176GbWu4h0yEI509eletDwR8OVyXXYRUs63MQ61sLHqc
VRk5Xi82TZeTIFJ2Nea594oJB0khpxc1eXCcuFTLVyiUlqhfAdgFpyymZGzI5oeauYvF0riVfd49
09PWtnps5Ie6CzDiUCwiiFULMFg6M0eCaMiAcNa111X2pR5VsaI51NxUBXLolj0ySJQ62Lt2JIkF
5EtBJRifhri4CUrpgxpt81UUivDIW06eUJ7JqygbX83Ax15vh/FDrpftndflV7GtRw9VT7iZE7hI
XIhvuTaT5jqtvO4CAYf4Vi9pX2pH24J1JmYJKufToKhh26JQB1nFWH1QmrJ05y9anqUkJ1KNFUE+
HcJQZ8/sinq6OG57Z4QTAK7lsfkQS3+5kbn+DBWsOXvzzXKvL3g/fedEm2bASzcIszst99DAhqt0
klTuogCpTsjsOxQMT3qt3LVHxeEqNk25TuhBXuVw7y6Z0e/p9v0Yum7s/K4FBGVjBEd7xzToZse4
IMnMABKNH8u2OX+8vRXSj+LEhxhRvVmu0R/SONxHmd4e8jLGd5cwsVOUuTJrEVxLwpcpoiQ36PzT
+pJrTX6nMcpekb1qbDX325hYENlMCrtcn5Cim6o6dSnJi26sP/RBnKyMJDD2kxW4a+HV/rZM5cGy
qrfQz3cgDmlLdGm/Rxb8ySBM7l+l+bfhCL+Mnu9LJdLk3Nl0gCqfAgRFeAjdcz6wK1ZyfIg7gAom
5gg2Ow2/lnaKsO3maIkvwQ5yopnjjympb5FBbWi4Mxxk0aqufoLYWLFD19eVq5O21hgXrYEgZpnd
H2sYDwhQZ2mqEeN5daqr0k6qvZcIHP62eiXbAeMGnLNaz8ytcIdq28cSUn2UrKUvv0K0Irjii2fc
xhP2tY3vEOE0Iln2Y//ZqswvI9fOjdBJBQ2GVWu/eTLa9YZ315ZA35KsBz0rIIVUeUuVyX0KW0Xu
HLJlF+Rh1VIWkeN3Sso7AToENzfDixPIr66EZ+NjjGOpIdiCQ8jS1/QervoougsnakfOVu91tv1d
8F7C8r0q/rSEvwkYlyvA3moXtgTM6bWxg6OyhexEAGrmqFUXh19mWidXeu7cSZ/mUPYVJ/XrZKOf
zrpdMVJQ6+OckkiGNJft9+QYL2WjPwQivS9b39/mNOkEfVQge/34HIzWRpIiLEMH16V2DLvmNpi0
Y00RiLOJpgp2j+4yKG/l1fnIyardd5b2kfYKiah+YK9L9dDdj+TTpIzEV545PLJrpImsSVAvc6En
aimEudMKqPpV2mX3pD89mvGUryfPiNZWUq25+vG1ee6XC/dq65lcknVyqExH0Y0B5NwDbXct97pK
IbfZFa5lMNg+cz1gaFndViHNvDpS16yfwCqRPxwFlFmM4cYsekxBdq/WdbeKAkjqxE0QTkfPh80x
lkprVcA7PhGMa4FsokOqM8Dk4Ssi5+Im87s3oGcnajNfBR7SndLGR53rcd3UPQ0EYe1zc7ruZRWA
xuJC9HWDMpkjVoU/Xoyx13n76GIajzouZvMdjJSHMc1PuU4psPB0VBaWxE9YG1tOdXTBHqDkKdSf
9dK6SXV68oNvxZvKSd6mitKtyvi7sRSt/BiilW+CIVLds8qtN8DNRJMZzltYZzdWG8Bh9oBPkOZH
/BqQBq366iQhiAppzMp9gn3/LjzjM/H+MANcghoGnCUBIlUUnJX34+Xjp+2a12aDZ14v8hpZTHsh
MhCVQeZiQQX8aXlUNu3vDijUGFfXtvxWQEBWeZlf0+88OJgjZ6zPV+TEd0DSaOE78sMo3RKe6cj0
NUKyYC7qsOK4Cecy88DOc4Z9GUVnFsyvRt+9hNQgFe1tT/p3SLMvMLlmoNvwBsHpXBI2g2HlxNII
73Ud/YkMC3YyJyAAgoDWiNp2bUJlTLq3deqe2olYdZIh8aqgZKK8oi5BkXJR1gUnyeSgdrc40vqL
ZiSXRNrvjg6DmPnX1WjglsNUbjvV4m609zA+gG3TzdWT9ewz6jp6G+0kaEBSn6vz/DZ0W4asiDIZ
KgCtjcI11m+UcO926iNgn6bv1uvBDwEkVy4262SDoSNYsWgAdTO56d7qY8K/TUCiRnfx6Mdjq8Vd
3B5KTSRbu6PCmSkI5kN8bqsOtgBKup0b0wS2K9wtFQZ/rfzAzNQebEF+eKFrzg37fZhICIrqFvuD
7c7iXI/PgGj46GzTGIHVTOO6Jty1pOg0KgrhVLgop20D2/a+wvvkwWutB9cv4se0tF6CgKkdhRVS
fNTcnUNhkFWWOjg+p1Tht+hLzOLWrpoXI7JB2lLVx8E1YtYHcFqvK7Zye1/rz6pK9Hste4wx0mHs
kvY6syJ71XZwTStgcSOjSdgN47ryY6SnEYxn1wvmfgIZbAMZy63tPkdNXG4cr7gV6Zhsu5mtoQfi
lPKtnTT+UtVEh9Hqwo3Us1tNQyFZOd5t33sKQhmy8cSnSWvXPuK8ZiLxG72opQ3vbi3aA/vEg4PP
G9AfmCpgH29xUprHOmcXXygdgFeNLj/TaMb6ELSwRpOfko9b4NPVq8rrbVN7m5GN/0Oaxx1wPffD
tOhYhyVj37ujmfbKi+yJlCD2zS5f/lVl6UiXYnEXjeidAsq/Ve3d4wdhM1Fbz7qJKws7PCbe2p1r
ebdgqu/GgAFeZPpZtXR9iiTwTr4GJZ1E8txvjh5Ql6tCjpSioW7hVIjXtR+/OlmWbdEQnftC/4lG
K2Mqi4u9xGK4MSqbjXVIgHFLZlDtIldOgNrRTf+P4+VBy3df0jljb3m8nyXCrpplzf943XKYoCRg
N1btlv9aQ0IsiYI9/OOly5M67SKkoPr18iOXh3q03kOF/GHymGiD2S+oC0h9SU5oDZwVZTkHtHw3
yUghqei/o5zFbDPqr4PJ2HIg+JswO605lKq5tZsaizTpdjEig6J1X524+0zl9C2S8buyQCy1IyAW
MOZW339PKbyksowemcROOQHofgMiM5+zp9DFXE22+Y1QhD1ltK6lcS7HGPbGn2kqxTYDiHfVOcZ1
JUH6xAXu6NbSVwKi10p50mDkbBr80dx0I6bU5d6UBR7ZthX9oRbLR9vr6+XJ5SZqmnw79c5TlUKQ
7cz4I4/Ad+IV2Xe9XbFdFVfZ0A6YSdFNJCXoah0txtoockwj6NOZrj1cOsuxZI9/pHGOk+uudAx9
pxKYn8Xsbw2oJo0wDo4YdODWOqzOJjN/ychf306C3LNqws5RRMn75GHL7KzQPOmdZfy9Mf/jnkv9
j6VUyEU8QD31OjM9jKR+FmbykM1wUQVvQjh/TJcanP4wZ9xnfXhSab4GoX72nfoL1PeTiAcainzg
A47PdZ/myOCBjWmEfBrgtZPpbBl9ia7EvA61akOP5sps9XVcdjuwSOxn1hmk6IBzg00KxJ8Zl0pX
EA/sBsh7Ss/+bsEO48Rs3P/J13ktN65sSfSLEAFvXulJkZS3LwhZeKDgCubr7yp23NGZjjPz0iGx
RSMKBKp2rsz01l2gvdVGxJXBK8/JGHwJZUNqkXVZIjgOy9kmXHlBftsbzpVXNoeuviWi4CRKkoGJ
66Qqb2Ho2ltHHiKzP5b49dqByKv7+M2Y9ZNV45ZB1JXM6EKmKU3HsEG/8cugXsV3ZaYqYfvhHIzE
eGg2C6l8M0MkE0juwltkmjjaekqEBUplXxtc981rM0yvMxXKOKZ0mzaEwEk21JgSM35NjyO4rPOH
inxBuwJoZRflgytQcgj5GT4bmtwStcH+YjwE5rXtNZjf8u4j9FHAmjR0VrgVAVf3lt7R5G6Jn0yQ
Lp1rB3/y2yuz60l+ZyLgU+4lx6A6C078qj996fjVHucIhIuQYt86xXr0BUmUlEoX4SNoi77S7ew6
rT0AHXE92SWF0PbrFIb3FJSokKr4UKU3vUMGQ9cKbxk7Mc3YvnGY+25blLBoWZtuhqp4DnsfWMRy
lnkSM2EFMhb2ti+8YiHJUmJIJTj0gdJFcz+z3AeTRJxuXFIToWAfY4eTty2baKXVrzFjB59+XXZM
i6JpP5E7D52dQQsmKX1vBY7PjBVrBvhmDic7y98U5XawWg7OEtzHHsSOGoCYcgo7RMGKv6bJ6s8J
btyCuo0x4zKW+8FzmjmE0fX9Q0rMnOfilLbL4aXOk2Xa5d+D2z4b9oRpcv7sghrFUctAvEyPM0M4
7Iv5PjcbkEYd+dkep6Wjo58pS7wdV6jhvUnQoXOlJ0QiJXcFMk2EbF8i28hIaHujA2Jsd1r33CPu
WIg8Q1/v4cDv0hJaSveM82CQgJfXSbv0kYgapCINyaiq0+sKZokV+ikPqbtH7bSYoZBgI79rRKco
vbGQoHD6iVUpSCjRS9faDC5nNMfpNnKIj4EMo9deVJ+G8iEhbqF+X4cR7E1ya12kL4ROgRiG/TpY
RSxFXGSyGrnMRjYjdvs+MotVmw9co7OrGWCmRWYrkNtIkH/PlP6mKyWuUpocnM1rbAfxVsz2R5i6
BKP40wwXVT1Art0XSHsxJwpzrn8Ekp+O9JerQF7POFJx4DHC/JiT8SPkpGAgGfpIh10vDtQyvE2p
eAPeY4/ZrFqlNYqK2b80qmIzUPPhZXNGX9TCfG2UShkgV7a+cZ/XSxsRk0/XY6UPt0pdF0rlbJXe
OSjlE6v1iZKnXTA99koZjSacU2qpSqHIT6d1W/2ioiKnNlwCeuRVW+msOoKrgfBaIcBOSolNcUFy
6dswbbvNqdPUnE+TS5hAwOUIfrWMc8/qzZ3KczVTzT1Gt4TY3bk2i7KZSXHP2ANZ2EUetqth4FfR
rkcCqlvHgli2T4lSlBOk5VppzPg1HehrJr4+02njdUCMjhGlI0CptcfaUFd69aCUa09p2IS5824r
XZvsM8BzmGwWPHM13qq3GOfjQ5AHQDacETI33phKKlea+aTU85JfIX5NsfuCOpakpKOyt2nwaI7G
aXD5RjUoN0qRd5U27yDS+8mnVJq9rdR7x9FecuR8C1mfrRWo85w9NRGNg8MjvKPB3ZLrywepyzn0
xQ+Lj0fMoNU6GnMqtGEIav8GSt0CSwiYtivOwAM4YHamwWWPz55iEWitrZcaeAITKS6TEI6mwb7I
zY7IYzwWpKbFEcMVHc1X0Q4x2EMI/mBk8U0yGB+553OSD+qbyICUMEEmsP7zqVQURQNO4avtdgVg
gSvbOLqKuTCy4Mxffy/LEjlXcRnaqBMsZTM2UpWKke/sJq4dS1fxHKHzqNT10YHz8DBlKO5DDj+s
cZ/6/N7pZbVJJn8VDvRxcGwRwaTYEWQnriuJr60A4CLWkRPxE7AmbPp+nMHV13SLbbJxuotUEgPt
WD24KKzKALRSKHqlpSNI0SwOWMsA3lIozmVWxAtNyGAX+hVOSQqqXDbaxOMB2k0OI1fWpS3DJ91f
xIqkAeuYk7raxCjqfE6jlAmd8Tob74WCcJBgFkWGRh2oMySgjjbKd9fC7uAPMVVH0jj6OevQ3Ie8
4lBpFqNifhzgn1FRQFLxQKYig+bZwVPbesuaIiVkr43bw8k1DpCXVGQRA+6ISRs9UqKLyXkDQPIU
iZQoJslWdFKHFXnIPeAAwCWyeEbOWA1hfsHzTNy8NXSffe1jI7Hnic9cdO3lwS0+2BsbLKqrR8DI
4CwVL5UDTjGxdfSS0om4KneFxogSDxTXWS5oCdhVAn6VKA6Lbd7P7M4kiEj2rIrVmhS11Sl+awDk
Yr4e7MPkg7G9x0cI1gu/fGmZr62apnDZ+BqBwuzC4w8XZxkgHKZ7w7tbuG0nN7FZPcV2v646XoCM
dbKmGqbKM65ogo8ieuQAPBWVZig+zVSkWg2yVtvS2cDafrK8eYxmdrntrIH7wLn5AG8j4FsBANcl
HmvXAMYyNFw2kOFGV7ScATZnKH6ub69HOnmy8IrU4ppk4eFaq2Jr1UuE4BbyO6duy7sweSsWS2D3
nqL1pOL2ckXwxYrlSxXVpyu+r1akHwpbwYD83Z5dUkYl1RahPJWKDiSrhDcuJpCQfnZOz9PKUYUf
aFCEUgWk+Y0PeiZOXsQ5T9GHmuIQvUC82yZyEoBiB6iIbPntCx1XEvsmIzUXuCEfSYycNkmtM4UH
d3TAHkvFP1YGPYRV+11qtbPRWmtjM+c3xJPRoUu7iqEcgCnF1ajISh/EUiOrDODSLYilyyb/u299
5v/oeorNpCSYM0BhI0GDFit+s6iLBjq+cAmkVfwsLocS3NMdecebSL6X/ZQsiMoMFBnaWViHUOzX
bevdsqF9iMPhnVB6bzGBlVq0h2w73XptCm/ahl0fLeXYvLU58y0D++gqVoQqhm8uTgaRkyTchDpl
Wz5nPksjQ04kGznGwFMckxlqytpUDCxLdrFrFRcrFCGb5P5OYH2femfEVktAnet+DbbODsYDrOoh
h4lJdFepS4OUbNOvGslsOZTpg0cFwMJkErBsyHRekJHc8MymYnmlonpH8F5Hcb6jIn6JOV0HigE2
gIEjDSq46OGDB0UKu4oZ7oGHe0URO+DEvuKKfVx/KC8rBmPcOt5BmVLOE4MZxDCvF+89lqSQSKyl
obBlxS9jfFP2yvluUmzzpChnUcM7m4p8HkCggQpYTDrPIWi0PUZk4CVMCX3DJ6G1fK2ihLbApz4l
DDauoKZIZjCurGYLk1RvSBJnbfvgCdNbSU4wh2LOz5weNgmyPgmW4EzkEbEcTT2NpsbI1jehJa1N
P3KREW4zcf0xvhM2f8sY1ioOnE1T4YROF9pQ5Ptsmo7x0A67Ip/zdW67+4G6PM6GzZ619G3VI/ak
Q3yiikvsk5zI0SxAo8v1fZTDrwOrf5ouHXCeSSctZX9brQcKT61kU7YsEexm3Piyr7jAdM0yBUrn
Q6e9VHD9iQL8hVi18P70NoywTwxULGUGsCea8iQ9xoswI51BVkG7mbrpg2SU+ZRjMEA9y1d6cZco
50FN/FrYZ9BrINOIRuuqSrNjGSb3YT+w8PB5ZcrJUCtPA1LtLsHkkKJOLrqmv2Mfu+mVD8K4OCKU
NwJocDsnh9Ysb5wSYUGwz15oPkEVMgqew+7ADAf7CJkfbk9Fl7ulc2ZpKD8GLWXXoXJoaMqrwfO9
x1Jw1iS9vPNI6R5tUW0sLB6k568q5fmYlfsDr32HuZW3C2OIU5okKeh3wnP30isp5un6mKsJTrrU
Zb0ZujbFJ17PsM37hP8pd45yoQzKj2IobrZqTbINQkQHJj4DemTkGR+lFrVXvdCua+wtsec9+srv
Eirni5ZSUZBvhHLERBXeGLYlV6RrkRmnfDOgEXt8CUuQIxw1WGsmLDaW8tog7ix0zDdFkyF1WCPo
rSe5OtBg6Unav3roaf7S85pmunvLL61lrZw9ufL4EIeKlKhZjzX2H6l8QL1yBEmsQQkWoVl5hWxE
x700RLVsgmE9M/Pf6C0VcGE53+Ta2da6cstxd7Iy7QxUAPmBLclU/qRJOZV65VlyMC/VmJj8Fwb6
cHYweNPeUj6nIXJcbN9cevRvayAfsWvzpwwWVc2CUBz6d53NF/FTUCHYqKTyUwUZf8nZGlm5+oUL
2E58C2r0szSJ9RlLazOB1gO3zDuqIG6lcm3Fyr+VKSeXpTxdOeauWLm8WuX3MjF+FU3unbUMD3Xq
AEFhDnMwidGUlmwngW9Mx0DmOCeaE1+ZDrITUQ4z11xmZk89VeeT3kfhJsqHfc5lvxzoqGl9yuKL
AvMT4rK2rF1JTLHys3G5vZLK4SawurnK8+Yo95slXzi3C/RJ48tosfulHk6BwsIzV2CeK7Z+KFdD
E+9CrWzZ87L+hVTeBsp1V7OMxYQXKjderXx5aJb4Ck20UYr0wrWRccZ2sO80ksG34wZcn0OKeSkv
J44lKq5GYeB5w1G+BDXZ2V77ExkpY67sx64afyX4i/jKR+jWyYEGIbiIkrxH+2Mi9SFwtINppBT9
4kT0sSR2VXqf2owt4yElNmF4nPhtTNm9Tcl753QYMeBQ1rFurmLXK2m6K/N1Nekc6nJQf6b0rlP+
yAL+R/klqdihkJKAeRsnZaY8lUK5K6XyWRKZ+mUq56WOBTPEigk28dojv5O3yIkoqAluTGOSGrBc
zN4ujyR6d1X9IFQ9zZJGI3Z3NlPbRRj1T54xnlQt0SacGNcNsiCGoCqwIOXvrnKQplhJAyylofKW
jqz9Wd/6D9Ldxsp9WmFDnab6HAQduaNJvAOsIc+GIS7lQWa79bGxZsrPihxM9aCOx7XH7Joo12uB
/bW++GAN876jwgJVBaFQT7loh88IU82GYQV/G9y0tvLVZq1o4Lynlc1Eg5Cz4s31vY56NC5Lypdb
YtBNlVO3x7IrlHdX44rpKDevcMGVq6L9RoqjMMMCvCI4YCGZ02G8ySlNt4iUQdkeELuYaNpLV3LA
8dCcGZSfuLlylbtYw2asKb9xhfEYtItNlPIim+7UbSfLorarpbvKMbVthXVZN4ynGStzozzNLebm
Rrmc/SOpscr33EY43arUZd4Z3bvWt5un7Q1+8duor7sljaThGI/nccbCrHZcLV4sa3Bg+t15Wur1
ib49SWkGqcC+JfRl4kc6lmec2jWWbUd5t11M3A1m7gpTd1Tg7raVz5uzmvTuHAasW0v5wEGjapQc
FpyVcom7yi+eYRxnzEREm/KSR46/H8Vz1s7jPhRuddCd+gPTan0o8AH2YX/TCavjxMASs1J9r6LR
iOfuIPAjZxt3IJKT8rbXmNxLzO6hcr0byv9uYITPIxzxofLGu5jkGRwww8Y13+CeVy56+l3rXWfj
rE8SPPadctu3ynePG4wF9tAeK+XJjzHnM7sU69TFrq98+6Fy8OtY+Xvl6Wc4sh2d8KyRBLMYLA4D
X6bnaXLvjSq07myiAYKBjICRsIBEpQaMKj9gIkigUokChJseJML+wfCDk6ZSB3TiBwwmhI7KI8hU
MkGmMgpMFVagUgsmlV8wEWQQOSQaUDLHroWMA0OlHWSFKIksZpod6MmToTIRQsIRWpWSgLliWarc
hEklKFCbuc1UpoKh0hXYCFMaohIX4EB0TiVvucpiKFQqA9p7sxQJMhBfkaROeENbFxm7bkosiHWQ
Kt+B6or1UHyEKvchJwAiIQjCIRCiU8kQQS4rptLrrA42fTzc5RwKELVdQ5mF2v1qxFO7X52Km6jJ
nUgIoAg9wmvyynQo0GNhJJovNypYmAZeyz6QPOjO5EopD0Ml8DTUEU5Usi5iQi8GlX6RqRyMgkCM
Ue04vxKVkoHZ9VWo3IyCcXXyJ0kjOxQc1DvLtw+6StuwVO7GoBI4mrVHCThsxvxmsRkmrn7pqsQO
vVKu7u4Fm3uyDrLutTWbECsuqgkr5O+hIfkjUxkgQUcaSICDkttZIPcqK8TziGrjeJ1ViogDSJLr
5Ipk8PrLKCFrJCZ0xCd8RHCy8VQaiaz1Z53V/cojqERlYC1qNSa2VYpJT5xJcck1aUk4KVXWiROT
euJxcpIqB2VSiSgp0SilSUaKqdJShEluSqMSVHSVpQJLUq8ja3pviFnpVN6KSfBKpRJYCFFxNrng
xwFXnjKV0zIQ2NKr5BbbIo8496iw0GtmvCb9zr4YHnQp5x1eMgNfmcUtddgSCINEtY8D/KMEqMRX
l1Q4XQXrXL5ingKsqZLi/v/bsBxwPfz9wUus2u9dBEuhpVvHBN4YKvvm8oOXn8EXCGh3+Z45PoE5
v8/4J4jr8n1ySdy53OEfX/4+/p//cTjZmP7+/3wVf17kn2fkekfO0D9viexQRTjYfX7lUvn85zVe
nv3PC7k8m3kJHvp9YnEJJro8Y32JK7p8+efBL19e/vn9nQjrIPhIcpDuA/kWqQgpv2irPW0F5r6j
9J7TTEKuoPoqhH3489XvbZhWMKv8fp8CWTFV+5+fvHwVqTP1720tiV74x+3d5fY/j3D53z93/n2u
3/v99TCOprAeIzKWhsscneJ1w2DdEF3/vpDa1FAgLo/1jy+rlmMVsxKv5/LgZYOTzBydR2oF2ZpL
MjQ2fq9f8ynEUaT+Sae5RH/gn79u+/328lXZeUePNhzKi/5718tXl/tfvro8yO+3M6tQ9j5lx7jl
v8/z+3N/3Xb5NmeQxQRe/fRfj3W57d/uQos6TUoqgYoJyPb3yf/8ur+/G8XB6bz862H+/NC/Pezl
6bM5ICy3F1u3crtDS7DLyrA1yjXUt16YIKOpf/76Vh87KycY83/990Da7EzaQ6AmLjrVq5c7/f7z
1216JYmrH21n+fsMfz3N733/eqp/+zkjoK0YqvO/rxa+sD40h/ly8+UOthjQAP960H/8/19Pcvn2
7//WgkLsJoIh//Ut+LfX9a8Pc/nB39d6+ZnLbTEE2XrwrG8c+fYSzheM0EBCW5RDh/RhFFbT3UTd
kGz+nC4G60lz2jycT7EpHi/nhUoFmsVpVe1J6PBiruBMHwoaaDKNkSJbNtfS1EUsI4PfeO9wHWxR
f5urCQzpylFfMa1rbLbYrlhLI3MI9RRnM2N0pvvFg05VJwHT6ZZs1QcKqRg5Eru08IiNW4yUUUAv
RBsRyuvWqE40rUKW9ayZ22K6mYT8ssOQjjB4Aivt2HugwzIDpP4hn6aVTtUzIz893BaG/hXk44Mh
CLKOa6CIYqyAixpnMRlhsjYJsdtE2alQNbpNQopzOYuYzN+mOEVKh6nocBmm4lwYsACI2NQbuSVA
AEthVHSxtolIvhV1T+nXRCrXMOu3NtnhO2LBFpbLdnX0nlmasLXpMgOEnYWO6bfRhlBFVmJo4LJg
q897uqrYq7DTu7ZNw12i+WjrUKO3Ss1jMLUA+s+Plp3vSyFOULqC1DL7tR7qQ1VNOZZ1ST0913ZW
KMc4QpGiNyEiB7qqKMakJas/MpVgj5EyBtT0ql1FqbHQLVSAENfwZqh575zO2oVERD/QgLHEGU7c
a4jFX7Axb/3pmpbJn9bjjfFl8Iqmjjwqg2M0ZekyyXmcMtUPhhDjFu3saEo9BnpK2bc08XMtf9KQ
BaSusyIYKebdhhixNdHtOhP5W2v8bWK7vNM243TRDvaatfETa8lx09Y6qVFd++UlN0WEaA8XyH1d
RslbS5umO1OLoFoGjZU5AZRemL21kj4y5PtiJzQGBKKnKos87mFrd/nGh9FYmza/eATXuMv82zEJ
mp3f8qLHGeYzwgpw0Ev+0GJj0SSyRIO0Fn7k68gGfJY6k519rP10IW04zXhSR5CZut0pj+dvJGyW
yS3yQG2/UbESniuz/6wLc1yafPyWYIAktUygcnFMYIRNTjv7Ke+ITDEQkxYs7LYdVzn4lmVn2nbO
6HZzuwlRhJqwBeTLc5hkwPx0QsKsSehBjI8+z+VCkq3KjlztfpTToekdODptQ6h6eDsZ3WKu/Q+R
08kR6dH7JLUNPYiq+4Z1mWGdmCfEVzGlM04Qf2mKfK3GmLn2OL8ENRWnrr0ztG8voNrATKxkbxl6
oRoQbueOQnJryqlnlQ+T4eNPC47EjFObozF5paCbdNvsM6tpuZ1rFsYMHunK8J8uWXROSv9dk9NE
RswLsxCtOs6q4XzoqBFLDOM6GplOEJCw7/V3p7ZZ9hB5t+6b+zarH4HpSddgUukG4tXo5BkNDTMq
8bp5J58qPbSWdpsyGQ91POiZZL9hjPRTRjRxdhNyR+rFZFOqXu7auHPpSqSSpbaxreU5e6S2qPUV
pT8HyzdobiXuxLAALvN8eo4C+R5GdYNqXH2l88tsZgOYWvypJzHavUmWQ/wocR9clUlnbIarwNjo
rgzeu7H3V4yrxgkYL61UhGBo/uDMXXW6+5oOzhku81nmtAmZ/FhhDCdLh7/rZjtdS5CWTrTHED6E
0RT9SnFM7NZcxrvpw6XeMMwfsrJ/I3E5XunddGOnGhVveAZdJomYJDh32whhJL4ASfUMWJthFXFM
LJuqh45L3+m/gP8RgDDYLPZk9sZkZqHyduwRY501u4ffp62uLLFpCuqKoFG69RAGJIsiIbtjsbJK
/NOlxsQhz1+GqM9XRkBLddswjmjb4lk4tBc4JDPnY5asomyYV26jM5Ahv0WHsl+TYPvkpuatHNVw
+lm6qL51QrVeCxCRmF9kbX4VifnZ1hZTDjJJep1Kzt4rcMz0LNfolF0SFeIguKFqUc37YkApjAVc
J81R93pan+t2WhbldBQ9g86WgZVJCMoyNjcEC9kMcGkNHDWXuSY9O+hW9PVQmWd5EfvWaNxTYEMl
xaLMXJp6anrknM6NaFDeN6jqXuthHsorcj4YbFnevq7d9zYRa2I4bmI/L1Y2yasxubyLKOy6VU+e
7cb1h0OHsh6RjL6quequeyuFax9ktiL0gTmO1hF14JTjKrS0T79G4AvlSICjhTIwwCh57hbV+8E2
5q3XFfa2ss2tMw+nLC4fy1Hf2EYOiB6Dh0x1/po4HGZa9UJnQXqgyiD2F46o72CAHwiGf5rmLl/Z
TfsQN/NnNbrPZgVXw2i4cGtyTMbT7K88ulkIOQBlNVz3VAkwmqpFSa0QZVy7pc4TQoVc/SHRcJdA
qr2i2r8FUf7giv44uiRf6AOAa75r7fw1Gzkm0q7dmD1rA0se4xmIaMLnpjcMtTJh3iRas7IaPp8k
CRNWx64b+jBH60sGF8SePA8+m29TN75FLZogGRSPrU8HZZeg+BbZ5+Alj1Y9vlKc8J0i0srI2s4y
2fd28YC+iiKnV3cCV2mfENYgM4N/rJiSbYCUak7kOjNoji4wvNpB9N767T7qseUw3VyXfgH60Xnf
rd2STcoVdtF3IAyljfykg1toVLLWpV6uQuUR6srbjMbOhQEYscYUtR3dYP9atDTM1cia1YhMj0kt
WmqTXdHtw7VZM2lv79kvhwDttmfuFEddi7AkFj+76pxPvcB4pA+kjvT9XhfPNG/WZGDkT0GjXXHm
u0+aUCz63uOtj86GYJngmNsuHXZjFW7aXcsImRxximaZoCwTLFeLAZnwLZ4QBntPnBNf0QtEvOjt
RPBPcKRP+j7v6U1CFMKkwqd38MPvPB/JWh6cJd1xz1AhRzPobnqf2IJ+uBVd9OYUKrCEuqNlOuSv
XhDAH2D2XLYzQy3LZjY8c2xktk4cD8OYujGIderGtW/pRz6SW7uf5j1ZiGFVnPEGQNtgBsIzw8el
f3Y7xnJz7lNoFVXXecqABJcP76YNz2kV0QNNylRRY1wpunwAvSZ1hEH8rolRVQB6PFwLeAzgzstI
XoFuEf5DLxs2mBWnXGr6inrjtfJkNcGpo8NrVYew9HmC5wtp3aL4F+X+ucigU/1ItS/PdD5JizeZ
AvSl5+EgKKCsVr3pBYsWDztzFpTV4h6emnyLDJgJhnrhtE1y18l1F7rdAxc4VpK3wZc+9v3RmLol
YdHOzg+7B82e2M0F/RvM74L0+AS7bP/WtMEmkj6qRkL0S6BaZBjSNKgieUVSD9g8Hx4WYTVMYB0h
n6H1AaTSB17M0t/7c/7ssagXXMF7KeDAWRtPAx/PSnIxTGi5q7YyGq6JSeVwqZM7g9PPqu35rIVh
hkxYH2l0/vHahPG4gVyeWY9h658BTj6MESplJotwMjAJhQlBjF556qP6ymWxGDFkk0F0ZglC2Ylz
MpPsibX2k+9aYulEtDrP5vjJVAqxxacX2w+41LjTKvP790hQkOK5t1qUMh53a9Btel7FsHQbZreO
LFCbCBdZ2D5rMJcqvDRKfqi/tbsrpzKaBbq7tjDG4dGphrVhOiMLK41rq8c+2O1vMJki9mrZjcVs
HM31g5FYuUVmuyasHhVzjuUWLtdq0bcNv3yEIPpgp1wvnYy01NhA8fc4aLQfMzTfkyrbhy7qYBJ3
V8I+F0K3iaYFJs4LFqKzEwHc0Q8TYMpJZ+fU9MFDofXfSDtWYB+TMVyDvK8mnNILrEbrTkY3qbRt
IJL6dWzSQ1/Od7PFcEaKt9rWoFUDoDGSlB6FDTI6ivDRHwBoaz1i3YkpH1YWA7gPy6ETIQCcgrwy
76Q7LZLSeU/7ghLZYSLZ1TU3tjU9mDrmpZRPYMw7nNlJpJCzbwegZJUTTcweMTZcSBCqDccDus9j
7vEpLYqhXhcG75M9EBQ5FqcJK7PaJJHwNLWnNnOeNTIGbGxk4Ko0iLZXFA64+ogMQKO1XdkbabMd
4yRVYQz08YFOT77y7g7hWmQZJzbNurLi9lXG1ofpatMmNOW9PoXrqaMhfIpyYjgbVoROwNFfaVOw
ZmES8QnJWFBRrpeA9FWZ9WMhVyyon/lG1L6cNxdJ7ZjLydRvE+j6RVx7qyxAu9cCjhLPMd8d3ycm
vkRNzKq9ZQ47OZnkPpvGXe0EoFNGAFRsYZ3LCJ/kDuskcboVANaOiFqEcXNaGkCRniF91gGpWBoB
CA9wx0tq1Ht6Xa80AMW6Avprc/GY5oR/6dQtNfVqrlg/E8qKBm/QPejmyvKXrkjvnM+MAl6E/TWB
JImCFDUEK3xibX/rlcOr1w6fSdHtZkRt1zTe4DsdokSHjNirmtK5BlvfPCAIcPAI+56iyNseMXQx
pcVJ4ljS0CjpNw1eUwf+BP7pIezuept+yoCtO1FfZLbrXrhCVDrljn20DZRPcobX7jxi1NC9a8Gu
QxIsQYORfhPYw6MptUc96EmQjqc7HG5yRbTBbRGqsMs03LPVevGDO59ZO5BJQaYNOvKy61IW2Cww
XQ9fUmoS+jQ4B7CxBX3WW6K/4YdwPeePNQ7Qg56GO47JZSNiaz2mBjsxCfCG34DycdNl8nygnwXI
vcXnFyXzOujxnpbeeqj1Fy3PD37Tm9twnLYVEdaVzDG91F4PUtV9xjW18iQosr7AE84Cg7I5R8VV
kl5xrWd7VtLOXlPkiUzoc6gkxdAtIaV5oOH7CF7K2oLB89OvyYtf6IxYE1xa4Guh3y4NTKCr6ZnQ
zXwdmtucGJJFKUuy6XC1uCnSnt2/ZCUKe4jauQpT/mqB26huLtrQG/r3Am/Hj6UKvnKzx3FUrYcV
QKsYWHJI2oACvxULRIASSCg42NWXCL2I5D5x7qJ4Y2VOgul1vBKZ+UEQBG2Fac+mDR657j6TYXrM
oNg2WhUEVJ2qi4jmsTekwhJvJtHA0ybIcatOSQTr2dUoX0T3a1UYEeW4tnMpFikmO0rPmIUkyVcV
5kfdg2liC+awrXcECURk9IwV8bessxdNZX4NFqaO/NFAu94Cvr150CzePDI/CYp9ZomvCg1o41X5
V5pj9R3ksKnN+DyraO2af5at0u/1+bqJg513M3I15aN4xqn8npjhxnTkD5Es5zDA55VwjjK8Zl1I
74n8qaupobZlrtnFV1ZzLRsbrgz1z0O9ygJzq6lReCymY+7oHQnyZb9JABhdxOaFEMMTn1FoEFIX
1enQXTfRtOV+NOz20SqjTNfI9Uc8qNoqQf17IkmSbuk6vO3ir2B8rn3rGX7mwSt6VpukrjhwFss2
DJMFUAdEEiylx26BBS+fTZjdqt7WjbuxXnXXxP9hPY1Fr/GGNncVbx5DQetWy7Np1dnWiyT3w4gG
uZphtfjLBNERC8FDNLs7Q3FvdhS3LIUXrABcjiz+HCbMGdF1BXM4XI/SvAni6FZ8c+INI2C+2jqO
sbzNbXZqbkOmdTrUIAT6S9y0RB6a1dnJh4cRToFswOQmpdvZCuDIfDRZGxl2xSbwOGDzHifr3ngH
pX73cC63Ogdm5jx5sXtvumR6R8kpJkwv67Cg5NOhbfi00PYGNLJrLf2l75wPzQMJ4ffaY6ra4MZV
sblc/705sRa6Kfd1f85q99RyAghsoq2azngN1ebV16LjTIhpbVTHzHRVX1n7KepRsQJPObVv2HTB
tQYCdXSdOrUi5GhhFdOXVbCbddxUDgpyFXYfpS1vBdmH5AM47Gn6e4+oSSALWj01TCyRivVCseSF
adrKLtJvFgAE/NF8Tg119Unw3y51skODt1jPnK/Yb5hTNTTg2LkRbcZka07inLmZSo7N90KO+El0
sa4r5z0z2kNjosQGTrKmsKpbpJ31EYflbZM4a17CFdlZHmkI7UxXmkb6TeaCbiTEXwzWXdhpuDPC
n7nUHkzlWcOx86BlbxLGwZnNpRbpgjWXCdtZiJXVGZ9e3+3NgGB1alf3VZl9daF6s+P8bTLkc1Zi
VSktnMYUOy39ZDhP2XCq0uQeC8U7S4h3XWHOXiU3jpjeekHXqa9zIdeKgCDGubKXs+mBN/eXSeW4
HTllrqyJ0ayemAeodaYJ8Rutf4nSVI9FHl1BQd8V/kCrkK69ztFw1GsajoPyZHIKJxRl21UViMFg
QtV062RIXpK8sZc/tSM+HSv/CIUIWcBXt4VWL0DYOLm4uGNCzB8uHczlsA6xvbpM9PLMEFdWXtwD
Qy5KGqPMEvplGrAwxUb4nKZQsU5P8ss8eFfJTHWULoDptSraunU5LElynUf6e70k28yRqoYs3127
fgMdv5ZF6K8TjlM+Ic+4Hby11q+CsjrR6x5tzSZdekMfrT1NRejPZ41AvDKXxEw61trpSfrhkqet
nZxEND5dUJRy50gIc8VTjz4WO/VLCSu4G0lUVDFN7MpZ0XEUlycrfyJBZhXn1U0Tdy+xhH1VhyAl
dgSTsjzaRC4HCrP8M3a/LRPxl9Drzkxur8M21NklmANnJ2PtpOIqt4v7LjZfi9Gl+ayLWdYOYuvT
mBbbKr27TO6hF7gO6/9h7zx73Ea2P/1VBvOeDeaw2PsHVllqdbLb3bbfEOpgijnHT79PUbI73Llz
gwa4jcW2ZwiKkiixVKw6dc4vkJQheZytWI19rvr4a1YFj6x+b1tsM9YWfBAtGdwZCgJfjWxbZO43
woN6vd8Torgk6reSrc8LcFRYwhohUkzqqpCwLpIDFN4DNfe2cS9tUyuTLllr3ncxud2hthZF5icz
kBYta3qAOBBqyIzrUbhKiosklSgQcAI0rKRH1r2Tvm5udd+1V90gXWasytdeHJLExG268VsWjZj0
aeg3T7MA0H3WG8u+jJWNFIFlzrGfphJhsVBDFX8Zu8qy7518bSDGC3TCsbEc0+JPUo9tjo8yx3J8
eDiG3XfAfUn5ZmZFPn6cSaYyV1UGy/g4XUZ7e+Yl3Vdb9y8o/NQL04JTlWPtnFq4d8q2EA5U0MU2
ERvQamnF9SwGhUC1xpugiJV4ytLmboiKctkQoRctc1hTkID0q89Zl+7qCgko32T2GaR2rSuNs7Tc
H5bVI/YSURrKyRsPZd4AlwRFUMJNkeq+gsJEaG+2yjNsYG4aIuzYdR+0QEc2xySFjqqS7kCR38tA
sLAyuiT63MAcEclzCdCmvbJc63HvqJBfUBLuGYTd2l1rg7+VdTJWlaPeO+FlDRQBjvBFLj7OFxUY
zVRyAKLfEb+8s3UUMexkpcO/mTZ9sB1k81OcXWUBMgwgazBVh+EOkWldZDopTesKDuOksOynojMs
JkOUvIzoJhClA0eKSRt2xbkuey0sCE1I9SY4dcvVpm7APeYedttpD2QNoBu3tbZOGv0ZuxNWb+in
gBPPwz2ZUNMV6rFZSc/SrInaQ7xDQuqqCJqvONgTDnUBtEYt/tH6Q3lRhdXSI70tG6yUNRSCaQtE
WGBVzZ29/NXvrQvH+wEKKjhHBRouAgvOzLcx8pOCz3F752rQUhqbNdreAx6L//gEAXFQwinIDAdZ
eYT42gkaMssA/fL70GG0DlGxN0JSLKhBGUvFP8dkGmWVRr9kjX1ryvF9GdvRXCqE/LCCBIUnoRVm
qwfTigBEJj+ix6JdXulkDklSgdMk7Qnxd4iolUBpzqR8M0jmZWeE4RJk0DQo1XONWthCts3dACEx
bklVug3FlcbjXXi1shDqWMNJGgpLSYSsqWkqc3dobpUoJVDVcpjFKP1MNBJWRvYUBvl14STtKuoF
uyiCM6Lq6yqusAD0KEyVA8knvHh3NUk+ZptUgmxKxixK92svaEQArX4zTPivZCs9hKi74lqOwSy1
KvA2UXpyv+dkWCAuScSuFZYePaRBCJVehJoewciNi8wLInMkO2tZcpbNZSMJCZq4zjB6NApifsoe
ZtOilp+T8fOHuqVeRodxkAZGgwM3FcK7SVeE9U0eUwQqjZKfpk3PyctfeAa6CjV5my4CjtyS1iSW
ytZBA4WG1dRyn+vIDtS+fFFRdodRyiBmqRYcG/8i0eUrJ9O1pS7XeBf06XrIAwgaYTLfqzqSfB6T
g+fp5XlLvj20oTQEYXdnJvBA5eoLVTN+/2RAbI6MrOuXwSZKSauzbsXZEXxhoeF0IWvFtM0Tf1tZ
1E/zgqR9pnXSOd6llFocxAIr4J4sIL46TjJPDBF/ppVxPjRrI2Qkjfz0LjEHbQXnDHdPHBs2eilq
QjgLT2olhrdlhYik6pExSWvSavqebiG1GJhSb4wrbjSWWaZxF0fQxiwlcZEznSYqKhFGm8Gb5RYt
MyxhTPcq6viIsOcW1qLCmOq6roGiy7fwa+8rk7Z1lcpEZS8EQ8NtP4u7u8LkinODj1RDCGZoLjOs
UZIx7ebecAx0/iF82yQlsQO7kUmh0KModPOrzPdhicojkghzVOixXOoXWs4Qqogoy6LWMzdtkOCB
16x0Fu4TWYqluVrryZJisbY3kgVuKqiPNHxevpNNvfoUq+68Cfp75Bi2WWM1qCYEKXhKqBX4qECD
R0AAf1deJP3QY4kWMLyHTDPrmWXXG48aKolDR3UKBCxIm5vZk4oNzRR2wnUjmLq2a99F+wZHNy/B
fyHPskkFBhU7qnxVJ+dFQk82XFhT3Egos2QXel8x3HSJurZUmJ2EFQZ9Ts+Up84zdrL6o+mGpzrJ
b5wsmBtGfj2UprwpcaOVS3cHdo9366oJofvWRVkK802GzIiIx5Ta5rKlxmzCnwr2zbzcS9+cQreB
KhTylPEOSIEuWfNosB/3oU5Nh7LXFGQsscZALNITsbKuXaopY2WMrfaMaRsXKbffmFBxJj5LHz2p
CWa9tFtImbTEWuBzJUXyorCvVV0iMJT7u6ZDoKqUyQp3xZeqoSJitvDuvKREBshBXqeLMI2KvIt9
WX2LTEpk2g9cGK9tVvssgpkVm6a711WWAzV8tcnekYjZV0Vq7K+8FFZCqlE2IFZpS/C8afMN8Qgw
3e5FWGNlr9dPLc5IRBuk4BtPuq1ICqRq5GAGk5gkP7QvjcvyMIiqeA4WZCexdC/2Vo9ymK+vUfi+
kfQMERoDdRtrwFghdchfY/tWTVCNI/mfJc+y1j5UGGcsY7NdKYw9yzBJ0fqMHmCUu7wXcolkszJW
reITVxTQq+AVFZkRLfcaMp5DPgulYBXLaAsVrnadl06wScElT/EY9GjkSZ855/QjHLdyuDb7qm0v
M6hZegGQpUM6a1/v+j69YoYNiIK1CaQSH03UBBxItuiDtNzCLCPr7wTZtTxkT0EJFqTaB59V2cFa
LSf1uk8NFPpyEicQ6OqrxJz6sfRIrr39Lnkrqq/A2CX9sikpsw1d8mhZ6INaOC6GRXmZC2ZOoMjD
0kPV7soXG4PsWyw51mY8BE/lsTHIPOAayNWW9i3CBd0qBiCOx7Yq5E3DhS2h1m4WTT/LcsZhN1Nu
g9oP6AfyfZnt25miqtbU01a2CWdMH5x7z98jKlOQ007LuJ0XLguZuB2IhSZFl+brvCtvGysblioE
pHmDmFIX6h61Y6pzaIHkS24eWMQ2FKXKhvurUIkjhGOMNUHZs/IK07lWlPVlk9mfInS+5WSAr5op
xWXlVNkk9JGk5P0A4KWK8kbeBleF25PkJ80Io/ChrRU0SS3K8kGt3GlmboHu+J7libvERZ5QCOmy
wrqKqYjNoLADJwY572bSoqHEqkRSOUsRLQsgbblmAzU83YRF3S3iOEc8zL1ElOzCM1mrsCwDB5uh
FyuF5GMU8NBOlhHkdM8MuYixWfa1ohU3eR2ShjFR4uipf+rMS15UsRKAm+k214ELa9w3tGZWJbGH
8Rjyb7li42zSwD2s7roKpJleEG4IW0Sr7BmfteFJ7+xVoaHOGvywTDooluyP2NwAr7EqYj8J1H/S
e+etln0pQsAUFZ1LLW+7sDx3ChA+8DTn4My/KCG6BpajP+pNAU9eU5CWc1QNgyxrq+LNFFF/mTee
uXaA/OCc3X1RBih8XoYjSpTSAJb+hG7Ast5LU5gi0aJz7WDWBtEtChHUTS2Y/MDIgdP1V41G9cDQ
3W/7axAojCpTtx3mtVrNpKa4QHgMm6ikXveNe4XwP6L+5CJCpQOqY3FOaFD3cWI8F0N3oSNvQJQ6
27v7cwjJyYTeKQEIKoUfH71bRGfUUa7MYA+lOywhbDbaKjeqtYJiUh13n6V+UC5qsEBqZjAN+Ct0
KQyCd+1ZDTXkjNGKkNJqIM8VMhnQbiri5Tmgp8Len1fU0si57VS9qrbgPxnt7X4hVZUzK9FRdnTs
rWP/JkrR5fMY69NiWerK2mwipnIEkueRkn3HaRRqXQddSZWePaPehXr4UKGoTO9Xl23O76L77RQe
VLgwhxK5WpKQQRDPJZyNCFvh86kpkiA6LDYyDFRsDZq5AbMM8IkRdhNUwRd+/0/WQ5EhyOSRLyBN
S9K/dJC4b1lWGd5zV3afStV6zqLq3u7Lz1QhUCHFzYJGr6g7wy7LXZYDuiLQO9RRJTjXpo68kbx3
7EkdDzlLfpmqs+Vq51muPChui8xSAk5MVLOSygP4gnM6OgbZuunM86bY9Fq/tLiDEtB7MQO3a+IB
UPs/ChUmNlrW3TJFqLl1Yc8Xz4lV3mOhRDY6Sa9yfaG4zJyM6RH6datYby46BCXgzrYUT+a17QOp
k/Vs4RGo5pkVzQ1Bc2HwebLUZwqa9nw/OBcdkLRZouiPUezdQBbeb9AQ2nTGMBLKLzIEwgjc462J
UGCY5PGy6g0sIGJyZRWJnzoxl0qLL0hZZfnCK/NP8MDmspFy+4f6pmBR6lU5Fh010gOxk1eM8BDJ
guc9imuQFqo1thxcN3KKukkWh/CWRZjpzaW+hQKxd87JbEy7MhHzIE5PnZXc7rPiWqsx+0bUga/h
z1p4tDObbPm0IOdnIpg7ySmXT/0eDT1LC7eBmd94aN1O1C6jYtVRxOjigGRVtMwrCYGS7Koa8IZK
4mYBawJ5tZCgLCtXuCIRt5IT9nEdnFRdMrf3w4WPfvXU3efJXMZK3rOxIfFkgOogjhQEGOfo19z7
LBajDr5LUxICVB46cAT9CEA8eRT08gBhBceT8Dfp1Z1Z5VcYg6xifFnmlUK8iwugST5Ik6ZJlKK1
3V5XnvaQ6eeexqjZ+a1FOeyHA8Yh1Q0UKxvn2eqrHckvPbfvqKAsu8SjVhKeayxK9x5hROepV1bQ
XeE0eOW3NWgPZZ15EX47pAfM2LzuVMhwpKeKZYavB7oySJsV6n3ZoXeTkzA1YmRWKjwLncS8TAbt
s6sFn3TGlIVt1cuwGJZOpmxcZnLdDqZ1SoHMRDIpCMhGQoELoEioeafNgFHyyPYIdjJwMSV6xnIV
r/0UqepGWVhVRVRCstFJMCvLpGird8UTbmNPYUmtAudxJf8U5XXNTdNDhUm/grt/8jvjuW7SuYvS
uSZH2VKWOuplPUKGOat2c/9ASpaCPQQykmfSlZYOt3vDugusbiWr2hpSZj6TKnXrt5KQlwWjUzMh
GiVc2+0PsNTzXM6YMMpi2jj6wsiZYeX2Acj6dRQ+6JoQOAjXJHVvoIThp1ml94PrzAqkD6A6KV+c
tACN5Hzb10DbqXRuJWQSJgDtcD2Pu60R25/hWpHgju0vctFsaze9GqX8/7/rwT9zPTAd1Rqb6rH7
X95zOttVu9+eE3zT+8td/Py33+9JiOMQ8Mb34PCeo++BIutnJG8UWzdkzmVp+ovvgaLwlOXYmubY
yCPjiJCAG9z/7XfdOJMVTTcd/sm67qjq77+VLHHFU/IZasuWgumBJstIY6r/ju2B/ftvWRr1Xpqs
n/72uyHbMvLUusZqVWXJ62h8hdeeB8qACV7h5O2lln9FzduiR4E8xQvP0EmGTF61zPXhtL9RKLtO
/aTCM0HDrOFPP008//jisJB7mpx1LZ/mXhC1QTC4SzuixIl7YyAGkkyM+zQ89y60ZXrrox/8FdvO
Z2/pr/UFuTk4evZ0v2Vg33Yza40IcjolvTxI8yqdp+d//lUVUxZ2D2+aRrFtfjdV03TH4MeT337Z
XinJKUW6cmGVsjfJ4A1uErFxWg25Ohag5abx9qR7Kqq5WnJrCSqjFPcNiObcQHxNaYvNuBd4GLFB
g9Jne9VQQBcnCEvWfojqBZtGGQIkLeXveYaXveS13UYDYDaNA5ZR47EElZuJgkzpLMeeATs1SKIu
+YTFYCOzXAkaybixR1pJMjTBHD4roKzIhuwCeCRizRumm/ExZJV0Mz7M5OY6sfN2EXoq5HDDRxhX
QcQHrF6+ednUXkqoYQXmAr3gy7CO8s24iQvS3JkhpNJ/HioUBNkmg0XxiUZyZkSJ2QZ9hWwDEI1x
u65x9ao6CtO++EjDatVVkmdTa8ABXpeE7bs5bscDMmyCzaA3LO4ipUfponCXWtMsEPDKN3qDIIAU
7I97jtgbH5bFFuUXFdXXHi4piBIk7fYWtsZik4uN0knZrJV9BHgkmfWHjKW9lcDOevU4pXQ6jzr3
Po/yVZXL6hISRLWJCzQRB0O+kPHIXIyHqkECEYjQsIlylv/NltGC9arwB1TQfG6KR+OhcfPyUMmD
rwbh/UTKKxL34voNscFYABWI8crHX8UuvK3FJLccr3e8ynHPbeCcT8Zd2Q4zihvB55crVEMJHcjx
sVW1YF1krX7K9gQXbl4WG1wT6KQvFz/uKUysK26HeS8hxCjJaDCOe+gYAU/Wh7XdUeRwLONufC7y
XW9dZhrgC/L3pkQ6r/PrfLNPIj7aUStSTjVCPONDzUaasV+qoicYhp1txr2xd6iGrK5aMVmK4+Mh
fnGbJQR93oNLjNaFCmUtdyNYYBA5KC2XmAvh9YP4nZOjHGhU4Uza5z51pLprNy14UdaGSY94gYAm
do7fbXyl6Datbk3DNBlWlvissds24jsf9ob6Blw0CeqX/poFFr12/FKUOe1F6RYX47fBq4iv9Gtj
+Fm6cQQ3bjzmlpCQ/HQwQBLRaVwgD5tRUvNFMJOs1FFc849eEukZAodlTw0ZaO5G7umhVKMojRu4
iC5NJ11is1kA8+DZQey9e5i4PRrQTolAENBQFOnQGtc0V0WORLzFVBBHzaL668vpxz3BJlzVEYlW
8SpYSNx1XU/CR6e92pLbvBebcW881lNBikAL+fo0FDSl8eAAdBAVaieaH55+9cpKfpYaKV4HYswK
BRdv3Ov0ICu+jru9JxTSxt1xk9vGbs+UMS89CYWslyfGd+cvB1/ONr5GsqmKRQkL3rHlX8RMTb1V
uO3UT/U+b9c58yzkwpZxyjPEEKXEubMSaZh2vDQL4vzheseLVrUmXDqefH54VjcHxrs9+Gj02UTL
qHuV4m6h3ac90b4ZaFvUHOaGOMnhteOrxscC8HU48/hwfGI8djjdq/ckUh1jNxedK4VqLTVZWnSB
uMn+6DQvx9QW/eKpWlRPVokFLVgelLPppnZrAJOMrN34KBCHZNFfYcCYYLl42AqK6Lj3snl/LO6Y
VExD85cgB85jGPC0gHhfMux/9OLi//C949tenknH9708Hvfef9Tbr+TVsBkcmqFXoTOTZk4ZzeaN
mHC1vTK3uixaSYn8VXdBRYC1YEgVm1bMeuA9BbqcZdyyUQF15B6YtgEsIWptBVJ1IBlnrQ5pcdzY
hvxJC5BL1sQ89LJBvuD1w/GJxM+foQpk8158jpwh/puUQUeGn2kO1l4sRAZUZL29mryJ6PzjRhUT
9MvDV8fErIcgd8d4FYlub7nyPNFpZLxFFCy00bDB2w41ozxeqI6O3mSdLsKi+k5zNGsJPlRgIu7h
Uy2mQLUxZNS4JLn5rF/pYRgePhOYcbKxxjso19Nw1oWg8rCeSRF9oXmQC0clOrdWuLCg/1TloITF
fNnEZUvIJnb3CgPTuCGqRVrG9NCq7tNF1/buKmsex7YxNClJWQtnw7pULyPRImMrmWK+C63yKnCE
UWlZgmJpjR91oOXnaIVMMF/Z5SUqfq3lrZyw7FcUYWsl9bCE/sKCq12XIsLqRHjiWDUqIw1+N2jr
5ovxmOgOmqqDEe8ArE9KaXDWrbptFaaQMrdKsl7hjak4dxWxbt97IeXp87RQwk2DYOrSQDwoNzx1
g6ARbltiM5AucwDNrZqqX+lhapPKRnlAHW5RjcXepo83TZt98hUCnBS42cyQWsQPEusm0ItsqlYd
IFJBgB83r6jbv46Bim2mYUTJHAl2QeBkc+gB465vhqJ822I5RDqC1YZ0ae0tdQrhHB31vQ7QqnWQ
r6J+AJ5+jYuwd1V1hkI5LCReVolbzdq6Qri3W2ay0TChxsqPssMqWhWh2rgBvMYs7cAVHx8mWqMs
B9Quk1R/yjrlOom0ZhPaUgMuhT3AxFQn99QyycMXm5grwPFz4Jd59diRGexIAYnDobMvD8+hLnLe
INe0fDk0vuJwjrhuhFG2CSQfToAxLcUklIsNukNYHY67tR7U1Ccb7I/1mohIbh1sTcaXZiHXMb5o
3OvE+DzuvTwxvu7wFmCtT1GglvPxmMVqe2kj92dmCTx6sZGHRBCHxS6dHcTFIOSsBhS0xmOWpPN0
VmybXsHzWrxsfHLvtcc92E8I0OV8vagGjGYhYVi0rr3Gr+q6QwhrQU9hSkd7PCrcdtmaHpKXh2NV
8ezZ4AjGsvp4yIgVaSZrIgsg3vXyxMvD9go5QkcnFT9HEKpp56hi0gGAk1tLxW4uo6UXLCqNpNPc
sOftffIMs/gCVRM8uNVlOTNvo0uWHZ/gsjpUOWZN/KkHz9HBPZmzo7rnucktgabIp7LdFv6lWCWh
5+ht+uauVneITE324TKy56FKQfROD64U1KHLaSydpwHZJBxFuGeWloLwRTkBlOok2yS4zLtt3W0H
iCIOPkbnlbS2HQAmN0jRYKHh+esQeChSwKixoaEJk3mTbO0pihltNq0eqQKBVP+RQx2syKbjuvYd
63qD6/9cWWsjCKZyf9VTUArvIWWiF+vN9l9APOcPCuD2YNqot/Ueq3IytVOULAPcX6YVJj/wD7Sl
JUMkWVPdxxkV2HmuX9kwEb8UwXUpP0QX8iKbbI1NtsP07BIuGbfoFM/ujbYxpsH3flvOgh9Ugncl
CkDzdCZdg6cvQW19h0g0tdfqk3KTzHHe+UpB5S6f2TOUdofJ/kpbNSsIzBP/2pqbpNuuWXQWE3lt
z+ILZZU9+Cwsq0sc79GECqEi+AtXWpckcreUQ7J6oRBhV7NUmrizB3xMrhJAzsMtNR9sb2+kS++5
f9rfZT/Sbb7tWPlPwcl+TbCnYJn9pUpmxqV6W37VZ8/Azc/X9Xd3zbfyl8MSLcIb7jljk15vNADw
ywwOjj6XcYUGxoLkpjHRULlB7eprFaBU96n15mo+Q1PFzFfuwgFCGMVCL3ziwOz4PEBdo477pKc3
aFT33zwAyfLc1GaoWsL4RCG9rVcdy1ooi8htkRzoNtSggxJu6DxToFkX34vzrXXjcFnJ2pwmn80O
Dco5ujJrpcUW4l4bVgLq0c8ZIQc6xxeYre52v3Ju1FlyAQLze+VMyyfk2oNJXMITWHn+LOtm/ecI
Pp+zqLpV5cCaXI9UlU+QvJKdlp3Lw+JbFYNFu0lCnB4vkSl/zKQ5+jSgLaj88r8PfPrBeoKx2LTT
1DgPIZzL5y6hMDqBVwqmI3d5Pz03bhtpIp0ri2yG4NLTnnkQm5SSnrR1P1Fos741yADBsPvuUO5B
I5wS/jkeTs33/tbJtnAS5C2x1030XXlGE4/MhPzgAEvbNDuZXplvFcSglxD0MdpBcH6NxC38q32H
WPvEp2a1n6j3ybJqZtSsrDvzoblBoPhrvoYqLYMPxVF9y+0vNWvbnbWfwcDjh1M/kTp/xpJMV+YU
X90Ud/kFiWcd63NtwumjlkX/FPPgjXaT9NOumzvxqoWc+SxfULh+jK71eTplkXarfvWewluwYLBE
MGAzJ9S2LsP7/B5ZxRuyA95iP6/PgZObl+kqArL2NVrrl3f9J+OztNKug2cy/STyMV8xZvIP4H/m
plvgzEzFp19SxV82N+pKP5eRvp8Ud+p+1uxYHYfrctZN9Ln0Fbq6tQCKOKlnaBJSx0W4Gj0u3g1j
cZYrM8gSIUM2C4ib5jtGZmSl8TMwKTFN5C0F6KV3rysb/H4/p+6MS0/nkBHREWT1207UibqwV8mN
8y2cOXfd3JwNq/B7vDTmEpIA9hX8GJn8/5RBc+ZtwBm0M1OfgjTfcruhJn+prRCaMu7ph1tgzbAT
56QkWgDfEzVYDpewY+xuYSy7m0d35W1Zea6S1cCNGqF5dl2t5DVmBA0ejQ6ywkjiTWVngvHIZ9p0
XZ0jWR/OMNhFrKH3VqDKPChBqAhxW187X5G066n5AvjXFi5SpfR8dZJf4l1pTG364ZJCUr305uE0
XwbfgAIXX1h7BRKuIngQLYx7SAwghTPgiFsQjet86y7ijXkHrMRewt9adeH0ygLFg4/gIltpzCkk
xWfUzElHArcK5s+oGGydnX4dfqFyvNw/JMrUuOwipChfpj8bgzzk+cScqDFsxA0lYpJHGxnzACAL
Libnb0RwdLE2qttWA1yIAKav2l9NrEVLY6WbrYoTUVbPNDJgm0YsbsY9TyxIxr3W0KoESwSebhHd
kudB1JyH8NaXvnhNNK5u/vG7tTAniimB1IL2DGbIk05B5pXntoXwO9qdoBydelP/2gSFXG8kLWo2
4974RFlm3yWKJeSRbKhWbaFvMHJdoIqsrksyV3YrQZ0fdEbKcRcFsmGC83s+s+D66mBrCDjhJiDI
Bi9vg0F6hIkcBhqMu+QggvGxa/GUpUWzPgz7lYmAJYGWcO5whGfHuFftxaLg5XFB0hG9afkcVGE0
y6Kin6gKemey2Fg+Ye2493JMcZp2GRfIFCKJ6it0fkAj1N8gjJEBShTsQgNFQoANOyNZ3tgWYLyJ
mSjrACLCshZLmXEDqeAy7+GetSK78LJBMY1f6dcxtd3TSg0e0WI90olV27hXZDZD7stB3SxhB/iI
UqpiFWiqOHzDw1+N6eBKpATHPVNkgxF3kFfxHnKQiZi+rLkLvBwYZ7Gym/YZ04RbZ/l5AVAJJh7j
cX3X5X27Rh9wIRmdQwHsZwJJtqHi9yEad2il11SU8mpAK5dMjIYeCUKfOct1JJ5NlENmnVGjgyge
4nXaTG1CJXwMbi2vlDf7GMeyyX5QbrPCzhfUALoNdQCYfUqHVJ9vr7xB/OKFbtzHKHRCZ+oAjwYi
X6eHWoO8j53N7BTVAdBDrzcvx5pG7tequ0WpLt6AL0KnRq9T0OB6fiuX5SWOTzDwXXOFxQ+pbZGi
E1WQqdE0jHoid6yXIot0SB6/JJNVtfluGBYDq5TqYOs7bZP01Tlr3z0ja/7QV8K+qqVoskhL7b4p
cd8YN3KMgIzc1hAEAZCOadXxBx43Lw/tKvW5SBaGMjH5+PMqYmkv9ZbCwgi4Eo56KMH0vU16JxdJ
58NG5JCNDLU3AJSYMsKXmaCd46Knr5ChGzOsgRoUm8NjdFDi+f9bxbhjVVHUyuZjqeymfi76T89l
jdbL//zvl0raWCi6Tf+zF/35iY5Fun9W3jNsHRvwN6bm45cav/GfnSPaUQOsn6gA6taZriiaYdlw
3sUf9UIIHd7xaUlR5TPDMHWQ2SQT+Tt84KtG+kfN8OdXeGjPP3/Nn13BoYo5lgENh+LXSY2gWWeq
oZumQ6L550W+aQTFOTMV0MeOLMxi+Xvd5UVP+W83giJ+odNbAZEgkkomddbXl28bZ6ptWZRyzcPV
UwSmvT9QH6BraqdevXpmmSawQ/nYBzjhm0Ywz2xd1jRVVg+N8N/qA49pnVRiQELNIHlduWf++9fa
4N0ZXgYDzTkzZMYC2aC2/friHYeKPoZ5iOQeLv7Q2h+oB6iGqZ7aBQAn2A6jAErAfzgMWNaZrdm2
w61waAXukw92HwB7+tf6wA6tomTml1XhP1b82L8mBE0/Ux1NVW3lONS9nxCAfXCfGI5pEKry9+Em
BBXb8VPHQrqCrhgG4Anr0BXejwaMFjKAE1tV/rujwbvf8WVaVBXLPnVeJDhgxDMUx8J2Xfy9awVF
Zl7UQd+YAhf00W4F49TYiFvBdhgNNIUQQ/y9mxcd9QzwEd1EaIeLv8O995FGRTGlnTgg6NzvmCY4
Bm0x/r1rBUs5MwAbweM5ttKHmxssU2C5TosQbXBrtmHIunr4qelbrydIRTbODFjamvnxrh6I3olX
TxcwLEMxGAv+8OotRkPNZspQP9wdYNvaycMAwQ9MZOKLYwdnWH3921vGGSEzcHeU7se/D9cIzIcC
G3naHeCcaawDdUcBuCn+3t8BinlmMmM6hvFBF4qKImsgUU9qBdU+gxzJjKe96wQ2c4ENPFYVuFbx
9+HGAVby8qlzgaYy33Oj29ZxEfQuOLS1MxJwGuHCcUb8eK2gW8rhS71L5Pw7ORP9TLMd2VL1Y/D3
bkZUFJ1bwdFYMR/62weKCBTyBCdPB/IZgGsFdsXLOuj1gGg7Z3yMSXT8MmB+rOBQhcJG1z1pKGCJ
oGiI/IKyPtzx/NavW8GiE1g2WKOfK4SPFyIjiHDqgEjKgKwZqlzHriBSY69bwTbJHSlEh84xdPhw
raDqhnlqiKBrZ45mEwRoxwzZu1Y4ZFFtEq2HT/pQA4Jjn3wrqGeypZuGpf/xOtHRyCvJsgmb5HCr
HMLxD9QKANyVUzuBxhIAdTDL0I73wrvJ0WJYtA1dsbgdxr8PNzmoCpHNicOiZp9pJhD0n/UC+d2w
KBbN8IjE7HCIlj9cX6DAqZ7cF2zCQQSRRa5w/OOEr4dFh1ZCMYzcwnGKPNyCH+iO0EzTPjVc1JkC
NYcZkqT64e9tKxAoUG8gnnY+bNDsENCfekfAebOJEWyDM73pBAr5JcUm13psng83N7LeF+S90+Ik
GIToyvLv3eWTNTBNFY6gTR8Rfx9u3axAbDw5k2ycQYUkOfbqTn/dCUznTGXE0ZlAD63w4TqBKrOy
PbETMCs4orhovAuMLJM8ukLBwTle/eFm+0DjoIoE2qkjgK6eUT3WqKPTxV//+OROTTisIsl++PEP
S7MPdPkEtH9HIf63MQaqIP1yq/+DPLoiW2AMFF3QVA/NMPa2j9QKOt/+1FuABJqqAYyXX6b8131B
EYU1i9lANT9cSKQqinPq9RMMoLdj4fL+x1kTUAYWkTMwlOPzH7AV9JPDY91kOnAEaf24CHgfGOpn
zDrka4/z7ge6CVgdiGD+pGCABKKlkkz/lRl6Nx8QEVJXZsZRj3WWj9cJVNvkS5/UCqKeopKHxHnj
10rw9VAA3IKAUeRYj53kw0VGVBQEUuy0VtDOTJvcC2X0Qyu8jw9F1YmyC6mlX63EB36gO0LTSIKe
2AqaQvUIn16SQ4erfD8gMG2AOmIheUy5f7gQgWTqyXUVSu24C2oWSr9/2BcU2TxT0AxxZPuwNP9A
vYDrPz2BSIikIammiEj79VBAcZHhkAgcFMb49+ESBcBtnFMDZJE6szXwhceR4H1x0SFAPCjGHFGq
hxH4Q3UCUz05XQIWl7GALn5cEL+bHBkgGCsEOOvYFz5cKzAeKqcumDVy6XA/GQ6OA+K7acEWKD0K
jMTLhzviw4UIGnfsqTU2FsyAUYFlszj+ed+/HhdoBZPxkgHxpZU+2ORIXzi1FVgz6GTmdeKAP2wF
cUcQihBQH2FOH2hE0DT5CIf5zyvNjIs2w6sDvuRw/TTom14gVhPAcvWPGyKR/D11XASeT12CqZ/b
fvx7NyJY3CsOgSJDxq8Q6l+9F/6FDvOL9IHESPQ00j385/KPWCH/6AU/aQ5///yR4iB4DAK+/eaF
gv1x+OwDqlM8/p83eM8xFn715M/YePyc49uPF/j3H/3ms35e1c+DK/+52BWP+358oj9+zYNo3P+J
dg+7ePcaek6785u8fJO//f7me74Kkf/Jicvw3XlF/vXk8xY+VmRvTzwCpU8/cbhLyl358yuKn1FB
je7n4z/k7/xaM/1ZU0x3kf8jLRL/zbemUMKUf+q3nqZRWuye0p9nEt/6AJE8/cxJ8vxY+Y919ebk
IwLx1JPPnqNduyueX5/5gO47+cxHGPxv6Y/faJw6fnjb7ALy9vNT//OfFNJ44T+9+T2PiLRTv//y
OS28t1/5CPY69cwrWtz3f1772L018jM/D/znjbF+2u3fdEDlgMs69QuvI/zMUv/tHXmAPJ186uTJ
370bRQ4AmpPPnLZvu4U+QjJOPe35349Nh8r2ySfmBPVj2P/sBmO/OBDQTj31Nq3Rf3zfzIci7Knn
vtj5yZvR41jeO/28RR/tkqfXzXGsmZ1+6rLcPe7r8hnN5rfnH6tSJ5/ff9z73u4tjeyQ6z/91MwF
ZVq96dkqawJSyKefuyx9/suyN2PTMUH9V5w9rYv3p/5LvniaVO8695Gnc+qXvnx+KHbvoieABSJV
ffqpm93beeuIJz/9xO1vq12MjL//dlo/Zpf/ivNvnovy+c1IdcR+/hUnv3ju/Mc309gxF/pXnPxb
WoQ/fzwxwh7TjCefWmg0/zbdFSkz5dub84CB+2s+YLZDlPL96UWG7P+ydiY5CMMwFL1K78CePSsQ
Q1lHxSIRIZWaCMHtcSakDF199u1rGjl1/GO7KH4vVTnjsdoPxj4070jKqCYpmzCa+5vVlboh5RQF
H8gY+9EvUYUJqRYWxR/lfKNhZxvfFovKUPzJdwTvGmJSEf/zgNYQPZ51FBR/5tkna6nYUiTRB2e/
y6gynTSh3IsTMr+5/6ZwZpLPa0CxIy1P9mwZFMgxcwwmK45sKvPeREkJRV8F+x1zd+XS5LRU31MD
hpN1w9gbfNSGYb6y02y4L1AeapjzmLIJs9d/ChD6oaxFfT2l6Xdc2+pPuQNI77ZSXPNXTJrEsv0C
AAD//w==</cx:binary>
              </cx:geoCache>
            </cx:geography>
          </cx:layoutPr>
          <cx:valueColors>
            <cx:minColor>
              <a:schemeClr val="accent5"/>
            </cx:minColor>
            <cx:midColor>
              <a:schemeClr val="bg1"/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31" fmlaLink="$A$1" max="10" min="1" page="10" val="10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0</xdr:row>
      <xdr:rowOff>0</xdr:rowOff>
    </xdr:from>
    <xdr:to>
      <xdr:col>17</xdr:col>
      <xdr:colOff>714375</xdr:colOff>
      <xdr:row>3</xdr:row>
      <xdr:rowOff>35322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73050" y="0"/>
          <a:ext cx="12433300" cy="5782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b="1" cap="none" spc="0">
              <a:ln>
                <a:noFill/>
              </a:ln>
              <a:solidFill>
                <a:schemeClr val="tx1"/>
              </a:solidFill>
              <a:effectLst/>
            </a:rPr>
            <a:t>What</a:t>
          </a:r>
          <a:r>
            <a:rPr lang="en-US" sz="3200" b="1" cap="none" spc="0" baseline="0">
              <a:ln>
                <a:noFill/>
              </a:ln>
              <a:solidFill>
                <a:schemeClr val="tx1"/>
              </a:solidFill>
              <a:effectLst/>
            </a:rPr>
            <a:t> do </a:t>
          </a:r>
          <a:r>
            <a:rPr lang="en-US" sz="3200" b="1" cap="none" spc="0" baseline="0">
              <a:ln>
                <a:noFill/>
              </a:ln>
              <a:solidFill>
                <a:schemeClr val="accent5"/>
              </a:solidFill>
              <a:effectLst/>
            </a:rPr>
            <a:t>wage</a:t>
          </a:r>
          <a:r>
            <a:rPr lang="en-US" sz="3200" b="1" cap="none" spc="0" baseline="0">
              <a:ln>
                <a:noFill/>
              </a:ln>
              <a:solidFill>
                <a:schemeClr val="tx1"/>
              </a:solidFill>
              <a:effectLst/>
            </a:rPr>
            <a:t> and </a:t>
          </a:r>
          <a:r>
            <a:rPr lang="en-US" sz="3200" b="1" cap="none" spc="0" baseline="0">
              <a:ln>
                <a:noFill/>
              </a:ln>
              <a:solidFill>
                <a:srgbClr val="FF5050"/>
              </a:solidFill>
              <a:effectLst/>
            </a:rPr>
            <a:t>employment</a:t>
          </a:r>
          <a:r>
            <a:rPr lang="en-US" sz="3200" b="1" cap="none" spc="0" baseline="0">
              <a:ln>
                <a:noFill/>
              </a:ln>
              <a:solidFill>
                <a:schemeClr val="tx1"/>
              </a:solidFill>
              <a:effectLst/>
            </a:rPr>
            <a:t> figures look like by industry</a:t>
          </a:r>
          <a:r>
            <a:rPr lang="en-US" sz="2800" b="1" cap="none" spc="0" baseline="0">
              <a:ln>
                <a:noFill/>
              </a:ln>
              <a:solidFill>
                <a:schemeClr val="tx1"/>
              </a:solidFill>
              <a:effectLst/>
            </a:rPr>
            <a:t>?</a:t>
          </a:r>
          <a:endParaRPr lang="en-US" sz="2800" b="1">
            <a:ln>
              <a:solidFill>
                <a:schemeClr val="bg1"/>
              </a:solidFill>
            </a:ln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302114</xdr:colOff>
      <xdr:row>6</xdr:row>
      <xdr:rowOff>131153</xdr:rowOff>
    </xdr:from>
    <xdr:to>
      <xdr:col>2</xdr:col>
      <xdr:colOff>398341</xdr:colOff>
      <xdr:row>8</xdr:row>
      <xdr:rowOff>6350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11714" y="1426553"/>
          <a:ext cx="3630002" cy="2371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Average</a:t>
          </a:r>
          <a:r>
            <a:rPr lang="en-US" sz="1400" b="1" baseline="0">
              <a:solidFill>
                <a:schemeClr val="tx1">
                  <a:lumMod val="95000"/>
                  <a:lumOff val="5000"/>
                </a:schemeClr>
              </a:solidFill>
            </a:rPr>
            <a:t> Annual </a:t>
          </a:r>
          <a:r>
            <a:rPr lang="en-US" sz="1400" b="1" baseline="0">
              <a:solidFill>
                <a:schemeClr val="accent5"/>
              </a:solidFill>
            </a:rPr>
            <a:t>Wage</a:t>
          </a:r>
          <a:endParaRPr lang="en-US" sz="1400" b="1">
            <a:solidFill>
              <a:schemeClr val="accent5"/>
            </a:solidFill>
          </a:endParaRPr>
        </a:p>
      </xdr:txBody>
    </xdr:sp>
    <xdr:clientData/>
  </xdr:twoCellAnchor>
  <xdr:twoCellAnchor>
    <xdr:from>
      <xdr:col>5</xdr:col>
      <xdr:colOff>25645</xdr:colOff>
      <xdr:row>6</xdr:row>
      <xdr:rowOff>96960</xdr:rowOff>
    </xdr:from>
    <xdr:to>
      <xdr:col>12</xdr:col>
      <xdr:colOff>239347</xdr:colOff>
      <xdr:row>8</xdr:row>
      <xdr:rowOff>34925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997820" y="1392360"/>
          <a:ext cx="3185502" cy="2999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Share</a:t>
          </a:r>
          <a:r>
            <a:rPr lang="en-US" sz="1400" b="1" baseline="0">
              <a:solidFill>
                <a:schemeClr val="tx1">
                  <a:lumMod val="95000"/>
                  <a:lumOff val="5000"/>
                </a:schemeClr>
              </a:solidFill>
            </a:rPr>
            <a:t> of Total </a:t>
          </a:r>
          <a:r>
            <a:rPr lang="en-US" sz="1400" b="1" baseline="0">
              <a:solidFill>
                <a:srgbClr val="FF5050"/>
              </a:solidFill>
            </a:rPr>
            <a:t>Employees</a:t>
          </a:r>
          <a:endParaRPr lang="en-US" sz="1400" b="1">
            <a:solidFill>
              <a:srgbClr val="FF5050"/>
            </a:solidFill>
          </a:endParaRPr>
        </a:p>
      </xdr:txBody>
    </xdr:sp>
    <xdr:clientData/>
  </xdr:twoCellAnchor>
  <xdr:twoCellAnchor>
    <xdr:from>
      <xdr:col>4</xdr:col>
      <xdr:colOff>592749</xdr:colOff>
      <xdr:row>17</xdr:row>
      <xdr:rowOff>86702</xdr:rowOff>
    </xdr:from>
    <xdr:to>
      <xdr:col>12</xdr:col>
      <xdr:colOff>161926</xdr:colOff>
      <xdr:row>19</xdr:row>
      <xdr:rowOff>73025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955324" y="3506177"/>
          <a:ext cx="3150577" cy="34827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accent5"/>
              </a:solidFill>
            </a:rPr>
            <a:t>Wage</a:t>
          </a:r>
          <a:r>
            <a:rPr lang="en-US" sz="1400" b="1" baseline="0">
              <a:solidFill>
                <a:schemeClr val="tx1">
                  <a:lumMod val="95000"/>
                  <a:lumOff val="5000"/>
                </a:schemeClr>
              </a:solidFill>
            </a:rPr>
            <a:t>&amp; </a:t>
          </a:r>
          <a:r>
            <a:rPr lang="en-US" sz="1400" b="1" baseline="0">
              <a:solidFill>
                <a:srgbClr val="FF5050"/>
              </a:solidFill>
            </a:rPr>
            <a:t>Employee</a:t>
          </a:r>
          <a:r>
            <a:rPr lang="en-US" sz="1400" b="1" baseline="0">
              <a:solidFill>
                <a:schemeClr val="tx1">
                  <a:lumMod val="95000"/>
                  <a:lumOff val="5000"/>
                </a:schemeClr>
              </a:solidFill>
            </a:rPr>
            <a:t> Trends</a:t>
          </a:r>
          <a:endParaRPr lang="en-US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269873</xdr:colOff>
      <xdr:row>9</xdr:row>
      <xdr:rowOff>19049</xdr:rowOff>
    </xdr:from>
    <xdr:to>
      <xdr:col>3</xdr:col>
      <xdr:colOff>17723</xdr:colOff>
      <xdr:row>36</xdr:row>
      <xdr:rowOff>101599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69873" y="1943099"/>
          <a:ext cx="4500825" cy="49688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533399</xdr:colOff>
      <xdr:row>9</xdr:row>
      <xdr:rowOff>9525</xdr:rowOff>
    </xdr:from>
    <xdr:to>
      <xdr:col>12</xdr:col>
      <xdr:colOff>3173</xdr:colOff>
      <xdr:row>16</xdr:row>
      <xdr:rowOff>6350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286374" y="1933575"/>
          <a:ext cx="3660774" cy="1263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565149</xdr:colOff>
      <xdr:row>19</xdr:row>
      <xdr:rowOff>142876</xdr:rowOff>
    </xdr:from>
    <xdr:to>
      <xdr:col>12</xdr:col>
      <xdr:colOff>38099</xdr:colOff>
      <xdr:row>36</xdr:row>
      <xdr:rowOff>95251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318124" y="3876676"/>
          <a:ext cx="3663950" cy="3028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351155</xdr:colOff>
      <xdr:row>9</xdr:row>
      <xdr:rowOff>102871</xdr:rowOff>
    </xdr:from>
    <xdr:to>
      <xdr:col>23</xdr:col>
      <xdr:colOff>331470</xdr:colOff>
      <xdr:row>35</xdr:row>
      <xdr:rowOff>49530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293225" y="2076451"/>
          <a:ext cx="8442325" cy="46481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255269</xdr:colOff>
      <xdr:row>9</xdr:row>
      <xdr:rowOff>22858</xdr:rowOff>
    </xdr:from>
    <xdr:to>
      <xdr:col>3</xdr:col>
      <xdr:colOff>11430</xdr:colOff>
      <xdr:row>36</xdr:row>
      <xdr:rowOff>114300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520700</xdr:colOff>
      <xdr:row>8</xdr:row>
      <xdr:rowOff>304800</xdr:rowOff>
    </xdr:from>
    <xdr:to>
      <xdr:col>12</xdr:col>
      <xdr:colOff>19050</xdr:colOff>
      <xdr:row>16</xdr:row>
      <xdr:rowOff>38100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561974</xdr:colOff>
      <xdr:row>28</xdr:row>
      <xdr:rowOff>6351</xdr:rowOff>
    </xdr:from>
    <xdr:to>
      <xdr:col>12</xdr:col>
      <xdr:colOff>57149</xdr:colOff>
      <xdr:row>36</xdr:row>
      <xdr:rowOff>114301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563708</xdr:colOff>
      <xdr:row>19</xdr:row>
      <xdr:rowOff>82550</xdr:rowOff>
    </xdr:from>
    <xdr:to>
      <xdr:col>12</xdr:col>
      <xdr:colOff>76200</xdr:colOff>
      <xdr:row>28</xdr:row>
      <xdr:rowOff>9525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355598</xdr:colOff>
      <xdr:row>9</xdr:row>
      <xdr:rowOff>104775</xdr:rowOff>
    </xdr:from>
    <xdr:to>
      <xdr:col>23</xdr:col>
      <xdr:colOff>342899</xdr:colOff>
      <xdr:row>35</xdr:row>
      <xdr:rowOff>47625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5258" y="2084070"/>
              <a:ext cx="8213091" cy="4652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3528060</xdr:colOff>
          <xdr:row>3</xdr:row>
          <xdr:rowOff>175260</xdr:rowOff>
        </xdr:from>
        <xdr:to>
          <xdr:col>2</xdr:col>
          <xdr:colOff>365760</xdr:colOff>
          <xdr:row>4</xdr:row>
          <xdr:rowOff>381000</xdr:rowOff>
        </xdr:to>
        <xdr:sp macro="" textlink="">
          <xdr:nvSpPr>
            <xdr:cNvPr id="3099" name="Spinner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6</xdr:row>
          <xdr:rowOff>152400</xdr:rowOff>
        </xdr:from>
        <xdr:to>
          <xdr:col>16</xdr:col>
          <xdr:colOff>91440</xdr:colOff>
          <xdr:row>8</xdr:row>
          <xdr:rowOff>38100</xdr:rowOff>
        </xdr:to>
        <xdr:sp macro="" textlink="">
          <xdr:nvSpPr>
            <xdr:cNvPr id="3105" name="Option Button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22860</xdr:colOff>
          <xdr:row>6</xdr:row>
          <xdr:rowOff>83820</xdr:rowOff>
        </xdr:from>
        <xdr:to>
          <xdr:col>20</xdr:col>
          <xdr:colOff>579120</xdr:colOff>
          <xdr:row>8</xdr:row>
          <xdr:rowOff>137160</xdr:rowOff>
        </xdr:to>
        <xdr:sp macro="" textlink="">
          <xdr:nvSpPr>
            <xdr:cNvPr id="3106" name="Option Button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</a:t>
              </a:r>
            </a:p>
          </xdr:txBody>
        </xdr:sp>
        <xdr:clientData/>
      </xdr:twoCellAnchor>
    </mc:Choice>
    <mc:Fallback/>
  </mc:AlternateContent>
  <xdr:twoCellAnchor>
    <xdr:from>
      <xdr:col>14</xdr:col>
      <xdr:colOff>361951</xdr:colOff>
      <xdr:row>6</xdr:row>
      <xdr:rowOff>96960</xdr:rowOff>
    </xdr:from>
    <xdr:to>
      <xdr:col>16</xdr:col>
      <xdr:colOff>561976</xdr:colOff>
      <xdr:row>8</xdr:row>
      <xdr:rowOff>34925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0525126" y="1392360"/>
          <a:ext cx="1419225" cy="2999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95000"/>
                  <a:lumOff val="5000"/>
                </a:schemeClr>
              </a:solidFill>
            </a:rPr>
            <a:t>Average</a:t>
          </a:r>
          <a:r>
            <a:rPr lang="en-US" sz="14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400" b="1" baseline="0">
              <a:solidFill>
                <a:schemeClr val="accent5"/>
              </a:solidFill>
            </a:rPr>
            <a:t>Wages</a:t>
          </a:r>
          <a:endParaRPr lang="en-US" sz="1400" b="1">
            <a:solidFill>
              <a:schemeClr val="accent5"/>
            </a:solidFill>
          </a:endParaRPr>
        </a:p>
      </xdr:txBody>
    </xdr:sp>
    <xdr:clientData/>
  </xdr:twoCellAnchor>
  <xdr:twoCellAnchor>
    <xdr:from>
      <xdr:col>19</xdr:col>
      <xdr:colOff>190500</xdr:colOff>
      <xdr:row>6</xdr:row>
      <xdr:rowOff>125535</xdr:rowOff>
    </xdr:from>
    <xdr:to>
      <xdr:col>22</xdr:col>
      <xdr:colOff>34925</xdr:colOff>
      <xdr:row>8</xdr:row>
      <xdr:rowOff>63500</xdr:rowOff>
    </xdr:to>
    <xdr:sp macro="" textlink="">
      <xdr:nvSpPr>
        <xdr:cNvPr id="12" name="Rectangle 6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5154275" y="1420935"/>
          <a:ext cx="1673225" cy="2999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FF5050"/>
              </a:solidFill>
            </a:rPr>
            <a:t>Employees</a:t>
          </a:r>
          <a:r>
            <a:rPr lang="en-US" sz="1400" b="1" baseline="0">
              <a:solidFill>
                <a:srgbClr val="FF5050"/>
              </a:solidFill>
            </a:rPr>
            <a:t> </a:t>
          </a:r>
          <a:r>
            <a:rPr lang="en-US" sz="1400" b="1" baseline="0">
              <a:solidFill>
                <a:schemeClr val="tx1">
                  <a:lumMod val="95000"/>
                  <a:lumOff val="5000"/>
                </a:schemeClr>
              </a:solidFill>
            </a:rPr>
            <a:t>Per 1000</a:t>
          </a:r>
          <a:endParaRPr lang="en-US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19</xdr:col>
      <xdr:colOff>295275</xdr:colOff>
      <xdr:row>0</xdr:row>
      <xdr:rowOff>85725</xdr:rowOff>
    </xdr:from>
    <xdr:to>
      <xdr:col>22</xdr:col>
      <xdr:colOff>434765</xdr:colOff>
      <xdr:row>4</xdr:row>
      <xdr:rowOff>122621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59050" y="85725"/>
          <a:ext cx="1972100" cy="758891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0.6023</cdr:x>
      <cdr:y>0.09564</cdr:y>
    </cdr:from>
    <cdr:to>
      <cdr:x>0.96625</cdr:x>
      <cdr:y>0.89019</cdr:y>
    </cdr:to>
    <cdr:sp macro="" textlink="'Data Prep'!$I$19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90C81838-6575-E760-A368-469E4A4EC8C0}"/>
            </a:ext>
          </a:extLst>
        </cdr:cNvPr>
        <cdr:cNvSpPr/>
      </cdr:nvSpPr>
      <cdr:spPr>
        <a:xfrm xmlns:a="http://schemas.openxmlformats.org/drawingml/2006/main">
          <a:off x="2220176" y="125716"/>
          <a:ext cx="1341583" cy="10443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fld id="{777F1830-1247-48AF-B247-B73062782DD4}" type="TxLink">
            <a:rPr lang="en-US" sz="3600" b="1" i="0" u="none" strike="noStrike">
              <a:solidFill>
                <a:srgbClr val="FF5050"/>
              </a:solidFill>
              <a:latin typeface="Calibri"/>
              <a:ea typeface="Calibri"/>
              <a:cs typeface="Calibri"/>
            </a:rPr>
            <a:pPr algn="ctr"/>
            <a:t>2%</a:t>
          </a:fld>
          <a:endParaRPr lang="en-US" sz="3600" b="1">
            <a:solidFill>
              <a:srgbClr val="FF5050"/>
            </a:solidFill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7">
  <rv s="0">
    <fb>7151502</fb>
    <v>0</v>
  </rv>
  <rv s="0">
    <fb>3011524</fb>
    <v>0</v>
  </rv>
  <rv s="0">
    <fb>39538223</fb>
    <v>0</v>
  </rv>
  <rv s="0">
    <fb>5773714</fb>
    <v>0</v>
  </rv>
  <rv s="0">
    <fb>3605944</fb>
    <v>0</v>
  </rv>
  <rv s="0">
    <fb>989948</fb>
    <v>0</v>
  </rv>
  <rv s="0">
    <fb>21538187</fb>
    <v>0</v>
  </rv>
  <rv s="0">
    <fb>10711908</fb>
    <v>0</v>
  </rv>
  <rv s="0">
    <fb>1839106</fb>
    <v>0</v>
  </rv>
  <rv s="0">
    <fb>12812508</fb>
    <v>0</v>
  </rv>
  <rv s="0">
    <fb>6785528</fb>
    <v>0</v>
  </rv>
  <rv s="0">
    <fb>3190369</fb>
    <v>0</v>
  </rv>
  <rv s="0">
    <fb>2937880</fb>
    <v>0</v>
  </rv>
  <rv s="0">
    <fb>4505836</fb>
    <v>0</v>
  </rv>
  <rv s="0">
    <fb>4657757</fb>
    <v>0</v>
  </rv>
  <rv s="0">
    <fb>1362359</fb>
    <v>0</v>
  </rv>
  <rv s="0">
    <fb>6165129</fb>
    <v>0</v>
  </rv>
  <rv s="0">
    <fb>7029917</fb>
    <v>0</v>
  </rv>
  <rv s="0">
    <fb>10077331</fb>
    <v>0</v>
  </rv>
  <rv s="0">
    <fb>5706494</fb>
    <v>0</v>
  </rv>
  <rv s="0">
    <fb>2961279</fb>
    <v>0</v>
  </rv>
  <rv s="0">
    <fb>6154913</fb>
    <v>0</v>
  </rv>
  <rv s="0">
    <fb>1084225</fb>
    <v>0</v>
  </rv>
  <rv s="0">
    <fb>1961504</fb>
    <v>0</v>
  </rv>
  <rv s="0">
    <fb>3104614</fb>
    <v>0</v>
  </rv>
  <rv s="0">
    <fb>1377529</fb>
    <v>0</v>
  </rv>
  <rv s="0">
    <fb>9288994</fb>
    <v>0</v>
  </rv>
  <rv s="0">
    <fb>2117522</fb>
    <v>0</v>
  </rv>
  <rv s="0">
    <fb>20201249</fb>
    <v>0</v>
  </rv>
  <rv s="0">
    <fb>10439388</fb>
    <v>0</v>
  </rv>
  <rv s="0">
    <fb>779094</fb>
    <v>0</v>
  </rv>
  <rv s="0">
    <fb>11799448</fb>
    <v>0</v>
  </rv>
  <rv s="0">
    <fb>3959353</fb>
    <v>0</v>
  </rv>
  <rv s="0">
    <fb>4237256</fb>
    <v>0</v>
  </rv>
  <rv s="0">
    <fb>13002700</fb>
    <v>0</v>
  </rv>
  <rv s="0">
    <fb>1097379</fb>
    <v>0</v>
  </rv>
  <rv s="0">
    <fb>5118425</fb>
    <v>0</v>
  </rv>
  <rv s="0">
    <fb>886667</fb>
    <v>0</v>
  </rv>
  <rv s="0">
    <fb>6910840</fb>
    <v>0</v>
  </rv>
  <rv s="0">
    <fb>29145505</fb>
    <v>0</v>
  </rv>
  <rv s="0">
    <fb>3271616</fb>
    <v>0</v>
  </rv>
  <rv s="0">
    <fb>643077</fb>
    <v>0</v>
  </rv>
  <rv s="0">
    <fb>8631393</fb>
    <v>0</v>
  </rv>
  <rv s="0">
    <fb>7705281</fb>
    <v>0</v>
  </rv>
  <rv s="0">
    <fb>1793716</fb>
    <v>0</v>
  </rv>
  <rv s="0">
    <fb>5893718</fb>
    <v>0</v>
  </rv>
  <rv s="0">
    <fb>576851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259999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sheetPr>
    <tabColor theme="7"/>
  </sheetPr>
  <dimension ref="A1:F1919"/>
  <sheetViews>
    <sheetView workbookViewId="0">
      <selection activeCell="L21" sqref="L21"/>
    </sheetView>
  </sheetViews>
  <sheetFormatPr defaultRowHeight="14.4" x14ac:dyDescent="0.3"/>
  <cols>
    <col min="1" max="1" width="9.109375" customWidth="1"/>
    <col min="2" max="2" width="21.5546875" customWidth="1"/>
    <col min="3" max="3" width="18.5546875" customWidth="1"/>
    <col min="4" max="4" width="14.5546875" customWidth="1"/>
    <col min="5" max="5" width="10.5546875" customWidth="1"/>
    <col min="6" max="6" width="16.5546875" customWidth="1"/>
    <col min="7" max="18" width="9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2020</v>
      </c>
      <c r="B2" t="s">
        <v>6</v>
      </c>
      <c r="C2" t="s">
        <v>7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6</v>
      </c>
      <c r="C3" t="s">
        <v>8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6</v>
      </c>
      <c r="C4" t="s">
        <v>9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6</v>
      </c>
      <c r="C5" t="s">
        <v>10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6</v>
      </c>
      <c r="C6" t="s">
        <v>11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6</v>
      </c>
      <c r="C7" t="s">
        <v>12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6</v>
      </c>
      <c r="C8" t="s">
        <v>13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6</v>
      </c>
      <c r="C9" t="s">
        <v>14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6</v>
      </c>
      <c r="C10" t="s">
        <v>15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6</v>
      </c>
      <c r="C11" t="s">
        <v>16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6</v>
      </c>
      <c r="C12" t="s">
        <v>17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6</v>
      </c>
      <c r="C13" t="s">
        <v>18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6</v>
      </c>
      <c r="C14" t="s">
        <v>19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6</v>
      </c>
      <c r="C15" t="s">
        <v>20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6</v>
      </c>
      <c r="C16" t="s">
        <v>21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6</v>
      </c>
      <c r="C17" t="s">
        <v>22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6</v>
      </c>
      <c r="C18" t="s">
        <v>23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6</v>
      </c>
      <c r="C19" t="s">
        <v>24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6</v>
      </c>
      <c r="C20" t="s">
        <v>25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6</v>
      </c>
      <c r="C21" t="s">
        <v>26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6</v>
      </c>
      <c r="C22" t="s">
        <v>27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6</v>
      </c>
      <c r="C23" t="s">
        <v>28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6</v>
      </c>
      <c r="C24" t="s">
        <v>29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6</v>
      </c>
      <c r="C25" t="s">
        <v>30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6</v>
      </c>
      <c r="C26" t="s">
        <v>31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6</v>
      </c>
      <c r="C27" t="s">
        <v>32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6</v>
      </c>
      <c r="C28" t="s">
        <v>33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6</v>
      </c>
      <c r="C29" t="s">
        <v>34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6</v>
      </c>
      <c r="C30" t="s">
        <v>35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6</v>
      </c>
      <c r="C31" t="s">
        <v>36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6</v>
      </c>
      <c r="C32" t="s">
        <v>37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6</v>
      </c>
      <c r="C33" t="s">
        <v>38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6</v>
      </c>
      <c r="C34" t="s">
        <v>39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6</v>
      </c>
      <c r="C35" t="s">
        <v>40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6</v>
      </c>
      <c r="C36" t="s">
        <v>41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6</v>
      </c>
      <c r="C37" t="s">
        <v>42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6</v>
      </c>
      <c r="C38" t="s">
        <v>43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6</v>
      </c>
      <c r="C39" t="s">
        <v>44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6</v>
      </c>
      <c r="C40" t="s">
        <v>45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6</v>
      </c>
      <c r="C41" t="s">
        <v>46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6</v>
      </c>
      <c r="C42" t="s">
        <v>47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6</v>
      </c>
      <c r="C43" t="s">
        <v>48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6</v>
      </c>
      <c r="C44" t="s">
        <v>49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6</v>
      </c>
      <c r="C45" t="s">
        <v>50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6</v>
      </c>
      <c r="C46" t="s">
        <v>51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6</v>
      </c>
      <c r="C47" t="s">
        <v>52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6</v>
      </c>
      <c r="C48" t="s">
        <v>53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6</v>
      </c>
      <c r="C49" t="s">
        <v>54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55</v>
      </c>
      <c r="C50" t="s">
        <v>7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55</v>
      </c>
      <c r="C51" t="s">
        <v>8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55</v>
      </c>
      <c r="C52" t="s">
        <v>9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55</v>
      </c>
      <c r="C53" t="s">
        <v>10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55</v>
      </c>
      <c r="C54" t="s">
        <v>11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55</v>
      </c>
      <c r="C55" t="s">
        <v>12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55</v>
      </c>
      <c r="C56" t="s">
        <v>13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55</v>
      </c>
      <c r="C57" t="s">
        <v>14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55</v>
      </c>
      <c r="C58" t="s">
        <v>15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55</v>
      </c>
      <c r="C59" t="s">
        <v>16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55</v>
      </c>
      <c r="C60" t="s">
        <v>17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55</v>
      </c>
      <c r="C61" t="s">
        <v>18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55</v>
      </c>
      <c r="C62" t="s">
        <v>19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55</v>
      </c>
      <c r="C63" t="s">
        <v>20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55</v>
      </c>
      <c r="C64" t="s">
        <v>21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55</v>
      </c>
      <c r="C65" t="s">
        <v>22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55</v>
      </c>
      <c r="C66" t="s">
        <v>23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55</v>
      </c>
      <c r="C67" t="s">
        <v>24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55</v>
      </c>
      <c r="C68" t="s">
        <v>25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55</v>
      </c>
      <c r="C69" t="s">
        <v>26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55</v>
      </c>
      <c r="C70" t="s">
        <v>27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55</v>
      </c>
      <c r="C71" t="s">
        <v>28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55</v>
      </c>
      <c r="C72" t="s">
        <v>29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55</v>
      </c>
      <c r="C73" t="s">
        <v>30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55</v>
      </c>
      <c r="C74" t="s">
        <v>31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55</v>
      </c>
      <c r="C75" t="s">
        <v>32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55</v>
      </c>
      <c r="C76" t="s">
        <v>33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55</v>
      </c>
      <c r="C77" t="s">
        <v>34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55</v>
      </c>
      <c r="C78" t="s">
        <v>35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55</v>
      </c>
      <c r="C79" t="s">
        <v>36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55</v>
      </c>
      <c r="C80" t="s">
        <v>37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55</v>
      </c>
      <c r="C81" t="s">
        <v>38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55</v>
      </c>
      <c r="C82" t="s">
        <v>39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55</v>
      </c>
      <c r="C83" t="s">
        <v>40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55</v>
      </c>
      <c r="C84" t="s">
        <v>41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55</v>
      </c>
      <c r="C85" t="s">
        <v>42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55</v>
      </c>
      <c r="C86" t="s">
        <v>43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55</v>
      </c>
      <c r="C87" t="s">
        <v>44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55</v>
      </c>
      <c r="C88" t="s">
        <v>45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55</v>
      </c>
      <c r="C89" t="s">
        <v>46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55</v>
      </c>
      <c r="C90" t="s">
        <v>47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55</v>
      </c>
      <c r="C91" t="s">
        <v>48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55</v>
      </c>
      <c r="C92" t="s">
        <v>49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55</v>
      </c>
      <c r="C93" t="s">
        <v>50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55</v>
      </c>
      <c r="C94" t="s">
        <v>51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55</v>
      </c>
      <c r="C95" t="s">
        <v>52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55</v>
      </c>
      <c r="C96" t="s">
        <v>53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55</v>
      </c>
      <c r="C97" t="s">
        <v>54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56</v>
      </c>
      <c r="C98" t="s">
        <v>7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56</v>
      </c>
      <c r="C99" t="s">
        <v>8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56</v>
      </c>
      <c r="C100" t="s">
        <v>9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56</v>
      </c>
      <c r="C101" t="s">
        <v>10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56</v>
      </c>
      <c r="C102" t="s">
        <v>11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56</v>
      </c>
      <c r="C103" t="s">
        <v>12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56</v>
      </c>
      <c r="C104" t="s">
        <v>13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56</v>
      </c>
      <c r="C105" t="s">
        <v>14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56</v>
      </c>
      <c r="C106" t="s">
        <v>15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56</v>
      </c>
      <c r="C107" t="s">
        <v>16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56</v>
      </c>
      <c r="C108" t="s">
        <v>17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56</v>
      </c>
      <c r="C109" t="s">
        <v>18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56</v>
      </c>
      <c r="C110" t="s">
        <v>19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56</v>
      </c>
      <c r="C111" t="s">
        <v>20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56</v>
      </c>
      <c r="C112" t="s">
        <v>21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56</v>
      </c>
      <c r="C113" t="s">
        <v>22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56</v>
      </c>
      <c r="C114" t="s">
        <v>23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56</v>
      </c>
      <c r="C115" t="s">
        <v>24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56</v>
      </c>
      <c r="C116" t="s">
        <v>25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56</v>
      </c>
      <c r="C117" t="s">
        <v>26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56</v>
      </c>
      <c r="C118" t="s">
        <v>27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56</v>
      </c>
      <c r="C119" t="s">
        <v>28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56</v>
      </c>
      <c r="C120" t="s">
        <v>29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56</v>
      </c>
      <c r="C121" t="s">
        <v>30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56</v>
      </c>
      <c r="C122" t="s">
        <v>31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56</v>
      </c>
      <c r="C123" t="s">
        <v>32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56</v>
      </c>
      <c r="C124" t="s">
        <v>33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56</v>
      </c>
      <c r="C125" t="s">
        <v>34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56</v>
      </c>
      <c r="C126" t="s">
        <v>35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56</v>
      </c>
      <c r="C127" t="s">
        <v>36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56</v>
      </c>
      <c r="C128" t="s">
        <v>37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56</v>
      </c>
      <c r="C129" t="s">
        <v>38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56</v>
      </c>
      <c r="C130" t="s">
        <v>39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56</v>
      </c>
      <c r="C131" t="s">
        <v>40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56</v>
      </c>
      <c r="C132" t="s">
        <v>41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56</v>
      </c>
      <c r="C133" t="s">
        <v>42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56</v>
      </c>
      <c r="C134" t="s">
        <v>43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56</v>
      </c>
      <c r="C135" t="s">
        <v>44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56</v>
      </c>
      <c r="C136" t="s">
        <v>45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56</v>
      </c>
      <c r="C137" t="s">
        <v>46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56</v>
      </c>
      <c r="C138" t="s">
        <v>47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56</v>
      </c>
      <c r="C139" t="s">
        <v>48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56</v>
      </c>
      <c r="C140" t="s">
        <v>49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56</v>
      </c>
      <c r="C141" t="s">
        <v>50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56</v>
      </c>
      <c r="C142" t="s">
        <v>51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56</v>
      </c>
      <c r="C143" t="s">
        <v>52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56</v>
      </c>
      <c r="C144" t="s">
        <v>53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56</v>
      </c>
      <c r="C145" t="s">
        <v>54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57</v>
      </c>
      <c r="C146" t="s">
        <v>7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57</v>
      </c>
      <c r="C147" t="s">
        <v>8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57</v>
      </c>
      <c r="C148" t="s">
        <v>9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57</v>
      </c>
      <c r="C149" t="s">
        <v>10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57</v>
      </c>
      <c r="C150" t="s">
        <v>11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57</v>
      </c>
      <c r="C151" t="s">
        <v>12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57</v>
      </c>
      <c r="C152" t="s">
        <v>13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57</v>
      </c>
      <c r="C153" t="s">
        <v>14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57</v>
      </c>
      <c r="C154" t="s">
        <v>15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57</v>
      </c>
      <c r="C155" t="s">
        <v>16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57</v>
      </c>
      <c r="C156" t="s">
        <v>17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57</v>
      </c>
      <c r="C157" t="s">
        <v>18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57</v>
      </c>
      <c r="C158" t="s">
        <v>19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57</v>
      </c>
      <c r="C159" t="s">
        <v>20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57</v>
      </c>
      <c r="C160" t="s">
        <v>21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57</v>
      </c>
      <c r="C161" t="s">
        <v>22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57</v>
      </c>
      <c r="C162" t="s">
        <v>23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57</v>
      </c>
      <c r="C163" t="s">
        <v>24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57</v>
      </c>
      <c r="C164" t="s">
        <v>25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57</v>
      </c>
      <c r="C165" t="s">
        <v>26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57</v>
      </c>
      <c r="C166" t="s">
        <v>27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57</v>
      </c>
      <c r="C167" t="s">
        <v>28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57</v>
      </c>
      <c r="C168" t="s">
        <v>29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57</v>
      </c>
      <c r="C169" t="s">
        <v>30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57</v>
      </c>
      <c r="C170" t="s">
        <v>31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57</v>
      </c>
      <c r="C171" t="s">
        <v>32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57</v>
      </c>
      <c r="C172" t="s">
        <v>33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57</v>
      </c>
      <c r="C173" t="s">
        <v>34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57</v>
      </c>
      <c r="C174" t="s">
        <v>35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57</v>
      </c>
      <c r="C175" t="s">
        <v>36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57</v>
      </c>
      <c r="C176" t="s">
        <v>37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57</v>
      </c>
      <c r="C177" t="s">
        <v>38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57</v>
      </c>
      <c r="C178" t="s">
        <v>39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57</v>
      </c>
      <c r="C179" t="s">
        <v>40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57</v>
      </c>
      <c r="C180" t="s">
        <v>41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57</v>
      </c>
      <c r="C181" t="s">
        <v>42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57</v>
      </c>
      <c r="C182" t="s">
        <v>43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57</v>
      </c>
      <c r="C183" t="s">
        <v>44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57</v>
      </c>
      <c r="C184" t="s">
        <v>45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57</v>
      </c>
      <c r="C185" t="s">
        <v>46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57</v>
      </c>
      <c r="C186" t="s">
        <v>47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57</v>
      </c>
      <c r="C187" t="s">
        <v>48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57</v>
      </c>
      <c r="C188" t="s">
        <v>49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57</v>
      </c>
      <c r="C189" t="s">
        <v>50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57</v>
      </c>
      <c r="C190" t="s">
        <v>51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57</v>
      </c>
      <c r="C191" t="s">
        <v>52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57</v>
      </c>
      <c r="C192" t="s">
        <v>53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57</v>
      </c>
      <c r="C193" t="s">
        <v>54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58</v>
      </c>
      <c r="C194" t="s">
        <v>7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58</v>
      </c>
      <c r="C195" t="s">
        <v>8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58</v>
      </c>
      <c r="C196" t="s">
        <v>9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58</v>
      </c>
      <c r="C197" t="s">
        <v>10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58</v>
      </c>
      <c r="C198" t="s">
        <v>11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58</v>
      </c>
      <c r="C199" t="s">
        <v>12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58</v>
      </c>
      <c r="C200" t="s">
        <v>13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58</v>
      </c>
      <c r="C201" t="s">
        <v>14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58</v>
      </c>
      <c r="C202" t="s">
        <v>15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58</v>
      </c>
      <c r="C203" t="s">
        <v>16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58</v>
      </c>
      <c r="C204" t="s">
        <v>17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58</v>
      </c>
      <c r="C205" t="s">
        <v>18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58</v>
      </c>
      <c r="C206" t="s">
        <v>19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58</v>
      </c>
      <c r="C207" t="s">
        <v>20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58</v>
      </c>
      <c r="C208" t="s">
        <v>21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58</v>
      </c>
      <c r="C209" t="s">
        <v>22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58</v>
      </c>
      <c r="C210" t="s">
        <v>23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58</v>
      </c>
      <c r="C211" t="s">
        <v>24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58</v>
      </c>
      <c r="C212" t="s">
        <v>25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58</v>
      </c>
      <c r="C213" t="s">
        <v>26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58</v>
      </c>
      <c r="C214" t="s">
        <v>27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58</v>
      </c>
      <c r="C215" t="s">
        <v>28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58</v>
      </c>
      <c r="C216" t="s">
        <v>29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58</v>
      </c>
      <c r="C217" t="s">
        <v>30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58</v>
      </c>
      <c r="C218" t="s">
        <v>31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58</v>
      </c>
      <c r="C219" t="s">
        <v>32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58</v>
      </c>
      <c r="C220" t="s">
        <v>33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58</v>
      </c>
      <c r="C221" t="s">
        <v>34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58</v>
      </c>
      <c r="C222" t="s">
        <v>35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58</v>
      </c>
      <c r="C223" t="s">
        <v>36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58</v>
      </c>
      <c r="C224" t="s">
        <v>37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58</v>
      </c>
      <c r="C225" t="s">
        <v>38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58</v>
      </c>
      <c r="C226" t="s">
        <v>39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58</v>
      </c>
      <c r="C227" t="s">
        <v>40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58</v>
      </c>
      <c r="C228" t="s">
        <v>41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58</v>
      </c>
      <c r="C229" t="s">
        <v>42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58</v>
      </c>
      <c r="C230" t="s">
        <v>43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58</v>
      </c>
      <c r="C231" t="s">
        <v>44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58</v>
      </c>
      <c r="C232" t="s">
        <v>45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58</v>
      </c>
      <c r="C233" t="s">
        <v>46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58</v>
      </c>
      <c r="C234" t="s">
        <v>47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58</v>
      </c>
      <c r="C235" t="s">
        <v>48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58</v>
      </c>
      <c r="C236" t="s">
        <v>49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58</v>
      </c>
      <c r="C237" t="s">
        <v>50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58</v>
      </c>
      <c r="C238" t="s">
        <v>51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58</v>
      </c>
      <c r="C239" t="s">
        <v>52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58</v>
      </c>
      <c r="C240" t="s">
        <v>53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58</v>
      </c>
      <c r="C241" t="s">
        <v>54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59</v>
      </c>
      <c r="C242" t="s">
        <v>7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59</v>
      </c>
      <c r="C243" t="s">
        <v>8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59</v>
      </c>
      <c r="C244" t="s">
        <v>9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59</v>
      </c>
      <c r="C245" t="s">
        <v>10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59</v>
      </c>
      <c r="C246" t="s">
        <v>11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59</v>
      </c>
      <c r="C247" t="s">
        <v>12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59</v>
      </c>
      <c r="C248" t="s">
        <v>13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59</v>
      </c>
      <c r="C249" t="s">
        <v>14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59</v>
      </c>
      <c r="C250" t="s">
        <v>15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59</v>
      </c>
      <c r="C251" t="s">
        <v>16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59</v>
      </c>
      <c r="C252" t="s">
        <v>17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59</v>
      </c>
      <c r="C253" t="s">
        <v>18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59</v>
      </c>
      <c r="C254" t="s">
        <v>19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59</v>
      </c>
      <c r="C255" t="s">
        <v>20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59</v>
      </c>
      <c r="C256" t="s">
        <v>21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59</v>
      </c>
      <c r="C257" t="s">
        <v>22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59</v>
      </c>
      <c r="C258" t="s">
        <v>23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59</v>
      </c>
      <c r="C259" t="s">
        <v>24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59</v>
      </c>
      <c r="C260" t="s">
        <v>25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59</v>
      </c>
      <c r="C261" t="s">
        <v>26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59</v>
      </c>
      <c r="C262" t="s">
        <v>27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59</v>
      </c>
      <c r="C263" t="s">
        <v>28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59</v>
      </c>
      <c r="C264" t="s">
        <v>29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59</v>
      </c>
      <c r="C265" t="s">
        <v>30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59</v>
      </c>
      <c r="C266" t="s">
        <v>31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59</v>
      </c>
      <c r="C267" t="s">
        <v>32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59</v>
      </c>
      <c r="C268" t="s">
        <v>33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59</v>
      </c>
      <c r="C269" t="s">
        <v>34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59</v>
      </c>
      <c r="C270" t="s">
        <v>35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59</v>
      </c>
      <c r="C271" t="s">
        <v>36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59</v>
      </c>
      <c r="C272" t="s">
        <v>37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59</v>
      </c>
      <c r="C273" t="s">
        <v>38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59</v>
      </c>
      <c r="C274" t="s">
        <v>39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59</v>
      </c>
      <c r="C275" t="s">
        <v>40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59</v>
      </c>
      <c r="C276" t="s">
        <v>41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59</v>
      </c>
      <c r="C277" t="s">
        <v>42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59</v>
      </c>
      <c r="C278" t="s">
        <v>43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59</v>
      </c>
      <c r="C279" t="s">
        <v>44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59</v>
      </c>
      <c r="C280" t="s">
        <v>45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59</v>
      </c>
      <c r="C281" t="s">
        <v>46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59</v>
      </c>
      <c r="C282" t="s">
        <v>47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59</v>
      </c>
      <c r="C283" t="s">
        <v>48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59</v>
      </c>
      <c r="C284" t="s">
        <v>49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59</v>
      </c>
      <c r="C285" t="s">
        <v>50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59</v>
      </c>
      <c r="C286" t="s">
        <v>51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59</v>
      </c>
      <c r="C287" t="s">
        <v>52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59</v>
      </c>
      <c r="C288" t="s">
        <v>53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59</v>
      </c>
      <c r="C289" t="s">
        <v>54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60</v>
      </c>
      <c r="C290" t="s">
        <v>7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60</v>
      </c>
      <c r="C291" t="s">
        <v>8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60</v>
      </c>
      <c r="C292" t="s">
        <v>9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60</v>
      </c>
      <c r="C293" t="s">
        <v>10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60</v>
      </c>
      <c r="C294" t="s">
        <v>11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60</v>
      </c>
      <c r="C295" t="s">
        <v>12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60</v>
      </c>
      <c r="C296" t="s">
        <v>13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60</v>
      </c>
      <c r="C297" t="s">
        <v>14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60</v>
      </c>
      <c r="C298" t="s">
        <v>15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60</v>
      </c>
      <c r="C299" t="s">
        <v>16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60</v>
      </c>
      <c r="C300" t="s">
        <v>17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60</v>
      </c>
      <c r="C301" t="s">
        <v>18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60</v>
      </c>
      <c r="C302" t="s">
        <v>19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60</v>
      </c>
      <c r="C303" t="s">
        <v>20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60</v>
      </c>
      <c r="C304" t="s">
        <v>21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60</v>
      </c>
      <c r="C305" t="s">
        <v>22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60</v>
      </c>
      <c r="C306" t="s">
        <v>23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60</v>
      </c>
      <c r="C307" t="s">
        <v>24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60</v>
      </c>
      <c r="C308" t="s">
        <v>25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60</v>
      </c>
      <c r="C309" t="s">
        <v>26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60</v>
      </c>
      <c r="C310" t="s">
        <v>27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60</v>
      </c>
      <c r="C311" t="s">
        <v>28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60</v>
      </c>
      <c r="C312" t="s">
        <v>29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60</v>
      </c>
      <c r="C313" t="s">
        <v>30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60</v>
      </c>
      <c r="C314" t="s">
        <v>31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60</v>
      </c>
      <c r="C315" t="s">
        <v>32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60</v>
      </c>
      <c r="C316" t="s">
        <v>33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60</v>
      </c>
      <c r="C317" t="s">
        <v>34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60</v>
      </c>
      <c r="C318" t="s">
        <v>35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60</v>
      </c>
      <c r="C319" t="s">
        <v>36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60</v>
      </c>
      <c r="C320" t="s">
        <v>37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60</v>
      </c>
      <c r="C321" t="s">
        <v>38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60</v>
      </c>
      <c r="C322" t="s">
        <v>39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60</v>
      </c>
      <c r="C323" t="s">
        <v>40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60</v>
      </c>
      <c r="C324" t="s">
        <v>41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60</v>
      </c>
      <c r="C325" t="s">
        <v>42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60</v>
      </c>
      <c r="C326" t="s">
        <v>43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60</v>
      </c>
      <c r="C327" t="s">
        <v>44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60</v>
      </c>
      <c r="C328" t="s">
        <v>45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60</v>
      </c>
      <c r="C329" t="s">
        <v>46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60</v>
      </c>
      <c r="C330" t="s">
        <v>47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60</v>
      </c>
      <c r="C331" t="s">
        <v>48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60</v>
      </c>
      <c r="C332" t="s">
        <v>49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60</v>
      </c>
      <c r="C333" t="s">
        <v>50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60</v>
      </c>
      <c r="C334" t="s">
        <v>51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60</v>
      </c>
      <c r="C335" t="s">
        <v>52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60</v>
      </c>
      <c r="C336" t="s">
        <v>53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60</v>
      </c>
      <c r="C337" t="s">
        <v>54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61</v>
      </c>
      <c r="C338" t="s">
        <v>7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61</v>
      </c>
      <c r="C339" t="s">
        <v>8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61</v>
      </c>
      <c r="C340" t="s">
        <v>9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61</v>
      </c>
      <c r="C341" t="s">
        <v>10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61</v>
      </c>
      <c r="C342" t="s">
        <v>11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61</v>
      </c>
      <c r="C343" t="s">
        <v>12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61</v>
      </c>
      <c r="C344" t="s">
        <v>13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61</v>
      </c>
      <c r="C345" t="s">
        <v>14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61</v>
      </c>
      <c r="C346" t="s">
        <v>15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61</v>
      </c>
      <c r="C347" t="s">
        <v>16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61</v>
      </c>
      <c r="C348" t="s">
        <v>17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61</v>
      </c>
      <c r="C349" t="s">
        <v>18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61</v>
      </c>
      <c r="C350" t="s">
        <v>19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61</v>
      </c>
      <c r="C351" t="s">
        <v>20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61</v>
      </c>
      <c r="C352" t="s">
        <v>21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61</v>
      </c>
      <c r="C353" t="s">
        <v>22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61</v>
      </c>
      <c r="C354" t="s">
        <v>23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61</v>
      </c>
      <c r="C355" t="s">
        <v>24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61</v>
      </c>
      <c r="C356" t="s">
        <v>25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61</v>
      </c>
      <c r="C357" t="s">
        <v>26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61</v>
      </c>
      <c r="C358" t="s">
        <v>27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61</v>
      </c>
      <c r="C359" t="s">
        <v>28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61</v>
      </c>
      <c r="C360" t="s">
        <v>29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61</v>
      </c>
      <c r="C361" t="s">
        <v>30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61</v>
      </c>
      <c r="C362" t="s">
        <v>31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61</v>
      </c>
      <c r="C363" t="s">
        <v>32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61</v>
      </c>
      <c r="C364" t="s">
        <v>33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61</v>
      </c>
      <c r="C365" t="s">
        <v>34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61</v>
      </c>
      <c r="C366" t="s">
        <v>35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61</v>
      </c>
      <c r="C367" t="s">
        <v>36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61</v>
      </c>
      <c r="C368" t="s">
        <v>37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61</v>
      </c>
      <c r="C369" t="s">
        <v>38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61</v>
      </c>
      <c r="C370" t="s">
        <v>39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61</v>
      </c>
      <c r="C371" t="s">
        <v>40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61</v>
      </c>
      <c r="C372" t="s">
        <v>41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61</v>
      </c>
      <c r="C373" t="s">
        <v>42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61</v>
      </c>
      <c r="C374" t="s">
        <v>43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61</v>
      </c>
      <c r="C375" t="s">
        <v>44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61</v>
      </c>
      <c r="C376" t="s">
        <v>45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61</v>
      </c>
      <c r="C377" t="s">
        <v>46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61</v>
      </c>
      <c r="C378" t="s">
        <v>47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61</v>
      </c>
      <c r="C379" t="s">
        <v>48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61</v>
      </c>
      <c r="C380" t="s">
        <v>49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61</v>
      </c>
      <c r="C381" t="s">
        <v>50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61</v>
      </c>
      <c r="C382" t="s">
        <v>51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61</v>
      </c>
      <c r="C383" t="s">
        <v>52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61</v>
      </c>
      <c r="C384" t="s">
        <v>53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61</v>
      </c>
      <c r="C385" t="s">
        <v>54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62</v>
      </c>
      <c r="C386" t="s">
        <v>7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62</v>
      </c>
      <c r="C387" t="s">
        <v>8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62</v>
      </c>
      <c r="C388" t="s">
        <v>9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62</v>
      </c>
      <c r="C389" t="s">
        <v>10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62</v>
      </c>
      <c r="C390" t="s">
        <v>11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62</v>
      </c>
      <c r="C391" t="s">
        <v>12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62</v>
      </c>
      <c r="C392" t="s">
        <v>13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62</v>
      </c>
      <c r="C393" t="s">
        <v>14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62</v>
      </c>
      <c r="C394" t="s">
        <v>15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62</v>
      </c>
      <c r="C395" t="s">
        <v>16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62</v>
      </c>
      <c r="C396" t="s">
        <v>17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62</v>
      </c>
      <c r="C397" t="s">
        <v>18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62</v>
      </c>
      <c r="C398" t="s">
        <v>19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62</v>
      </c>
      <c r="C399" t="s">
        <v>20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62</v>
      </c>
      <c r="C400" t="s">
        <v>21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62</v>
      </c>
      <c r="C401" t="s">
        <v>22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62</v>
      </c>
      <c r="C402" t="s">
        <v>23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62</v>
      </c>
      <c r="C403" t="s">
        <v>24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62</v>
      </c>
      <c r="C404" t="s">
        <v>25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62</v>
      </c>
      <c r="C405" t="s">
        <v>26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62</v>
      </c>
      <c r="C406" t="s">
        <v>27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62</v>
      </c>
      <c r="C407" t="s">
        <v>28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62</v>
      </c>
      <c r="C408" t="s">
        <v>29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62</v>
      </c>
      <c r="C409" t="s">
        <v>30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62</v>
      </c>
      <c r="C410" t="s">
        <v>31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62</v>
      </c>
      <c r="C411" t="s">
        <v>32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62</v>
      </c>
      <c r="C412" t="s">
        <v>33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62</v>
      </c>
      <c r="C413" t="s">
        <v>34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62</v>
      </c>
      <c r="C414" t="s">
        <v>35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62</v>
      </c>
      <c r="C415" t="s">
        <v>36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62</v>
      </c>
      <c r="C416" t="s">
        <v>37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62</v>
      </c>
      <c r="C417" t="s">
        <v>38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62</v>
      </c>
      <c r="C418" t="s">
        <v>39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62</v>
      </c>
      <c r="C419" t="s">
        <v>40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62</v>
      </c>
      <c r="C420" t="s">
        <v>41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62</v>
      </c>
      <c r="C421" t="s">
        <v>42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62</v>
      </c>
      <c r="C422" t="s">
        <v>43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62</v>
      </c>
      <c r="C423" t="s">
        <v>44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62</v>
      </c>
      <c r="C424" t="s">
        <v>45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62</v>
      </c>
      <c r="C425" t="s">
        <v>46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62</v>
      </c>
      <c r="C426" t="s">
        <v>47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62</v>
      </c>
      <c r="C427" t="s">
        <v>48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62</v>
      </c>
      <c r="C428" t="s">
        <v>49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62</v>
      </c>
      <c r="C429" t="s">
        <v>50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62</v>
      </c>
      <c r="C430" t="s">
        <v>51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62</v>
      </c>
      <c r="C431" t="s">
        <v>52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62</v>
      </c>
      <c r="C432" t="s">
        <v>53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62</v>
      </c>
      <c r="C433" t="s">
        <v>54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63</v>
      </c>
      <c r="C434" t="s">
        <v>7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63</v>
      </c>
      <c r="C435" t="s">
        <v>8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63</v>
      </c>
      <c r="C436" t="s">
        <v>9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63</v>
      </c>
      <c r="C437" t="s">
        <v>10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63</v>
      </c>
      <c r="C438" t="s">
        <v>11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63</v>
      </c>
      <c r="C439" t="s">
        <v>12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63</v>
      </c>
      <c r="C440" t="s">
        <v>13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63</v>
      </c>
      <c r="C441" t="s">
        <v>14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63</v>
      </c>
      <c r="C442" t="s">
        <v>15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63</v>
      </c>
      <c r="C443" t="s">
        <v>16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63</v>
      </c>
      <c r="C444" t="s">
        <v>17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63</v>
      </c>
      <c r="C445" t="s">
        <v>18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63</v>
      </c>
      <c r="C446" t="s">
        <v>19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63</v>
      </c>
      <c r="C447" t="s">
        <v>20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63</v>
      </c>
      <c r="C448" t="s">
        <v>21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63</v>
      </c>
      <c r="C449" t="s">
        <v>22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63</v>
      </c>
      <c r="C450" t="s">
        <v>23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63</v>
      </c>
      <c r="C451" t="s">
        <v>24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63</v>
      </c>
      <c r="C452" t="s">
        <v>25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63</v>
      </c>
      <c r="C453" t="s">
        <v>26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63</v>
      </c>
      <c r="C454" t="s">
        <v>27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63</v>
      </c>
      <c r="C455" t="s">
        <v>28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63</v>
      </c>
      <c r="C456" t="s">
        <v>29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63</v>
      </c>
      <c r="C457" t="s">
        <v>30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63</v>
      </c>
      <c r="C458" t="s">
        <v>31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63</v>
      </c>
      <c r="C459" t="s">
        <v>32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63</v>
      </c>
      <c r="C460" t="s">
        <v>33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63</v>
      </c>
      <c r="C461" t="s">
        <v>34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63</v>
      </c>
      <c r="C462" t="s">
        <v>35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63</v>
      </c>
      <c r="C463" t="s">
        <v>36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63</v>
      </c>
      <c r="C464" t="s">
        <v>37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63</v>
      </c>
      <c r="C465" t="s">
        <v>38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63</v>
      </c>
      <c r="C466" t="s">
        <v>39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63</v>
      </c>
      <c r="C467" t="s">
        <v>40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63</v>
      </c>
      <c r="C468" t="s">
        <v>41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63</v>
      </c>
      <c r="C469" t="s">
        <v>42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63</v>
      </c>
      <c r="C470" t="s">
        <v>43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63</v>
      </c>
      <c r="C471" t="s">
        <v>44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63</v>
      </c>
      <c r="C472" t="s">
        <v>45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63</v>
      </c>
      <c r="C473" t="s">
        <v>46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63</v>
      </c>
      <c r="C474" t="s">
        <v>47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63</v>
      </c>
      <c r="C475" t="s">
        <v>48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63</v>
      </c>
      <c r="C476" t="s">
        <v>49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63</v>
      </c>
      <c r="C477" t="s">
        <v>50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63</v>
      </c>
      <c r="C478" t="s">
        <v>51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63</v>
      </c>
      <c r="C479" t="s">
        <v>52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63</v>
      </c>
      <c r="C480" t="s">
        <v>53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63</v>
      </c>
      <c r="C481" t="s">
        <v>54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6</v>
      </c>
      <c r="C482" t="s">
        <v>7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6</v>
      </c>
      <c r="C483" t="s">
        <v>8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6</v>
      </c>
      <c r="C484" t="s">
        <v>9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6</v>
      </c>
      <c r="C485" t="s">
        <v>10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6</v>
      </c>
      <c r="C486" t="s">
        <v>11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6</v>
      </c>
      <c r="C487" t="s">
        <v>12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6</v>
      </c>
      <c r="C488" t="s">
        <v>13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6</v>
      </c>
      <c r="C489" t="s">
        <v>14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6</v>
      </c>
      <c r="C490" t="s">
        <v>15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6</v>
      </c>
      <c r="C491" t="s">
        <v>16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6</v>
      </c>
      <c r="C492" t="s">
        <v>17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6</v>
      </c>
      <c r="C493" t="s">
        <v>18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6</v>
      </c>
      <c r="C494" t="s">
        <v>19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6</v>
      </c>
      <c r="C495" t="s">
        <v>20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6</v>
      </c>
      <c r="C496" t="s">
        <v>21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6</v>
      </c>
      <c r="C497" t="s">
        <v>22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6</v>
      </c>
      <c r="C498" t="s">
        <v>23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6</v>
      </c>
      <c r="C499" t="s">
        <v>24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6</v>
      </c>
      <c r="C500" t="s">
        <v>25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6</v>
      </c>
      <c r="C501" t="s">
        <v>26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6</v>
      </c>
      <c r="C502" t="s">
        <v>27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6</v>
      </c>
      <c r="C503" t="s">
        <v>28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6</v>
      </c>
      <c r="C504" t="s">
        <v>29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6</v>
      </c>
      <c r="C505" t="s">
        <v>30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6</v>
      </c>
      <c r="C506" t="s">
        <v>31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6</v>
      </c>
      <c r="C507" t="s">
        <v>32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6</v>
      </c>
      <c r="C508" t="s">
        <v>33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6</v>
      </c>
      <c r="C509" t="s">
        <v>34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6</v>
      </c>
      <c r="C510" t="s">
        <v>35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6</v>
      </c>
      <c r="C511" t="s">
        <v>36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6</v>
      </c>
      <c r="C512" t="s">
        <v>37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6</v>
      </c>
      <c r="C513" t="s">
        <v>38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6</v>
      </c>
      <c r="C514" t="s">
        <v>39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6</v>
      </c>
      <c r="C515" t="s">
        <v>40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6</v>
      </c>
      <c r="C516" t="s">
        <v>41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6</v>
      </c>
      <c r="C517" t="s">
        <v>42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6</v>
      </c>
      <c r="C518" t="s">
        <v>43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6</v>
      </c>
      <c r="C519" t="s">
        <v>44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6</v>
      </c>
      <c r="C520" t="s">
        <v>45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6</v>
      </c>
      <c r="C521" t="s">
        <v>46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6</v>
      </c>
      <c r="C522" t="s">
        <v>47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6</v>
      </c>
      <c r="C523" t="s">
        <v>48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6</v>
      </c>
      <c r="C524" t="s">
        <v>49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6</v>
      </c>
      <c r="C525" t="s">
        <v>50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6</v>
      </c>
      <c r="C526" t="s">
        <v>51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6</v>
      </c>
      <c r="C527" t="s">
        <v>52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6</v>
      </c>
      <c r="C528" t="s">
        <v>53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6</v>
      </c>
      <c r="C529" t="s">
        <v>54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55</v>
      </c>
      <c r="C530" t="s">
        <v>7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55</v>
      </c>
      <c r="C531" t="s">
        <v>8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55</v>
      </c>
      <c r="C532" t="s">
        <v>9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55</v>
      </c>
      <c r="C533" t="s">
        <v>10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55</v>
      </c>
      <c r="C534" t="s">
        <v>11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55</v>
      </c>
      <c r="C535" t="s">
        <v>12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55</v>
      </c>
      <c r="C536" t="s">
        <v>13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55</v>
      </c>
      <c r="C537" t="s">
        <v>14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55</v>
      </c>
      <c r="C538" t="s">
        <v>15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55</v>
      </c>
      <c r="C539" t="s">
        <v>16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55</v>
      </c>
      <c r="C540" t="s">
        <v>17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55</v>
      </c>
      <c r="C541" t="s">
        <v>18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55</v>
      </c>
      <c r="C542" t="s">
        <v>19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55</v>
      </c>
      <c r="C543" t="s">
        <v>20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55</v>
      </c>
      <c r="C544" t="s">
        <v>21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55</v>
      </c>
      <c r="C545" t="s">
        <v>22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55</v>
      </c>
      <c r="C546" t="s">
        <v>23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55</v>
      </c>
      <c r="C547" t="s">
        <v>24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55</v>
      </c>
      <c r="C548" t="s">
        <v>25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55</v>
      </c>
      <c r="C549" t="s">
        <v>26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55</v>
      </c>
      <c r="C550" t="s">
        <v>27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55</v>
      </c>
      <c r="C551" t="s">
        <v>28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55</v>
      </c>
      <c r="C552" t="s">
        <v>29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55</v>
      </c>
      <c r="C553" t="s">
        <v>30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55</v>
      </c>
      <c r="C554" t="s">
        <v>31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55</v>
      </c>
      <c r="C555" t="s">
        <v>32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55</v>
      </c>
      <c r="C556" t="s">
        <v>33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55</v>
      </c>
      <c r="C557" t="s">
        <v>34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55</v>
      </c>
      <c r="C558" t="s">
        <v>35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55</v>
      </c>
      <c r="C559" t="s">
        <v>36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55</v>
      </c>
      <c r="C560" t="s">
        <v>37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55</v>
      </c>
      <c r="C561" t="s">
        <v>38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55</v>
      </c>
      <c r="C562" t="s">
        <v>39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55</v>
      </c>
      <c r="C563" t="s">
        <v>40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55</v>
      </c>
      <c r="C564" t="s">
        <v>41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55</v>
      </c>
      <c r="C565" t="s">
        <v>42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55</v>
      </c>
      <c r="C566" t="s">
        <v>43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55</v>
      </c>
      <c r="C567" t="s">
        <v>44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55</v>
      </c>
      <c r="C568" t="s">
        <v>45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55</v>
      </c>
      <c r="C569" t="s">
        <v>46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55</v>
      </c>
      <c r="C570" t="s">
        <v>47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55</v>
      </c>
      <c r="C571" t="s">
        <v>48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55</v>
      </c>
      <c r="C572" t="s">
        <v>49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55</v>
      </c>
      <c r="C573" t="s">
        <v>50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55</v>
      </c>
      <c r="C574" t="s">
        <v>51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55</v>
      </c>
      <c r="C575" t="s">
        <v>52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55</v>
      </c>
      <c r="C576" t="s">
        <v>53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55</v>
      </c>
      <c r="C577" t="s">
        <v>54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56</v>
      </c>
      <c r="C578" t="s">
        <v>7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56</v>
      </c>
      <c r="C579" t="s">
        <v>8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56</v>
      </c>
      <c r="C580" t="s">
        <v>9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56</v>
      </c>
      <c r="C581" t="s">
        <v>10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56</v>
      </c>
      <c r="C582" t="s">
        <v>11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56</v>
      </c>
      <c r="C583" t="s">
        <v>12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56</v>
      </c>
      <c r="C584" t="s">
        <v>13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56</v>
      </c>
      <c r="C585" t="s">
        <v>14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56</v>
      </c>
      <c r="C586" t="s">
        <v>15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56</v>
      </c>
      <c r="C587" t="s">
        <v>16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56</v>
      </c>
      <c r="C588" t="s">
        <v>17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56</v>
      </c>
      <c r="C589" t="s">
        <v>18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56</v>
      </c>
      <c r="C590" t="s">
        <v>19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56</v>
      </c>
      <c r="C591" t="s">
        <v>20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56</v>
      </c>
      <c r="C592" t="s">
        <v>21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56</v>
      </c>
      <c r="C593" t="s">
        <v>22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56</v>
      </c>
      <c r="C594" t="s">
        <v>23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56</v>
      </c>
      <c r="C595" t="s">
        <v>24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56</v>
      </c>
      <c r="C596" t="s">
        <v>25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56</v>
      </c>
      <c r="C597" t="s">
        <v>26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56</v>
      </c>
      <c r="C598" t="s">
        <v>27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56</v>
      </c>
      <c r="C599" t="s">
        <v>28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56</v>
      </c>
      <c r="C600" t="s">
        <v>29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56</v>
      </c>
      <c r="C601" t="s">
        <v>30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56</v>
      </c>
      <c r="C602" t="s">
        <v>31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56</v>
      </c>
      <c r="C603" t="s">
        <v>32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56</v>
      </c>
      <c r="C604" t="s">
        <v>33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56</v>
      </c>
      <c r="C605" t="s">
        <v>34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56</v>
      </c>
      <c r="C606" t="s">
        <v>35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56</v>
      </c>
      <c r="C607" t="s">
        <v>36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56</v>
      </c>
      <c r="C608" t="s">
        <v>37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56</v>
      </c>
      <c r="C609" t="s">
        <v>38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56</v>
      </c>
      <c r="C610" t="s">
        <v>39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56</v>
      </c>
      <c r="C611" t="s">
        <v>40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56</v>
      </c>
      <c r="C612" t="s">
        <v>41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56</v>
      </c>
      <c r="C613" t="s">
        <v>42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56</v>
      </c>
      <c r="C614" t="s">
        <v>43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56</v>
      </c>
      <c r="C615" t="s">
        <v>44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56</v>
      </c>
      <c r="C616" t="s">
        <v>45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56</v>
      </c>
      <c r="C617" t="s">
        <v>46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56</v>
      </c>
      <c r="C618" t="s">
        <v>47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56</v>
      </c>
      <c r="C619" t="s">
        <v>48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56</v>
      </c>
      <c r="C620" t="s">
        <v>49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56</v>
      </c>
      <c r="C621" t="s">
        <v>50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56</v>
      </c>
      <c r="C622" t="s">
        <v>51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56</v>
      </c>
      <c r="C623" t="s">
        <v>52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56</v>
      </c>
      <c r="C624" t="s">
        <v>53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56</v>
      </c>
      <c r="C625" t="s">
        <v>54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57</v>
      </c>
      <c r="C626" t="s">
        <v>7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57</v>
      </c>
      <c r="C627" t="s">
        <v>8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57</v>
      </c>
      <c r="C628" t="s">
        <v>9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57</v>
      </c>
      <c r="C629" t="s">
        <v>10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57</v>
      </c>
      <c r="C630" t="s">
        <v>11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57</v>
      </c>
      <c r="C631" t="s">
        <v>12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57</v>
      </c>
      <c r="C632" t="s">
        <v>13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57</v>
      </c>
      <c r="C633" t="s">
        <v>14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57</v>
      </c>
      <c r="C634" t="s">
        <v>15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57</v>
      </c>
      <c r="C635" t="s">
        <v>16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57</v>
      </c>
      <c r="C636" t="s">
        <v>17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57</v>
      </c>
      <c r="C637" t="s">
        <v>18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57</v>
      </c>
      <c r="C638" t="s">
        <v>19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57</v>
      </c>
      <c r="C639" t="s">
        <v>20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57</v>
      </c>
      <c r="C640" t="s">
        <v>21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57</v>
      </c>
      <c r="C641" t="s">
        <v>22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57</v>
      </c>
      <c r="C642" t="s">
        <v>23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57</v>
      </c>
      <c r="C643" t="s">
        <v>24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57</v>
      </c>
      <c r="C644" t="s">
        <v>25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57</v>
      </c>
      <c r="C645" t="s">
        <v>26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57</v>
      </c>
      <c r="C646" t="s">
        <v>27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57</v>
      </c>
      <c r="C647" t="s">
        <v>28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57</v>
      </c>
      <c r="C648" t="s">
        <v>29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57</v>
      </c>
      <c r="C649" t="s">
        <v>30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57</v>
      </c>
      <c r="C650" t="s">
        <v>31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57</v>
      </c>
      <c r="C651" t="s">
        <v>32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57</v>
      </c>
      <c r="C652" t="s">
        <v>33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57</v>
      </c>
      <c r="C653" t="s">
        <v>34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57</v>
      </c>
      <c r="C654" t="s">
        <v>35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57</v>
      </c>
      <c r="C655" t="s">
        <v>36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57</v>
      </c>
      <c r="C656" t="s">
        <v>37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57</v>
      </c>
      <c r="C657" t="s">
        <v>38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57</v>
      </c>
      <c r="C658" t="s">
        <v>39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57</v>
      </c>
      <c r="C659" t="s">
        <v>40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57</v>
      </c>
      <c r="C660" t="s">
        <v>41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57</v>
      </c>
      <c r="C661" t="s">
        <v>42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57</v>
      </c>
      <c r="C662" t="s">
        <v>43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57</v>
      </c>
      <c r="C663" t="s">
        <v>44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57</v>
      </c>
      <c r="C664" t="s">
        <v>45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57</v>
      </c>
      <c r="C665" t="s">
        <v>46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57</v>
      </c>
      <c r="C666" t="s">
        <v>47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57</v>
      </c>
      <c r="C667" t="s">
        <v>48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57</v>
      </c>
      <c r="C668" t="s">
        <v>49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57</v>
      </c>
      <c r="C669" t="s">
        <v>50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57</v>
      </c>
      <c r="C670" t="s">
        <v>51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57</v>
      </c>
      <c r="C671" t="s">
        <v>52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57</v>
      </c>
      <c r="C672" t="s">
        <v>53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57</v>
      </c>
      <c r="C673" t="s">
        <v>54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58</v>
      </c>
      <c r="C674" t="s">
        <v>7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58</v>
      </c>
      <c r="C675" t="s">
        <v>8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58</v>
      </c>
      <c r="C676" t="s">
        <v>9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58</v>
      </c>
      <c r="C677" t="s">
        <v>10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58</v>
      </c>
      <c r="C678" t="s">
        <v>11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58</v>
      </c>
      <c r="C679" t="s">
        <v>12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58</v>
      </c>
      <c r="C680" t="s">
        <v>13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58</v>
      </c>
      <c r="C681" t="s">
        <v>14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58</v>
      </c>
      <c r="C682" t="s">
        <v>15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58</v>
      </c>
      <c r="C683" t="s">
        <v>16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58</v>
      </c>
      <c r="C684" t="s">
        <v>17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58</v>
      </c>
      <c r="C685" t="s">
        <v>18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58</v>
      </c>
      <c r="C686" t="s">
        <v>19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58</v>
      </c>
      <c r="C687" t="s">
        <v>20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58</v>
      </c>
      <c r="C688" t="s">
        <v>21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58</v>
      </c>
      <c r="C689" t="s">
        <v>22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58</v>
      </c>
      <c r="C690" t="s">
        <v>23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58</v>
      </c>
      <c r="C691" t="s">
        <v>24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58</v>
      </c>
      <c r="C692" t="s">
        <v>25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58</v>
      </c>
      <c r="C693" t="s">
        <v>26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58</v>
      </c>
      <c r="C694" t="s">
        <v>27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58</v>
      </c>
      <c r="C695" t="s">
        <v>28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58</v>
      </c>
      <c r="C696" t="s">
        <v>29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58</v>
      </c>
      <c r="C697" t="s">
        <v>30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58</v>
      </c>
      <c r="C698" t="s">
        <v>31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58</v>
      </c>
      <c r="C699" t="s">
        <v>32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58</v>
      </c>
      <c r="C700" t="s">
        <v>33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58</v>
      </c>
      <c r="C701" t="s">
        <v>34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58</v>
      </c>
      <c r="C702" t="s">
        <v>35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58</v>
      </c>
      <c r="C703" t="s">
        <v>36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58</v>
      </c>
      <c r="C704" t="s">
        <v>37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58</v>
      </c>
      <c r="C705" t="s">
        <v>38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58</v>
      </c>
      <c r="C706" t="s">
        <v>39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58</v>
      </c>
      <c r="C707" t="s">
        <v>40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58</v>
      </c>
      <c r="C708" t="s">
        <v>41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58</v>
      </c>
      <c r="C709" t="s">
        <v>42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58</v>
      </c>
      <c r="C710" t="s">
        <v>43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58</v>
      </c>
      <c r="C711" t="s">
        <v>44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58</v>
      </c>
      <c r="C712" t="s">
        <v>45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58</v>
      </c>
      <c r="C713" t="s">
        <v>46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58</v>
      </c>
      <c r="C714" t="s">
        <v>47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58</v>
      </c>
      <c r="C715" t="s">
        <v>48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58</v>
      </c>
      <c r="C716" t="s">
        <v>49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58</v>
      </c>
      <c r="C717" t="s">
        <v>50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58</v>
      </c>
      <c r="C718" t="s">
        <v>51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58</v>
      </c>
      <c r="C719" t="s">
        <v>52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58</v>
      </c>
      <c r="C720" t="s">
        <v>53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58</v>
      </c>
      <c r="C721" t="s">
        <v>54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59</v>
      </c>
      <c r="C722" t="s">
        <v>7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59</v>
      </c>
      <c r="C723" t="s">
        <v>8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59</v>
      </c>
      <c r="C724" t="s">
        <v>9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59</v>
      </c>
      <c r="C725" t="s">
        <v>10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59</v>
      </c>
      <c r="C726" t="s">
        <v>11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59</v>
      </c>
      <c r="C727" t="s">
        <v>12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59</v>
      </c>
      <c r="C728" t="s">
        <v>13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59</v>
      </c>
      <c r="C729" t="s">
        <v>14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59</v>
      </c>
      <c r="C730" t="s">
        <v>15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59</v>
      </c>
      <c r="C731" t="s">
        <v>16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59</v>
      </c>
      <c r="C732" t="s">
        <v>17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59</v>
      </c>
      <c r="C733" t="s">
        <v>18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59</v>
      </c>
      <c r="C734" t="s">
        <v>19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59</v>
      </c>
      <c r="C735" t="s">
        <v>20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59</v>
      </c>
      <c r="C736" t="s">
        <v>21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59</v>
      </c>
      <c r="C737" t="s">
        <v>22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59</v>
      </c>
      <c r="C738" t="s">
        <v>23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59</v>
      </c>
      <c r="C739" t="s">
        <v>24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59</v>
      </c>
      <c r="C740" t="s">
        <v>25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59</v>
      </c>
      <c r="C741" t="s">
        <v>26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59</v>
      </c>
      <c r="C742" t="s">
        <v>27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59</v>
      </c>
      <c r="C743" t="s">
        <v>28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59</v>
      </c>
      <c r="C744" t="s">
        <v>29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59</v>
      </c>
      <c r="C745" t="s">
        <v>30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59</v>
      </c>
      <c r="C746" t="s">
        <v>31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59</v>
      </c>
      <c r="C747" t="s">
        <v>32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59</v>
      </c>
      <c r="C748" t="s">
        <v>33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59</v>
      </c>
      <c r="C749" t="s">
        <v>34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59</v>
      </c>
      <c r="C750" t="s">
        <v>35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59</v>
      </c>
      <c r="C751" t="s">
        <v>36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59</v>
      </c>
      <c r="C752" t="s">
        <v>37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59</v>
      </c>
      <c r="C753" t="s">
        <v>38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59</v>
      </c>
      <c r="C754" t="s">
        <v>39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59</v>
      </c>
      <c r="C755" t="s">
        <v>40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59</v>
      </c>
      <c r="C756" t="s">
        <v>41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59</v>
      </c>
      <c r="C757" t="s">
        <v>42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59</v>
      </c>
      <c r="C758" t="s">
        <v>43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59</v>
      </c>
      <c r="C759" t="s">
        <v>44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59</v>
      </c>
      <c r="C760" t="s">
        <v>45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59</v>
      </c>
      <c r="C761" t="s">
        <v>46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59</v>
      </c>
      <c r="C762" t="s">
        <v>47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59</v>
      </c>
      <c r="C763" t="s">
        <v>48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59</v>
      </c>
      <c r="C764" t="s">
        <v>49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59</v>
      </c>
      <c r="C765" t="s">
        <v>50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59</v>
      </c>
      <c r="C766" t="s">
        <v>51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59</v>
      </c>
      <c r="C767" t="s">
        <v>52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59</v>
      </c>
      <c r="C768" t="s">
        <v>53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59</v>
      </c>
      <c r="C769" t="s">
        <v>54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60</v>
      </c>
      <c r="C770" t="s">
        <v>7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60</v>
      </c>
      <c r="C771" t="s">
        <v>8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60</v>
      </c>
      <c r="C772" t="s">
        <v>9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60</v>
      </c>
      <c r="C773" t="s">
        <v>10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60</v>
      </c>
      <c r="C774" t="s">
        <v>11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60</v>
      </c>
      <c r="C775" t="s">
        <v>12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60</v>
      </c>
      <c r="C776" t="s">
        <v>13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60</v>
      </c>
      <c r="C777" t="s">
        <v>14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60</v>
      </c>
      <c r="C778" t="s">
        <v>15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60</v>
      </c>
      <c r="C779" t="s">
        <v>16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60</v>
      </c>
      <c r="C780" t="s">
        <v>17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60</v>
      </c>
      <c r="C781" t="s">
        <v>18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60</v>
      </c>
      <c r="C782" t="s">
        <v>19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60</v>
      </c>
      <c r="C783" t="s">
        <v>20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60</v>
      </c>
      <c r="C784" t="s">
        <v>21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60</v>
      </c>
      <c r="C785" t="s">
        <v>22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60</v>
      </c>
      <c r="C786" t="s">
        <v>23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60</v>
      </c>
      <c r="C787" t="s">
        <v>24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60</v>
      </c>
      <c r="C788" t="s">
        <v>25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60</v>
      </c>
      <c r="C789" t="s">
        <v>26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60</v>
      </c>
      <c r="C790" t="s">
        <v>27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60</v>
      </c>
      <c r="C791" t="s">
        <v>28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60</v>
      </c>
      <c r="C792" t="s">
        <v>29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60</v>
      </c>
      <c r="C793" t="s">
        <v>30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60</v>
      </c>
      <c r="C794" t="s">
        <v>31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60</v>
      </c>
      <c r="C795" t="s">
        <v>32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60</v>
      </c>
      <c r="C796" t="s">
        <v>33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60</v>
      </c>
      <c r="C797" t="s">
        <v>34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60</v>
      </c>
      <c r="C798" t="s">
        <v>35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60</v>
      </c>
      <c r="C799" t="s">
        <v>36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60</v>
      </c>
      <c r="C800" t="s">
        <v>37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60</v>
      </c>
      <c r="C801" t="s">
        <v>38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60</v>
      </c>
      <c r="C802" t="s">
        <v>39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60</v>
      </c>
      <c r="C803" t="s">
        <v>40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60</v>
      </c>
      <c r="C804" t="s">
        <v>41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60</v>
      </c>
      <c r="C805" t="s">
        <v>42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60</v>
      </c>
      <c r="C806" t="s">
        <v>43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60</v>
      </c>
      <c r="C807" t="s">
        <v>44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60</v>
      </c>
      <c r="C808" t="s">
        <v>45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60</v>
      </c>
      <c r="C809" t="s">
        <v>46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60</v>
      </c>
      <c r="C810" t="s">
        <v>47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60</v>
      </c>
      <c r="C811" t="s">
        <v>48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60</v>
      </c>
      <c r="C812" t="s">
        <v>49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60</v>
      </c>
      <c r="C813" t="s">
        <v>50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60</v>
      </c>
      <c r="C814" t="s">
        <v>51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60</v>
      </c>
      <c r="C815" t="s">
        <v>52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60</v>
      </c>
      <c r="C816" t="s">
        <v>53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60</v>
      </c>
      <c r="C817" t="s">
        <v>54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61</v>
      </c>
      <c r="C818" t="s">
        <v>7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61</v>
      </c>
      <c r="C819" t="s">
        <v>8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61</v>
      </c>
      <c r="C820" t="s">
        <v>9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61</v>
      </c>
      <c r="C821" t="s">
        <v>10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61</v>
      </c>
      <c r="C822" t="s">
        <v>11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61</v>
      </c>
      <c r="C823" t="s">
        <v>12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61</v>
      </c>
      <c r="C824" t="s">
        <v>13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61</v>
      </c>
      <c r="C825" t="s">
        <v>14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61</v>
      </c>
      <c r="C826" t="s">
        <v>15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61</v>
      </c>
      <c r="C827" t="s">
        <v>16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61</v>
      </c>
      <c r="C828" t="s">
        <v>17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61</v>
      </c>
      <c r="C829" t="s">
        <v>18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61</v>
      </c>
      <c r="C830" t="s">
        <v>19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61</v>
      </c>
      <c r="C831" t="s">
        <v>20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61</v>
      </c>
      <c r="C832" t="s">
        <v>21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61</v>
      </c>
      <c r="C833" t="s">
        <v>22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61</v>
      </c>
      <c r="C834" t="s">
        <v>23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61</v>
      </c>
      <c r="C835" t="s">
        <v>24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61</v>
      </c>
      <c r="C836" t="s">
        <v>25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61</v>
      </c>
      <c r="C837" t="s">
        <v>26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61</v>
      </c>
      <c r="C838" t="s">
        <v>27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61</v>
      </c>
      <c r="C839" t="s">
        <v>28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61</v>
      </c>
      <c r="C840" t="s">
        <v>29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61</v>
      </c>
      <c r="C841" t="s">
        <v>30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61</v>
      </c>
      <c r="C842" t="s">
        <v>31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61</v>
      </c>
      <c r="C843" t="s">
        <v>32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61</v>
      </c>
      <c r="C844" t="s">
        <v>33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61</v>
      </c>
      <c r="C845" t="s">
        <v>34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61</v>
      </c>
      <c r="C846" t="s">
        <v>35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61</v>
      </c>
      <c r="C847" t="s">
        <v>36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61</v>
      </c>
      <c r="C848" t="s">
        <v>37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61</v>
      </c>
      <c r="C849" t="s">
        <v>38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61</v>
      </c>
      <c r="C850" t="s">
        <v>39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61</v>
      </c>
      <c r="C851" t="s">
        <v>40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61</v>
      </c>
      <c r="C852" t="s">
        <v>41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61</v>
      </c>
      <c r="C853" t="s">
        <v>42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61</v>
      </c>
      <c r="C854" t="s">
        <v>43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61</v>
      </c>
      <c r="C855" t="s">
        <v>44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61</v>
      </c>
      <c r="C856" t="s">
        <v>45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61</v>
      </c>
      <c r="C857" t="s">
        <v>46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61</v>
      </c>
      <c r="C858" t="s">
        <v>47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61</v>
      </c>
      <c r="C859" t="s">
        <v>48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61</v>
      </c>
      <c r="C860" t="s">
        <v>49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61</v>
      </c>
      <c r="C861" t="s">
        <v>50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61</v>
      </c>
      <c r="C862" t="s">
        <v>51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61</v>
      </c>
      <c r="C863" t="s">
        <v>52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61</v>
      </c>
      <c r="C864" t="s">
        <v>53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61</v>
      </c>
      <c r="C865" t="s">
        <v>54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62</v>
      </c>
      <c r="C866" t="s">
        <v>7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62</v>
      </c>
      <c r="C867" t="s">
        <v>8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62</v>
      </c>
      <c r="C868" t="s">
        <v>9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62</v>
      </c>
      <c r="C869" t="s">
        <v>10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62</v>
      </c>
      <c r="C870" t="s">
        <v>11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62</v>
      </c>
      <c r="C871" t="s">
        <v>12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62</v>
      </c>
      <c r="C872" t="s">
        <v>13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62</v>
      </c>
      <c r="C873" t="s">
        <v>14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62</v>
      </c>
      <c r="C874" t="s">
        <v>15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62</v>
      </c>
      <c r="C875" t="s">
        <v>16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62</v>
      </c>
      <c r="C876" t="s">
        <v>17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62</v>
      </c>
      <c r="C877" t="s">
        <v>18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62</v>
      </c>
      <c r="C878" t="s">
        <v>19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62</v>
      </c>
      <c r="C879" t="s">
        <v>20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62</v>
      </c>
      <c r="C880" t="s">
        <v>21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62</v>
      </c>
      <c r="C881" t="s">
        <v>22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62</v>
      </c>
      <c r="C882" t="s">
        <v>23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62</v>
      </c>
      <c r="C883" t="s">
        <v>24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62</v>
      </c>
      <c r="C884" t="s">
        <v>25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62</v>
      </c>
      <c r="C885" t="s">
        <v>26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62</v>
      </c>
      <c r="C886" t="s">
        <v>27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62</v>
      </c>
      <c r="C887" t="s">
        <v>28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62</v>
      </c>
      <c r="C888" t="s">
        <v>29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62</v>
      </c>
      <c r="C889" t="s">
        <v>30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62</v>
      </c>
      <c r="C890" t="s">
        <v>31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62</v>
      </c>
      <c r="C891" t="s">
        <v>32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62</v>
      </c>
      <c r="C892" t="s">
        <v>33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62</v>
      </c>
      <c r="C893" t="s">
        <v>34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62</v>
      </c>
      <c r="C894" t="s">
        <v>35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62</v>
      </c>
      <c r="C895" t="s">
        <v>36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62</v>
      </c>
      <c r="C896" t="s">
        <v>37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62</v>
      </c>
      <c r="C897" t="s">
        <v>38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62</v>
      </c>
      <c r="C898" t="s">
        <v>39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62</v>
      </c>
      <c r="C899" t="s">
        <v>40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62</v>
      </c>
      <c r="C900" t="s">
        <v>41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62</v>
      </c>
      <c r="C901" t="s">
        <v>42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62</v>
      </c>
      <c r="C902" t="s">
        <v>43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62</v>
      </c>
      <c r="C903" t="s">
        <v>44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62</v>
      </c>
      <c r="C904" t="s">
        <v>45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62</v>
      </c>
      <c r="C905" t="s">
        <v>46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62</v>
      </c>
      <c r="C906" t="s">
        <v>47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62</v>
      </c>
      <c r="C907" t="s">
        <v>48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62</v>
      </c>
      <c r="C908" t="s">
        <v>49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62</v>
      </c>
      <c r="C909" t="s">
        <v>50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62</v>
      </c>
      <c r="C910" t="s">
        <v>51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62</v>
      </c>
      <c r="C911" t="s">
        <v>52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62</v>
      </c>
      <c r="C912" t="s">
        <v>53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62</v>
      </c>
      <c r="C913" t="s">
        <v>54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63</v>
      </c>
      <c r="C914" t="s">
        <v>7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63</v>
      </c>
      <c r="C915" t="s">
        <v>8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63</v>
      </c>
      <c r="C916" t="s">
        <v>9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63</v>
      </c>
      <c r="C917" t="s">
        <v>10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63</v>
      </c>
      <c r="C918" t="s">
        <v>11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63</v>
      </c>
      <c r="C919" t="s">
        <v>12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63</v>
      </c>
      <c r="C920" t="s">
        <v>13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63</v>
      </c>
      <c r="C921" t="s">
        <v>14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63</v>
      </c>
      <c r="C922" t="s">
        <v>15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63</v>
      </c>
      <c r="C923" t="s">
        <v>16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63</v>
      </c>
      <c r="C924" t="s">
        <v>17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63</v>
      </c>
      <c r="C925" t="s">
        <v>18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63</v>
      </c>
      <c r="C926" t="s">
        <v>19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63</v>
      </c>
      <c r="C927" t="s">
        <v>20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63</v>
      </c>
      <c r="C928" t="s">
        <v>21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63</v>
      </c>
      <c r="C929" t="s">
        <v>22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63</v>
      </c>
      <c r="C930" t="s">
        <v>23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63</v>
      </c>
      <c r="C931" t="s">
        <v>24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63</v>
      </c>
      <c r="C932" t="s">
        <v>25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63</v>
      </c>
      <c r="C933" t="s">
        <v>26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63</v>
      </c>
      <c r="C934" t="s">
        <v>27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63</v>
      </c>
      <c r="C935" t="s">
        <v>28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63</v>
      </c>
      <c r="C936" t="s">
        <v>29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63</v>
      </c>
      <c r="C937" t="s">
        <v>30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63</v>
      </c>
      <c r="C938" t="s">
        <v>31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63</v>
      </c>
      <c r="C939" t="s">
        <v>32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63</v>
      </c>
      <c r="C940" t="s">
        <v>33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63</v>
      </c>
      <c r="C941" t="s">
        <v>34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63</v>
      </c>
      <c r="C942" t="s">
        <v>35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63</v>
      </c>
      <c r="C943" t="s">
        <v>36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63</v>
      </c>
      <c r="C944" t="s">
        <v>37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63</v>
      </c>
      <c r="C945" t="s">
        <v>38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63</v>
      </c>
      <c r="C946" t="s">
        <v>39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63</v>
      </c>
      <c r="C947" t="s">
        <v>40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63</v>
      </c>
      <c r="C948" t="s">
        <v>41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63</v>
      </c>
      <c r="C949" t="s">
        <v>42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63</v>
      </c>
      <c r="C950" t="s">
        <v>43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63</v>
      </c>
      <c r="C951" t="s">
        <v>44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63</v>
      </c>
      <c r="C952" t="s">
        <v>45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63</v>
      </c>
      <c r="C953" t="s">
        <v>46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63</v>
      </c>
      <c r="C954" t="s">
        <v>47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63</v>
      </c>
      <c r="C955" t="s">
        <v>48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63</v>
      </c>
      <c r="C956" t="s">
        <v>49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63</v>
      </c>
      <c r="C957" t="s">
        <v>50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63</v>
      </c>
      <c r="C958" t="s">
        <v>51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63</v>
      </c>
      <c r="C959" t="s">
        <v>52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63</v>
      </c>
      <c r="C960" t="s">
        <v>53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63</v>
      </c>
      <c r="C961" t="s">
        <v>54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6</v>
      </c>
      <c r="C962" t="s">
        <v>7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6</v>
      </c>
      <c r="C963" t="s">
        <v>8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6</v>
      </c>
      <c r="C964" t="s">
        <v>9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6</v>
      </c>
      <c r="C965" t="s">
        <v>10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6</v>
      </c>
      <c r="C966" t="s">
        <v>11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6</v>
      </c>
      <c r="C967" t="s">
        <v>12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6</v>
      </c>
      <c r="C968" t="s">
        <v>13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6</v>
      </c>
      <c r="C969" t="s">
        <v>14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6</v>
      </c>
      <c r="C970" t="s">
        <v>15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6</v>
      </c>
      <c r="C971" t="s">
        <v>16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6</v>
      </c>
      <c r="C972" t="s">
        <v>17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6</v>
      </c>
      <c r="C973" t="s">
        <v>18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6</v>
      </c>
      <c r="C974" t="s">
        <v>19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6</v>
      </c>
      <c r="C975" t="s">
        <v>20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6</v>
      </c>
      <c r="C976" t="s">
        <v>21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6</v>
      </c>
      <c r="C977" t="s">
        <v>22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6</v>
      </c>
      <c r="C978" t="s">
        <v>23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6</v>
      </c>
      <c r="C979" t="s">
        <v>24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6</v>
      </c>
      <c r="C980" t="s">
        <v>25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6</v>
      </c>
      <c r="C981" t="s">
        <v>26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6</v>
      </c>
      <c r="C982" t="s">
        <v>27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6</v>
      </c>
      <c r="C983" t="s">
        <v>28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6</v>
      </c>
      <c r="C984" t="s">
        <v>29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6</v>
      </c>
      <c r="C985" t="s">
        <v>30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6</v>
      </c>
      <c r="C986" t="s">
        <v>31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6</v>
      </c>
      <c r="C987" t="s">
        <v>32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6</v>
      </c>
      <c r="C988" t="s">
        <v>33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6</v>
      </c>
      <c r="C989" t="s">
        <v>34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6</v>
      </c>
      <c r="C990" t="s">
        <v>35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6</v>
      </c>
      <c r="C991" t="s">
        <v>36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6</v>
      </c>
      <c r="C992" t="s">
        <v>37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6</v>
      </c>
      <c r="C993" t="s">
        <v>38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6</v>
      </c>
      <c r="C994" t="s">
        <v>39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6</v>
      </c>
      <c r="C995" t="s">
        <v>40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6</v>
      </c>
      <c r="C996" t="s">
        <v>41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6</v>
      </c>
      <c r="C997" t="s">
        <v>42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6</v>
      </c>
      <c r="C998" t="s">
        <v>43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6</v>
      </c>
      <c r="C999" t="s">
        <v>44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6</v>
      </c>
      <c r="C1000" t="s">
        <v>45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6</v>
      </c>
      <c r="C1001" t="s">
        <v>46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6</v>
      </c>
      <c r="C1002" t="s">
        <v>47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6</v>
      </c>
      <c r="C1003" t="s">
        <v>48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6</v>
      </c>
      <c r="C1004" t="s">
        <v>49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6</v>
      </c>
      <c r="C1005" t="s">
        <v>50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6</v>
      </c>
      <c r="C1006" t="s">
        <v>51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6</v>
      </c>
      <c r="C1007" t="s">
        <v>52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6</v>
      </c>
      <c r="C1008" t="s">
        <v>53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6</v>
      </c>
      <c r="C1009" t="s">
        <v>54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55</v>
      </c>
      <c r="C1010" t="s">
        <v>7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55</v>
      </c>
      <c r="C1011" t="s">
        <v>8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55</v>
      </c>
      <c r="C1012" t="s">
        <v>9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55</v>
      </c>
      <c r="C1013" t="s">
        <v>10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55</v>
      </c>
      <c r="C1014" t="s">
        <v>11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55</v>
      </c>
      <c r="C1015" t="s">
        <v>12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55</v>
      </c>
      <c r="C1016" t="s">
        <v>13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55</v>
      </c>
      <c r="C1017" t="s">
        <v>14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55</v>
      </c>
      <c r="C1018" t="s">
        <v>15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55</v>
      </c>
      <c r="C1019" t="s">
        <v>16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55</v>
      </c>
      <c r="C1020" t="s">
        <v>17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55</v>
      </c>
      <c r="C1021" t="s">
        <v>18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55</v>
      </c>
      <c r="C1022" t="s">
        <v>19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55</v>
      </c>
      <c r="C1023" t="s">
        <v>20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55</v>
      </c>
      <c r="C1024" t="s">
        <v>21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55</v>
      </c>
      <c r="C1025" t="s">
        <v>22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55</v>
      </c>
      <c r="C1026" t="s">
        <v>23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55</v>
      </c>
      <c r="C1027" t="s">
        <v>24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55</v>
      </c>
      <c r="C1028" t="s">
        <v>25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55</v>
      </c>
      <c r="C1029" t="s">
        <v>26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55</v>
      </c>
      <c r="C1030" t="s">
        <v>27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55</v>
      </c>
      <c r="C1031" t="s">
        <v>28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55</v>
      </c>
      <c r="C1032" t="s">
        <v>29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55</v>
      </c>
      <c r="C1033" t="s">
        <v>30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55</v>
      </c>
      <c r="C1034" t="s">
        <v>31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55</v>
      </c>
      <c r="C1035" t="s">
        <v>32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55</v>
      </c>
      <c r="C1036" t="s">
        <v>33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55</v>
      </c>
      <c r="C1037" t="s">
        <v>34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55</v>
      </c>
      <c r="C1038" t="s">
        <v>35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55</v>
      </c>
      <c r="C1039" t="s">
        <v>36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55</v>
      </c>
      <c r="C1040" t="s">
        <v>37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55</v>
      </c>
      <c r="C1041" t="s">
        <v>38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55</v>
      </c>
      <c r="C1042" t="s">
        <v>39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55</v>
      </c>
      <c r="C1043" t="s">
        <v>40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55</v>
      </c>
      <c r="C1044" t="s">
        <v>41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55</v>
      </c>
      <c r="C1045" t="s">
        <v>42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55</v>
      </c>
      <c r="C1046" t="s">
        <v>43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55</v>
      </c>
      <c r="C1047" t="s">
        <v>44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55</v>
      </c>
      <c r="C1048" t="s">
        <v>45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55</v>
      </c>
      <c r="C1049" t="s">
        <v>46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55</v>
      </c>
      <c r="C1050" t="s">
        <v>47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55</v>
      </c>
      <c r="C1051" t="s">
        <v>48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55</v>
      </c>
      <c r="C1052" t="s">
        <v>49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55</v>
      </c>
      <c r="C1053" t="s">
        <v>50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55</v>
      </c>
      <c r="C1054" t="s">
        <v>51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55</v>
      </c>
      <c r="C1055" t="s">
        <v>52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55</v>
      </c>
      <c r="C1056" t="s">
        <v>53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55</v>
      </c>
      <c r="C1057" t="s">
        <v>54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56</v>
      </c>
      <c r="C1058" t="s">
        <v>7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56</v>
      </c>
      <c r="C1059" t="s">
        <v>8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56</v>
      </c>
      <c r="C1060" t="s">
        <v>9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56</v>
      </c>
      <c r="C1061" t="s">
        <v>10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56</v>
      </c>
      <c r="C1062" t="s">
        <v>11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56</v>
      </c>
      <c r="C1063" t="s">
        <v>12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56</v>
      </c>
      <c r="C1064" t="s">
        <v>13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56</v>
      </c>
      <c r="C1065" t="s">
        <v>14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56</v>
      </c>
      <c r="C1066" t="s">
        <v>15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56</v>
      </c>
      <c r="C1067" t="s">
        <v>16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56</v>
      </c>
      <c r="C1068" t="s">
        <v>17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56</v>
      </c>
      <c r="C1069" t="s">
        <v>18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56</v>
      </c>
      <c r="C1070" t="s">
        <v>19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56</v>
      </c>
      <c r="C1071" t="s">
        <v>20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56</v>
      </c>
      <c r="C1072" t="s">
        <v>21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56</v>
      </c>
      <c r="C1073" t="s">
        <v>22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56</v>
      </c>
      <c r="C1074" t="s">
        <v>23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56</v>
      </c>
      <c r="C1075" t="s">
        <v>24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56</v>
      </c>
      <c r="C1076" t="s">
        <v>25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56</v>
      </c>
      <c r="C1077" t="s">
        <v>26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56</v>
      </c>
      <c r="C1078" t="s">
        <v>27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56</v>
      </c>
      <c r="C1079" t="s">
        <v>28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56</v>
      </c>
      <c r="C1080" t="s">
        <v>29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56</v>
      </c>
      <c r="C1081" t="s">
        <v>30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56</v>
      </c>
      <c r="C1082" t="s">
        <v>31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56</v>
      </c>
      <c r="C1083" t="s">
        <v>32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56</v>
      </c>
      <c r="C1084" t="s">
        <v>33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56</v>
      </c>
      <c r="C1085" t="s">
        <v>34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56</v>
      </c>
      <c r="C1086" t="s">
        <v>35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56</v>
      </c>
      <c r="C1087" t="s">
        <v>36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56</v>
      </c>
      <c r="C1088" t="s">
        <v>37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56</v>
      </c>
      <c r="C1089" t="s">
        <v>38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56</v>
      </c>
      <c r="C1090" t="s">
        <v>39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56</v>
      </c>
      <c r="C1091" t="s">
        <v>40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56</v>
      </c>
      <c r="C1092" t="s">
        <v>41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56</v>
      </c>
      <c r="C1093" t="s">
        <v>42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56</v>
      </c>
      <c r="C1094" t="s">
        <v>43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56</v>
      </c>
      <c r="C1095" t="s">
        <v>44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56</v>
      </c>
      <c r="C1096" t="s">
        <v>45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56</v>
      </c>
      <c r="C1097" t="s">
        <v>46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56</v>
      </c>
      <c r="C1098" t="s">
        <v>47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56</v>
      </c>
      <c r="C1099" t="s">
        <v>48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56</v>
      </c>
      <c r="C1100" t="s">
        <v>49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56</v>
      </c>
      <c r="C1101" t="s">
        <v>50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56</v>
      </c>
      <c r="C1102" t="s">
        <v>51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56</v>
      </c>
      <c r="C1103" t="s">
        <v>52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56</v>
      </c>
      <c r="C1104" t="s">
        <v>53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56</v>
      </c>
      <c r="C1105" t="s">
        <v>54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57</v>
      </c>
      <c r="C1106" t="s">
        <v>7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57</v>
      </c>
      <c r="C1107" t="s">
        <v>8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57</v>
      </c>
      <c r="C1108" t="s">
        <v>9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57</v>
      </c>
      <c r="C1109" t="s">
        <v>10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57</v>
      </c>
      <c r="C1110" t="s">
        <v>11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57</v>
      </c>
      <c r="C1111" t="s">
        <v>12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57</v>
      </c>
      <c r="C1112" t="s">
        <v>13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57</v>
      </c>
      <c r="C1113" t="s">
        <v>14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57</v>
      </c>
      <c r="C1114" t="s">
        <v>15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57</v>
      </c>
      <c r="C1115" t="s">
        <v>16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57</v>
      </c>
      <c r="C1116" t="s">
        <v>17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57</v>
      </c>
      <c r="C1117" t="s">
        <v>18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57</v>
      </c>
      <c r="C1118" t="s">
        <v>19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57</v>
      </c>
      <c r="C1119" t="s">
        <v>20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57</v>
      </c>
      <c r="C1120" t="s">
        <v>21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57</v>
      </c>
      <c r="C1121" t="s">
        <v>22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57</v>
      </c>
      <c r="C1122" t="s">
        <v>23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57</v>
      </c>
      <c r="C1123" t="s">
        <v>24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57</v>
      </c>
      <c r="C1124" t="s">
        <v>25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57</v>
      </c>
      <c r="C1125" t="s">
        <v>26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57</v>
      </c>
      <c r="C1126" t="s">
        <v>27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57</v>
      </c>
      <c r="C1127" t="s">
        <v>28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57</v>
      </c>
      <c r="C1128" t="s">
        <v>29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57</v>
      </c>
      <c r="C1129" t="s">
        <v>30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57</v>
      </c>
      <c r="C1130" t="s">
        <v>31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57</v>
      </c>
      <c r="C1131" t="s">
        <v>32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57</v>
      </c>
      <c r="C1132" t="s">
        <v>33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57</v>
      </c>
      <c r="C1133" t="s">
        <v>34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57</v>
      </c>
      <c r="C1134" t="s">
        <v>35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57</v>
      </c>
      <c r="C1135" t="s">
        <v>36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57</v>
      </c>
      <c r="C1136" t="s">
        <v>37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57</v>
      </c>
      <c r="C1137" t="s">
        <v>38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57</v>
      </c>
      <c r="C1138" t="s">
        <v>39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57</v>
      </c>
      <c r="C1139" t="s">
        <v>40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57</v>
      </c>
      <c r="C1140" t="s">
        <v>41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57</v>
      </c>
      <c r="C1141" t="s">
        <v>42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57</v>
      </c>
      <c r="C1142" t="s">
        <v>43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57</v>
      </c>
      <c r="C1143" t="s">
        <v>44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57</v>
      </c>
      <c r="C1144" t="s">
        <v>45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57</v>
      </c>
      <c r="C1145" t="s">
        <v>46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57</v>
      </c>
      <c r="C1146" t="s">
        <v>47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57</v>
      </c>
      <c r="C1147" t="s">
        <v>48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57</v>
      </c>
      <c r="C1148" t="s">
        <v>49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57</v>
      </c>
      <c r="C1149" t="s">
        <v>50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57</v>
      </c>
      <c r="C1150" t="s">
        <v>51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57</v>
      </c>
      <c r="C1151" t="s">
        <v>52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57</v>
      </c>
      <c r="C1152" t="s">
        <v>53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57</v>
      </c>
      <c r="C1153" t="s">
        <v>54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58</v>
      </c>
      <c r="C1154" t="s">
        <v>7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58</v>
      </c>
      <c r="C1155" t="s">
        <v>8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58</v>
      </c>
      <c r="C1156" t="s">
        <v>9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58</v>
      </c>
      <c r="C1157" t="s">
        <v>10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58</v>
      </c>
      <c r="C1158" t="s">
        <v>11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58</v>
      </c>
      <c r="C1159" t="s">
        <v>12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58</v>
      </c>
      <c r="C1160" t="s">
        <v>13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58</v>
      </c>
      <c r="C1161" t="s">
        <v>14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58</v>
      </c>
      <c r="C1162" t="s">
        <v>15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58</v>
      </c>
      <c r="C1163" t="s">
        <v>16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58</v>
      </c>
      <c r="C1164" t="s">
        <v>17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58</v>
      </c>
      <c r="C1165" t="s">
        <v>18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58</v>
      </c>
      <c r="C1166" t="s">
        <v>19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58</v>
      </c>
      <c r="C1167" t="s">
        <v>20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58</v>
      </c>
      <c r="C1168" t="s">
        <v>21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58</v>
      </c>
      <c r="C1169" t="s">
        <v>22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58</v>
      </c>
      <c r="C1170" t="s">
        <v>23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58</v>
      </c>
      <c r="C1171" t="s">
        <v>24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58</v>
      </c>
      <c r="C1172" t="s">
        <v>25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58</v>
      </c>
      <c r="C1173" t="s">
        <v>26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58</v>
      </c>
      <c r="C1174" t="s">
        <v>27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58</v>
      </c>
      <c r="C1175" t="s">
        <v>28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58</v>
      </c>
      <c r="C1176" t="s">
        <v>29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58</v>
      </c>
      <c r="C1177" t="s">
        <v>30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58</v>
      </c>
      <c r="C1178" t="s">
        <v>31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58</v>
      </c>
      <c r="C1179" t="s">
        <v>32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58</v>
      </c>
      <c r="C1180" t="s">
        <v>33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58</v>
      </c>
      <c r="C1181" t="s">
        <v>34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58</v>
      </c>
      <c r="C1182" t="s">
        <v>35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58</v>
      </c>
      <c r="C1183" t="s">
        <v>36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58</v>
      </c>
      <c r="C1184" t="s">
        <v>37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58</v>
      </c>
      <c r="C1185" t="s">
        <v>38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58</v>
      </c>
      <c r="C1186" t="s">
        <v>39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58</v>
      </c>
      <c r="C1187" t="s">
        <v>40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58</v>
      </c>
      <c r="C1188" t="s">
        <v>41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58</v>
      </c>
      <c r="C1189" t="s">
        <v>42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58</v>
      </c>
      <c r="C1190" t="s">
        <v>43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58</v>
      </c>
      <c r="C1191" t="s">
        <v>44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58</v>
      </c>
      <c r="C1192" t="s">
        <v>45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58</v>
      </c>
      <c r="C1193" t="s">
        <v>46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58</v>
      </c>
      <c r="C1194" t="s">
        <v>47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58</v>
      </c>
      <c r="C1195" t="s">
        <v>48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58</v>
      </c>
      <c r="C1196" t="s">
        <v>49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58</v>
      </c>
      <c r="C1197" t="s">
        <v>50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58</v>
      </c>
      <c r="C1198" t="s">
        <v>51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58</v>
      </c>
      <c r="C1199" t="s">
        <v>52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58</v>
      </c>
      <c r="C1200" t="s">
        <v>53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58</v>
      </c>
      <c r="C1201" t="s">
        <v>54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59</v>
      </c>
      <c r="C1202" t="s">
        <v>7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59</v>
      </c>
      <c r="C1203" t="s">
        <v>8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59</v>
      </c>
      <c r="C1204" t="s">
        <v>9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59</v>
      </c>
      <c r="C1205" t="s">
        <v>10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59</v>
      </c>
      <c r="C1206" t="s">
        <v>11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59</v>
      </c>
      <c r="C1207" t="s">
        <v>12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59</v>
      </c>
      <c r="C1208" t="s">
        <v>13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59</v>
      </c>
      <c r="C1209" t="s">
        <v>14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59</v>
      </c>
      <c r="C1210" t="s">
        <v>15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59</v>
      </c>
      <c r="C1211" t="s">
        <v>16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59</v>
      </c>
      <c r="C1212" t="s">
        <v>17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59</v>
      </c>
      <c r="C1213" t="s">
        <v>18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59</v>
      </c>
      <c r="C1214" t="s">
        <v>19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59</v>
      </c>
      <c r="C1215" t="s">
        <v>20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59</v>
      </c>
      <c r="C1216" t="s">
        <v>21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59</v>
      </c>
      <c r="C1217" t="s">
        <v>22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59</v>
      </c>
      <c r="C1218" t="s">
        <v>23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59</v>
      </c>
      <c r="C1219" t="s">
        <v>24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59</v>
      </c>
      <c r="C1220" t="s">
        <v>25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59</v>
      </c>
      <c r="C1221" t="s">
        <v>26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59</v>
      </c>
      <c r="C1222" t="s">
        <v>27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59</v>
      </c>
      <c r="C1223" t="s">
        <v>28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59</v>
      </c>
      <c r="C1224" t="s">
        <v>29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59</v>
      </c>
      <c r="C1225" t="s">
        <v>30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59</v>
      </c>
      <c r="C1226" t="s">
        <v>31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59</v>
      </c>
      <c r="C1227" t="s">
        <v>32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59</v>
      </c>
      <c r="C1228" t="s">
        <v>33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59</v>
      </c>
      <c r="C1229" t="s">
        <v>34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59</v>
      </c>
      <c r="C1230" t="s">
        <v>35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59</v>
      </c>
      <c r="C1231" t="s">
        <v>36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59</v>
      </c>
      <c r="C1232" t="s">
        <v>37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59</v>
      </c>
      <c r="C1233" t="s">
        <v>38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59</v>
      </c>
      <c r="C1234" t="s">
        <v>39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59</v>
      </c>
      <c r="C1235" t="s">
        <v>40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59</v>
      </c>
      <c r="C1236" t="s">
        <v>41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59</v>
      </c>
      <c r="C1237" t="s">
        <v>42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59</v>
      </c>
      <c r="C1238" t="s">
        <v>43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59</v>
      </c>
      <c r="C1239" t="s">
        <v>44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59</v>
      </c>
      <c r="C1240" t="s">
        <v>45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59</v>
      </c>
      <c r="C1241" t="s">
        <v>46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59</v>
      </c>
      <c r="C1242" t="s">
        <v>47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59</v>
      </c>
      <c r="C1243" t="s">
        <v>48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59</v>
      </c>
      <c r="C1244" t="s">
        <v>49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59</v>
      </c>
      <c r="C1245" t="s">
        <v>50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59</v>
      </c>
      <c r="C1246" t="s">
        <v>51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59</v>
      </c>
      <c r="C1247" t="s">
        <v>52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59</v>
      </c>
      <c r="C1248" t="s">
        <v>53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59</v>
      </c>
      <c r="C1249" t="s">
        <v>54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60</v>
      </c>
      <c r="C1250" t="s">
        <v>7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60</v>
      </c>
      <c r="C1251" t="s">
        <v>8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60</v>
      </c>
      <c r="C1252" t="s">
        <v>9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60</v>
      </c>
      <c r="C1253" t="s">
        <v>10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60</v>
      </c>
      <c r="C1254" t="s">
        <v>11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60</v>
      </c>
      <c r="C1255" t="s">
        <v>12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60</v>
      </c>
      <c r="C1256" t="s">
        <v>13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60</v>
      </c>
      <c r="C1257" t="s">
        <v>14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60</v>
      </c>
      <c r="C1258" t="s">
        <v>15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60</v>
      </c>
      <c r="C1259" t="s">
        <v>16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60</v>
      </c>
      <c r="C1260" t="s">
        <v>17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60</v>
      </c>
      <c r="C1261" t="s">
        <v>18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60</v>
      </c>
      <c r="C1262" t="s">
        <v>19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60</v>
      </c>
      <c r="C1263" t="s">
        <v>20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60</v>
      </c>
      <c r="C1264" t="s">
        <v>21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60</v>
      </c>
      <c r="C1265" t="s">
        <v>22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60</v>
      </c>
      <c r="C1266" t="s">
        <v>23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60</v>
      </c>
      <c r="C1267" t="s">
        <v>24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60</v>
      </c>
      <c r="C1268" t="s">
        <v>25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60</v>
      </c>
      <c r="C1269" t="s">
        <v>26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60</v>
      </c>
      <c r="C1270" t="s">
        <v>27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60</v>
      </c>
      <c r="C1271" t="s">
        <v>28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60</v>
      </c>
      <c r="C1272" t="s">
        <v>29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60</v>
      </c>
      <c r="C1273" t="s">
        <v>30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60</v>
      </c>
      <c r="C1274" t="s">
        <v>31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60</v>
      </c>
      <c r="C1275" t="s">
        <v>32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60</v>
      </c>
      <c r="C1276" t="s">
        <v>33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60</v>
      </c>
      <c r="C1277" t="s">
        <v>34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60</v>
      </c>
      <c r="C1278" t="s">
        <v>35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60</v>
      </c>
      <c r="C1279" t="s">
        <v>36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60</v>
      </c>
      <c r="C1280" t="s">
        <v>37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60</v>
      </c>
      <c r="C1281" t="s">
        <v>38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60</v>
      </c>
      <c r="C1282" t="s">
        <v>39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60</v>
      </c>
      <c r="C1283" t="s">
        <v>40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60</v>
      </c>
      <c r="C1284" t="s">
        <v>41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60</v>
      </c>
      <c r="C1285" t="s">
        <v>42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60</v>
      </c>
      <c r="C1286" t="s">
        <v>43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60</v>
      </c>
      <c r="C1287" t="s">
        <v>44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60</v>
      </c>
      <c r="C1288" t="s">
        <v>45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60</v>
      </c>
      <c r="C1289" t="s">
        <v>46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60</v>
      </c>
      <c r="C1290" t="s">
        <v>47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60</v>
      </c>
      <c r="C1291" t="s">
        <v>48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60</v>
      </c>
      <c r="C1292" t="s">
        <v>49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60</v>
      </c>
      <c r="C1293" t="s">
        <v>50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60</v>
      </c>
      <c r="C1294" t="s">
        <v>51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60</v>
      </c>
      <c r="C1295" t="s">
        <v>52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60</v>
      </c>
      <c r="C1296" t="s">
        <v>53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60</v>
      </c>
      <c r="C1297" t="s">
        <v>54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61</v>
      </c>
      <c r="C1298" t="s">
        <v>7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61</v>
      </c>
      <c r="C1299" t="s">
        <v>8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61</v>
      </c>
      <c r="C1300" t="s">
        <v>9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61</v>
      </c>
      <c r="C1301" t="s">
        <v>10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61</v>
      </c>
      <c r="C1302" t="s">
        <v>11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61</v>
      </c>
      <c r="C1303" t="s">
        <v>12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61</v>
      </c>
      <c r="C1304" t="s">
        <v>13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61</v>
      </c>
      <c r="C1305" t="s">
        <v>14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61</v>
      </c>
      <c r="C1306" t="s">
        <v>15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61</v>
      </c>
      <c r="C1307" t="s">
        <v>16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61</v>
      </c>
      <c r="C1308" t="s">
        <v>17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61</v>
      </c>
      <c r="C1309" t="s">
        <v>18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61</v>
      </c>
      <c r="C1310" t="s">
        <v>19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61</v>
      </c>
      <c r="C1311" t="s">
        <v>20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61</v>
      </c>
      <c r="C1312" t="s">
        <v>21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61</v>
      </c>
      <c r="C1313" t="s">
        <v>22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61</v>
      </c>
      <c r="C1314" t="s">
        <v>23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61</v>
      </c>
      <c r="C1315" t="s">
        <v>24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61</v>
      </c>
      <c r="C1316" t="s">
        <v>25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61</v>
      </c>
      <c r="C1317" t="s">
        <v>26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61</v>
      </c>
      <c r="C1318" t="s">
        <v>27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61</v>
      </c>
      <c r="C1319" t="s">
        <v>28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61</v>
      </c>
      <c r="C1320" t="s">
        <v>29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61</v>
      </c>
      <c r="C1321" t="s">
        <v>30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61</v>
      </c>
      <c r="C1322" t="s">
        <v>31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61</v>
      </c>
      <c r="C1323" t="s">
        <v>32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61</v>
      </c>
      <c r="C1324" t="s">
        <v>33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61</v>
      </c>
      <c r="C1325" t="s">
        <v>34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61</v>
      </c>
      <c r="C1326" t="s">
        <v>35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61</v>
      </c>
      <c r="C1327" t="s">
        <v>36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61</v>
      </c>
      <c r="C1328" t="s">
        <v>37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61</v>
      </c>
      <c r="C1329" t="s">
        <v>38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61</v>
      </c>
      <c r="C1330" t="s">
        <v>39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61</v>
      </c>
      <c r="C1331" t="s">
        <v>40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61</v>
      </c>
      <c r="C1332" t="s">
        <v>41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61</v>
      </c>
      <c r="C1333" t="s">
        <v>42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61</v>
      </c>
      <c r="C1334" t="s">
        <v>43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61</v>
      </c>
      <c r="C1335" t="s">
        <v>44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61</v>
      </c>
      <c r="C1336" t="s">
        <v>45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61</v>
      </c>
      <c r="C1337" t="s">
        <v>46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61</v>
      </c>
      <c r="C1338" t="s">
        <v>47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61</v>
      </c>
      <c r="C1339" t="s">
        <v>48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61</v>
      </c>
      <c r="C1340" t="s">
        <v>49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61</v>
      </c>
      <c r="C1341" t="s">
        <v>50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61</v>
      </c>
      <c r="C1342" t="s">
        <v>51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61</v>
      </c>
      <c r="C1343" t="s">
        <v>52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61</v>
      </c>
      <c r="C1344" t="s">
        <v>53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61</v>
      </c>
      <c r="C1345" t="s">
        <v>54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62</v>
      </c>
      <c r="C1346" t="s">
        <v>7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62</v>
      </c>
      <c r="C1347" t="s">
        <v>8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62</v>
      </c>
      <c r="C1348" t="s">
        <v>9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62</v>
      </c>
      <c r="C1349" t="s">
        <v>10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62</v>
      </c>
      <c r="C1350" t="s">
        <v>11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62</v>
      </c>
      <c r="C1351" t="s">
        <v>12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62</v>
      </c>
      <c r="C1352" t="s">
        <v>13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62</v>
      </c>
      <c r="C1353" t="s">
        <v>14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62</v>
      </c>
      <c r="C1354" t="s">
        <v>15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62</v>
      </c>
      <c r="C1355" t="s">
        <v>16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62</v>
      </c>
      <c r="C1356" t="s">
        <v>17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62</v>
      </c>
      <c r="C1357" t="s">
        <v>18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62</v>
      </c>
      <c r="C1358" t="s">
        <v>19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62</v>
      </c>
      <c r="C1359" t="s">
        <v>20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62</v>
      </c>
      <c r="C1360" t="s">
        <v>21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62</v>
      </c>
      <c r="C1361" t="s">
        <v>22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62</v>
      </c>
      <c r="C1362" t="s">
        <v>23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62</v>
      </c>
      <c r="C1363" t="s">
        <v>24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62</v>
      </c>
      <c r="C1364" t="s">
        <v>25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62</v>
      </c>
      <c r="C1365" t="s">
        <v>26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62</v>
      </c>
      <c r="C1366" t="s">
        <v>27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62</v>
      </c>
      <c r="C1367" t="s">
        <v>28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62</v>
      </c>
      <c r="C1368" t="s">
        <v>29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62</v>
      </c>
      <c r="C1369" t="s">
        <v>30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62</v>
      </c>
      <c r="C1370" t="s">
        <v>31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62</v>
      </c>
      <c r="C1371" t="s">
        <v>32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62</v>
      </c>
      <c r="C1372" t="s">
        <v>33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62</v>
      </c>
      <c r="C1373" t="s">
        <v>34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62</v>
      </c>
      <c r="C1374" t="s">
        <v>35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62</v>
      </c>
      <c r="C1375" t="s">
        <v>36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62</v>
      </c>
      <c r="C1376" t="s">
        <v>37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62</v>
      </c>
      <c r="C1377" t="s">
        <v>38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62</v>
      </c>
      <c r="C1378" t="s">
        <v>39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62</v>
      </c>
      <c r="C1379" t="s">
        <v>40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62</v>
      </c>
      <c r="C1380" t="s">
        <v>41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62</v>
      </c>
      <c r="C1381" t="s">
        <v>42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62</v>
      </c>
      <c r="C1382" t="s">
        <v>43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62</v>
      </c>
      <c r="C1383" t="s">
        <v>44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62</v>
      </c>
      <c r="C1384" t="s">
        <v>45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62</v>
      </c>
      <c r="C1385" t="s">
        <v>46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62</v>
      </c>
      <c r="C1386" t="s">
        <v>47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62</v>
      </c>
      <c r="C1387" t="s">
        <v>48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62</v>
      </c>
      <c r="C1388" t="s">
        <v>49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62</v>
      </c>
      <c r="C1389" t="s">
        <v>50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62</v>
      </c>
      <c r="C1390" t="s">
        <v>51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62</v>
      </c>
      <c r="C1391" t="s">
        <v>52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62</v>
      </c>
      <c r="C1392" t="s">
        <v>53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62</v>
      </c>
      <c r="C1393" t="s">
        <v>54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63</v>
      </c>
      <c r="C1394" t="s">
        <v>7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63</v>
      </c>
      <c r="C1395" t="s">
        <v>8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63</v>
      </c>
      <c r="C1396" t="s">
        <v>9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63</v>
      </c>
      <c r="C1397" t="s">
        <v>10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63</v>
      </c>
      <c r="C1398" t="s">
        <v>11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63</v>
      </c>
      <c r="C1399" t="s">
        <v>12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63</v>
      </c>
      <c r="C1400" t="s">
        <v>13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63</v>
      </c>
      <c r="C1401" t="s">
        <v>14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63</v>
      </c>
      <c r="C1402" t="s">
        <v>15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63</v>
      </c>
      <c r="C1403" t="s">
        <v>16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63</v>
      </c>
      <c r="C1404" t="s">
        <v>17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63</v>
      </c>
      <c r="C1405" t="s">
        <v>18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63</v>
      </c>
      <c r="C1406" t="s">
        <v>19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63</v>
      </c>
      <c r="C1407" t="s">
        <v>20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63</v>
      </c>
      <c r="C1408" t="s">
        <v>21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63</v>
      </c>
      <c r="C1409" t="s">
        <v>22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63</v>
      </c>
      <c r="C1410" t="s">
        <v>23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63</v>
      </c>
      <c r="C1411" t="s">
        <v>24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63</v>
      </c>
      <c r="C1412" t="s">
        <v>25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63</v>
      </c>
      <c r="C1413" t="s">
        <v>26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63</v>
      </c>
      <c r="C1414" t="s">
        <v>27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63</v>
      </c>
      <c r="C1415" t="s">
        <v>28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63</v>
      </c>
      <c r="C1416" t="s">
        <v>29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63</v>
      </c>
      <c r="C1417" t="s">
        <v>30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63</v>
      </c>
      <c r="C1418" t="s">
        <v>31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63</v>
      </c>
      <c r="C1419" t="s">
        <v>32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63</v>
      </c>
      <c r="C1420" t="s">
        <v>33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63</v>
      </c>
      <c r="C1421" t="s">
        <v>34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63</v>
      </c>
      <c r="C1422" t="s">
        <v>35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63</v>
      </c>
      <c r="C1423" t="s">
        <v>36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63</v>
      </c>
      <c r="C1424" t="s">
        <v>37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63</v>
      </c>
      <c r="C1425" t="s">
        <v>38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63</v>
      </c>
      <c r="C1426" t="s">
        <v>39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63</v>
      </c>
      <c r="C1427" t="s">
        <v>40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63</v>
      </c>
      <c r="C1428" t="s">
        <v>41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63</v>
      </c>
      <c r="C1429" t="s">
        <v>42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63</v>
      </c>
      <c r="C1430" t="s">
        <v>43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63</v>
      </c>
      <c r="C1431" t="s">
        <v>44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63</v>
      </c>
      <c r="C1432" t="s">
        <v>45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63</v>
      </c>
      <c r="C1433" t="s">
        <v>46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63</v>
      </c>
      <c r="C1434" t="s">
        <v>47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63</v>
      </c>
      <c r="C1435" t="s">
        <v>48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63</v>
      </c>
      <c r="C1436" t="s">
        <v>49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63</v>
      </c>
      <c r="C1437" t="s">
        <v>50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63</v>
      </c>
      <c r="C1438" t="s">
        <v>51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63</v>
      </c>
      <c r="C1439" t="s">
        <v>52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63</v>
      </c>
      <c r="C1440" t="s">
        <v>53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63</v>
      </c>
      <c r="C1441" t="s">
        <v>54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6</v>
      </c>
      <c r="C1442" t="s">
        <v>7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6</v>
      </c>
      <c r="C1443" t="s">
        <v>8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6</v>
      </c>
      <c r="C1444" t="s">
        <v>9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6</v>
      </c>
      <c r="C1445" t="s">
        <v>10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6</v>
      </c>
      <c r="C1446" t="s">
        <v>11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6</v>
      </c>
      <c r="C1447" t="s">
        <v>12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6</v>
      </c>
      <c r="C1448" t="s">
        <v>13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6</v>
      </c>
      <c r="C1449" t="s">
        <v>14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6</v>
      </c>
      <c r="C1450" t="s">
        <v>15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6</v>
      </c>
      <c r="C1451" t="s">
        <v>16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6</v>
      </c>
      <c r="C1452" t="s">
        <v>17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6</v>
      </c>
      <c r="C1453" t="s">
        <v>18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6</v>
      </c>
      <c r="C1454" t="s">
        <v>19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6</v>
      </c>
      <c r="C1455" t="s">
        <v>20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6</v>
      </c>
      <c r="C1456" t="s">
        <v>21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6</v>
      </c>
      <c r="C1457" t="s">
        <v>22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6</v>
      </c>
      <c r="C1458" t="s">
        <v>23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6</v>
      </c>
      <c r="C1459" t="s">
        <v>24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6</v>
      </c>
      <c r="C1460" t="s">
        <v>25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6</v>
      </c>
      <c r="C1461" t="s">
        <v>26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6</v>
      </c>
      <c r="C1462" t="s">
        <v>27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6</v>
      </c>
      <c r="C1463" t="s">
        <v>28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6</v>
      </c>
      <c r="C1464" t="s">
        <v>29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6</v>
      </c>
      <c r="C1465" t="s">
        <v>30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6</v>
      </c>
      <c r="C1466" t="s">
        <v>31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6</v>
      </c>
      <c r="C1467" t="s">
        <v>32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6</v>
      </c>
      <c r="C1468" t="s">
        <v>33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6</v>
      </c>
      <c r="C1469" t="s">
        <v>34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6</v>
      </c>
      <c r="C1470" t="s">
        <v>35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6</v>
      </c>
      <c r="C1471" t="s">
        <v>36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6</v>
      </c>
      <c r="C1472" t="s">
        <v>37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6</v>
      </c>
      <c r="C1473" t="s">
        <v>38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6</v>
      </c>
      <c r="C1474" t="s">
        <v>39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6</v>
      </c>
      <c r="C1475" t="s">
        <v>40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6</v>
      </c>
      <c r="C1476" t="s">
        <v>41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6</v>
      </c>
      <c r="C1477" t="s">
        <v>42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6</v>
      </c>
      <c r="C1478" t="s">
        <v>44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6</v>
      </c>
      <c r="C1479" t="s">
        <v>45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6</v>
      </c>
      <c r="C1480" t="s">
        <v>46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6</v>
      </c>
      <c r="C1481" t="s">
        <v>47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6</v>
      </c>
      <c r="C1482" t="s">
        <v>48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6</v>
      </c>
      <c r="C1483" t="s">
        <v>49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6</v>
      </c>
      <c r="C1484" t="s">
        <v>50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6</v>
      </c>
      <c r="C1485" t="s">
        <v>51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6</v>
      </c>
      <c r="C1486" t="s">
        <v>52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6</v>
      </c>
      <c r="C1487" t="s">
        <v>53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6</v>
      </c>
      <c r="C1488" t="s">
        <v>54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55</v>
      </c>
      <c r="C1489" t="s">
        <v>7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55</v>
      </c>
      <c r="C1490" t="s">
        <v>8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55</v>
      </c>
      <c r="C1491" t="s">
        <v>9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55</v>
      </c>
      <c r="C1492" t="s">
        <v>10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55</v>
      </c>
      <c r="C1493" t="s">
        <v>11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55</v>
      </c>
      <c r="C1494" t="s">
        <v>12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55</v>
      </c>
      <c r="C1495" t="s">
        <v>13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55</v>
      </c>
      <c r="C1496" t="s">
        <v>14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55</v>
      </c>
      <c r="C1497" t="s">
        <v>15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55</v>
      </c>
      <c r="C1498" t="s">
        <v>16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55</v>
      </c>
      <c r="C1499" t="s">
        <v>17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55</v>
      </c>
      <c r="C1500" t="s">
        <v>18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55</v>
      </c>
      <c r="C1501" t="s">
        <v>19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55</v>
      </c>
      <c r="C1502" t="s">
        <v>20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55</v>
      </c>
      <c r="C1503" t="s">
        <v>21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55</v>
      </c>
      <c r="C1504" t="s">
        <v>22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55</v>
      </c>
      <c r="C1505" t="s">
        <v>23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55</v>
      </c>
      <c r="C1506" t="s">
        <v>24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55</v>
      </c>
      <c r="C1507" t="s">
        <v>25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55</v>
      </c>
      <c r="C1508" t="s">
        <v>26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55</v>
      </c>
      <c r="C1509" t="s">
        <v>27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55</v>
      </c>
      <c r="C1510" t="s">
        <v>28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55</v>
      </c>
      <c r="C1511" t="s">
        <v>29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55</v>
      </c>
      <c r="C1512" t="s">
        <v>30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55</v>
      </c>
      <c r="C1513" t="s">
        <v>31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55</v>
      </c>
      <c r="C1514" t="s">
        <v>32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55</v>
      </c>
      <c r="C1515" t="s">
        <v>33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55</v>
      </c>
      <c r="C1516" t="s">
        <v>34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55</v>
      </c>
      <c r="C1517" t="s">
        <v>35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55</v>
      </c>
      <c r="C1518" t="s">
        <v>36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55</v>
      </c>
      <c r="C1519" t="s">
        <v>37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55</v>
      </c>
      <c r="C1520" t="s">
        <v>38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55</v>
      </c>
      <c r="C1521" t="s">
        <v>39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55</v>
      </c>
      <c r="C1522" t="s">
        <v>40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55</v>
      </c>
      <c r="C1523" t="s">
        <v>41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55</v>
      </c>
      <c r="C1524" t="s">
        <v>42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55</v>
      </c>
      <c r="C1525" t="s">
        <v>44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55</v>
      </c>
      <c r="C1526" t="s">
        <v>45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55</v>
      </c>
      <c r="C1527" t="s">
        <v>46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55</v>
      </c>
      <c r="C1528" t="s">
        <v>47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55</v>
      </c>
      <c r="C1529" t="s">
        <v>48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55</v>
      </c>
      <c r="C1530" t="s">
        <v>49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55</v>
      </c>
      <c r="C1531" t="s">
        <v>50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55</v>
      </c>
      <c r="C1532" t="s">
        <v>51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55</v>
      </c>
      <c r="C1533" t="s">
        <v>52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55</v>
      </c>
      <c r="C1534" t="s">
        <v>53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55</v>
      </c>
      <c r="C1535" t="s">
        <v>54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56</v>
      </c>
      <c r="C1536" t="s">
        <v>7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56</v>
      </c>
      <c r="C1537" t="s">
        <v>8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56</v>
      </c>
      <c r="C1538" t="s">
        <v>9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56</v>
      </c>
      <c r="C1539" t="s">
        <v>10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56</v>
      </c>
      <c r="C1540" t="s">
        <v>11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56</v>
      </c>
      <c r="C1541" t="s">
        <v>12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56</v>
      </c>
      <c r="C1542" t="s">
        <v>13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56</v>
      </c>
      <c r="C1543" t="s">
        <v>14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56</v>
      </c>
      <c r="C1544" t="s">
        <v>15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56</v>
      </c>
      <c r="C1545" t="s">
        <v>16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56</v>
      </c>
      <c r="C1546" t="s">
        <v>17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56</v>
      </c>
      <c r="C1547" t="s">
        <v>18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56</v>
      </c>
      <c r="C1548" t="s">
        <v>19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56</v>
      </c>
      <c r="C1549" t="s">
        <v>20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56</v>
      </c>
      <c r="C1550" t="s">
        <v>21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56</v>
      </c>
      <c r="C1551" t="s">
        <v>22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56</v>
      </c>
      <c r="C1552" t="s">
        <v>23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56</v>
      </c>
      <c r="C1553" t="s">
        <v>24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56</v>
      </c>
      <c r="C1554" t="s">
        <v>25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56</v>
      </c>
      <c r="C1555" t="s">
        <v>26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56</v>
      </c>
      <c r="C1556" t="s">
        <v>27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56</v>
      </c>
      <c r="C1557" t="s">
        <v>28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56</v>
      </c>
      <c r="C1558" t="s">
        <v>29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56</v>
      </c>
      <c r="C1559" t="s">
        <v>30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56</v>
      </c>
      <c r="C1560" t="s">
        <v>31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56</v>
      </c>
      <c r="C1561" t="s">
        <v>32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56</v>
      </c>
      <c r="C1562" t="s">
        <v>33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56</v>
      </c>
      <c r="C1563" t="s">
        <v>34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56</v>
      </c>
      <c r="C1564" t="s">
        <v>35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56</v>
      </c>
      <c r="C1565" t="s">
        <v>36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56</v>
      </c>
      <c r="C1566" t="s">
        <v>37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56</v>
      </c>
      <c r="C1567" t="s">
        <v>38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56</v>
      </c>
      <c r="C1568" t="s">
        <v>39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56</v>
      </c>
      <c r="C1569" t="s">
        <v>40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56</v>
      </c>
      <c r="C1570" t="s">
        <v>41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56</v>
      </c>
      <c r="C1571" t="s">
        <v>42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56</v>
      </c>
      <c r="C1572" t="s">
        <v>43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56</v>
      </c>
      <c r="C1573" t="s">
        <v>44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56</v>
      </c>
      <c r="C1574" t="s">
        <v>45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56</v>
      </c>
      <c r="C1575" t="s">
        <v>46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56</v>
      </c>
      <c r="C1576" t="s">
        <v>47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56</v>
      </c>
      <c r="C1577" t="s">
        <v>48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56</v>
      </c>
      <c r="C1578" t="s">
        <v>49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56</v>
      </c>
      <c r="C1579" t="s">
        <v>50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56</v>
      </c>
      <c r="C1580" t="s">
        <v>51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56</v>
      </c>
      <c r="C1581" t="s">
        <v>52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56</v>
      </c>
      <c r="C1582" t="s">
        <v>53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56</v>
      </c>
      <c r="C1583" t="s">
        <v>54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57</v>
      </c>
      <c r="C1584" t="s">
        <v>7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57</v>
      </c>
      <c r="C1585" t="s">
        <v>8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57</v>
      </c>
      <c r="C1586" t="s">
        <v>9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57</v>
      </c>
      <c r="C1587" t="s">
        <v>10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57</v>
      </c>
      <c r="C1588" t="s">
        <v>11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57</v>
      </c>
      <c r="C1589" t="s">
        <v>12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57</v>
      </c>
      <c r="C1590" t="s">
        <v>13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57</v>
      </c>
      <c r="C1591" t="s">
        <v>14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57</v>
      </c>
      <c r="C1592" t="s">
        <v>15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57</v>
      </c>
      <c r="C1593" t="s">
        <v>16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57</v>
      </c>
      <c r="C1594" t="s">
        <v>17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57</v>
      </c>
      <c r="C1595" t="s">
        <v>18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57</v>
      </c>
      <c r="C1596" t="s">
        <v>19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57</v>
      </c>
      <c r="C1597" t="s">
        <v>20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57</v>
      </c>
      <c r="C1598" t="s">
        <v>21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57</v>
      </c>
      <c r="C1599" t="s">
        <v>22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57</v>
      </c>
      <c r="C1600" t="s">
        <v>23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57</v>
      </c>
      <c r="C1601" t="s">
        <v>24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57</v>
      </c>
      <c r="C1602" t="s">
        <v>25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57</v>
      </c>
      <c r="C1603" t="s">
        <v>26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57</v>
      </c>
      <c r="C1604" t="s">
        <v>27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57</v>
      </c>
      <c r="C1605" t="s">
        <v>28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57</v>
      </c>
      <c r="C1606" t="s">
        <v>29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57</v>
      </c>
      <c r="C1607" t="s">
        <v>30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57</v>
      </c>
      <c r="C1608" t="s">
        <v>31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57</v>
      </c>
      <c r="C1609" t="s">
        <v>32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57</v>
      </c>
      <c r="C1610" t="s">
        <v>33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57</v>
      </c>
      <c r="C1611" t="s">
        <v>34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57</v>
      </c>
      <c r="C1612" t="s">
        <v>35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57</v>
      </c>
      <c r="C1613" t="s">
        <v>36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57</v>
      </c>
      <c r="C1614" t="s">
        <v>37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57</v>
      </c>
      <c r="C1615" t="s">
        <v>38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57</v>
      </c>
      <c r="C1616" t="s">
        <v>39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57</v>
      </c>
      <c r="C1617" t="s">
        <v>40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57</v>
      </c>
      <c r="C1618" t="s">
        <v>41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57</v>
      </c>
      <c r="C1619" t="s">
        <v>42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57</v>
      </c>
      <c r="C1620" t="s">
        <v>43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57</v>
      </c>
      <c r="C1621" t="s">
        <v>44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57</v>
      </c>
      <c r="C1622" t="s">
        <v>45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57</v>
      </c>
      <c r="C1623" t="s">
        <v>46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57</v>
      </c>
      <c r="C1624" t="s">
        <v>47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57</v>
      </c>
      <c r="C1625" t="s">
        <v>48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57</v>
      </c>
      <c r="C1626" t="s">
        <v>49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57</v>
      </c>
      <c r="C1627" t="s">
        <v>50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57</v>
      </c>
      <c r="C1628" t="s">
        <v>51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57</v>
      </c>
      <c r="C1629" t="s">
        <v>52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57</v>
      </c>
      <c r="C1630" t="s">
        <v>53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57</v>
      </c>
      <c r="C1631" t="s">
        <v>54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58</v>
      </c>
      <c r="C1632" t="s">
        <v>7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58</v>
      </c>
      <c r="C1633" t="s">
        <v>8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58</v>
      </c>
      <c r="C1634" t="s">
        <v>9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58</v>
      </c>
      <c r="C1635" t="s">
        <v>10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58</v>
      </c>
      <c r="C1636" t="s">
        <v>11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58</v>
      </c>
      <c r="C1637" t="s">
        <v>12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58</v>
      </c>
      <c r="C1638" t="s">
        <v>13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58</v>
      </c>
      <c r="C1639" t="s">
        <v>14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58</v>
      </c>
      <c r="C1640" t="s">
        <v>15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58</v>
      </c>
      <c r="C1641" t="s">
        <v>16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58</v>
      </c>
      <c r="C1642" t="s">
        <v>17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58</v>
      </c>
      <c r="C1643" t="s">
        <v>18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58</v>
      </c>
      <c r="C1644" t="s">
        <v>19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58</v>
      </c>
      <c r="C1645" t="s">
        <v>20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58</v>
      </c>
      <c r="C1646" t="s">
        <v>21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58</v>
      </c>
      <c r="C1647" t="s">
        <v>22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58</v>
      </c>
      <c r="C1648" t="s">
        <v>23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58</v>
      </c>
      <c r="C1649" t="s">
        <v>24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58</v>
      </c>
      <c r="C1650" t="s">
        <v>25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58</v>
      </c>
      <c r="C1651" t="s">
        <v>26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58</v>
      </c>
      <c r="C1652" t="s">
        <v>27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58</v>
      </c>
      <c r="C1653" t="s">
        <v>28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58</v>
      </c>
      <c r="C1654" t="s">
        <v>29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58</v>
      </c>
      <c r="C1655" t="s">
        <v>30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58</v>
      </c>
      <c r="C1656" t="s">
        <v>31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58</v>
      </c>
      <c r="C1657" t="s">
        <v>32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58</v>
      </c>
      <c r="C1658" t="s">
        <v>33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58</v>
      </c>
      <c r="C1659" t="s">
        <v>34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58</v>
      </c>
      <c r="C1660" t="s">
        <v>35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58</v>
      </c>
      <c r="C1661" t="s">
        <v>36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58</v>
      </c>
      <c r="C1662" t="s">
        <v>37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58</v>
      </c>
      <c r="C1663" t="s">
        <v>38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58</v>
      </c>
      <c r="C1664" t="s">
        <v>39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58</v>
      </c>
      <c r="C1665" t="s">
        <v>40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58</v>
      </c>
      <c r="C1666" t="s">
        <v>41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58</v>
      </c>
      <c r="C1667" t="s">
        <v>42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58</v>
      </c>
      <c r="C1668" t="s">
        <v>43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58</v>
      </c>
      <c r="C1669" t="s">
        <v>44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58</v>
      </c>
      <c r="C1670" t="s">
        <v>45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58</v>
      </c>
      <c r="C1671" t="s">
        <v>46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58</v>
      </c>
      <c r="C1672" t="s">
        <v>47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58</v>
      </c>
      <c r="C1673" t="s">
        <v>48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58</v>
      </c>
      <c r="C1674" t="s">
        <v>49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58</v>
      </c>
      <c r="C1675" t="s">
        <v>50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58</v>
      </c>
      <c r="C1676" t="s">
        <v>51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58</v>
      </c>
      <c r="C1677" t="s">
        <v>52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58</v>
      </c>
      <c r="C1678" t="s">
        <v>53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58</v>
      </c>
      <c r="C1679" t="s">
        <v>54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59</v>
      </c>
      <c r="C1680" t="s">
        <v>7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59</v>
      </c>
      <c r="C1681" t="s">
        <v>8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59</v>
      </c>
      <c r="C1682" t="s">
        <v>9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59</v>
      </c>
      <c r="C1683" t="s">
        <v>10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59</v>
      </c>
      <c r="C1684" t="s">
        <v>11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59</v>
      </c>
      <c r="C1685" t="s">
        <v>12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59</v>
      </c>
      <c r="C1686" t="s">
        <v>13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59</v>
      </c>
      <c r="C1687" t="s">
        <v>14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59</v>
      </c>
      <c r="C1688" t="s">
        <v>15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59</v>
      </c>
      <c r="C1689" t="s">
        <v>16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59</v>
      </c>
      <c r="C1690" t="s">
        <v>17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59</v>
      </c>
      <c r="C1691" t="s">
        <v>18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59</v>
      </c>
      <c r="C1692" t="s">
        <v>19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59</v>
      </c>
      <c r="C1693" t="s">
        <v>20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59</v>
      </c>
      <c r="C1694" t="s">
        <v>21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59</v>
      </c>
      <c r="C1695" t="s">
        <v>22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59</v>
      </c>
      <c r="C1696" t="s">
        <v>23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59</v>
      </c>
      <c r="C1697" t="s">
        <v>24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59</v>
      </c>
      <c r="C1698" t="s">
        <v>25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59</v>
      </c>
      <c r="C1699" t="s">
        <v>26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59</v>
      </c>
      <c r="C1700" t="s">
        <v>27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59</v>
      </c>
      <c r="C1701" t="s">
        <v>28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59</v>
      </c>
      <c r="C1702" t="s">
        <v>29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59</v>
      </c>
      <c r="C1703" t="s">
        <v>30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59</v>
      </c>
      <c r="C1704" t="s">
        <v>31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59</v>
      </c>
      <c r="C1705" t="s">
        <v>32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59</v>
      </c>
      <c r="C1706" t="s">
        <v>33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59</v>
      </c>
      <c r="C1707" t="s">
        <v>34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59</v>
      </c>
      <c r="C1708" t="s">
        <v>35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59</v>
      </c>
      <c r="C1709" t="s">
        <v>36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59</v>
      </c>
      <c r="C1710" t="s">
        <v>37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59</v>
      </c>
      <c r="C1711" t="s">
        <v>38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59</v>
      </c>
      <c r="C1712" t="s">
        <v>39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59</v>
      </c>
      <c r="C1713" t="s">
        <v>40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59</v>
      </c>
      <c r="C1714" t="s">
        <v>41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59</v>
      </c>
      <c r="C1715" t="s">
        <v>42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59</v>
      </c>
      <c r="C1716" t="s">
        <v>43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59</v>
      </c>
      <c r="C1717" t="s">
        <v>44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59</v>
      </c>
      <c r="C1718" t="s">
        <v>45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59</v>
      </c>
      <c r="C1719" t="s">
        <v>46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59</v>
      </c>
      <c r="C1720" t="s">
        <v>47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59</v>
      </c>
      <c r="C1721" t="s">
        <v>48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59</v>
      </c>
      <c r="C1722" t="s">
        <v>49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59</v>
      </c>
      <c r="C1723" t="s">
        <v>50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59</v>
      </c>
      <c r="C1724" t="s">
        <v>51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59</v>
      </c>
      <c r="C1725" t="s">
        <v>52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59</v>
      </c>
      <c r="C1726" t="s">
        <v>53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59</v>
      </c>
      <c r="C1727" t="s">
        <v>54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60</v>
      </c>
      <c r="C1728" t="s">
        <v>7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60</v>
      </c>
      <c r="C1729" t="s">
        <v>8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60</v>
      </c>
      <c r="C1730" t="s">
        <v>9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60</v>
      </c>
      <c r="C1731" t="s">
        <v>10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60</v>
      </c>
      <c r="C1732" t="s">
        <v>11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60</v>
      </c>
      <c r="C1733" t="s">
        <v>12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60</v>
      </c>
      <c r="C1734" t="s">
        <v>13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60</v>
      </c>
      <c r="C1735" t="s">
        <v>14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60</v>
      </c>
      <c r="C1736" t="s">
        <v>15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60</v>
      </c>
      <c r="C1737" t="s">
        <v>16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60</v>
      </c>
      <c r="C1738" t="s">
        <v>17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60</v>
      </c>
      <c r="C1739" t="s">
        <v>18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60</v>
      </c>
      <c r="C1740" t="s">
        <v>19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60</v>
      </c>
      <c r="C1741" t="s">
        <v>20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60</v>
      </c>
      <c r="C1742" t="s">
        <v>21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60</v>
      </c>
      <c r="C1743" t="s">
        <v>22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60</v>
      </c>
      <c r="C1744" t="s">
        <v>23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60</v>
      </c>
      <c r="C1745" t="s">
        <v>24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60</v>
      </c>
      <c r="C1746" t="s">
        <v>25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60</v>
      </c>
      <c r="C1747" t="s">
        <v>26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60</v>
      </c>
      <c r="C1748" t="s">
        <v>27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60</v>
      </c>
      <c r="C1749" t="s">
        <v>28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60</v>
      </c>
      <c r="C1750" t="s">
        <v>29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60</v>
      </c>
      <c r="C1751" t="s">
        <v>30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60</v>
      </c>
      <c r="C1752" t="s">
        <v>31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60</v>
      </c>
      <c r="C1753" t="s">
        <v>32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60</v>
      </c>
      <c r="C1754" t="s">
        <v>33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60</v>
      </c>
      <c r="C1755" t="s">
        <v>34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60</v>
      </c>
      <c r="C1756" t="s">
        <v>35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60</v>
      </c>
      <c r="C1757" t="s">
        <v>36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60</v>
      </c>
      <c r="C1758" t="s">
        <v>37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60</v>
      </c>
      <c r="C1759" t="s">
        <v>38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60</v>
      </c>
      <c r="C1760" t="s">
        <v>39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60</v>
      </c>
      <c r="C1761" t="s">
        <v>40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60</v>
      </c>
      <c r="C1762" t="s">
        <v>41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60</v>
      </c>
      <c r="C1763" t="s">
        <v>42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60</v>
      </c>
      <c r="C1764" t="s">
        <v>43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60</v>
      </c>
      <c r="C1765" t="s">
        <v>44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60</v>
      </c>
      <c r="C1766" t="s">
        <v>45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60</v>
      </c>
      <c r="C1767" t="s">
        <v>46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60</v>
      </c>
      <c r="C1768" t="s">
        <v>47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60</v>
      </c>
      <c r="C1769" t="s">
        <v>48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60</v>
      </c>
      <c r="C1770" t="s">
        <v>49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60</v>
      </c>
      <c r="C1771" t="s">
        <v>50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60</v>
      </c>
      <c r="C1772" t="s">
        <v>51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60</v>
      </c>
      <c r="C1773" t="s">
        <v>52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60</v>
      </c>
      <c r="C1774" t="s">
        <v>53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60</v>
      </c>
      <c r="C1775" t="s">
        <v>54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61</v>
      </c>
      <c r="C1776" t="s">
        <v>7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61</v>
      </c>
      <c r="C1777" t="s">
        <v>8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61</v>
      </c>
      <c r="C1778" t="s">
        <v>9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61</v>
      </c>
      <c r="C1779" t="s">
        <v>10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61</v>
      </c>
      <c r="C1780" t="s">
        <v>11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61</v>
      </c>
      <c r="C1781" t="s">
        <v>12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61</v>
      </c>
      <c r="C1782" t="s">
        <v>13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61</v>
      </c>
      <c r="C1783" t="s">
        <v>14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61</v>
      </c>
      <c r="C1784" t="s">
        <v>15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61</v>
      </c>
      <c r="C1785" t="s">
        <v>16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61</v>
      </c>
      <c r="C1786" t="s">
        <v>17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61</v>
      </c>
      <c r="C1787" t="s">
        <v>18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61</v>
      </c>
      <c r="C1788" t="s">
        <v>19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61</v>
      </c>
      <c r="C1789" t="s">
        <v>20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61</v>
      </c>
      <c r="C1790" t="s">
        <v>21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61</v>
      </c>
      <c r="C1791" t="s">
        <v>22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61</v>
      </c>
      <c r="C1792" t="s">
        <v>23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61</v>
      </c>
      <c r="C1793" t="s">
        <v>24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61</v>
      </c>
      <c r="C1794" t="s">
        <v>25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61</v>
      </c>
      <c r="C1795" t="s">
        <v>26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61</v>
      </c>
      <c r="C1796" t="s">
        <v>27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61</v>
      </c>
      <c r="C1797" t="s">
        <v>28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61</v>
      </c>
      <c r="C1798" t="s">
        <v>29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61</v>
      </c>
      <c r="C1799" t="s">
        <v>30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61</v>
      </c>
      <c r="C1800" t="s">
        <v>31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61</v>
      </c>
      <c r="C1801" t="s">
        <v>32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61</v>
      </c>
      <c r="C1802" t="s">
        <v>33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61</v>
      </c>
      <c r="C1803" t="s">
        <v>34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61</v>
      </c>
      <c r="C1804" t="s">
        <v>35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61</v>
      </c>
      <c r="C1805" t="s">
        <v>36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61</v>
      </c>
      <c r="C1806" t="s">
        <v>37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61</v>
      </c>
      <c r="C1807" t="s">
        <v>38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61</v>
      </c>
      <c r="C1808" t="s">
        <v>39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61</v>
      </c>
      <c r="C1809" t="s">
        <v>40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61</v>
      </c>
      <c r="C1810" t="s">
        <v>41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61</v>
      </c>
      <c r="C1811" t="s">
        <v>42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61</v>
      </c>
      <c r="C1812" t="s">
        <v>43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61</v>
      </c>
      <c r="C1813" t="s">
        <v>44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61</v>
      </c>
      <c r="C1814" t="s">
        <v>45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61</v>
      </c>
      <c r="C1815" t="s">
        <v>46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61</v>
      </c>
      <c r="C1816" t="s">
        <v>47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61</v>
      </c>
      <c r="C1817" t="s">
        <v>48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61</v>
      </c>
      <c r="C1818" t="s">
        <v>49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61</v>
      </c>
      <c r="C1819" t="s">
        <v>50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61</v>
      </c>
      <c r="C1820" t="s">
        <v>51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61</v>
      </c>
      <c r="C1821" t="s">
        <v>52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61</v>
      </c>
      <c r="C1822" t="s">
        <v>53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61</v>
      </c>
      <c r="C1823" t="s">
        <v>54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62</v>
      </c>
      <c r="C1824" t="s">
        <v>7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62</v>
      </c>
      <c r="C1825" t="s">
        <v>8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62</v>
      </c>
      <c r="C1826" t="s">
        <v>9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62</v>
      </c>
      <c r="C1827" t="s">
        <v>10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62</v>
      </c>
      <c r="C1828" t="s">
        <v>11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62</v>
      </c>
      <c r="C1829" t="s">
        <v>12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62</v>
      </c>
      <c r="C1830" t="s">
        <v>13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62</v>
      </c>
      <c r="C1831" t="s">
        <v>14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62</v>
      </c>
      <c r="C1832" t="s">
        <v>15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62</v>
      </c>
      <c r="C1833" t="s">
        <v>16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62</v>
      </c>
      <c r="C1834" t="s">
        <v>17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62</v>
      </c>
      <c r="C1835" t="s">
        <v>18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62</v>
      </c>
      <c r="C1836" t="s">
        <v>19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62</v>
      </c>
      <c r="C1837" t="s">
        <v>20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62</v>
      </c>
      <c r="C1838" t="s">
        <v>21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62</v>
      </c>
      <c r="C1839" t="s">
        <v>22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62</v>
      </c>
      <c r="C1840" t="s">
        <v>23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62</v>
      </c>
      <c r="C1841" t="s">
        <v>24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62</v>
      </c>
      <c r="C1842" t="s">
        <v>25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62</v>
      </c>
      <c r="C1843" t="s">
        <v>26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62</v>
      </c>
      <c r="C1844" t="s">
        <v>27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62</v>
      </c>
      <c r="C1845" t="s">
        <v>28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62</v>
      </c>
      <c r="C1846" t="s">
        <v>29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62</v>
      </c>
      <c r="C1847" t="s">
        <v>30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62</v>
      </c>
      <c r="C1848" t="s">
        <v>31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62</v>
      </c>
      <c r="C1849" t="s">
        <v>32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62</v>
      </c>
      <c r="C1850" t="s">
        <v>33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62</v>
      </c>
      <c r="C1851" t="s">
        <v>34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62</v>
      </c>
      <c r="C1852" t="s">
        <v>35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62</v>
      </c>
      <c r="C1853" t="s">
        <v>36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62</v>
      </c>
      <c r="C1854" t="s">
        <v>37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62</v>
      </c>
      <c r="C1855" t="s">
        <v>38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62</v>
      </c>
      <c r="C1856" t="s">
        <v>39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62</v>
      </c>
      <c r="C1857" t="s">
        <v>40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62</v>
      </c>
      <c r="C1858" t="s">
        <v>41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62</v>
      </c>
      <c r="C1859" t="s">
        <v>42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62</v>
      </c>
      <c r="C1860" t="s">
        <v>43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62</v>
      </c>
      <c r="C1861" t="s">
        <v>44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62</v>
      </c>
      <c r="C1862" t="s">
        <v>45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62</v>
      </c>
      <c r="C1863" t="s">
        <v>46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62</v>
      </c>
      <c r="C1864" t="s">
        <v>47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62</v>
      </c>
      <c r="C1865" t="s">
        <v>48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62</v>
      </c>
      <c r="C1866" t="s">
        <v>49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62</v>
      </c>
      <c r="C1867" t="s">
        <v>50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62</v>
      </c>
      <c r="C1868" t="s">
        <v>51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62</v>
      </c>
      <c r="C1869" t="s">
        <v>52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62</v>
      </c>
      <c r="C1870" t="s">
        <v>53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62</v>
      </c>
      <c r="C1871" t="s">
        <v>54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63</v>
      </c>
      <c r="C1872" t="s">
        <v>7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63</v>
      </c>
      <c r="C1873" t="s">
        <v>8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63</v>
      </c>
      <c r="C1874" t="s">
        <v>9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63</v>
      </c>
      <c r="C1875" t="s">
        <v>10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63</v>
      </c>
      <c r="C1876" t="s">
        <v>11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63</v>
      </c>
      <c r="C1877" t="s">
        <v>12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63</v>
      </c>
      <c r="C1878" t="s">
        <v>13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63</v>
      </c>
      <c r="C1879" t="s">
        <v>14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63</v>
      </c>
      <c r="C1880" t="s">
        <v>15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63</v>
      </c>
      <c r="C1881" t="s">
        <v>16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63</v>
      </c>
      <c r="C1882" t="s">
        <v>17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63</v>
      </c>
      <c r="C1883" t="s">
        <v>18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63</v>
      </c>
      <c r="C1884" t="s">
        <v>19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63</v>
      </c>
      <c r="C1885" t="s">
        <v>20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63</v>
      </c>
      <c r="C1886" t="s">
        <v>21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63</v>
      </c>
      <c r="C1887" t="s">
        <v>22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63</v>
      </c>
      <c r="C1888" t="s">
        <v>23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63</v>
      </c>
      <c r="C1889" t="s">
        <v>24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63</v>
      </c>
      <c r="C1890" t="s">
        <v>25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63</v>
      </c>
      <c r="C1891" t="s">
        <v>26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63</v>
      </c>
      <c r="C1892" t="s">
        <v>27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63</v>
      </c>
      <c r="C1893" t="s">
        <v>28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63</v>
      </c>
      <c r="C1894" t="s">
        <v>29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63</v>
      </c>
      <c r="C1895" t="s">
        <v>30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63</v>
      </c>
      <c r="C1896" t="s">
        <v>31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63</v>
      </c>
      <c r="C1897" t="s">
        <v>32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63</v>
      </c>
      <c r="C1898" t="s">
        <v>33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63</v>
      </c>
      <c r="C1899" t="s">
        <v>34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63</v>
      </c>
      <c r="C1900" t="s">
        <v>35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63</v>
      </c>
      <c r="C1901" t="s">
        <v>36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63</v>
      </c>
      <c r="C1902" t="s">
        <v>37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63</v>
      </c>
      <c r="C1903" t="s">
        <v>38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63</v>
      </c>
      <c r="C1904" t="s">
        <v>39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63</v>
      </c>
      <c r="C1905" t="s">
        <v>40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63</v>
      </c>
      <c r="C1906" t="s">
        <v>41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63</v>
      </c>
      <c r="C1907" t="s">
        <v>42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63</v>
      </c>
      <c r="C1908" t="s">
        <v>43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63</v>
      </c>
      <c r="C1909" t="s">
        <v>44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63</v>
      </c>
      <c r="C1910" t="s">
        <v>45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63</v>
      </c>
      <c r="C1911" t="s">
        <v>46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63</v>
      </c>
      <c r="C1912" t="s">
        <v>47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63</v>
      </c>
      <c r="C1913" t="s">
        <v>48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63</v>
      </c>
      <c r="C1914" t="s">
        <v>49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63</v>
      </c>
      <c r="C1915" t="s">
        <v>50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63</v>
      </c>
      <c r="C1916" t="s">
        <v>51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63</v>
      </c>
      <c r="C1917" t="s">
        <v>52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63</v>
      </c>
      <c r="C1918" t="s">
        <v>53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63</v>
      </c>
      <c r="C1919" t="s">
        <v>54</v>
      </c>
      <c r="D1919" s="1">
        <v>1656</v>
      </c>
      <c r="E1919" s="1">
        <v>7231</v>
      </c>
      <c r="F1919" s="2">
        <v>35035</v>
      </c>
    </row>
  </sheetData>
  <sheetProtection algorithmName="SHA-512" hashValue="CgkczqO+Dz0KNJN3WE52BHQN0/i+3MYbweTB5qTkY+45suvQEwO+wdTdMmTVTgry5YNGSGKLEvvT5tVKAklLIw==" saltValue="dypGcGSvVvqpazXfjfOzqA==" spinCount="100000" sheet="1" objects="1" scenarios="1" autoFilter="0"/>
  <customSheetViews>
    <customSheetView guid="{948164EF-B902-4A6C-8E3C-A935061C5153}" state="hidden">
      <selection activeCell="F150" sqref="F150"/>
      <pageMargins left="0" right="0" top="0" bottom="0" header="0" footer="0"/>
      <pageSetup orientation="portrait" r:id="rId1"/>
    </customSheetView>
    <customSheetView guid="{A1F01C08-243B-48FC-94A8-F102AEB1706D}">
      <selection activeCell="F150" sqref="F150"/>
      <pageMargins left="0" right="0" top="0" bottom="0" header="0" footer="0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806A-2F6F-4432-8ED6-9E3526820027}">
  <sheetPr>
    <tabColor rgb="FFFF0000"/>
  </sheetPr>
  <dimension ref="A1:T50"/>
  <sheetViews>
    <sheetView zoomScale="80" zoomScaleNormal="80" workbookViewId="0">
      <selection sqref="A1:XFD1"/>
    </sheetView>
  </sheetViews>
  <sheetFormatPr defaultRowHeight="14.4" x14ac:dyDescent="0.3"/>
  <cols>
    <col min="1" max="1" width="20.5546875" bestFit="1" customWidth="1"/>
    <col min="2" max="2" width="26.44140625" bestFit="1" customWidth="1"/>
    <col min="4" max="4" width="20.5546875" bestFit="1" customWidth="1"/>
    <col min="5" max="5" width="15.44140625" bestFit="1" customWidth="1"/>
    <col min="6" max="6" width="17.6640625" customWidth="1"/>
    <col min="8" max="8" width="19.33203125" customWidth="1"/>
    <col min="9" max="9" width="17.88671875" customWidth="1"/>
    <col min="12" max="12" width="12.88671875" customWidth="1"/>
    <col min="13" max="13" width="10.88671875" customWidth="1"/>
    <col min="15" max="15" width="12.88671875" customWidth="1"/>
    <col min="16" max="16" width="13.109375" customWidth="1"/>
    <col min="17" max="17" width="11.88671875" customWidth="1"/>
    <col min="18" max="18" width="24.44140625" customWidth="1"/>
    <col min="19" max="19" width="14.44140625" customWidth="1"/>
    <col min="20" max="20" width="23.88671875" customWidth="1"/>
    <col min="21" max="21" width="10.44140625" bestFit="1" customWidth="1"/>
  </cols>
  <sheetData>
    <row r="1" spans="1:20" x14ac:dyDescent="0.3">
      <c r="A1" s="8" t="s">
        <v>64</v>
      </c>
      <c r="B1" s="9"/>
      <c r="D1" s="10" t="s">
        <v>65</v>
      </c>
      <c r="E1" s="10"/>
      <c r="F1" s="10"/>
      <c r="H1" s="10" t="s">
        <v>66</v>
      </c>
      <c r="I1" s="10"/>
      <c r="K1" s="10" t="s">
        <v>67</v>
      </c>
      <c r="L1" s="10"/>
      <c r="M1" s="10"/>
      <c r="O1" s="10" t="s">
        <v>68</v>
      </c>
      <c r="P1" s="10"/>
      <c r="Q1" s="10"/>
      <c r="R1" s="10"/>
      <c r="S1" s="10"/>
      <c r="T1" s="10"/>
    </row>
    <row r="2" spans="1:20" x14ac:dyDescent="0.3">
      <c r="A2" s="6" t="s">
        <v>1</v>
      </c>
      <c r="B2" s="6" t="s">
        <v>69</v>
      </c>
      <c r="D2" s="7" t="s">
        <v>1</v>
      </c>
      <c r="E2" s="7" t="s">
        <v>5</v>
      </c>
      <c r="F2" s="7" t="s">
        <v>69</v>
      </c>
      <c r="H2" s="7" t="s">
        <v>1</v>
      </c>
      <c r="I2" s="11" t="s">
        <v>4</v>
      </c>
      <c r="K2" s="7" t="s">
        <v>70</v>
      </c>
      <c r="L2" s="12" t="s">
        <v>71</v>
      </c>
      <c r="M2" s="7" t="s">
        <v>4</v>
      </c>
      <c r="O2" s="7" t="s">
        <v>2</v>
      </c>
      <c r="P2" s="7" t="s">
        <v>72</v>
      </c>
      <c r="Q2" s="7" t="s">
        <v>73</v>
      </c>
      <c r="R2" s="7" t="s">
        <v>74</v>
      </c>
      <c r="S2" s="7" t="s">
        <v>75</v>
      </c>
      <c r="T2" s="7" t="str">
        <f>B19</f>
        <v>Employees Per 1000 Capita</v>
      </c>
    </row>
    <row r="3" spans="1:20" x14ac:dyDescent="0.3">
      <c r="A3" t="s">
        <v>60</v>
      </c>
      <c r="B3" t="str">
        <f>Dashboard!B5</f>
        <v>Information</v>
      </c>
      <c r="D3" t="s">
        <v>58</v>
      </c>
      <c r="E3" s="2">
        <f>AVERAGEIFS(Data!F:F,Data!B:B,D3,Data!A:A,$B$15)</f>
        <v>93586.333333333328</v>
      </c>
      <c r="F3" s="2">
        <f>IF(D3=$B$3,E3,0)</f>
        <v>93586.333333333328</v>
      </c>
      <c r="H3" t="s">
        <v>57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75580.708333333328</v>
      </c>
      <c r="M3" s="1">
        <f>SUMIFS(Data!E:E,Data!B:B,'Data Prep'!$B$3,Data!A:A,'Data Prep'!K3)</f>
        <v>2760656</v>
      </c>
      <c r="O3" t="s">
        <v>7</v>
      </c>
      <c r="P3" s="1">
        <f>SUMIFS(Data!E:E,Data!B:B,'Data Prep'!$B$3,Data!A:A,'Data Prep'!$B$15,Data!C:C,'Data Prep'!O3)</f>
        <v>19310</v>
      </c>
      <c r="Q3">
        <v>5024279</v>
      </c>
      <c r="R3" s="13">
        <f>P3/Q3*1000</f>
        <v>3.8433375216623125</v>
      </c>
      <c r="S3" s="2">
        <f>AVERAGEIFS(Data!F:F,Data!B:B,'Data Prep'!$B$3,Data!A:A,'Data Prep'!$B$15,Data!C:C,'Data Prep'!O3)</f>
        <v>69393</v>
      </c>
      <c r="T3" s="14">
        <f>IF($T$2=$S$2,-S3,R3)</f>
        <v>3.8433375216623125</v>
      </c>
    </row>
    <row r="4" spans="1:20" x14ac:dyDescent="0.3">
      <c r="A4" t="s">
        <v>55</v>
      </c>
      <c r="D4" t="s">
        <v>59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61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79569.104166666672</v>
      </c>
      <c r="M4" s="1">
        <f>SUMIFS(Data!E:E,Data!B:B,'Data Prep'!$B$3,Data!A:A,'Data Prep'!K4)</f>
        <v>2781425</v>
      </c>
      <c r="O4" t="s">
        <v>8</v>
      </c>
      <c r="P4" s="1">
        <f>SUMIFS(Data!E:E,Data!B:B,'Data Prep'!$B$3,Data!A:A,'Data Prep'!$B$15,Data!C:C,'Data Prep'!O4)</f>
        <v>45513</v>
      </c>
      <c r="Q4" vm="1">
        <v>7151502</v>
      </c>
      <c r="R4" s="13">
        <f t="shared" ref="R4:R50" si="1">P4/Q4*1000</f>
        <v>6.3641176357078555</v>
      </c>
      <c r="S4" s="2">
        <f>AVERAGEIFS(Data!F:F,Data!B:B,'Data Prep'!$B$3,Data!A:A,'Data Prep'!$B$15,Data!C:C,'Data Prep'!O4)</f>
        <v>90871</v>
      </c>
      <c r="T4" s="14">
        <f t="shared" ref="T4:T50" si="2">IF($T$2=$S$2,-S4,R4)</f>
        <v>6.3641176357078555</v>
      </c>
    </row>
    <row r="5" spans="1:20" x14ac:dyDescent="0.3">
      <c r="A5" t="s">
        <v>61</v>
      </c>
      <c r="D5" t="s">
        <v>60</v>
      </c>
      <c r="E5" s="2">
        <f>AVERAGEIFS(Data!F:F,Data!B:B,D5,Data!A:A,$B$15)</f>
        <v>74713.0625</v>
      </c>
      <c r="F5" s="2">
        <f t="shared" si="0"/>
        <v>0</v>
      </c>
      <c r="H5" t="s">
        <v>60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83493.333333333328</v>
      </c>
      <c r="M5" s="1">
        <f>SUMIFS(Data!E:E,Data!B:B,'Data Prep'!$B$3,Data!A:A,'Data Prep'!K5)</f>
        <v>2815141</v>
      </c>
      <c r="O5" t="s">
        <v>9</v>
      </c>
      <c r="P5" s="1">
        <f>SUMIFS(Data!E:E,Data!B:B,'Data Prep'!$B$3,Data!A:A,'Data Prep'!$B$15,Data!C:C,'Data Prep'!O5)</f>
        <v>11509</v>
      </c>
      <c r="Q5" vm="2">
        <v>3011524</v>
      </c>
      <c r="R5" s="13">
        <f t="shared" si="1"/>
        <v>3.821653089930547</v>
      </c>
      <c r="S5" s="2">
        <f>AVERAGEIFS(Data!F:F,Data!B:B,'Data Prep'!$B$3,Data!A:A,'Data Prep'!$B$15,Data!C:C,'Data Prep'!O5)</f>
        <v>69820</v>
      </c>
      <c r="T5" s="14">
        <f t="shared" si="2"/>
        <v>3.821653089930547</v>
      </c>
    </row>
    <row r="6" spans="1:20" x14ac:dyDescent="0.3">
      <c r="A6" t="s">
        <v>59</v>
      </c>
      <c r="D6" t="s">
        <v>56</v>
      </c>
      <c r="E6" s="2">
        <f>AVERAGEIFS(Data!F:F,Data!B:B,D6,Data!A:A,$B$15)</f>
        <v>68427.875</v>
      </c>
      <c r="F6" s="2">
        <f t="shared" si="0"/>
        <v>0</v>
      </c>
      <c r="H6" t="s">
        <v>62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93586.333333333328</v>
      </c>
      <c r="M6" s="1">
        <f>SUMIFS(Data!E:E,Data!B:B,'Data Prep'!$B$3,Data!A:A,'Data Prep'!K6)</f>
        <v>2677815</v>
      </c>
      <c r="O6" t="s">
        <v>10</v>
      </c>
      <c r="P6" s="1">
        <f>SUMIFS(Data!E:E,Data!B:B,'Data Prep'!$B$3,Data!A:A,'Data Prep'!$B$15,Data!C:C,'Data Prep'!O6)</f>
        <v>527549</v>
      </c>
      <c r="Q6" vm="3">
        <v>39538223</v>
      </c>
      <c r="R6" s="13">
        <f t="shared" si="1"/>
        <v>13.342759486181258</v>
      </c>
      <c r="S6" s="2">
        <f>AVERAGEIFS(Data!F:F,Data!B:B,'Data Prep'!$B$3,Data!A:A,'Data Prep'!$B$15,Data!C:C,'Data Prep'!O6)</f>
        <v>217892</v>
      </c>
      <c r="T6" s="14">
        <f t="shared" si="2"/>
        <v>13.342759486181258</v>
      </c>
    </row>
    <row r="7" spans="1:20" x14ac:dyDescent="0.3">
      <c r="A7" t="s">
        <v>58</v>
      </c>
      <c r="D7" t="s">
        <v>55</v>
      </c>
      <c r="E7" s="2">
        <f>AVERAGEIFS(Data!F:F,Data!B:B,D7,Data!A:A,$B$15)</f>
        <v>63896.895833333336</v>
      </c>
      <c r="F7" s="2">
        <f t="shared" si="0"/>
        <v>0</v>
      </c>
      <c r="H7" t="s">
        <v>56</v>
      </c>
      <c r="I7" s="1">
        <f>SUMIFS(Data!E:E,Data!B:B,H7,Data!A:A,'Data Prep'!$B$15)</f>
        <v>12058694</v>
      </c>
      <c r="O7" t="s">
        <v>11</v>
      </c>
      <c r="P7" s="1">
        <f>SUMIFS(Data!E:E,Data!B:B,'Data Prep'!$B$3,Data!A:A,'Data Prep'!$B$15,Data!C:C,'Data Prep'!O7)</f>
        <v>74867</v>
      </c>
      <c r="Q7" vm="4">
        <v>5773714</v>
      </c>
      <c r="R7" s="13">
        <f t="shared" si="1"/>
        <v>12.966870198281383</v>
      </c>
      <c r="S7" s="2">
        <f>AVERAGEIFS(Data!F:F,Data!B:B,'Data Prep'!$B$3,Data!A:A,'Data Prep'!$B$15,Data!C:C,'Data Prep'!O7)</f>
        <v>123495</v>
      </c>
      <c r="T7" s="14">
        <f t="shared" si="2"/>
        <v>12.966870198281383</v>
      </c>
    </row>
    <row r="8" spans="1:20" x14ac:dyDescent="0.3">
      <c r="A8" t="s">
        <v>62</v>
      </c>
      <c r="D8" t="s">
        <v>6</v>
      </c>
      <c r="E8" s="2">
        <f>AVERAGEIFS(Data!F:F,Data!B:B,D8,Data!A:A,$B$15)</f>
        <v>55605.9375</v>
      </c>
      <c r="F8" s="2">
        <f t="shared" si="0"/>
        <v>0</v>
      </c>
      <c r="H8" t="s">
        <v>59</v>
      </c>
      <c r="I8" s="1">
        <f>SUMIFS(Data!E:E,Data!B:B,H8,Data!A:A,'Data Prep'!$B$15)</f>
        <v>8142043</v>
      </c>
      <c r="O8" t="s">
        <v>12</v>
      </c>
      <c r="P8" s="1">
        <f>SUMIFS(Data!E:E,Data!B:B,'Data Prep'!$B$3,Data!A:A,'Data Prep'!$B$15,Data!C:C,'Data Prep'!O8)</f>
        <v>29237</v>
      </c>
      <c r="Q8" vm="5">
        <v>3605944</v>
      </c>
      <c r="R8" s="13">
        <f t="shared" si="1"/>
        <v>8.1080016772307051</v>
      </c>
      <c r="S8" s="2">
        <f>AVERAGEIFS(Data!F:F,Data!B:B,'Data Prep'!$B$3,Data!A:A,'Data Prep'!$B$15,Data!C:C,'Data Prep'!O8)</f>
        <v>138917</v>
      </c>
      <c r="T8" s="14">
        <f t="shared" si="2"/>
        <v>8.1080016772307051</v>
      </c>
    </row>
    <row r="9" spans="1:20" x14ac:dyDescent="0.3">
      <c r="A9" t="s">
        <v>56</v>
      </c>
      <c r="D9" t="s">
        <v>61</v>
      </c>
      <c r="E9" s="2">
        <f>AVERAGEIFS(Data!F:F,Data!B:B,D9,Data!A:A,$B$15)</f>
        <v>53607.208333333336</v>
      </c>
      <c r="F9" s="2">
        <f t="shared" si="0"/>
        <v>0</v>
      </c>
      <c r="H9" t="s">
        <v>55</v>
      </c>
      <c r="I9" s="1">
        <f>SUMIFS(Data!E:E,Data!B:B,H9,Data!A:A,'Data Prep'!$B$15)</f>
        <v>7136444</v>
      </c>
      <c r="O9" t="s">
        <v>13</v>
      </c>
      <c r="P9" s="1">
        <f>SUMIFS(Data!E:E,Data!B:B,'Data Prep'!$B$3,Data!A:A,'Data Prep'!$B$15,Data!C:C,'Data Prep'!O9)</f>
        <v>3622</v>
      </c>
      <c r="Q9" vm="6">
        <v>989948</v>
      </c>
      <c r="R9" s="13">
        <f t="shared" si="1"/>
        <v>3.6587780368261766</v>
      </c>
      <c r="S9" s="2">
        <f>AVERAGEIFS(Data!F:F,Data!B:B,'Data Prep'!$B$3,Data!A:A,'Data Prep'!$B$15,Data!C:C,'Data Prep'!O9)</f>
        <v>78966</v>
      </c>
      <c r="T9" s="14">
        <f t="shared" si="2"/>
        <v>3.6587780368261766</v>
      </c>
    </row>
    <row r="10" spans="1:20" x14ac:dyDescent="0.3">
      <c r="A10" t="s">
        <v>6</v>
      </c>
      <c r="D10" t="s">
        <v>57</v>
      </c>
      <c r="E10" s="2">
        <f>AVERAGEIFS(Data!F:F,Data!B:B,D10,Data!A:A,$B$15)</f>
        <v>49366.8125</v>
      </c>
      <c r="F10" s="2">
        <f t="shared" si="0"/>
        <v>0</v>
      </c>
      <c r="H10" t="s">
        <v>63</v>
      </c>
      <c r="I10" s="1">
        <f>SUMIFS(Data!E:E,Data!B:B,H10,Data!A:A,'Data Prep'!$B$15)</f>
        <v>3843699</v>
      </c>
      <c r="O10" t="s">
        <v>14</v>
      </c>
      <c r="P10" s="1">
        <f>SUMIFS(Data!E:E,Data!B:B,'Data Prep'!$B$3,Data!A:A,'Data Prep'!$B$15,Data!C:C,'Data Prep'!O10)</f>
        <v>130298</v>
      </c>
      <c r="Q10" vm="7">
        <v>21538187</v>
      </c>
      <c r="R10" s="13">
        <f t="shared" si="1"/>
        <v>6.0496271111398565</v>
      </c>
      <c r="S10" s="2">
        <f>AVERAGEIFS(Data!F:F,Data!B:B,'Data Prep'!$B$3,Data!A:A,'Data Prep'!$B$15,Data!C:C,'Data Prep'!O10)</f>
        <v>93350</v>
      </c>
      <c r="T10" s="14">
        <f t="shared" si="2"/>
        <v>6.0496271111398565</v>
      </c>
    </row>
    <row r="11" spans="1:20" x14ac:dyDescent="0.3">
      <c r="A11" t="s">
        <v>63</v>
      </c>
      <c r="D11" t="s">
        <v>63</v>
      </c>
      <c r="E11" s="2">
        <f>AVERAGEIFS(Data!F:F,Data!B:B,D11,Data!A:A,$B$15)</f>
        <v>40790.1875</v>
      </c>
      <c r="F11" s="2">
        <f t="shared" si="0"/>
        <v>0</v>
      </c>
      <c r="H11" t="s">
        <v>58</v>
      </c>
      <c r="I11" s="1">
        <f>SUMIFS(Data!E:E,Data!B:B,H11,Data!A:A,'Data Prep'!$B$15)</f>
        <v>2677815</v>
      </c>
      <c r="O11" t="s">
        <v>15</v>
      </c>
      <c r="P11" s="1">
        <f>SUMIFS(Data!E:E,Data!B:B,'Data Prep'!$B$3,Data!A:A,'Data Prep'!$B$15,Data!C:C,'Data Prep'!O11)</f>
        <v>109190</v>
      </c>
      <c r="Q11" vm="8">
        <v>10711908</v>
      </c>
      <c r="R11" s="13">
        <f t="shared" si="1"/>
        <v>10.193328770187346</v>
      </c>
      <c r="S11" s="2">
        <f>AVERAGEIFS(Data!F:F,Data!B:B,'Data Prep'!$B$3,Data!A:A,'Data Prep'!$B$15,Data!C:C,'Data Prep'!O11)</f>
        <v>108735</v>
      </c>
      <c r="T11" s="14">
        <f t="shared" si="2"/>
        <v>10.193328770187346</v>
      </c>
    </row>
    <row r="12" spans="1:20" x14ac:dyDescent="0.3">
      <c r="A12" t="s">
        <v>57</v>
      </c>
      <c r="D12" t="s">
        <v>62</v>
      </c>
      <c r="E12" s="2">
        <f>AVERAGEIFS(Data!F:F,Data!B:B,D12,Data!A:A,$B$15)</f>
        <v>23286.416666666668</v>
      </c>
      <c r="F12" s="2">
        <f t="shared" si="0"/>
        <v>0</v>
      </c>
      <c r="H12" t="s">
        <v>6</v>
      </c>
      <c r="I12" s="1">
        <f>SUMIFS(Data!E:E,Data!B:B,H12,Data!A:A,'Data Prep'!$B$15)</f>
        <v>1762873</v>
      </c>
      <c r="O12" t="s">
        <v>16</v>
      </c>
      <c r="P12" s="1">
        <f>SUMIFS(Data!E:E,Data!B:B,'Data Prep'!$B$3,Data!A:A,'Data Prep'!$B$15,Data!C:C,'Data Prep'!O12)</f>
        <v>7346</v>
      </c>
      <c r="Q12" vm="9">
        <v>1839106</v>
      </c>
      <c r="R12" s="13">
        <f t="shared" si="1"/>
        <v>3.9943320287139512</v>
      </c>
      <c r="S12" s="2">
        <f>AVERAGEIFS(Data!F:F,Data!B:B,'Data Prep'!$B$3,Data!A:A,'Data Prep'!$B$15,Data!C:C,'Data Prep'!O12)</f>
        <v>64408</v>
      </c>
      <c r="T12" s="14">
        <f t="shared" si="2"/>
        <v>3.9943320287139512</v>
      </c>
    </row>
    <row r="13" spans="1:20" x14ac:dyDescent="0.3">
      <c r="F13" s="18"/>
      <c r="O13" t="s">
        <v>17</v>
      </c>
      <c r="P13" s="1">
        <f>SUMIFS(Data!E:E,Data!B:B,'Data Prep'!$B$3,Data!A:A,'Data Prep'!$B$15,Data!C:C,'Data Prep'!O13)</f>
        <v>87520</v>
      </c>
      <c r="Q13" vm="10">
        <v>12812508</v>
      </c>
      <c r="R13" s="13">
        <f t="shared" si="1"/>
        <v>6.8308250031921931</v>
      </c>
      <c r="S13" s="2">
        <f>AVERAGEIFS(Data!F:F,Data!B:B,'Data Prep'!$B$3,Data!A:A,'Data Prep'!$B$15,Data!C:C,'Data Prep'!O13)</f>
        <v>110059</v>
      </c>
      <c r="T13" s="14">
        <f t="shared" si="2"/>
        <v>6.8308250031921931</v>
      </c>
    </row>
    <row r="14" spans="1:20" x14ac:dyDescent="0.3">
      <c r="A14" s="8" t="s">
        <v>76</v>
      </c>
      <c r="B14" s="8"/>
      <c r="H14" s="10" t="s">
        <v>77</v>
      </c>
      <c r="I14" s="10"/>
      <c r="O14" t="s">
        <v>18</v>
      </c>
      <c r="P14" s="1">
        <f>SUMIFS(Data!E:E,Data!B:B,'Data Prep'!$B$3,Data!A:A,'Data Prep'!$B$15,Data!C:C,'Data Prep'!O14)</f>
        <v>26075</v>
      </c>
      <c r="Q14" vm="11">
        <v>6785528</v>
      </c>
      <c r="R14" s="13">
        <f t="shared" si="1"/>
        <v>3.8427370721924663</v>
      </c>
      <c r="S14" s="2">
        <f>AVERAGEIFS(Data!F:F,Data!B:B,'Data Prep'!$B$3,Data!A:A,'Data Prep'!$B$15,Data!C:C,'Data Prep'!O14)</f>
        <v>67191</v>
      </c>
      <c r="T14" s="14">
        <f t="shared" si="2"/>
        <v>3.8427370721924663</v>
      </c>
    </row>
    <row r="15" spans="1:20" x14ac:dyDescent="0.3">
      <c r="A15" s="5" t="s">
        <v>78</v>
      </c>
      <c r="B15" s="4">
        <v>2020</v>
      </c>
      <c r="D15" t="str">
        <f>INDEX(D3:D12,3)</f>
        <v>Business Services</v>
      </c>
      <c r="H15" s="7" t="s">
        <v>1</v>
      </c>
      <c r="I15" s="11" t="s">
        <v>79</v>
      </c>
      <c r="O15" t="s">
        <v>19</v>
      </c>
      <c r="P15" s="1">
        <f>SUMIFS(Data!E:E,Data!B:B,'Data Prep'!$B$3,Data!A:A,'Data Prep'!$B$15,Data!C:C,'Data Prep'!O15)</f>
        <v>19135</v>
      </c>
      <c r="Q15" vm="12">
        <v>3190369</v>
      </c>
      <c r="R15" s="13">
        <f t="shared" si="1"/>
        <v>5.997738819553474</v>
      </c>
      <c r="S15" s="2">
        <f>AVERAGEIFS(Data!F:F,Data!B:B,'Data Prep'!$B$3,Data!A:A,'Data Prep'!$B$15,Data!C:C,'Data Prep'!O15)</f>
        <v>66858</v>
      </c>
      <c r="T15" s="14">
        <f t="shared" si="2"/>
        <v>5.997738819553474</v>
      </c>
    </row>
    <row r="16" spans="1:20" x14ac:dyDescent="0.3">
      <c r="H16" t="str">
        <f>B3</f>
        <v>Information</v>
      </c>
      <c r="I16" s="1">
        <f>VLOOKUP(B3,H3:I12,2,FALSE)</f>
        <v>2677815</v>
      </c>
      <c r="O16" t="s">
        <v>20</v>
      </c>
      <c r="P16" s="1">
        <f>SUMIFS(Data!E:E,Data!B:B,'Data Prep'!$B$3,Data!A:A,'Data Prep'!$B$15,Data!C:C,'Data Prep'!O16)</f>
        <v>16734</v>
      </c>
      <c r="Q16" vm="13">
        <v>2937880</v>
      </c>
      <c r="R16" s="13">
        <f t="shared" si="1"/>
        <v>5.6959440140509487</v>
      </c>
      <c r="S16" s="2">
        <f>AVERAGEIFS(Data!F:F,Data!B:B,'Data Prep'!$B$3,Data!A:A,'Data Prep'!$B$15,Data!C:C,'Data Prep'!O16)</f>
        <v>73749</v>
      </c>
      <c r="T16" s="14">
        <f t="shared" si="2"/>
        <v>5.6959440140509487</v>
      </c>
    </row>
    <row r="17" spans="1:20" x14ac:dyDescent="0.3">
      <c r="H17" t="s">
        <v>80</v>
      </c>
      <c r="I17" s="1">
        <f>SUM(I3:I12)-I16</f>
        <v>113971524</v>
      </c>
      <c r="O17" t="s">
        <v>21</v>
      </c>
      <c r="P17" s="1">
        <f>SUMIFS(Data!E:E,Data!B:B,'Data Prep'!$B$3,Data!A:A,'Data Prep'!$B$15,Data!C:C,'Data Prep'!O17)</f>
        <v>20268</v>
      </c>
      <c r="Q17" vm="14">
        <v>4505836</v>
      </c>
      <c r="R17" s="13">
        <f t="shared" si="1"/>
        <v>4.4981663780039929</v>
      </c>
      <c r="S17" s="2">
        <f>AVERAGEIFS(Data!F:F,Data!B:B,'Data Prep'!$B$3,Data!A:A,'Data Prep'!$B$15,Data!C:C,'Data Prep'!O17)</f>
        <v>63462</v>
      </c>
      <c r="T17" s="14">
        <f t="shared" si="2"/>
        <v>4.4981663780039929</v>
      </c>
    </row>
    <row r="18" spans="1:20" x14ac:dyDescent="0.3">
      <c r="A18" s="8" t="s">
        <v>81</v>
      </c>
      <c r="B18" s="8"/>
      <c r="O18" t="s">
        <v>22</v>
      </c>
      <c r="P18" s="1">
        <f>SUMIFS(Data!E:E,Data!B:B,'Data Prep'!$B$3,Data!A:A,'Data Prep'!$B$15,Data!C:C,'Data Prep'!O18)</f>
        <v>18712</v>
      </c>
      <c r="Q18" vm="15">
        <v>4657757</v>
      </c>
      <c r="R18" s="13">
        <f t="shared" si="1"/>
        <v>4.0173843332745784</v>
      </c>
      <c r="S18" s="2">
        <f>AVERAGEIFS(Data!F:F,Data!B:B,'Data Prep'!$B$3,Data!A:A,'Data Prep'!$B$15,Data!C:C,'Data Prep'!O18)</f>
        <v>65700</v>
      </c>
      <c r="T18" s="14">
        <f t="shared" si="2"/>
        <v>4.0173843332745784</v>
      </c>
    </row>
    <row r="19" spans="1:20" x14ac:dyDescent="0.3">
      <c r="A19" s="5" t="s">
        <v>82</v>
      </c>
      <c r="B19" t="str">
        <f>IF(Dashboard!A2=1,'Data Prep'!S2,'Data Prep'!R2)</f>
        <v>Employees Per 1000 Capita</v>
      </c>
      <c r="H19" t="s">
        <v>83</v>
      </c>
      <c r="I19" s="17">
        <f>I16/SUM(I16:I17)</f>
        <v>2.2956109506972858E-2</v>
      </c>
      <c r="O19" t="s">
        <v>23</v>
      </c>
      <c r="P19" s="1">
        <f>SUMIFS(Data!E:E,Data!B:B,'Data Prep'!$B$3,Data!A:A,'Data Prep'!$B$15,Data!C:C,'Data Prep'!O19)</f>
        <v>6415</v>
      </c>
      <c r="Q19" vm="16">
        <v>1362359</v>
      </c>
      <c r="R19" s="13">
        <f t="shared" si="1"/>
        <v>4.7087441709564066</v>
      </c>
      <c r="S19" s="2">
        <f>AVERAGEIFS(Data!F:F,Data!B:B,'Data Prep'!$B$3,Data!A:A,'Data Prep'!$B$15,Data!C:C,'Data Prep'!O19)</f>
        <v>64265</v>
      </c>
      <c r="T19" s="14">
        <f t="shared" si="2"/>
        <v>4.7087441709564066</v>
      </c>
    </row>
    <row r="20" spans="1:20" x14ac:dyDescent="0.3">
      <c r="O20" t="s">
        <v>24</v>
      </c>
      <c r="P20" s="1">
        <f>SUMIFS(Data!E:E,Data!B:B,'Data Prep'!$B$3,Data!A:A,'Data Prep'!$B$15,Data!C:C,'Data Prep'!O20)</f>
        <v>33029</v>
      </c>
      <c r="Q20" vm="17">
        <v>6165129</v>
      </c>
      <c r="R20" s="13">
        <f t="shared" si="1"/>
        <v>5.357389926471936</v>
      </c>
      <c r="S20" s="2">
        <f>AVERAGEIFS(Data!F:F,Data!B:B,'Data Prep'!$B$3,Data!A:A,'Data Prep'!$B$15,Data!C:C,'Data Prep'!O20)</f>
        <v>110569</v>
      </c>
      <c r="T20" s="14">
        <f t="shared" si="2"/>
        <v>5.357389926471936</v>
      </c>
    </row>
    <row r="21" spans="1:20" x14ac:dyDescent="0.3">
      <c r="O21" t="s">
        <v>25</v>
      </c>
      <c r="P21" s="1">
        <f>SUMIFS(Data!E:E,Data!B:B,'Data Prep'!$B$3,Data!A:A,'Data Prep'!$B$15,Data!C:C,'Data Prep'!O21)</f>
        <v>89231</v>
      </c>
      <c r="Q21" vm="18">
        <v>7029917</v>
      </c>
      <c r="R21" s="13">
        <f t="shared" si="1"/>
        <v>12.693037485364336</v>
      </c>
      <c r="S21" s="2">
        <f>AVERAGEIFS(Data!F:F,Data!B:B,'Data Prep'!$B$3,Data!A:A,'Data Prep'!$B$15,Data!C:C,'Data Prep'!O21)</f>
        <v>146746</v>
      </c>
      <c r="T21" s="14">
        <f t="shared" si="2"/>
        <v>12.693037485364336</v>
      </c>
    </row>
    <row r="22" spans="1:20" x14ac:dyDescent="0.3">
      <c r="O22" t="s">
        <v>26</v>
      </c>
      <c r="P22" s="1">
        <f>SUMIFS(Data!E:E,Data!B:B,'Data Prep'!$B$3,Data!A:A,'Data Prep'!$B$15,Data!C:C,'Data Prep'!O22)</f>
        <v>50511</v>
      </c>
      <c r="Q22" vm="19">
        <v>10077331</v>
      </c>
      <c r="R22" s="13">
        <f t="shared" si="1"/>
        <v>5.0123390806553836</v>
      </c>
      <c r="S22" s="2">
        <f>AVERAGEIFS(Data!F:F,Data!B:B,'Data Prep'!$B$3,Data!A:A,'Data Prep'!$B$15,Data!C:C,'Data Prep'!O22)</f>
        <v>88745</v>
      </c>
      <c r="T22" s="14">
        <f t="shared" si="2"/>
        <v>5.0123390806553836</v>
      </c>
    </row>
    <row r="23" spans="1:20" x14ac:dyDescent="0.3">
      <c r="O23" t="s">
        <v>27</v>
      </c>
      <c r="P23" s="1">
        <f>SUMIFS(Data!E:E,Data!B:B,'Data Prep'!$B$3,Data!A:A,'Data Prep'!$B$15,Data!C:C,'Data Prep'!O23)</f>
        <v>43145</v>
      </c>
      <c r="Q23" vm="20">
        <v>5706494</v>
      </c>
      <c r="R23" s="13">
        <f t="shared" si="1"/>
        <v>7.5606843711743155</v>
      </c>
      <c r="S23" s="2">
        <f>AVERAGEIFS(Data!F:F,Data!B:B,'Data Prep'!$B$3,Data!A:A,'Data Prep'!$B$15,Data!C:C,'Data Prep'!O23)</f>
        <v>92292</v>
      </c>
      <c r="T23" s="14">
        <f t="shared" si="2"/>
        <v>7.5606843711743155</v>
      </c>
    </row>
    <row r="24" spans="1:20" x14ac:dyDescent="0.3">
      <c r="O24" t="s">
        <v>28</v>
      </c>
      <c r="P24" s="1">
        <f>SUMIFS(Data!E:E,Data!B:B,'Data Prep'!$B$3,Data!A:A,'Data Prep'!$B$15,Data!C:C,'Data Prep'!O24)</f>
        <v>9629</v>
      </c>
      <c r="Q24" vm="21">
        <v>2961279</v>
      </c>
      <c r="R24" s="13">
        <f t="shared" si="1"/>
        <v>3.2516355264059889</v>
      </c>
      <c r="S24" s="2">
        <f>AVERAGEIFS(Data!F:F,Data!B:B,'Data Prep'!$B$3,Data!A:A,'Data Prep'!$B$15,Data!C:C,'Data Prep'!O24)</f>
        <v>54301</v>
      </c>
      <c r="T24" s="14">
        <f t="shared" si="2"/>
        <v>3.2516355264059889</v>
      </c>
    </row>
    <row r="25" spans="1:20" x14ac:dyDescent="0.3">
      <c r="O25" t="s">
        <v>29</v>
      </c>
      <c r="P25" s="1">
        <f>SUMIFS(Data!E:E,Data!B:B,'Data Prep'!$B$3,Data!A:A,'Data Prep'!$B$15,Data!C:C,'Data Prep'!O25)</f>
        <v>43675</v>
      </c>
      <c r="Q25" vm="22">
        <v>6154913</v>
      </c>
      <c r="R25" s="13">
        <f t="shared" si="1"/>
        <v>7.0959573270978806</v>
      </c>
      <c r="S25" s="2">
        <f>AVERAGEIFS(Data!F:F,Data!B:B,'Data Prep'!$B$3,Data!A:A,'Data Prep'!$B$15,Data!C:C,'Data Prep'!O25)</f>
        <v>89327</v>
      </c>
      <c r="T25" s="14">
        <f t="shared" si="2"/>
        <v>7.0959573270978806</v>
      </c>
    </row>
    <row r="26" spans="1:20" x14ac:dyDescent="0.3">
      <c r="O26" t="s">
        <v>30</v>
      </c>
      <c r="P26" s="1">
        <f>SUMIFS(Data!E:E,Data!B:B,'Data Prep'!$B$3,Data!A:A,'Data Prep'!$B$15,Data!C:C,'Data Prep'!O26)</f>
        <v>5797</v>
      </c>
      <c r="Q26" vm="23">
        <v>1084225</v>
      </c>
      <c r="R26" s="13">
        <f t="shared" si="1"/>
        <v>5.3466761972837746</v>
      </c>
      <c r="S26" s="2">
        <f>AVERAGEIFS(Data!F:F,Data!B:B,'Data Prep'!$B$3,Data!A:A,'Data Prep'!$B$15,Data!C:C,'Data Prep'!O26)</f>
        <v>65673</v>
      </c>
      <c r="T26" s="14">
        <f t="shared" si="2"/>
        <v>5.3466761972837746</v>
      </c>
    </row>
    <row r="27" spans="1:20" x14ac:dyDescent="0.3">
      <c r="O27" t="s">
        <v>31</v>
      </c>
      <c r="P27" s="1">
        <f>SUMIFS(Data!E:E,Data!B:B,'Data Prep'!$B$3,Data!A:A,'Data Prep'!$B$15,Data!C:C,'Data Prep'!O27)</f>
        <v>16165</v>
      </c>
      <c r="Q27" vm="24">
        <v>1961504</v>
      </c>
      <c r="R27" s="13">
        <f t="shared" si="1"/>
        <v>8.2411251774148813</v>
      </c>
      <c r="S27" s="2">
        <f>AVERAGEIFS(Data!F:F,Data!B:B,'Data Prep'!$B$3,Data!A:A,'Data Prep'!$B$15,Data!C:C,'Data Prep'!O27)</f>
        <v>76361</v>
      </c>
      <c r="T27" s="14">
        <f t="shared" si="2"/>
        <v>8.2411251774148813</v>
      </c>
    </row>
    <row r="28" spans="1:20" x14ac:dyDescent="0.3">
      <c r="O28" t="s">
        <v>32</v>
      </c>
      <c r="P28" s="1">
        <f>SUMIFS(Data!E:E,Data!B:B,'Data Prep'!$B$3,Data!A:A,'Data Prep'!$B$15,Data!C:C,'Data Prep'!O28)</f>
        <v>13306</v>
      </c>
      <c r="Q28" vm="25">
        <v>3104614</v>
      </c>
      <c r="R28" s="13">
        <f t="shared" si="1"/>
        <v>4.2858790174881651</v>
      </c>
      <c r="S28" s="2">
        <f>AVERAGEIFS(Data!F:F,Data!B:B,'Data Prep'!$B$3,Data!A:A,'Data Prep'!$B$15,Data!C:C,'Data Prep'!O28)</f>
        <v>88353</v>
      </c>
      <c r="T28" s="14">
        <f t="shared" si="2"/>
        <v>4.2858790174881651</v>
      </c>
    </row>
    <row r="29" spans="1:20" x14ac:dyDescent="0.3">
      <c r="O29" t="s">
        <v>33</v>
      </c>
      <c r="P29" s="1">
        <f>SUMIFS(Data!E:E,Data!B:B,'Data Prep'!$B$3,Data!A:A,'Data Prep'!$B$15,Data!C:C,'Data Prep'!O29)</f>
        <v>11735</v>
      </c>
      <c r="Q29" vm="26">
        <v>1377529</v>
      </c>
      <c r="R29" s="13">
        <f t="shared" si="1"/>
        <v>8.5188769165658211</v>
      </c>
      <c r="S29" s="2">
        <f>AVERAGEIFS(Data!F:F,Data!B:B,'Data Prep'!$B$3,Data!A:A,'Data Prep'!$B$15,Data!C:C,'Data Prep'!O29)</f>
        <v>107194</v>
      </c>
      <c r="T29" s="14">
        <f t="shared" si="2"/>
        <v>8.5188769165658211</v>
      </c>
    </row>
    <row r="30" spans="1:20" x14ac:dyDescent="0.3">
      <c r="O30" t="s">
        <v>34</v>
      </c>
      <c r="P30" s="1">
        <f>SUMIFS(Data!E:E,Data!B:B,'Data Prep'!$B$3,Data!A:A,'Data Prep'!$B$15,Data!C:C,'Data Prep'!O30)</f>
        <v>67885</v>
      </c>
      <c r="Q30" vm="27">
        <v>9288994</v>
      </c>
      <c r="R30" s="13">
        <f t="shared" si="1"/>
        <v>7.3081110828578417</v>
      </c>
      <c r="S30" s="2">
        <f>AVERAGEIFS(Data!F:F,Data!B:B,'Data Prep'!$B$3,Data!A:A,'Data Prep'!$B$15,Data!C:C,'Data Prep'!O30)</f>
        <v>130541</v>
      </c>
      <c r="T30" s="14">
        <f t="shared" si="2"/>
        <v>7.3081110828578417</v>
      </c>
    </row>
    <row r="31" spans="1:20" x14ac:dyDescent="0.3">
      <c r="O31" t="s">
        <v>35</v>
      </c>
      <c r="P31" s="1">
        <f>SUMIFS(Data!E:E,Data!B:B,'Data Prep'!$B$3,Data!A:A,'Data Prep'!$B$15,Data!C:C,'Data Prep'!O31)</f>
        <v>9076</v>
      </c>
      <c r="Q31" vm="28">
        <v>2117522</v>
      </c>
      <c r="R31" s="13">
        <f t="shared" si="1"/>
        <v>4.2861420093864435</v>
      </c>
      <c r="S31" s="2">
        <f>AVERAGEIFS(Data!F:F,Data!B:B,'Data Prep'!$B$3,Data!A:A,'Data Prep'!$B$15,Data!C:C,'Data Prep'!O31)</f>
        <v>62393</v>
      </c>
      <c r="T31" s="14">
        <f t="shared" si="2"/>
        <v>4.2861420093864435</v>
      </c>
    </row>
    <row r="32" spans="1:20" x14ac:dyDescent="0.3">
      <c r="O32" t="s">
        <v>36</v>
      </c>
      <c r="P32" s="1">
        <f>SUMIFS(Data!E:E,Data!B:B,'Data Prep'!$B$3,Data!A:A,'Data Prep'!$B$15,Data!C:C,'Data Prep'!O32)</f>
        <v>267749</v>
      </c>
      <c r="Q32" vm="29">
        <v>20201249</v>
      </c>
      <c r="R32" s="13">
        <f t="shared" si="1"/>
        <v>13.254081467932997</v>
      </c>
      <c r="S32" s="2">
        <f>AVERAGEIFS(Data!F:F,Data!B:B,'Data Prep'!$B$3,Data!A:A,'Data Prep'!$B$15,Data!C:C,'Data Prep'!O32)</f>
        <v>154357</v>
      </c>
      <c r="T32" s="14">
        <f t="shared" si="2"/>
        <v>13.254081467932997</v>
      </c>
    </row>
    <row r="33" spans="15:20" x14ac:dyDescent="0.3">
      <c r="O33" t="s">
        <v>37</v>
      </c>
      <c r="P33" s="1">
        <f>SUMIFS(Data!E:E,Data!B:B,'Data Prep'!$B$3,Data!A:A,'Data Prep'!$B$15,Data!C:C,'Data Prep'!O33)</f>
        <v>73440</v>
      </c>
      <c r="Q33" vm="30">
        <v>10439388</v>
      </c>
      <c r="R33" s="13">
        <f t="shared" si="1"/>
        <v>7.0348951490259779</v>
      </c>
      <c r="S33" s="2">
        <f>AVERAGEIFS(Data!F:F,Data!B:B,'Data Prep'!$B$3,Data!A:A,'Data Prep'!$B$15,Data!C:C,'Data Prep'!O33)</f>
        <v>96207</v>
      </c>
      <c r="T33" s="14">
        <f t="shared" si="2"/>
        <v>7.0348951490259779</v>
      </c>
    </row>
    <row r="34" spans="15:20" x14ac:dyDescent="0.3">
      <c r="O34" t="s">
        <v>38</v>
      </c>
      <c r="P34" s="1">
        <f>SUMIFS(Data!E:E,Data!B:B,'Data Prep'!$B$3,Data!A:A,'Data Prep'!$B$15,Data!C:C,'Data Prep'!O34)</f>
        <v>5780</v>
      </c>
      <c r="Q34" vm="31">
        <v>779094</v>
      </c>
      <c r="R34" s="13">
        <f t="shared" si="1"/>
        <v>7.4188737174204915</v>
      </c>
      <c r="S34" s="2">
        <f>AVERAGEIFS(Data!F:F,Data!B:B,'Data Prep'!$B$3,Data!A:A,'Data Prep'!$B$15,Data!C:C,'Data Prep'!O34)</f>
        <v>79624</v>
      </c>
      <c r="T34" s="14">
        <f t="shared" si="2"/>
        <v>7.4188737174204915</v>
      </c>
    </row>
    <row r="35" spans="15:20" x14ac:dyDescent="0.3">
      <c r="O35" t="s">
        <v>39</v>
      </c>
      <c r="P35" s="1">
        <f>SUMIFS(Data!E:E,Data!B:B,'Data Prep'!$B$3,Data!A:A,'Data Prep'!$B$15,Data!C:C,'Data Prep'!O35)</f>
        <v>63865</v>
      </c>
      <c r="Q35" vm="32">
        <v>11799448</v>
      </c>
      <c r="R35" s="13">
        <f t="shared" si="1"/>
        <v>5.4125413324419922</v>
      </c>
      <c r="S35" s="2">
        <f>AVERAGEIFS(Data!F:F,Data!B:B,'Data Prep'!$B$3,Data!A:A,'Data Prep'!$B$15,Data!C:C,'Data Prep'!O35)</f>
        <v>80052</v>
      </c>
      <c r="T35" s="14">
        <f t="shared" si="2"/>
        <v>5.4125413324419922</v>
      </c>
    </row>
    <row r="36" spans="15:20" x14ac:dyDescent="0.3">
      <c r="O36" t="s">
        <v>40</v>
      </c>
      <c r="P36" s="1">
        <f>SUMIFS(Data!E:E,Data!B:B,'Data Prep'!$B$3,Data!A:A,'Data Prep'!$B$15,Data!C:C,'Data Prep'!O36)</f>
        <v>18256</v>
      </c>
      <c r="Q36" vm="33">
        <v>3959353</v>
      </c>
      <c r="R36" s="13">
        <f t="shared" si="1"/>
        <v>4.6108543491828087</v>
      </c>
      <c r="S36" s="2">
        <f>AVERAGEIFS(Data!F:F,Data!B:B,'Data Prep'!$B$3,Data!A:A,'Data Prep'!$B$15,Data!C:C,'Data Prep'!O36)</f>
        <v>63710</v>
      </c>
      <c r="T36" s="14">
        <f t="shared" si="2"/>
        <v>4.6108543491828087</v>
      </c>
    </row>
    <row r="37" spans="15:20" x14ac:dyDescent="0.3">
      <c r="O37" t="s">
        <v>41</v>
      </c>
      <c r="P37" s="1">
        <f>SUMIFS(Data!E:E,Data!B:B,'Data Prep'!$B$3,Data!A:A,'Data Prep'!$B$15,Data!C:C,'Data Prep'!O37)</f>
        <v>33218</v>
      </c>
      <c r="Q37" vm="34">
        <v>4237256</v>
      </c>
      <c r="R37" s="13">
        <f t="shared" si="1"/>
        <v>7.8395074548245383</v>
      </c>
      <c r="S37" s="2">
        <f>AVERAGEIFS(Data!F:F,Data!B:B,'Data Prep'!$B$3,Data!A:A,'Data Prep'!$B$15,Data!C:C,'Data Prep'!O37)</f>
        <v>101737</v>
      </c>
      <c r="T37" s="14">
        <f t="shared" si="2"/>
        <v>7.8395074548245383</v>
      </c>
    </row>
    <row r="38" spans="15:20" x14ac:dyDescent="0.3">
      <c r="O38" t="s">
        <v>42</v>
      </c>
      <c r="P38" s="1">
        <f>SUMIFS(Data!E:E,Data!B:B,'Data Prep'!$B$3,Data!A:A,'Data Prep'!$B$15,Data!C:C,'Data Prep'!O38)</f>
        <v>82872</v>
      </c>
      <c r="Q38" vm="35">
        <v>13002700</v>
      </c>
      <c r="R38" s="13">
        <f t="shared" si="1"/>
        <v>6.3734455151622358</v>
      </c>
      <c r="S38" s="2">
        <f>AVERAGEIFS(Data!F:F,Data!B:B,'Data Prep'!$B$3,Data!A:A,'Data Prep'!$B$15,Data!C:C,'Data Prep'!O38)</f>
        <v>107388</v>
      </c>
      <c r="T38" s="14">
        <f t="shared" si="2"/>
        <v>6.3734455151622358</v>
      </c>
    </row>
    <row r="39" spans="15:20" x14ac:dyDescent="0.3">
      <c r="O39" t="s">
        <v>43</v>
      </c>
      <c r="P39" s="1">
        <f>SUMIFS(Data!E:E,Data!B:B,'Data Prep'!$B$3,Data!A:A,'Data Prep'!$B$15,Data!C:C,'Data Prep'!O39)</f>
        <v>5243</v>
      </c>
      <c r="Q39" vm="36">
        <v>1097379</v>
      </c>
      <c r="R39" s="13">
        <f t="shared" si="1"/>
        <v>4.7777477061252309</v>
      </c>
      <c r="S39" s="2">
        <f>AVERAGEIFS(Data!F:F,Data!B:B,'Data Prep'!$B$3,Data!A:A,'Data Prep'!$B$15,Data!C:C,'Data Prep'!O39)</f>
        <v>87286</v>
      </c>
      <c r="T39" s="14">
        <f t="shared" si="2"/>
        <v>4.7777477061252309</v>
      </c>
    </row>
    <row r="40" spans="15:20" x14ac:dyDescent="0.3">
      <c r="O40" t="s">
        <v>44</v>
      </c>
      <c r="P40" s="1">
        <f>SUMIFS(Data!E:E,Data!B:B,'Data Prep'!$B$3,Data!A:A,'Data Prep'!$B$15,Data!C:C,'Data Prep'!O40)</f>
        <v>24744</v>
      </c>
      <c r="Q40" vm="37">
        <v>5118425</v>
      </c>
      <c r="R40" s="13">
        <f t="shared" si="1"/>
        <v>4.8342996136506837</v>
      </c>
      <c r="S40" s="2">
        <f>AVERAGEIFS(Data!F:F,Data!B:B,'Data Prep'!$B$3,Data!A:A,'Data Prep'!$B$15,Data!C:C,'Data Prep'!O40)</f>
        <v>73562</v>
      </c>
      <c r="T40" s="14">
        <f t="shared" si="2"/>
        <v>4.8342996136506837</v>
      </c>
    </row>
    <row r="41" spans="15:20" x14ac:dyDescent="0.3">
      <c r="O41" t="s">
        <v>45</v>
      </c>
      <c r="P41" s="1">
        <f>SUMIFS(Data!E:E,Data!B:B,'Data Prep'!$B$3,Data!A:A,'Data Prep'!$B$15,Data!C:C,'Data Prep'!O41)</f>
        <v>5074</v>
      </c>
      <c r="Q41" vm="38">
        <v>886667</v>
      </c>
      <c r="R41" s="13">
        <f t="shared" si="1"/>
        <v>5.722554239641263</v>
      </c>
      <c r="S41" s="2">
        <f>AVERAGEIFS(Data!F:F,Data!B:B,'Data Prep'!$B$3,Data!A:A,'Data Prep'!$B$15,Data!C:C,'Data Prep'!O41)</f>
        <v>58069</v>
      </c>
      <c r="T41" s="14">
        <f t="shared" si="2"/>
        <v>5.722554239641263</v>
      </c>
    </row>
    <row r="42" spans="15:20" x14ac:dyDescent="0.3">
      <c r="O42" t="s">
        <v>46</v>
      </c>
      <c r="P42" s="1">
        <f>SUMIFS(Data!E:E,Data!B:B,'Data Prep'!$B$3,Data!A:A,'Data Prep'!$B$15,Data!C:C,'Data Prep'!O42)</f>
        <v>42929</v>
      </c>
      <c r="Q42" vm="39">
        <v>6910840</v>
      </c>
      <c r="R42" s="13">
        <f t="shared" si="1"/>
        <v>6.2118353195848846</v>
      </c>
      <c r="S42" s="2">
        <f>AVERAGEIFS(Data!F:F,Data!B:B,'Data Prep'!$B$3,Data!A:A,'Data Prep'!$B$15,Data!C:C,'Data Prep'!O42)</f>
        <v>81293</v>
      </c>
      <c r="T42" s="14">
        <f t="shared" si="2"/>
        <v>6.2118353195848846</v>
      </c>
    </row>
    <row r="43" spans="15:20" x14ac:dyDescent="0.3">
      <c r="O43" t="s">
        <v>47</v>
      </c>
      <c r="P43" s="1">
        <f>SUMIFS(Data!E:E,Data!B:B,'Data Prep'!$B$3,Data!A:A,'Data Prep'!$B$15,Data!C:C,'Data Prep'!O43)</f>
        <v>198521</v>
      </c>
      <c r="Q43" vm="40">
        <v>29145505</v>
      </c>
      <c r="R43" s="13">
        <f t="shared" si="1"/>
        <v>6.8113762310860624</v>
      </c>
      <c r="S43" s="2">
        <f>AVERAGEIFS(Data!F:F,Data!B:B,'Data Prep'!$B$3,Data!A:A,'Data Prep'!$B$15,Data!C:C,'Data Prep'!O43)</f>
        <v>102835</v>
      </c>
      <c r="T43" s="14">
        <f t="shared" si="2"/>
        <v>6.8113762310860624</v>
      </c>
    </row>
    <row r="44" spans="15:20" x14ac:dyDescent="0.3">
      <c r="O44" t="s">
        <v>48</v>
      </c>
      <c r="P44" s="1">
        <f>SUMIFS(Data!E:E,Data!B:B,'Data Prep'!$B$3,Data!A:A,'Data Prep'!$B$15,Data!C:C,'Data Prep'!O44)</f>
        <v>37222</v>
      </c>
      <c r="Q44" vm="41">
        <v>3271616</v>
      </c>
      <c r="R44" s="13">
        <f t="shared" si="1"/>
        <v>11.377252098045735</v>
      </c>
      <c r="S44" s="2">
        <f>AVERAGEIFS(Data!F:F,Data!B:B,'Data Prep'!$B$3,Data!A:A,'Data Prep'!$B$15,Data!C:C,'Data Prep'!O44)</f>
        <v>96974</v>
      </c>
      <c r="T44" s="14">
        <f t="shared" si="2"/>
        <v>11.377252098045735</v>
      </c>
    </row>
    <row r="45" spans="15:20" x14ac:dyDescent="0.3">
      <c r="O45" t="s">
        <v>49</v>
      </c>
      <c r="P45" s="1">
        <f>SUMIFS(Data!E:E,Data!B:B,'Data Prep'!$B$3,Data!A:A,'Data Prep'!$B$15,Data!C:C,'Data Prep'!O45)</f>
        <v>3961</v>
      </c>
      <c r="Q45" vm="42">
        <v>643077</v>
      </c>
      <c r="R45" s="13">
        <f t="shared" si="1"/>
        <v>6.1594490239893513</v>
      </c>
      <c r="S45" s="2">
        <f>AVERAGEIFS(Data!F:F,Data!B:B,'Data Prep'!$B$3,Data!A:A,'Data Prep'!$B$15,Data!C:C,'Data Prep'!O45)</f>
        <v>68605</v>
      </c>
      <c r="T45" s="14">
        <f t="shared" si="2"/>
        <v>6.1594490239893513</v>
      </c>
    </row>
    <row r="46" spans="15:20" x14ac:dyDescent="0.3">
      <c r="O46" t="s">
        <v>50</v>
      </c>
      <c r="P46" s="1">
        <f>SUMIFS(Data!E:E,Data!B:B,'Data Prep'!$B$3,Data!A:A,'Data Prep'!$B$15,Data!C:C,'Data Prep'!O46)</f>
        <v>64840</v>
      </c>
      <c r="Q46" vm="43">
        <v>8631393</v>
      </c>
      <c r="R46" s="13">
        <f t="shared" si="1"/>
        <v>7.5121130505817542</v>
      </c>
      <c r="S46" s="2">
        <f>AVERAGEIFS(Data!F:F,Data!B:B,'Data Prep'!$B$3,Data!A:A,'Data Prep'!$B$15,Data!C:C,'Data Prep'!O46)</f>
        <v>117848</v>
      </c>
      <c r="T46" s="14">
        <f t="shared" si="2"/>
        <v>7.5121130505817542</v>
      </c>
    </row>
    <row r="47" spans="15:20" x14ac:dyDescent="0.3">
      <c r="O47" t="s">
        <v>51</v>
      </c>
      <c r="P47" s="1">
        <f>SUMIFS(Data!E:E,Data!B:B,'Data Prep'!$B$3,Data!A:A,'Data Prep'!$B$15,Data!C:C,'Data Prep'!O47)</f>
        <v>148556</v>
      </c>
      <c r="Q47" vm="44">
        <v>7705281</v>
      </c>
      <c r="R47" s="13">
        <f t="shared" si="1"/>
        <v>19.279764099453349</v>
      </c>
      <c r="S47" s="2">
        <f>AVERAGEIFS(Data!F:F,Data!B:B,'Data Prep'!$B$3,Data!A:A,'Data Prep'!$B$15,Data!C:C,'Data Prep'!O47)</f>
        <v>242273</v>
      </c>
      <c r="T47" s="14">
        <f t="shared" si="2"/>
        <v>19.279764099453349</v>
      </c>
    </row>
    <row r="48" spans="15:20" x14ac:dyDescent="0.3">
      <c r="O48" t="s">
        <v>52</v>
      </c>
      <c r="P48" s="1">
        <f>SUMIFS(Data!E:E,Data!B:B,'Data Prep'!$B$3,Data!A:A,'Data Prep'!$B$15,Data!C:C,'Data Prep'!O48)</f>
        <v>7215</v>
      </c>
      <c r="Q48" vm="45">
        <v>1793716</v>
      </c>
      <c r="R48" s="13">
        <f t="shared" si="1"/>
        <v>4.0223758945117281</v>
      </c>
      <c r="S48" s="2">
        <f>AVERAGEIFS(Data!F:F,Data!B:B,'Data Prep'!$B$3,Data!A:A,'Data Prep'!$B$15,Data!C:C,'Data Prep'!O48)</f>
        <v>58063</v>
      </c>
      <c r="T48" s="14">
        <f t="shared" si="2"/>
        <v>4.0223758945117281</v>
      </c>
    </row>
    <row r="49" spans="15:20" x14ac:dyDescent="0.3">
      <c r="O49" t="s">
        <v>53</v>
      </c>
      <c r="P49" s="1">
        <f>SUMIFS(Data!E:E,Data!B:B,'Data Prep'!$B$3,Data!A:A,'Data Prep'!$B$15,Data!C:C,'Data Prep'!O49)</f>
        <v>44846</v>
      </c>
      <c r="Q49" vm="46">
        <v>5893718</v>
      </c>
      <c r="R49" s="13">
        <f t="shared" si="1"/>
        <v>7.6091187260741018</v>
      </c>
      <c r="S49" s="2">
        <f>AVERAGEIFS(Data!F:F,Data!B:B,'Data Prep'!$B$3,Data!A:A,'Data Prep'!$B$15,Data!C:C,'Data Prep'!O49)</f>
        <v>88336</v>
      </c>
      <c r="T49" s="14">
        <f t="shared" si="2"/>
        <v>7.6091187260741018</v>
      </c>
    </row>
    <row r="50" spans="15:20" x14ac:dyDescent="0.3">
      <c r="O50" t="s">
        <v>54</v>
      </c>
      <c r="P50" s="1">
        <f>SUMIFS(Data!E:E,Data!B:B,'Data Prep'!$B$3,Data!A:A,'Data Prep'!$B$15,Data!C:C,'Data Prep'!O50)</f>
        <v>3000</v>
      </c>
      <c r="Q50" vm="47">
        <v>576851</v>
      </c>
      <c r="R50" s="13">
        <f t="shared" si="1"/>
        <v>5.2006497345068308</v>
      </c>
      <c r="S50" s="2">
        <f>AVERAGEIFS(Data!F:F,Data!B:B,'Data Prep'!$B$3,Data!A:A,'Data Prep'!$B$15,Data!C:C,'Data Prep'!O50)</f>
        <v>54299</v>
      </c>
      <c r="T50" s="14">
        <f t="shared" si="2"/>
        <v>5.2006497345068308</v>
      </c>
    </row>
  </sheetData>
  <sheetProtection algorithmName="SHA-512" hashValue="UG2CIAGqYM8/W5BJZS9+lQuTEftdbgFkSMcOwuXP/OxO0c2Kr0ZvBwVKijJK2vcNBFKsDeh9o5Al2qxCOl+mPQ==" saltValue="Q3vb9fDWnL80kKMSNP87Pw==" spinCount="100000" sheet="1" objects="1" scenarios="1" autoFilter="0"/>
  <sortState xmlns:xlrd2="http://schemas.microsoft.com/office/spreadsheetml/2017/richdata2" ref="H2:I12">
    <sortCondition descending="1" ref="I2:I12"/>
  </sortState>
  <dataValidations count="1">
    <dataValidation type="list" allowBlank="1" showInputMessage="1" showErrorMessage="1" sqref="B3" xr:uid="{C5339B5A-DC6A-4CA8-AC64-24FA1EC16240}">
      <formula1>$A$3:$A$12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D984-43F2-43C1-BE13-B5D9D25BEB36}">
  <sheetPr>
    <tabColor rgb="FF00B0F0"/>
  </sheetPr>
  <dimension ref="A1:B37"/>
  <sheetViews>
    <sheetView showGridLines="0" tabSelected="1" zoomScaleNormal="100" workbookViewId="0">
      <selection activeCell="B40" sqref="B40"/>
    </sheetView>
  </sheetViews>
  <sheetFormatPr defaultRowHeight="14.4" x14ac:dyDescent="0.3"/>
  <cols>
    <col min="1" max="1" width="8.6640625" customWidth="1"/>
    <col min="2" max="2" width="50.5546875" customWidth="1"/>
    <col min="3" max="9" width="8.6640625" customWidth="1"/>
    <col min="10" max="10" width="2.109375" customWidth="1"/>
    <col min="11" max="11" width="2.88671875" customWidth="1"/>
    <col min="12" max="12" width="2.5546875" customWidth="1"/>
    <col min="13" max="17" width="8.6640625" customWidth="1"/>
    <col min="18" max="18" width="33.88671875" customWidth="1"/>
    <col min="19" max="23" width="8.6640625" customWidth="1"/>
    <col min="24" max="24" width="5.109375" customWidth="1"/>
  </cols>
  <sheetData>
    <row r="1" spans="1:2" x14ac:dyDescent="0.3">
      <c r="A1" s="19">
        <v>10</v>
      </c>
    </row>
    <row r="2" spans="1:2" x14ac:dyDescent="0.3">
      <c r="A2" s="19">
        <v>2</v>
      </c>
    </row>
    <row r="5" spans="1:2" ht="31.2" x14ac:dyDescent="0.6">
      <c r="B5" s="16" t="str" cm="1">
        <f t="array" ref="B5">INDEX('Data Prep'!D3:D12,11-Dashboard!A1)</f>
        <v>Information</v>
      </c>
    </row>
    <row r="8" spans="1:2" s="20" customFormat="1" x14ac:dyDescent="0.3"/>
    <row r="9" spans="1:2" ht="24.9" customHeight="1" x14ac:dyDescent="0.3">
      <c r="B9" s="15"/>
    </row>
    <row r="37" spans="1:1" x14ac:dyDescent="0.3">
      <c r="A37" s="19">
        <v>-6</v>
      </c>
    </row>
  </sheetData>
  <sheetProtection algorithmName="SHA-512" hashValue="YUxnxSi+7fRsatAZ5npBwPSxlAP8Vw+98OqUKkLM3XT/yniX60d1iL8u4nSmw8XhAYKpqEALlBvKIvDlAs6BQQ==" saltValue="u9mHtxJbn2BRx3W4tX4v0A==" spinCount="100000" sheet="1" selectLockedCells="1" autoFilter="0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9" r:id="rId4" name="Spinner 27">
              <controlPr defaultSize="0" autoPict="0">
                <anchor moveWithCells="1" sizeWithCells="1">
                  <from>
                    <xdr:col>1</xdr:col>
                    <xdr:colOff>3528060</xdr:colOff>
                    <xdr:row>3</xdr:row>
                    <xdr:rowOff>175260</xdr:rowOff>
                  </from>
                  <to>
                    <xdr:col>2</xdr:col>
                    <xdr:colOff>365760</xdr:colOff>
                    <xdr:row>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5" name="Option Button 33">
              <controlPr defaultSize="0" autoFill="0" autoLine="0" autoPict="0">
                <anchor moveWithCells="1">
                  <from>
                    <xdr:col>14</xdr:col>
                    <xdr:colOff>175260</xdr:colOff>
                    <xdr:row>6</xdr:row>
                    <xdr:rowOff>152400</xdr:rowOff>
                  </from>
                  <to>
                    <xdr:col>16</xdr:col>
                    <xdr:colOff>91440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6" name="Option Button 34">
              <controlPr defaultSize="0" autoFill="0" autoLine="0" autoPict="0">
                <anchor moveWithCells="1">
                  <from>
                    <xdr:col>19</xdr:col>
                    <xdr:colOff>22860</xdr:colOff>
                    <xdr:row>6</xdr:row>
                    <xdr:rowOff>83820</xdr:rowOff>
                  </from>
                  <to>
                    <xdr:col>20</xdr:col>
                    <xdr:colOff>579120</xdr:colOff>
                    <xdr:row>8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Data Prep</vt:lpstr>
      <vt:lpstr>Dashboard</vt:lpstr>
      <vt:lpstr>maven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saideep pallela</dc:creator>
  <cp:keywords/>
  <dc:description/>
  <cp:lastModifiedBy>saideep pallela</cp:lastModifiedBy>
  <cp:revision/>
  <dcterms:created xsi:type="dcterms:W3CDTF">2021-09-21T20:47:02Z</dcterms:created>
  <dcterms:modified xsi:type="dcterms:W3CDTF">2025-09-02T20:55:25Z</dcterms:modified>
  <cp:category/>
  <cp:contentStatus/>
</cp:coreProperties>
</file>