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22" i="1" l="1"/>
  <c r="I38" i="1"/>
  <c r="O22" i="1"/>
  <c r="P22" i="1"/>
  <c r="Q22" i="1"/>
  <c r="R13" i="1"/>
  <c r="R14" i="1"/>
  <c r="R15" i="1"/>
  <c r="R16" i="1"/>
  <c r="R17" i="1"/>
  <c r="R18" i="1"/>
  <c r="R19" i="1"/>
  <c r="R20" i="1"/>
  <c r="R21" i="1"/>
  <c r="F36" i="1"/>
  <c r="E36" i="1"/>
  <c r="D36" i="1"/>
  <c r="C36" i="1"/>
  <c r="B36" i="1"/>
  <c r="J46" i="1" l="1"/>
  <c r="J47" i="1" s="1"/>
  <c r="D37" i="1" s="1"/>
  <c r="D38" i="1" s="1"/>
  <c r="R22" i="1"/>
  <c r="S24" i="1" s="1"/>
  <c r="M39" i="1" s="1"/>
  <c r="B37" i="1" l="1"/>
  <c r="B38" i="1" s="1"/>
  <c r="F37" i="1"/>
  <c r="F38" i="1" s="1"/>
  <c r="C37" i="1"/>
  <c r="C38" i="1" s="1"/>
  <c r="E37" i="1"/>
  <c r="E38" i="1" s="1"/>
  <c r="R38" i="1"/>
</calcChain>
</file>

<file path=xl/sharedStrings.xml><?xml version="1.0" encoding="utf-8"?>
<sst xmlns="http://schemas.openxmlformats.org/spreadsheetml/2006/main" count="23" uniqueCount="18">
  <si>
    <t>BECHELOR FAMILY</t>
  </si>
  <si>
    <t>ROBIUL</t>
  </si>
  <si>
    <t>JAHIR</t>
  </si>
  <si>
    <t>SAIDUL</t>
  </si>
  <si>
    <t>SOZON</t>
  </si>
  <si>
    <t>FAHIM</t>
  </si>
  <si>
    <t>Date:</t>
  </si>
  <si>
    <t>Total:</t>
  </si>
  <si>
    <t>CASH IN</t>
  </si>
  <si>
    <t>CASH OUT</t>
  </si>
  <si>
    <t>MEAL COUNT(FEBRUARY)</t>
  </si>
  <si>
    <t>TOTAL CASH:</t>
  </si>
  <si>
    <t>TOTAL OUT</t>
  </si>
  <si>
    <t>MEAL RATE</t>
  </si>
  <si>
    <t>TOTAL MKH</t>
  </si>
  <si>
    <t>TOTAL MEAL</t>
  </si>
  <si>
    <t>IN/OUT</t>
  </si>
  <si>
    <t>Total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</si>
</sst>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[$৳-845]_-;\-* #,##0.00[$৳-845]_-;_-* &quot;-&quot;??[$৳-845]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C000"/>
      </right>
      <top/>
      <bottom/>
      <diagonal/>
    </border>
    <border>
      <left/>
      <right style="thin">
        <color rgb="FFFFC000"/>
      </right>
      <top/>
      <bottom style="thin">
        <color indexed="64"/>
      </bottom>
      <diagonal/>
    </border>
    <border>
      <left style="thin">
        <color indexed="64"/>
      </left>
      <right style="thin">
        <color rgb="FFFFC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13" borderId="0" xfId="0" applyFill="1"/>
    <xf numFmtId="0" fontId="0" fillId="13" borderId="3" xfId="0" applyFill="1" applyBorder="1" applyAlignment="1">
      <alignment horizontal="right" vertical="center"/>
    </xf>
    <xf numFmtId="0" fontId="0" fillId="10" borderId="0" xfId="0" applyFill="1"/>
    <xf numFmtId="0" fontId="0" fillId="10" borderId="3" xfId="0" applyFill="1" applyBorder="1" applyAlignment="1">
      <alignment horizontal="right" vertical="center"/>
    </xf>
    <xf numFmtId="0" fontId="0" fillId="14" borderId="0" xfId="0" applyFill="1"/>
    <xf numFmtId="0" fontId="0" fillId="14" borderId="3" xfId="0" applyFill="1" applyBorder="1" applyAlignment="1">
      <alignment horizontal="right" vertical="center"/>
    </xf>
    <xf numFmtId="0" fontId="0" fillId="5" borderId="0" xfId="0" applyFill="1"/>
    <xf numFmtId="0" fontId="0" fillId="5" borderId="3" xfId="0" applyFill="1" applyBorder="1" applyAlignment="1">
      <alignment horizontal="right" vertical="center"/>
    </xf>
    <xf numFmtId="0" fontId="0" fillId="8" borderId="0" xfId="0" applyFill="1"/>
    <xf numFmtId="0" fontId="0" fillId="8" borderId="3" xfId="0" applyFill="1" applyBorder="1" applyAlignment="1">
      <alignment horizontal="right" vertical="center"/>
    </xf>
    <xf numFmtId="0" fontId="0" fillId="4" borderId="0" xfId="0" applyFill="1"/>
    <xf numFmtId="0" fontId="0" fillId="4" borderId="3" xfId="0" applyFill="1" applyBorder="1" applyAlignment="1">
      <alignment horizontal="right" vertical="center"/>
    </xf>
    <xf numFmtId="0" fontId="0" fillId="17" borderId="0" xfId="0" applyFill="1"/>
    <xf numFmtId="0" fontId="0" fillId="17" borderId="3" xfId="0" applyFill="1" applyBorder="1" applyAlignment="1">
      <alignment horizontal="right" vertical="center"/>
    </xf>
    <xf numFmtId="0" fontId="0" fillId="3" borderId="0" xfId="0" applyFill="1"/>
    <xf numFmtId="0" fontId="0" fillId="3" borderId="3" xfId="0" applyFill="1" applyBorder="1" applyAlignment="1">
      <alignment horizontal="right" vertical="center"/>
    </xf>
    <xf numFmtId="0" fontId="0" fillId="3" borderId="3" xfId="0" applyFill="1" applyBorder="1"/>
    <xf numFmtId="0" fontId="2" fillId="2" borderId="0" xfId="0" applyFont="1" applyFill="1"/>
    <xf numFmtId="14" fontId="0" fillId="10" borderId="1" xfId="0" applyNumberFormat="1" applyFill="1" applyBorder="1"/>
    <xf numFmtId="0" fontId="0" fillId="8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7" borderId="5" xfId="0" applyFill="1" applyBorder="1"/>
    <xf numFmtId="0" fontId="0" fillId="17" borderId="6" xfId="0" applyFill="1" applyBorder="1" applyAlignment="1">
      <alignment horizontal="right" vertical="center"/>
    </xf>
    <xf numFmtId="164" fontId="0" fillId="17" borderId="4" xfId="0" applyNumberFormat="1" applyFill="1" applyBorder="1"/>
    <xf numFmtId="164" fontId="0" fillId="17" borderId="1" xfId="0" applyNumberFormat="1" applyFill="1" applyBorder="1"/>
    <xf numFmtId="164" fontId="0" fillId="17" borderId="7" xfId="0" applyNumberFormat="1" applyFill="1" applyBorder="1"/>
    <xf numFmtId="164" fontId="2" fillId="2" borderId="0" xfId="0" applyNumberFormat="1" applyFont="1" applyFill="1"/>
    <xf numFmtId="0" fontId="1" fillId="11" borderId="1" xfId="0" applyFont="1" applyFill="1" applyBorder="1"/>
    <xf numFmtId="0" fontId="1" fillId="16" borderId="1" xfId="0" applyFont="1" applyFill="1" applyBorder="1"/>
    <xf numFmtId="164" fontId="1" fillId="16" borderId="1" xfId="0" applyNumberFormat="1" applyFont="1" applyFill="1" applyBorder="1"/>
    <xf numFmtId="164" fontId="1" fillId="16" borderId="7" xfId="0" applyNumberFormat="1" applyFont="1" applyFill="1" applyBorder="1"/>
    <xf numFmtId="0" fontId="1" fillId="18" borderId="0" xfId="0" applyFont="1" applyFill="1"/>
    <xf numFmtId="164" fontId="1" fillId="18" borderId="0" xfId="0" applyNumberFormat="1" applyFont="1" applyFill="1"/>
    <xf numFmtId="164" fontId="1" fillId="18" borderId="4" xfId="0" applyNumberFormat="1" applyFont="1" applyFill="1" applyBorder="1"/>
    <xf numFmtId="164" fontId="1" fillId="18" borderId="5" xfId="0" applyNumberFormat="1" applyFont="1" applyFill="1" applyBorder="1"/>
    <xf numFmtId="164" fontId="1" fillId="19" borderId="0" xfId="0" applyNumberFormat="1" applyFont="1" applyFill="1"/>
    <xf numFmtId="164" fontId="1" fillId="19" borderId="5" xfId="0" applyNumberFormat="1" applyFont="1" applyFill="1" applyBorder="1"/>
    <xf numFmtId="164" fontId="3" fillId="16" borderId="0" xfId="0" applyNumberFormat="1" applyFont="1" applyFill="1"/>
    <xf numFmtId="164" fontId="3" fillId="16" borderId="5" xfId="0" applyNumberFormat="1" applyFont="1" applyFill="1" applyBorder="1"/>
    <xf numFmtId="164" fontId="3" fillId="5" borderId="4" xfId="0" applyNumberFormat="1" applyFont="1" applyFill="1" applyBorder="1"/>
    <xf numFmtId="164" fontId="3" fillId="8" borderId="1" xfId="0" applyNumberFormat="1" applyFont="1" applyFill="1" applyBorder="1"/>
    <xf numFmtId="164" fontId="3" fillId="14" borderId="1" xfId="0" applyNumberFormat="1" applyFont="1" applyFill="1" applyBorder="1"/>
    <xf numFmtId="164" fontId="3" fillId="4" borderId="1" xfId="0" applyNumberFormat="1" applyFont="1" applyFill="1" applyBorder="1"/>
    <xf numFmtId="164" fontId="3" fillId="13" borderId="1" xfId="0" applyNumberFormat="1" applyFont="1" applyFill="1" applyBorder="1"/>
    <xf numFmtId="164" fontId="3" fillId="3" borderId="1" xfId="0" applyNumberFormat="1" applyFont="1" applyFill="1" applyBorder="1"/>
    <xf numFmtId="164" fontId="0" fillId="21" borderId="0" xfId="0" applyNumberFormat="1" applyFill="1"/>
    <xf numFmtId="164" fontId="3" fillId="21" borderId="0" xfId="0" applyNumberFormat="1" applyFont="1" applyFill="1"/>
    <xf numFmtId="164" fontId="1" fillId="21" borderId="0" xfId="0" applyNumberFormat="1" applyFont="1" applyFill="1"/>
    <xf numFmtId="2" fontId="1" fillId="11" borderId="1" xfId="0" applyNumberFormat="1" applyFont="1" applyFill="1" applyBorder="1"/>
    <xf numFmtId="2" fontId="1" fillId="11" borderId="7" xfId="0" applyNumberFormat="1" applyFont="1" applyFill="1" applyBorder="1"/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B25" workbookViewId="0">
      <selection activeCell="Q13" sqref="Q13"/>
    </sheetView>
  </sheetViews>
  <sheetFormatPr defaultRowHeight="15" x14ac:dyDescent="0.25"/>
  <cols>
    <col min="1" max="1" width="12.42578125" customWidth="1"/>
    <col min="2" max="2" width="11.140625" bestFit="1" customWidth="1"/>
    <col min="3" max="3" width="11.28515625" customWidth="1"/>
    <col min="4" max="4" width="11.140625" bestFit="1" customWidth="1"/>
    <col min="5" max="5" width="11.28515625" customWidth="1"/>
    <col min="6" max="6" width="12.140625" customWidth="1"/>
    <col min="7" max="7" width="7.42578125" customWidth="1"/>
    <col min="8" max="8" width="6.42578125" customWidth="1"/>
    <col min="9" max="9" width="11.140625" bestFit="1" customWidth="1"/>
    <col min="10" max="10" width="9.85546875" customWidth="1"/>
    <col min="11" max="11" width="7.140625" customWidth="1"/>
    <col min="12" max="12" width="5.28515625" customWidth="1"/>
    <col min="13" max="13" width="12.28515625" customWidth="1"/>
    <col min="14" max="14" width="7.85546875" customWidth="1"/>
    <col min="15" max="15" width="11.140625" bestFit="1" customWidth="1"/>
    <col min="16" max="16" width="12.42578125" customWidth="1"/>
    <col min="17" max="17" width="11.140625" bestFit="1" customWidth="1"/>
    <col min="18" max="18" width="11.7109375" customWidth="1"/>
    <col min="19" max="19" width="11.42578125" bestFit="1" customWidth="1"/>
  </cols>
  <sheetData>
    <row r="1" spans="1:20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x14ac:dyDescent="0.25">
      <c r="A3" s="59" t="s">
        <v>10</v>
      </c>
      <c r="B3" s="59"/>
      <c r="C3" s="59"/>
      <c r="D3" s="59"/>
      <c r="E3" s="59"/>
      <c r="F3" s="59"/>
      <c r="G3" s="59"/>
      <c r="H3" s="60"/>
      <c r="I3" s="61" t="s">
        <v>9</v>
      </c>
      <c r="J3" s="61"/>
      <c r="K3" s="61"/>
      <c r="L3" s="61"/>
      <c r="M3" s="61"/>
      <c r="N3" s="62"/>
      <c r="O3" s="63" t="s">
        <v>8</v>
      </c>
      <c r="P3" s="63"/>
      <c r="Q3" s="63"/>
      <c r="R3" s="63"/>
      <c r="S3" s="63"/>
      <c r="T3" s="63"/>
    </row>
    <row r="4" spans="1:20" x14ac:dyDescent="0.25">
      <c r="A4" s="7"/>
      <c r="B4" s="11"/>
      <c r="C4" s="13"/>
      <c r="D4" s="9"/>
      <c r="E4" s="15"/>
      <c r="F4" s="5"/>
      <c r="G4" s="19"/>
      <c r="H4" s="27"/>
      <c r="I4" s="17"/>
      <c r="J4" s="17"/>
      <c r="K4" s="17"/>
      <c r="L4" s="17"/>
      <c r="M4" s="17"/>
      <c r="N4" s="30"/>
      <c r="O4" s="11"/>
      <c r="P4" s="13"/>
      <c r="Q4" s="9"/>
      <c r="R4" s="15"/>
      <c r="S4" s="5"/>
      <c r="T4" s="19"/>
    </row>
    <row r="5" spans="1:20" x14ac:dyDescent="0.25">
      <c r="A5" s="8" t="s">
        <v>6</v>
      </c>
      <c r="B5" s="12" t="s">
        <v>1</v>
      </c>
      <c r="C5" s="14" t="s">
        <v>3</v>
      </c>
      <c r="D5" s="10" t="s">
        <v>2</v>
      </c>
      <c r="E5" s="16" t="s">
        <v>4</v>
      </c>
      <c r="F5" s="6" t="s">
        <v>5</v>
      </c>
      <c r="G5" s="21"/>
      <c r="H5" s="28"/>
      <c r="I5" s="18"/>
      <c r="J5" s="18"/>
      <c r="K5" s="18"/>
      <c r="L5" s="18"/>
      <c r="M5" s="18"/>
      <c r="N5" s="31"/>
      <c r="O5" s="12" t="s">
        <v>1</v>
      </c>
      <c r="P5" s="14" t="s">
        <v>3</v>
      </c>
      <c r="Q5" s="10" t="s">
        <v>2</v>
      </c>
      <c r="R5" s="16" t="s">
        <v>4</v>
      </c>
      <c r="S5" s="6" t="s">
        <v>5</v>
      </c>
      <c r="T5" s="20"/>
    </row>
    <row r="6" spans="1:20" x14ac:dyDescent="0.25">
      <c r="A6" s="23">
        <v>44228</v>
      </c>
      <c r="B6" s="3">
        <v>2</v>
      </c>
      <c r="C6" s="24">
        <v>2</v>
      </c>
      <c r="D6" s="25">
        <v>2</v>
      </c>
      <c r="E6" s="2">
        <v>3</v>
      </c>
      <c r="F6" s="26">
        <v>2</v>
      </c>
      <c r="G6" s="1"/>
      <c r="H6" s="29"/>
      <c r="I6" s="32">
        <v>1070</v>
      </c>
      <c r="J6" s="33"/>
      <c r="K6" s="33"/>
      <c r="L6" s="33"/>
      <c r="M6" s="33"/>
      <c r="N6" s="34"/>
      <c r="O6" s="48"/>
      <c r="P6" s="49"/>
      <c r="Q6" s="50"/>
      <c r="R6" s="51"/>
      <c r="S6" s="52"/>
      <c r="T6" s="53"/>
    </row>
    <row r="7" spans="1:20" x14ac:dyDescent="0.25">
      <c r="A7" s="23">
        <v>44229</v>
      </c>
      <c r="B7" s="3">
        <v>2</v>
      </c>
      <c r="C7" s="24">
        <v>2</v>
      </c>
      <c r="D7" s="25">
        <v>6</v>
      </c>
      <c r="E7" s="2">
        <v>2</v>
      </c>
      <c r="F7" s="26">
        <v>2</v>
      </c>
      <c r="G7" s="1"/>
      <c r="H7" s="29"/>
      <c r="I7" s="32">
        <v>80</v>
      </c>
      <c r="J7" s="33"/>
      <c r="K7" s="33"/>
      <c r="L7" s="33"/>
      <c r="M7" s="33"/>
      <c r="N7" s="34"/>
      <c r="O7" s="48">
        <v>1000</v>
      </c>
      <c r="P7" s="49">
        <v>45</v>
      </c>
      <c r="Q7" s="50">
        <v>50</v>
      </c>
      <c r="R7" s="51">
        <v>846</v>
      </c>
      <c r="S7" s="52">
        <v>100</v>
      </c>
      <c r="T7" s="53"/>
    </row>
    <row r="8" spans="1:20" x14ac:dyDescent="0.25">
      <c r="A8" s="23">
        <v>44230</v>
      </c>
      <c r="B8" s="3">
        <v>2</v>
      </c>
      <c r="C8" s="24">
        <v>2</v>
      </c>
      <c r="D8" s="25">
        <v>2</v>
      </c>
      <c r="E8" s="2">
        <v>0</v>
      </c>
      <c r="F8" s="26">
        <v>2</v>
      </c>
      <c r="G8" s="1"/>
      <c r="H8" s="29"/>
      <c r="I8" s="32">
        <v>300</v>
      </c>
      <c r="J8" s="33"/>
      <c r="K8" s="33"/>
      <c r="L8" s="33"/>
      <c r="M8" s="33"/>
      <c r="N8" s="34"/>
      <c r="O8" s="48">
        <v>30</v>
      </c>
      <c r="P8" s="49">
        <v>300</v>
      </c>
      <c r="Q8" s="50">
        <v>1240</v>
      </c>
      <c r="R8" s="51">
        <v>0</v>
      </c>
      <c r="S8" s="52">
        <v>200</v>
      </c>
      <c r="T8" s="53"/>
    </row>
    <row r="9" spans="1:20" x14ac:dyDescent="0.25">
      <c r="A9" s="23">
        <v>44231</v>
      </c>
      <c r="B9" s="3">
        <v>2</v>
      </c>
      <c r="C9" s="24">
        <v>2</v>
      </c>
      <c r="D9" s="25">
        <v>2</v>
      </c>
      <c r="E9" s="2">
        <v>1</v>
      </c>
      <c r="F9" s="26">
        <v>2</v>
      </c>
      <c r="G9" s="1"/>
      <c r="H9" s="29"/>
      <c r="I9" s="32">
        <v>300</v>
      </c>
      <c r="J9" s="33"/>
      <c r="K9" s="33"/>
      <c r="L9" s="33"/>
      <c r="M9" s="33"/>
      <c r="N9" s="34"/>
      <c r="O9" s="48">
        <v>300</v>
      </c>
      <c r="P9" s="49">
        <v>500</v>
      </c>
      <c r="Q9" s="50">
        <v>10</v>
      </c>
      <c r="R9" s="51">
        <v>0</v>
      </c>
      <c r="S9" s="52">
        <v>16</v>
      </c>
      <c r="T9" s="53"/>
    </row>
    <row r="10" spans="1:20" x14ac:dyDescent="0.25">
      <c r="A10" s="23">
        <v>44232</v>
      </c>
      <c r="B10" s="3">
        <v>2</v>
      </c>
      <c r="C10" s="24">
        <v>2</v>
      </c>
      <c r="D10" s="25">
        <v>2</v>
      </c>
      <c r="E10" s="2">
        <v>2</v>
      </c>
      <c r="F10" s="26">
        <v>0</v>
      </c>
      <c r="G10" s="1"/>
      <c r="H10" s="29"/>
      <c r="I10" s="32">
        <v>750</v>
      </c>
      <c r="J10" s="33"/>
      <c r="K10" s="33"/>
      <c r="L10" s="33"/>
      <c r="M10" s="33"/>
      <c r="N10" s="34"/>
      <c r="O10" s="48"/>
      <c r="P10" s="49">
        <v>50</v>
      </c>
      <c r="Q10" s="50">
        <v>23</v>
      </c>
      <c r="R10" s="51">
        <v>0</v>
      </c>
      <c r="S10" s="52">
        <v>200</v>
      </c>
      <c r="T10" s="53"/>
    </row>
    <row r="11" spans="1:20" x14ac:dyDescent="0.25">
      <c r="A11" s="23">
        <v>44233</v>
      </c>
      <c r="B11" s="3">
        <v>2</v>
      </c>
      <c r="C11" s="24">
        <v>2</v>
      </c>
      <c r="D11" s="25">
        <v>2</v>
      </c>
      <c r="E11" s="2">
        <v>2</v>
      </c>
      <c r="F11" s="26">
        <v>0</v>
      </c>
      <c r="G11" s="1"/>
      <c r="H11" s="29"/>
      <c r="I11" s="32">
        <v>490</v>
      </c>
      <c r="J11" s="33"/>
      <c r="K11" s="33"/>
      <c r="L11" s="33"/>
      <c r="M11" s="33"/>
      <c r="N11" s="34"/>
      <c r="O11" s="48"/>
      <c r="P11" s="49">
        <v>67</v>
      </c>
      <c r="Q11" s="50">
        <v>0</v>
      </c>
      <c r="R11" s="51">
        <v>0</v>
      </c>
      <c r="S11" s="52">
        <v>1000</v>
      </c>
      <c r="T11" s="53"/>
    </row>
    <row r="12" spans="1:20" x14ac:dyDescent="0.25">
      <c r="A12" s="23">
        <v>44234</v>
      </c>
      <c r="B12" s="3">
        <v>3</v>
      </c>
      <c r="C12" s="24">
        <v>2</v>
      </c>
      <c r="D12" s="25">
        <v>2</v>
      </c>
      <c r="E12" s="2">
        <v>2</v>
      </c>
      <c r="F12" s="26">
        <v>0</v>
      </c>
      <c r="G12" s="1"/>
      <c r="H12" s="29"/>
      <c r="I12" s="32">
        <v>270</v>
      </c>
      <c r="J12" s="33"/>
      <c r="K12" s="33"/>
      <c r="L12" s="33"/>
      <c r="M12" s="33"/>
      <c r="N12" s="34"/>
      <c r="O12" s="48"/>
      <c r="P12" s="49">
        <v>500</v>
      </c>
      <c r="Q12" s="50"/>
      <c r="R12" s="51">
        <v>0</v>
      </c>
      <c r="S12" s="52"/>
      <c r="T12" s="53"/>
    </row>
    <row r="13" spans="1:20" x14ac:dyDescent="0.25">
      <c r="A13" s="23">
        <v>44235</v>
      </c>
      <c r="B13" s="3">
        <v>2</v>
      </c>
      <c r="C13" s="24">
        <v>0</v>
      </c>
      <c r="D13" s="25">
        <v>3</v>
      </c>
      <c r="E13" s="2">
        <v>0</v>
      </c>
      <c r="F13" s="26">
        <v>0</v>
      </c>
      <c r="G13" s="1"/>
      <c r="H13" s="29"/>
      <c r="I13" s="32">
        <v>30</v>
      </c>
      <c r="J13" s="33"/>
      <c r="K13" s="33"/>
      <c r="L13" s="33"/>
      <c r="M13" s="33"/>
      <c r="N13" s="34"/>
      <c r="O13" s="48"/>
      <c r="P13" s="49"/>
      <c r="Q13" s="50"/>
      <c r="R13" s="51">
        <f t="shared" ref="R13:R21" si="0">SUM(O13:Q13)</f>
        <v>0</v>
      </c>
      <c r="S13" s="52"/>
      <c r="T13" s="53"/>
    </row>
    <row r="14" spans="1:20" x14ac:dyDescent="0.25">
      <c r="A14" s="23">
        <v>44236</v>
      </c>
      <c r="B14" s="3">
        <v>1</v>
      </c>
      <c r="C14" s="24">
        <v>0</v>
      </c>
      <c r="D14" s="25">
        <v>1</v>
      </c>
      <c r="E14" s="2">
        <v>0</v>
      </c>
      <c r="F14" s="26">
        <v>0</v>
      </c>
      <c r="G14" s="1"/>
      <c r="H14" s="29"/>
      <c r="I14" s="32">
        <v>470</v>
      </c>
      <c r="J14" s="33"/>
      <c r="K14" s="33"/>
      <c r="L14" s="33"/>
      <c r="M14" s="33"/>
      <c r="N14" s="34"/>
      <c r="O14" s="48"/>
      <c r="P14" s="49"/>
      <c r="Q14" s="50"/>
      <c r="R14" s="51">
        <f t="shared" si="0"/>
        <v>0</v>
      </c>
      <c r="S14" s="52"/>
      <c r="T14" s="53"/>
    </row>
    <row r="15" spans="1:20" x14ac:dyDescent="0.25">
      <c r="A15" s="23">
        <v>44237</v>
      </c>
      <c r="B15" s="3">
        <v>2</v>
      </c>
      <c r="C15" s="24">
        <v>2</v>
      </c>
      <c r="D15" s="25">
        <v>3</v>
      </c>
      <c r="E15" s="2">
        <v>0</v>
      </c>
      <c r="F15" s="26">
        <v>0</v>
      </c>
      <c r="G15" s="1"/>
      <c r="H15" s="29"/>
      <c r="I15" s="32">
        <v>170</v>
      </c>
      <c r="J15" s="33"/>
      <c r="K15" s="33"/>
      <c r="L15" s="33"/>
      <c r="M15" s="33"/>
      <c r="N15" s="34"/>
      <c r="O15" s="48"/>
      <c r="P15" s="49"/>
      <c r="Q15" s="50"/>
      <c r="R15" s="51">
        <f t="shared" si="0"/>
        <v>0</v>
      </c>
      <c r="S15" s="52"/>
      <c r="T15" s="53"/>
    </row>
    <row r="16" spans="1:20" x14ac:dyDescent="0.25">
      <c r="A16" s="23">
        <v>44238</v>
      </c>
      <c r="B16" s="3">
        <v>2</v>
      </c>
      <c r="C16" s="24">
        <v>2</v>
      </c>
      <c r="D16" s="25">
        <v>2</v>
      </c>
      <c r="E16" s="2">
        <v>0</v>
      </c>
      <c r="F16" s="26">
        <v>0</v>
      </c>
      <c r="G16" s="1"/>
      <c r="H16" s="29"/>
      <c r="I16" s="32">
        <v>60</v>
      </c>
      <c r="J16" s="33"/>
      <c r="K16" s="33"/>
      <c r="L16" s="33"/>
      <c r="M16" s="33"/>
      <c r="N16" s="34"/>
      <c r="O16" s="48"/>
      <c r="P16" s="49"/>
      <c r="Q16" s="50"/>
      <c r="R16" s="51">
        <f t="shared" si="0"/>
        <v>0</v>
      </c>
      <c r="S16" s="52"/>
      <c r="T16" s="53"/>
    </row>
    <row r="17" spans="1:20" x14ac:dyDescent="0.25">
      <c r="A17" s="23">
        <v>44239</v>
      </c>
      <c r="B17" s="3">
        <v>2</v>
      </c>
      <c r="C17" s="24">
        <v>2</v>
      </c>
      <c r="D17" s="25">
        <v>2</v>
      </c>
      <c r="E17" s="2">
        <v>0</v>
      </c>
      <c r="F17" s="26">
        <v>0</v>
      </c>
      <c r="G17" s="1"/>
      <c r="H17" s="29"/>
      <c r="I17" s="32">
        <v>120</v>
      </c>
      <c r="J17" s="33"/>
      <c r="K17" s="33"/>
      <c r="L17" s="33"/>
      <c r="M17" s="33"/>
      <c r="N17" s="34"/>
      <c r="O17" s="48"/>
      <c r="P17" s="49"/>
      <c r="Q17" s="50"/>
      <c r="R17" s="51">
        <f t="shared" si="0"/>
        <v>0</v>
      </c>
      <c r="S17" s="52"/>
      <c r="T17" s="53"/>
    </row>
    <row r="18" spans="1:20" x14ac:dyDescent="0.25">
      <c r="A18" s="23">
        <v>44240</v>
      </c>
      <c r="B18" s="3">
        <v>2</v>
      </c>
      <c r="C18" s="24">
        <v>2</v>
      </c>
      <c r="D18" s="25">
        <v>2</v>
      </c>
      <c r="E18" s="2">
        <v>0</v>
      </c>
      <c r="F18" s="26">
        <v>1</v>
      </c>
      <c r="G18" s="1"/>
      <c r="H18" s="29"/>
      <c r="I18" s="32">
        <v>1010</v>
      </c>
      <c r="J18" s="33"/>
      <c r="K18" s="33"/>
      <c r="L18" s="33"/>
      <c r="M18" s="33"/>
      <c r="N18" s="34"/>
      <c r="O18" s="48"/>
      <c r="P18" s="49"/>
      <c r="Q18" s="50"/>
      <c r="R18" s="51">
        <f t="shared" si="0"/>
        <v>0</v>
      </c>
      <c r="S18" s="52"/>
      <c r="T18" s="53"/>
    </row>
    <row r="19" spans="1:20" x14ac:dyDescent="0.25">
      <c r="A19" s="23">
        <v>44241</v>
      </c>
      <c r="B19" s="3">
        <v>2</v>
      </c>
      <c r="C19" s="24">
        <v>2</v>
      </c>
      <c r="D19" s="25">
        <v>2</v>
      </c>
      <c r="E19" s="2">
        <v>2</v>
      </c>
      <c r="F19" s="26">
        <v>2</v>
      </c>
      <c r="G19" s="1"/>
      <c r="H19" s="29"/>
      <c r="I19" s="32">
        <v>95</v>
      </c>
      <c r="J19" s="33"/>
      <c r="K19" s="33"/>
      <c r="L19" s="33"/>
      <c r="M19" s="33"/>
      <c r="N19" s="34"/>
      <c r="O19" s="48"/>
      <c r="P19" s="49"/>
      <c r="Q19" s="50"/>
      <c r="R19" s="51">
        <f t="shared" si="0"/>
        <v>0</v>
      </c>
      <c r="S19" s="52"/>
      <c r="T19" s="53"/>
    </row>
    <row r="20" spans="1:20" x14ac:dyDescent="0.25">
      <c r="A20" s="23">
        <v>44242</v>
      </c>
      <c r="B20" s="3">
        <v>2</v>
      </c>
      <c r="C20" s="24">
        <v>2</v>
      </c>
      <c r="D20" s="25">
        <v>2</v>
      </c>
      <c r="E20" s="2">
        <v>1</v>
      </c>
      <c r="F20" s="26">
        <v>2</v>
      </c>
      <c r="G20" s="1"/>
      <c r="H20" s="29"/>
      <c r="I20" s="32">
        <v>165</v>
      </c>
      <c r="J20" s="33"/>
      <c r="K20" s="33"/>
      <c r="L20" s="33"/>
      <c r="M20" s="33"/>
      <c r="N20" s="34"/>
      <c r="O20" s="48"/>
      <c r="P20" s="49"/>
      <c r="Q20" s="50"/>
      <c r="R20" s="51">
        <f t="shared" si="0"/>
        <v>0</v>
      </c>
      <c r="S20" s="52"/>
      <c r="T20" s="53"/>
    </row>
    <row r="21" spans="1:20" x14ac:dyDescent="0.25">
      <c r="A21" s="23">
        <v>44243</v>
      </c>
      <c r="B21" s="3">
        <v>2</v>
      </c>
      <c r="C21" s="24">
        <v>2</v>
      </c>
      <c r="D21" s="25">
        <v>2</v>
      </c>
      <c r="E21" s="2">
        <v>1</v>
      </c>
      <c r="F21" s="26">
        <v>2</v>
      </c>
      <c r="G21" s="1"/>
      <c r="H21" s="29"/>
      <c r="I21" s="32">
        <v>10</v>
      </c>
      <c r="J21" s="33"/>
      <c r="K21" s="33"/>
      <c r="L21" s="33"/>
      <c r="M21" s="33"/>
      <c r="N21" s="34"/>
      <c r="O21" s="48"/>
      <c r="P21" s="49"/>
      <c r="Q21" s="50"/>
      <c r="R21" s="51">
        <f t="shared" si="0"/>
        <v>0</v>
      </c>
      <c r="S21" s="52"/>
      <c r="T21" s="53"/>
    </row>
    <row r="22" spans="1:20" x14ac:dyDescent="0.25">
      <c r="A22" s="23">
        <v>44244</v>
      </c>
      <c r="B22" s="3">
        <v>2</v>
      </c>
      <c r="C22" s="24">
        <v>2</v>
      </c>
      <c r="D22" s="25">
        <v>2</v>
      </c>
      <c r="E22" s="2">
        <v>1</v>
      </c>
      <c r="F22" s="26">
        <v>3</v>
      </c>
      <c r="G22" s="1"/>
      <c r="H22" s="29"/>
      <c r="I22" s="32">
        <v>320</v>
      </c>
      <c r="J22" s="33"/>
      <c r="K22" s="33"/>
      <c r="L22" s="33"/>
      <c r="M22" s="33"/>
      <c r="N22" s="34"/>
      <c r="O22" s="48">
        <f>SUM(O7:O21)</f>
        <v>1330</v>
      </c>
      <c r="P22" s="49">
        <f>SUM(P7:P21)</f>
        <v>1462</v>
      </c>
      <c r="Q22" s="50">
        <f>SUM(Q7:Q21)</f>
        <v>1323</v>
      </c>
      <c r="R22" s="51">
        <f>SUM(R7:R21)</f>
        <v>846</v>
      </c>
      <c r="S22" s="52">
        <f>SUM(S7:S21)</f>
        <v>1516</v>
      </c>
      <c r="T22" s="53"/>
    </row>
    <row r="23" spans="1:20" x14ac:dyDescent="0.25">
      <c r="A23" s="23">
        <v>44245</v>
      </c>
      <c r="B23" s="3">
        <v>2</v>
      </c>
      <c r="C23" s="24">
        <v>2</v>
      </c>
      <c r="D23" s="25">
        <v>2</v>
      </c>
      <c r="E23" s="2">
        <v>1</v>
      </c>
      <c r="F23" s="26">
        <v>2</v>
      </c>
      <c r="G23" s="1"/>
      <c r="H23" s="29"/>
      <c r="I23" s="32"/>
      <c r="J23" s="33"/>
      <c r="K23" s="33"/>
      <c r="L23" s="33"/>
      <c r="M23" s="33"/>
      <c r="N23" s="34"/>
      <c r="O23" s="54"/>
      <c r="P23" s="54"/>
      <c r="Q23" s="54"/>
      <c r="R23" s="54"/>
      <c r="S23" s="54"/>
      <c r="T23" s="54"/>
    </row>
    <row r="24" spans="1:20" x14ac:dyDescent="0.25">
      <c r="A24" s="23">
        <v>44246</v>
      </c>
      <c r="B24" s="3">
        <v>2</v>
      </c>
      <c r="C24" s="24">
        <v>2</v>
      </c>
      <c r="D24" s="25">
        <v>2</v>
      </c>
      <c r="E24" s="2">
        <v>0</v>
      </c>
      <c r="F24" s="26">
        <v>2</v>
      </c>
      <c r="G24" s="1"/>
      <c r="H24" s="29"/>
      <c r="I24" s="32"/>
      <c r="J24" s="33"/>
      <c r="K24" s="33"/>
      <c r="L24" s="33"/>
      <c r="M24" s="33"/>
      <c r="N24" s="34"/>
      <c r="O24" s="54"/>
      <c r="P24" s="54"/>
      <c r="Q24" s="54"/>
      <c r="R24" s="55" t="s">
        <v>17</v>
      </c>
      <c r="S24" s="55">
        <f>SUM(O22:S22)</f>
        <v>6477</v>
      </c>
      <c r="T24" s="54"/>
    </row>
    <row r="25" spans="1:20" x14ac:dyDescent="0.25">
      <c r="A25" s="23">
        <v>44247</v>
      </c>
      <c r="B25" s="3">
        <v>2</v>
      </c>
      <c r="C25" s="24">
        <v>2</v>
      </c>
      <c r="D25" s="25">
        <v>2</v>
      </c>
      <c r="E25" s="2">
        <v>0</v>
      </c>
      <c r="F25" s="26">
        <v>2</v>
      </c>
      <c r="G25" s="1"/>
      <c r="H25" s="29"/>
      <c r="I25" s="32"/>
      <c r="J25" s="33"/>
      <c r="K25" s="33"/>
      <c r="L25" s="33"/>
      <c r="M25" s="33"/>
      <c r="N25" s="34"/>
      <c r="O25" s="54"/>
      <c r="P25" s="54"/>
      <c r="Q25" s="54"/>
      <c r="R25" s="54"/>
      <c r="S25" s="54"/>
      <c r="T25" s="54"/>
    </row>
    <row r="26" spans="1:20" x14ac:dyDescent="0.25">
      <c r="A26" s="23">
        <v>44248</v>
      </c>
      <c r="B26" s="3">
        <v>3</v>
      </c>
      <c r="C26" s="24">
        <v>3</v>
      </c>
      <c r="D26" s="25">
        <v>2</v>
      </c>
      <c r="E26" s="2">
        <v>0</v>
      </c>
      <c r="F26" s="26">
        <v>2</v>
      </c>
      <c r="G26" s="1"/>
      <c r="H26" s="29"/>
      <c r="I26" s="32"/>
      <c r="J26" s="33"/>
      <c r="K26" s="33"/>
      <c r="L26" s="33"/>
      <c r="M26" s="33"/>
      <c r="N26" s="34"/>
      <c r="O26" s="54"/>
      <c r="P26" s="54"/>
      <c r="Q26" s="54"/>
      <c r="R26" s="54"/>
      <c r="S26" s="54"/>
      <c r="T26" s="54"/>
    </row>
    <row r="27" spans="1:20" x14ac:dyDescent="0.25">
      <c r="A27" s="23">
        <v>44249</v>
      </c>
      <c r="B27" s="3"/>
      <c r="C27" s="24"/>
      <c r="D27" s="25"/>
      <c r="E27" s="2"/>
      <c r="F27" s="26"/>
      <c r="G27" s="1"/>
      <c r="H27" s="29"/>
      <c r="I27" s="32"/>
      <c r="J27" s="33"/>
      <c r="K27" s="33"/>
      <c r="L27" s="33"/>
      <c r="M27" s="33"/>
      <c r="N27" s="34"/>
      <c r="O27" s="54"/>
      <c r="P27" s="54"/>
      <c r="Q27" s="54"/>
      <c r="R27" s="54"/>
      <c r="S27" s="54"/>
      <c r="T27" s="54"/>
    </row>
    <row r="28" spans="1:20" x14ac:dyDescent="0.25">
      <c r="A28" s="23">
        <v>44250</v>
      </c>
      <c r="B28" s="3"/>
      <c r="C28" s="24"/>
      <c r="D28" s="25"/>
      <c r="E28" s="2"/>
      <c r="F28" s="26"/>
      <c r="G28" s="1"/>
      <c r="H28" s="29"/>
      <c r="I28" s="32"/>
      <c r="J28" s="33"/>
      <c r="K28" s="33"/>
      <c r="L28" s="33"/>
      <c r="M28" s="33"/>
      <c r="N28" s="34"/>
      <c r="O28" s="54"/>
      <c r="P28" s="54"/>
      <c r="Q28" s="54"/>
      <c r="R28" s="54"/>
      <c r="S28" s="54"/>
      <c r="T28" s="54"/>
    </row>
    <row r="29" spans="1:20" x14ac:dyDescent="0.25">
      <c r="A29" s="23">
        <v>44251</v>
      </c>
      <c r="B29" s="3"/>
      <c r="C29" s="24"/>
      <c r="D29" s="25"/>
      <c r="E29" s="2"/>
      <c r="F29" s="26"/>
      <c r="G29" s="1"/>
      <c r="H29" s="29"/>
      <c r="I29" s="32"/>
      <c r="J29" s="33"/>
      <c r="K29" s="33"/>
      <c r="L29" s="33"/>
      <c r="M29" s="33"/>
      <c r="N29" s="34"/>
      <c r="O29" s="54"/>
      <c r="P29" s="54"/>
      <c r="Q29" s="54"/>
      <c r="R29" s="54"/>
      <c r="S29" s="54"/>
      <c r="T29" s="54"/>
    </row>
    <row r="30" spans="1:20" x14ac:dyDescent="0.25">
      <c r="A30" s="23">
        <v>44252</v>
      </c>
      <c r="B30" s="3"/>
      <c r="C30" s="24"/>
      <c r="D30" s="25"/>
      <c r="E30" s="2"/>
      <c r="F30" s="26"/>
      <c r="G30" s="1"/>
      <c r="H30" s="29"/>
      <c r="I30" s="32"/>
      <c r="J30" s="33"/>
      <c r="K30" s="33"/>
      <c r="L30" s="33"/>
      <c r="M30" s="33"/>
      <c r="N30" s="34"/>
      <c r="O30" s="54"/>
      <c r="P30" s="54"/>
      <c r="Q30" s="54"/>
      <c r="R30" s="54"/>
      <c r="S30" s="54"/>
      <c r="T30" s="54"/>
    </row>
    <row r="31" spans="1:20" x14ac:dyDescent="0.25">
      <c r="A31" s="23">
        <v>44253</v>
      </c>
      <c r="B31" s="3"/>
      <c r="C31" s="24"/>
      <c r="D31" s="25"/>
      <c r="E31" s="2"/>
      <c r="F31" s="26"/>
      <c r="G31" s="1"/>
      <c r="H31" s="29"/>
      <c r="I31" s="32"/>
      <c r="J31" s="33"/>
      <c r="K31" s="33"/>
      <c r="L31" s="33"/>
      <c r="M31" s="33"/>
      <c r="N31" s="34"/>
      <c r="O31" s="54"/>
      <c r="P31" s="54"/>
      <c r="Q31" s="54"/>
      <c r="R31" s="54"/>
      <c r="S31" s="54"/>
      <c r="T31" s="54"/>
    </row>
    <row r="32" spans="1:20" x14ac:dyDescent="0.25">
      <c r="A32" s="23">
        <v>44254</v>
      </c>
      <c r="B32" s="3"/>
      <c r="C32" s="24"/>
      <c r="D32" s="25"/>
      <c r="E32" s="2"/>
      <c r="F32" s="26"/>
      <c r="G32" s="1"/>
      <c r="H32" s="29"/>
      <c r="I32" s="32"/>
      <c r="J32" s="33"/>
      <c r="K32" s="33"/>
      <c r="L32" s="33"/>
      <c r="M32" s="33"/>
      <c r="N32" s="34"/>
      <c r="O32" s="54"/>
      <c r="P32" s="54"/>
      <c r="Q32" s="54"/>
      <c r="R32" s="54"/>
      <c r="S32" s="54"/>
      <c r="T32" s="54"/>
    </row>
    <row r="33" spans="1:20" x14ac:dyDescent="0.25">
      <c r="A33" s="23">
        <v>44255</v>
      </c>
      <c r="B33" s="3"/>
      <c r="C33" s="24"/>
      <c r="D33" s="25"/>
      <c r="E33" s="2"/>
      <c r="F33" s="26"/>
      <c r="G33" s="1"/>
      <c r="H33" s="29"/>
      <c r="I33" s="32"/>
      <c r="J33" s="33"/>
      <c r="K33" s="33"/>
      <c r="L33" s="33"/>
      <c r="M33" s="33"/>
      <c r="N33" s="34"/>
      <c r="O33" s="54"/>
      <c r="P33" s="54"/>
      <c r="Q33" s="54"/>
      <c r="R33" s="54"/>
      <c r="S33" s="54"/>
      <c r="T33" s="54"/>
    </row>
    <row r="34" spans="1:20" x14ac:dyDescent="0.25">
      <c r="A34" s="23">
        <v>44256</v>
      </c>
      <c r="B34" s="3"/>
      <c r="C34" s="24"/>
      <c r="D34" s="25"/>
      <c r="E34" s="2"/>
      <c r="F34" s="26"/>
      <c r="G34" s="1"/>
      <c r="H34" s="29"/>
      <c r="I34" s="32"/>
      <c r="J34" s="33"/>
      <c r="K34" s="33"/>
      <c r="L34" s="33"/>
      <c r="M34" s="33"/>
      <c r="N34" s="34"/>
      <c r="O34" s="54"/>
      <c r="P34" s="54"/>
      <c r="Q34" s="54"/>
      <c r="R34" s="54"/>
      <c r="S34" s="54"/>
      <c r="T34" s="54"/>
    </row>
    <row r="35" spans="1:20" x14ac:dyDescent="0.25">
      <c r="A35" s="23">
        <v>44257</v>
      </c>
      <c r="B35" s="3"/>
      <c r="C35" s="24"/>
      <c r="D35" s="25"/>
      <c r="E35" s="2"/>
      <c r="F35" s="26"/>
      <c r="G35" s="1"/>
      <c r="H35" s="29"/>
      <c r="I35" s="32"/>
      <c r="J35" s="33"/>
      <c r="K35" s="33"/>
      <c r="L35" s="33"/>
      <c r="M35" s="33"/>
      <c r="N35" s="34"/>
      <c r="O35" s="54"/>
      <c r="P35" s="54"/>
      <c r="Q35" s="54"/>
      <c r="R35" s="54"/>
      <c r="S35" s="54"/>
      <c r="T35" s="54"/>
    </row>
    <row r="36" spans="1:20" x14ac:dyDescent="0.25">
      <c r="A36" s="36" t="s">
        <v>7</v>
      </c>
      <c r="B36" s="57">
        <f>SUM(B6:B35)</f>
        <v>43</v>
      </c>
      <c r="C36" s="57">
        <f>SUM(C6:C35)</f>
        <v>39</v>
      </c>
      <c r="D36" s="57">
        <f>SUM(D6:D35)</f>
        <v>47</v>
      </c>
      <c r="E36" s="57">
        <f>SUM(E6:E35)</f>
        <v>18</v>
      </c>
      <c r="F36" s="57">
        <f>SUM(F6:F35)</f>
        <v>26</v>
      </c>
      <c r="G36" s="57"/>
      <c r="H36" s="58"/>
      <c r="I36" s="32"/>
      <c r="J36" s="33"/>
      <c r="K36" s="33"/>
      <c r="L36" s="33"/>
      <c r="M36" s="33"/>
      <c r="N36" s="34"/>
      <c r="O36" s="54"/>
      <c r="P36" s="54"/>
      <c r="Q36" s="54"/>
      <c r="R36" s="54"/>
      <c r="S36" s="54"/>
      <c r="T36" s="54"/>
    </row>
    <row r="37" spans="1:20" x14ac:dyDescent="0.25">
      <c r="A37" s="37" t="s">
        <v>14</v>
      </c>
      <c r="B37" s="38">
        <f>(B36*J47)</f>
        <v>1419.2485549132946</v>
      </c>
      <c r="C37" s="38">
        <f>(C36*J47)</f>
        <v>1287.2254335260116</v>
      </c>
      <c r="D37" s="38">
        <f>(D36*J47)</f>
        <v>1551.2716763005778</v>
      </c>
      <c r="E37" s="38">
        <f>(E36*J47)</f>
        <v>594.10404624277453</v>
      </c>
      <c r="F37" s="38">
        <f>(F36*J47)</f>
        <v>858.15028901734092</v>
      </c>
      <c r="G37" s="38"/>
      <c r="H37" s="39"/>
      <c r="I37" s="32"/>
      <c r="J37" s="33"/>
      <c r="K37" s="33"/>
      <c r="L37" s="33"/>
      <c r="M37" s="33"/>
      <c r="N37" s="34"/>
      <c r="O37" s="54"/>
      <c r="P37" s="54"/>
      <c r="Q37" s="54"/>
      <c r="R37" s="54"/>
      <c r="S37" s="54"/>
      <c r="T37" s="54"/>
    </row>
    <row r="38" spans="1:20" x14ac:dyDescent="0.25">
      <c r="A38" s="40" t="s">
        <v>16</v>
      </c>
      <c r="B38" s="41">
        <f>(O22-B37)</f>
        <v>-89.248554913294583</v>
      </c>
      <c r="C38" s="41">
        <f>(P22-C37)</f>
        <v>174.77456647398844</v>
      </c>
      <c r="D38" s="41">
        <f>(Q22-D37)</f>
        <v>-228.27167630057784</v>
      </c>
      <c r="E38" s="41">
        <f>(R22-E37)</f>
        <v>251.89595375722547</v>
      </c>
      <c r="F38" s="42">
        <f>(S22-F37)</f>
        <v>657.84971098265908</v>
      </c>
      <c r="G38" s="41"/>
      <c r="H38" s="43"/>
      <c r="I38" s="44">
        <f>SUM(I6:I37)</f>
        <v>5710</v>
      </c>
      <c r="J38" s="44"/>
      <c r="K38" s="44"/>
      <c r="L38" s="44"/>
      <c r="M38" s="44"/>
      <c r="N38" s="45"/>
      <c r="O38" s="54"/>
      <c r="P38" s="56" t="s">
        <v>11</v>
      </c>
      <c r="Q38" s="56"/>
      <c r="R38" s="56">
        <f>S24-I38</f>
        <v>767</v>
      </c>
      <c r="S38" s="54"/>
      <c r="T38" s="54"/>
    </row>
    <row r="39" spans="1:20" x14ac:dyDescent="0.25">
      <c r="A39" s="65"/>
      <c r="B39" s="65"/>
      <c r="C39" s="65"/>
      <c r="D39" s="65"/>
      <c r="E39" s="65"/>
      <c r="F39" s="65"/>
      <c r="G39" s="65"/>
      <c r="H39" s="66"/>
      <c r="I39" s="46"/>
      <c r="J39" s="46"/>
      <c r="K39" s="46" t="s">
        <v>12</v>
      </c>
      <c r="L39" s="46"/>
      <c r="M39" s="46">
        <f>(I38-S24)</f>
        <v>-767</v>
      </c>
      <c r="N39" s="47"/>
      <c r="O39" s="54"/>
      <c r="P39" s="54"/>
      <c r="Q39" s="54"/>
      <c r="R39" s="54"/>
      <c r="S39" s="54"/>
      <c r="T39" s="54"/>
    </row>
    <row r="42" spans="1:20" x14ac:dyDescent="0.25">
      <c r="J42" s="4"/>
    </row>
    <row r="46" spans="1:20" x14ac:dyDescent="0.25">
      <c r="H46" s="22" t="s">
        <v>15</v>
      </c>
      <c r="I46" s="35"/>
      <c r="J46" s="35">
        <f>SUM(B36:F36)</f>
        <v>173</v>
      </c>
    </row>
    <row r="47" spans="1:20" x14ac:dyDescent="0.25">
      <c r="H47" s="22" t="s">
        <v>13</v>
      </c>
      <c r="I47" s="35"/>
      <c r="J47" s="35">
        <f>(I38/J46)</f>
        <v>33.005780346820806</v>
      </c>
    </row>
  </sheetData>
  <mergeCells count="5">
    <mergeCell ref="A3:H3"/>
    <mergeCell ref="I3:N3"/>
    <mergeCell ref="O3:T3"/>
    <mergeCell ref="A1:T2"/>
    <mergeCell ref="A39:H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Saidul Islam SID</dc:creator>
  <cp:lastModifiedBy>Mr. Saidul Islam SID</cp:lastModifiedBy>
  <dcterms:created xsi:type="dcterms:W3CDTF">2021-02-13T15:14:51Z</dcterms:created>
  <dcterms:modified xsi:type="dcterms:W3CDTF">2021-02-21T15:47:17Z</dcterms:modified>
</cp:coreProperties>
</file>