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i7-14700F\Downloads\Lycoming 6 pistion\"/>
    </mc:Choice>
  </mc:AlternateContent>
  <xr:revisionPtr revIDLastSave="0" documentId="13_ncr:1_{D7AD4510-1F8D-4FFF-BF96-B254CF115BDF}" xr6:coauthVersionLast="47" xr6:coauthVersionMax="47" xr10:uidLastSave="{00000000-0000-0000-0000-000000000000}"/>
  <bookViews>
    <workbookView xWindow="29175" yWindow="345" windowWidth="18420" windowHeight="11385" activeTab="2" xr2:uid="{EE3E200C-E180-4089-ABCB-FEC720180F61}"/>
  </bookViews>
  <sheets>
    <sheet name="Pin mapping" sheetId="1" r:id="rId1"/>
    <sheet name="layout" sheetId="2" r:id="rId2"/>
    <sheet name="P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5" i="3"/>
  <c r="E12" i="3"/>
  <c r="E11" i="3"/>
  <c r="E4" i="3"/>
  <c r="E5" i="3"/>
  <c r="E6" i="3"/>
  <c r="E7" i="3"/>
  <c r="E9" i="3"/>
  <c r="E10" i="3"/>
  <c r="E13" i="3"/>
  <c r="E14" i="3"/>
  <c r="E16" i="3"/>
  <c r="E3" i="3"/>
  <c r="E18" i="3" l="1"/>
</calcChain>
</file>

<file path=xl/sharedStrings.xml><?xml version="1.0" encoding="utf-8"?>
<sst xmlns="http://schemas.openxmlformats.org/spreadsheetml/2006/main" count="159" uniqueCount="109">
  <si>
    <t>Skymaster lycomming 6 piston</t>
  </si>
  <si>
    <t>IN1</t>
  </si>
  <si>
    <t>Module</t>
  </si>
  <si>
    <t>EM3A-AE8</t>
  </si>
  <si>
    <t>Register</t>
  </si>
  <si>
    <t>Pin</t>
  </si>
  <si>
    <t>Measure</t>
  </si>
  <si>
    <t>IN2</t>
  </si>
  <si>
    <t>IN3</t>
  </si>
  <si>
    <t>IN4</t>
  </si>
  <si>
    <t>IN5</t>
  </si>
  <si>
    <t>IN6</t>
  </si>
  <si>
    <t>IN7</t>
  </si>
  <si>
    <t>IN8</t>
  </si>
  <si>
    <t>D7100</t>
  </si>
  <si>
    <t>D7101</t>
  </si>
  <si>
    <t>D7102</t>
  </si>
  <si>
    <t>D7103</t>
  </si>
  <si>
    <t>D7104</t>
  </si>
  <si>
    <t>D7105</t>
  </si>
  <si>
    <t>D7106</t>
  </si>
  <si>
    <t>D7107</t>
  </si>
  <si>
    <t>Oil Pressure Gauge</t>
  </si>
  <si>
    <t>Manifold Pressure Gauge</t>
  </si>
  <si>
    <t>Oil Temperature Gauge</t>
  </si>
  <si>
    <t>Fuel Pressure Gauge</t>
  </si>
  <si>
    <t>Fuel Quantity Gauge</t>
  </si>
  <si>
    <t>EM3A-AE8-1</t>
  </si>
  <si>
    <t>EM3A-AE8-2</t>
  </si>
  <si>
    <t>D7108</t>
  </si>
  <si>
    <t>D7109</t>
  </si>
  <si>
    <t>D7110</t>
  </si>
  <si>
    <t>D7111</t>
  </si>
  <si>
    <t>D7112</t>
  </si>
  <si>
    <t>D7113</t>
  </si>
  <si>
    <t>D7114</t>
  </si>
  <si>
    <t>D7115</t>
  </si>
  <si>
    <t>CHT1</t>
  </si>
  <si>
    <t>CHT2</t>
  </si>
  <si>
    <t>CHT3</t>
  </si>
  <si>
    <t>CHT4</t>
  </si>
  <si>
    <t>CHT5</t>
  </si>
  <si>
    <t>CHT6</t>
  </si>
  <si>
    <t>EGT1</t>
  </si>
  <si>
    <t>EGT2</t>
  </si>
  <si>
    <t>EGT3</t>
  </si>
  <si>
    <t>EGT4</t>
  </si>
  <si>
    <t>EGT5</t>
  </si>
  <si>
    <t>EGT6</t>
  </si>
  <si>
    <t>EM3A-AE8-3</t>
  </si>
  <si>
    <t>D7116</t>
  </si>
  <si>
    <t>D7117</t>
  </si>
  <si>
    <t>D7118</t>
  </si>
  <si>
    <t>D7119</t>
  </si>
  <si>
    <t>D7120</t>
  </si>
  <si>
    <t>D7121</t>
  </si>
  <si>
    <t>D7122</t>
  </si>
  <si>
    <t>D7123</t>
  </si>
  <si>
    <t>AMX-FX3U-M32MR-E</t>
  </si>
  <si>
    <t>X0</t>
  </si>
  <si>
    <t>D0,D10</t>
  </si>
  <si>
    <t>Engine Tachometer</t>
  </si>
  <si>
    <t>X1</t>
  </si>
  <si>
    <t>M1</t>
  </si>
  <si>
    <t>Engine switch ON</t>
  </si>
  <si>
    <t>X2</t>
  </si>
  <si>
    <t>M2</t>
  </si>
  <si>
    <t>Engine switch L</t>
  </si>
  <si>
    <t>X3</t>
  </si>
  <si>
    <t>M3</t>
  </si>
  <si>
    <t>Engine switch R</t>
  </si>
  <si>
    <t>X4</t>
  </si>
  <si>
    <t>M4</t>
  </si>
  <si>
    <t>Engine switch BOTH</t>
  </si>
  <si>
    <t>Voltmeter</t>
  </si>
  <si>
    <t>Ampmeter R Shunt</t>
  </si>
  <si>
    <t>Description</t>
  </si>
  <si>
    <t>Reference</t>
  </si>
  <si>
    <t>SK-102 HS V3</t>
  </si>
  <si>
    <t>SK-102HS V3</t>
  </si>
  <si>
    <t>Shunt Resistor</t>
  </si>
  <si>
    <t>Price</t>
  </si>
  <si>
    <t>Amount</t>
  </si>
  <si>
    <t>VR-10K Ohm</t>
  </si>
  <si>
    <t>PC817 OPTO</t>
  </si>
  <si>
    <t>Power supply</t>
  </si>
  <si>
    <t>Note</t>
  </si>
  <si>
    <t>MeanWell</t>
  </si>
  <si>
    <t>Switch Hub</t>
  </si>
  <si>
    <t>Ready</t>
  </si>
  <si>
    <t>Lan cable</t>
  </si>
  <si>
    <t>LAN</t>
  </si>
  <si>
    <t>Hardwire</t>
  </si>
  <si>
    <t>Diagram</t>
  </si>
  <si>
    <t>Engine Parameter</t>
  </si>
  <si>
    <t>Shipping</t>
  </si>
  <si>
    <t>Total</t>
  </si>
  <si>
    <t>Custom PCB+IC for analog level transfer</t>
  </si>
  <si>
    <t>ค่าแรง</t>
  </si>
  <si>
    <t>THB</t>
  </si>
  <si>
    <t>wire</t>
  </si>
  <si>
    <t xml:space="preserve">Climping SV1.25 -4 </t>
  </si>
  <si>
    <t>Shipping period 10 Days</t>
  </si>
  <si>
    <t>-Under going
will send JLCPCB Design
-Produce 1 day
-Shipping by UPS period 2 days</t>
  </si>
  <si>
    <t>Hot swapt /Spare part</t>
  </si>
  <si>
    <t>Arduino mega2560</t>
  </si>
  <si>
    <t>Spare/ incase of found some PLC solution limitation.</t>
  </si>
  <si>
    <t>Lycoming 6 Pistons Engine(Skymaster) project</t>
  </si>
  <si>
    <t>Transfer from DIAMOND DA40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</si>
</sst>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17317</xdr:colOff>
      <xdr:row>52</xdr:row>
      <xdr:rowOff>121227</xdr:rowOff>
    </xdr:from>
    <xdr:to>
      <xdr:col>5</xdr:col>
      <xdr:colOff>132753</xdr:colOff>
      <xdr:row>62</xdr:row>
      <xdr:rowOff>92914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E430B66-375D-934E-044E-3D864DDC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590" y="10719954"/>
          <a:ext cx="1933845" cy="1876687"/>
        </a:xfrm>
        <a:prstGeom prst="rect">
          <a:avLst/>
        </a:prstGeom>
      </xdr:spPr>
    </xdr:pic>
    <xdr:clientData/>
  </xdr:twoCellAnchor>
  <xdr:twoCellAnchor editAs="oneCell">
    <xdr:from>
      <xdr:col>27</xdr:col>
      <xdr:colOff>462643</xdr:colOff>
      <xdr:row>55</xdr:row>
      <xdr:rowOff>108857</xdr:rowOff>
    </xdr:from>
    <xdr:to>
      <xdr:col>32</xdr:col>
      <xdr:colOff>458987</xdr:colOff>
      <xdr:row>67</xdr:row>
      <xdr:rowOff>147281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5153BEC-AEFD-C1D5-DB33-22938200F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33714" y="10967357"/>
          <a:ext cx="3057952" cy="2324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180975</xdr:rowOff>
    </xdr:from>
    <xdr:to>
      <xdr:col>19</xdr:col>
      <xdr:colOff>306459</xdr:colOff>
      <xdr:row>29</xdr:row>
      <xdr:rowOff>153061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F5E6F-95CE-E2D6-82FA-6FC093AE5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4475"/>
          <a:ext cx="11888859" cy="4734586"/>
        </a:xfrm>
        <a:prstGeom prst="rect">
          <a:avLst/>
        </a:prstGeom>
      </xdr:spPr>
    </xdr:pic>
    <xdr:clientData/>
  </xdr:twoCellAnchor>
  <xdr:twoCellAnchor editAs="oneCell">
    <xdr:from>
      <xdr:col>19</xdr:col>
      <xdr:colOff>318407</xdr:colOff>
      <xdr:row>4</xdr:row>
      <xdr:rowOff>180975</xdr:rowOff>
    </xdr:from>
    <xdr:to>
      <xdr:col>26</xdr:col>
      <xdr:colOff>386741</xdr:colOff>
      <xdr:row>29</xdr:row>
      <xdr:rowOff>153061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365C10-E2F6-440E-B044-96611053E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3533"/>
        <a:stretch>
          <a:fillRect/>
        </a:stretch>
      </xdr:blipFill>
      <xdr:spPr>
        <a:xfrm>
          <a:off x="11952514" y="1514475"/>
          <a:ext cx="4354584" cy="4734586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381000</xdr:colOff>
      <xdr:row>5</xdr:row>
      <xdr:rowOff>0</xdr:rowOff>
    </xdr:from>
    <xdr:to>
      <xdr:col>33</xdr:col>
      <xdr:colOff>449334</xdr:colOff>
      <xdr:row>29</xdr:row>
      <xdr:rowOff>162586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404167-80E3-46C4-979A-8FE3521B1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3533"/>
        <a:stretch>
          <a:fillRect/>
        </a:stretch>
      </xdr:blipFill>
      <xdr:spPr>
        <a:xfrm>
          <a:off x="16301357" y="1524000"/>
          <a:ext cx="4354584" cy="4734586"/>
        </a:xfrm>
        <a:prstGeom prst="rect">
          <a:avLst/>
        </a:prstGeom>
      </xdr:spPr>
    </xdr:pic>
    <xdr:clientData/>
  </xdr:twoCellAnchor>
  <xdr:twoCellAnchor editAs="oneCell">
    <xdr:from>
      <xdr:col>9</xdr:col>
      <xdr:colOff>567791</xdr:colOff>
      <xdr:row>33</xdr:row>
      <xdr:rowOff>25977</xdr:rowOff>
    </xdr:from>
    <xdr:to>
      <xdr:col>18</xdr:col>
      <xdr:colOff>416147</xdr:colOff>
      <xdr:row>51</xdr:row>
      <xdr:rowOff>39584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5D7D88-65B2-4AF1-0F25-452A40BCB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23018" y="6883977"/>
          <a:ext cx="5303584" cy="3442607"/>
        </a:xfrm>
        <a:prstGeom prst="rect">
          <a:avLst/>
        </a:prstGeom>
      </xdr:spPr>
    </xdr:pic>
    <xdr:clientData/>
  </xdr:twoCellAnchor>
  <xdr:twoCellAnchor>
    <xdr:from>
      <xdr:col>25</xdr:col>
      <xdr:colOff>566552</xdr:colOff>
      <xdr:row>39</xdr:row>
      <xdr:rowOff>94013</xdr:rowOff>
    </xdr:from>
    <xdr:to>
      <xdr:col>30</xdr:col>
      <xdr:colOff>381000</xdr:colOff>
      <xdr:row>48</xdr:row>
      <xdr:rowOff>54429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C7011D9-A44B-B317-A3AD-87E61E56FDAC}"/>
            </a:ext>
          </a:extLst>
        </xdr:cNvPr>
        <xdr:cNvSpPr/>
      </xdr:nvSpPr>
      <xdr:spPr>
        <a:xfrm>
          <a:off x="12812981" y="7904513"/>
          <a:ext cx="2876055" cy="16749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Analog signal</a:t>
          </a:r>
          <a:r>
            <a:rPr lang="en-US" sz="2800" baseline="0"/>
            <a:t> transformer</a:t>
          </a:r>
          <a:r>
            <a:rPr lang="en-US" sz="2800"/>
            <a:t> PCB from JLCPCB</a:t>
          </a:r>
        </a:p>
      </xdr:txBody>
    </xdr:sp>
    <xdr:clientData/>
  </xdr:twoCellAnchor>
  <xdr:twoCellAnchor editAs="oneCell">
    <xdr:from>
      <xdr:col>0</xdr:col>
      <xdr:colOff>415636</xdr:colOff>
      <xdr:row>39</xdr:row>
      <xdr:rowOff>155863</xdr:rowOff>
    </xdr:from>
    <xdr:to>
      <xdr:col>7</xdr:col>
      <xdr:colOff>126108</xdr:colOff>
      <xdr:row>46</xdr:row>
      <xdr:rowOff>165575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2091A7-A4CA-E448-1C0D-C3864984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636" y="8156863"/>
          <a:ext cx="3953427" cy="1343212"/>
        </a:xfrm>
        <a:prstGeom prst="rect">
          <a:avLst/>
        </a:prstGeom>
      </xdr:spPr>
    </xdr:pic>
    <xdr:clientData/>
  </xdr:twoCellAnchor>
  <xdr:twoCellAnchor>
    <xdr:from>
      <xdr:col>7</xdr:col>
      <xdr:colOff>155864</xdr:colOff>
      <xdr:row>41</xdr:row>
      <xdr:rowOff>103909</xdr:rowOff>
    </xdr:from>
    <xdr:to>
      <xdr:col>10</xdr:col>
      <xdr:colOff>17318</xdr:colOff>
      <xdr:row>44</xdr:row>
      <xdr:rowOff>155863</xdr:rowOff>
    </xdr:to>
    <xdr:sp macro="" textlink="">
      <xdr:nvSpPr>
        <xdr:cNvPr id="12" name="Arrow: Left-Right 11">
          <a:extLst>
            <a:ext uri="{FF2B5EF4-FFF2-40B4-BE49-F238E27FC236}">
              <a16:creationId xmlns:a16="http://schemas.microsoft.com/office/drawing/2014/main" id="{4C967AFB-7449-F840-AF42-00D732047202}"/>
            </a:ext>
          </a:extLst>
        </xdr:cNvPr>
        <xdr:cNvSpPr/>
      </xdr:nvSpPr>
      <xdr:spPr>
        <a:xfrm>
          <a:off x="4398819" y="8485909"/>
          <a:ext cx="1679863" cy="62345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91788</xdr:colOff>
      <xdr:row>30</xdr:row>
      <xdr:rowOff>39831</xdr:rowOff>
    </xdr:from>
    <xdr:to>
      <xdr:col>4</xdr:col>
      <xdr:colOff>109106</xdr:colOff>
      <xdr:row>39</xdr:row>
      <xdr:rowOff>5194</xdr:rowOff>
    </xdr:to>
    <xdr:sp macro="" textlink="">
      <xdr:nvSpPr>
        <xdr:cNvPr id="13" name="Arrow: Left-Right 12">
          <a:extLst>
            <a:ext uri="{FF2B5EF4-FFF2-40B4-BE49-F238E27FC236}">
              <a16:creationId xmlns:a16="http://schemas.microsoft.com/office/drawing/2014/main" id="{5CCEC34A-9D53-4CB3-A6E7-74EC5FD39E4B}"/>
            </a:ext>
          </a:extLst>
        </xdr:cNvPr>
        <xdr:cNvSpPr/>
      </xdr:nvSpPr>
      <xdr:spPr>
        <a:xfrm rot="16200000">
          <a:off x="1381992" y="6854536"/>
          <a:ext cx="1679863" cy="62345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502228</xdr:colOff>
      <xdr:row>31</xdr:row>
      <xdr:rowOff>69273</xdr:rowOff>
    </xdr:from>
    <xdr:to>
      <xdr:col>28</xdr:col>
      <xdr:colOff>519546</xdr:colOff>
      <xdr:row>39</xdr:row>
      <xdr:rowOff>0</xdr:rowOff>
    </xdr:to>
    <xdr:sp macro="" textlink="">
      <xdr:nvSpPr>
        <xdr:cNvPr id="14" name="Arrow: Left-Right 13">
          <a:extLst>
            <a:ext uri="{FF2B5EF4-FFF2-40B4-BE49-F238E27FC236}">
              <a16:creationId xmlns:a16="http://schemas.microsoft.com/office/drawing/2014/main" id="{C191DC3D-8C15-442E-8341-15FEAE134184}"/>
            </a:ext>
          </a:extLst>
        </xdr:cNvPr>
        <xdr:cNvSpPr/>
      </xdr:nvSpPr>
      <xdr:spPr>
        <a:xfrm rot="16200000">
          <a:off x="13421591" y="6892637"/>
          <a:ext cx="1454727" cy="62345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136072</xdr:colOff>
      <xdr:row>39</xdr:row>
      <xdr:rowOff>68036</xdr:rowOff>
    </xdr:from>
    <xdr:to>
      <xdr:col>36</xdr:col>
      <xdr:colOff>562842</xdr:colOff>
      <xdr:row>48</xdr:row>
      <xdr:rowOff>28452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16AA8E9-2CB6-462D-8373-508D2DE7C4B2}"/>
            </a:ext>
          </a:extLst>
        </xdr:cNvPr>
        <xdr:cNvSpPr/>
      </xdr:nvSpPr>
      <xdr:spPr>
        <a:xfrm>
          <a:off x="16668751" y="7878536"/>
          <a:ext cx="2876055" cy="16749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R Shunt</a:t>
          </a:r>
        </a:p>
      </xdr:txBody>
    </xdr:sp>
    <xdr:clientData/>
  </xdr:twoCellAnchor>
  <xdr:twoCellAnchor>
    <xdr:from>
      <xdr:col>32</xdr:col>
      <xdr:colOff>214002</xdr:colOff>
      <xdr:row>31</xdr:row>
      <xdr:rowOff>17318</xdr:rowOff>
    </xdr:from>
    <xdr:to>
      <xdr:col>33</xdr:col>
      <xdr:colOff>268431</xdr:colOff>
      <xdr:row>38</xdr:row>
      <xdr:rowOff>136071</xdr:rowOff>
    </xdr:to>
    <xdr:sp macro="" textlink="">
      <xdr:nvSpPr>
        <xdr:cNvPr id="16" name="Arrow: Up-Down 15">
          <a:extLst>
            <a:ext uri="{FF2B5EF4-FFF2-40B4-BE49-F238E27FC236}">
              <a16:creationId xmlns:a16="http://schemas.microsoft.com/office/drawing/2014/main" id="{D4BCFFAE-EEDD-4F26-E7B7-E3C2E004CA01}"/>
            </a:ext>
          </a:extLst>
        </xdr:cNvPr>
        <xdr:cNvSpPr/>
      </xdr:nvSpPr>
      <xdr:spPr>
        <a:xfrm>
          <a:off x="19610366" y="6615545"/>
          <a:ext cx="660565" cy="1452253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340179</xdr:colOff>
      <xdr:row>48</xdr:row>
      <xdr:rowOff>108858</xdr:rowOff>
    </xdr:from>
    <xdr:to>
      <xdr:col>29</xdr:col>
      <xdr:colOff>27215</xdr:colOff>
      <xdr:row>57</xdr:row>
      <xdr:rowOff>68036</xdr:rowOff>
    </xdr:to>
    <xdr:sp macro="" textlink="">
      <xdr:nvSpPr>
        <xdr:cNvPr id="17" name="Arrow: Up 16">
          <a:extLst>
            <a:ext uri="{FF2B5EF4-FFF2-40B4-BE49-F238E27FC236}">
              <a16:creationId xmlns:a16="http://schemas.microsoft.com/office/drawing/2014/main" id="{BE2ADA3E-D89D-70C8-1125-B08CA246E4C3}"/>
            </a:ext>
          </a:extLst>
        </xdr:cNvPr>
        <xdr:cNvSpPr/>
      </xdr:nvSpPr>
      <xdr:spPr>
        <a:xfrm>
          <a:off x="13811250" y="9633858"/>
          <a:ext cx="911679" cy="1673678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/>
        </a:p>
      </xdr:txBody>
    </xdr:sp>
    <xdr:clientData/>
  </xdr:twoCellAnchor>
  <xdr:twoCellAnchor>
    <xdr:from>
      <xdr:col>33</xdr:col>
      <xdr:colOff>380999</xdr:colOff>
      <xdr:row>48</xdr:row>
      <xdr:rowOff>81643</xdr:rowOff>
    </xdr:from>
    <xdr:to>
      <xdr:col>35</xdr:col>
      <xdr:colOff>68035</xdr:colOff>
      <xdr:row>57</xdr:row>
      <xdr:rowOff>40821</xdr:rowOff>
    </xdr:to>
    <xdr:sp macro="" textlink="">
      <xdr:nvSpPr>
        <xdr:cNvPr id="19" name="Arrow: Up 18">
          <a:extLst>
            <a:ext uri="{FF2B5EF4-FFF2-40B4-BE49-F238E27FC236}">
              <a16:creationId xmlns:a16="http://schemas.microsoft.com/office/drawing/2014/main" id="{D1436647-6708-4115-BC5D-8370D2085C0D}"/>
            </a:ext>
          </a:extLst>
        </xdr:cNvPr>
        <xdr:cNvSpPr/>
      </xdr:nvSpPr>
      <xdr:spPr>
        <a:xfrm>
          <a:off x="17525999" y="9606643"/>
          <a:ext cx="911679" cy="1673678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/>
        </a:p>
      </xdr:txBody>
    </xdr:sp>
    <xdr:clientData/>
  </xdr:twoCellAnchor>
  <xdr:twoCellAnchor editAs="oneCell">
    <xdr:from>
      <xdr:col>33</xdr:col>
      <xdr:colOff>557893</xdr:colOff>
      <xdr:row>57</xdr:row>
      <xdr:rowOff>68036</xdr:rowOff>
    </xdr:from>
    <xdr:to>
      <xdr:col>35</xdr:col>
      <xdr:colOff>530679</xdr:colOff>
      <xdr:row>62</xdr:row>
      <xdr:rowOff>94080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84E1CF9-E4F0-36D7-8066-9CB6B86C6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02893" y="11307536"/>
          <a:ext cx="1197429" cy="978544"/>
        </a:xfrm>
        <a:prstGeom prst="rect">
          <a:avLst/>
        </a:prstGeom>
      </xdr:spPr>
    </xdr:pic>
    <xdr:clientData/>
  </xdr:twoCellAnchor>
  <xdr:twoCellAnchor>
    <xdr:from>
      <xdr:col>2</xdr:col>
      <xdr:colOff>606135</xdr:colOff>
      <xdr:row>47</xdr:row>
      <xdr:rowOff>17318</xdr:rowOff>
    </xdr:from>
    <xdr:to>
      <xdr:col>4</xdr:col>
      <xdr:colOff>69272</xdr:colOff>
      <xdr:row>55</xdr:row>
      <xdr:rowOff>0</xdr:rowOff>
    </xdr:to>
    <xdr:sp macro="" textlink="">
      <xdr:nvSpPr>
        <xdr:cNvPr id="21" name="Arrow: Up 20">
          <a:extLst>
            <a:ext uri="{FF2B5EF4-FFF2-40B4-BE49-F238E27FC236}">
              <a16:creationId xmlns:a16="http://schemas.microsoft.com/office/drawing/2014/main" id="{A344F151-3272-ABDB-2296-2FDA230D51CA}"/>
            </a:ext>
          </a:extLst>
        </xdr:cNvPr>
        <xdr:cNvSpPr/>
      </xdr:nvSpPr>
      <xdr:spPr>
        <a:xfrm>
          <a:off x="1818408" y="9663545"/>
          <a:ext cx="675409" cy="150668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450275</xdr:colOff>
      <xdr:row>37</xdr:row>
      <xdr:rowOff>69271</xdr:rowOff>
    </xdr:from>
    <xdr:to>
      <xdr:col>24</xdr:col>
      <xdr:colOff>437566</xdr:colOff>
      <xdr:row>45</xdr:row>
      <xdr:rowOff>103909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C58D69C-E286-5182-CB50-0F6CDA632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73002" y="7810498"/>
          <a:ext cx="2411837" cy="1558638"/>
        </a:xfrm>
        <a:prstGeom prst="rect">
          <a:avLst/>
        </a:prstGeom>
      </xdr:spPr>
    </xdr:pic>
    <xdr:clientData/>
  </xdr:twoCellAnchor>
  <xdr:twoCellAnchor>
    <xdr:from>
      <xdr:col>18</xdr:col>
      <xdr:colOff>294409</xdr:colOff>
      <xdr:row>39</xdr:row>
      <xdr:rowOff>51955</xdr:rowOff>
    </xdr:from>
    <xdr:to>
      <xdr:col>20</xdr:col>
      <xdr:colOff>259773</xdr:colOff>
      <xdr:row>42</xdr:row>
      <xdr:rowOff>86591</xdr:rowOff>
    </xdr:to>
    <xdr:sp macro="" textlink="">
      <xdr:nvSpPr>
        <xdr:cNvPr id="25" name="Arrow: Left 24">
          <a:extLst>
            <a:ext uri="{FF2B5EF4-FFF2-40B4-BE49-F238E27FC236}">
              <a16:creationId xmlns:a16="http://schemas.microsoft.com/office/drawing/2014/main" id="{1DE2BB25-E7A1-D62D-E0D1-64453E43BDF4}"/>
            </a:ext>
          </a:extLst>
        </xdr:cNvPr>
        <xdr:cNvSpPr/>
      </xdr:nvSpPr>
      <xdr:spPr>
        <a:xfrm>
          <a:off x="11204864" y="8174182"/>
          <a:ext cx="1177636" cy="60613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DC24V</a:t>
          </a:r>
        </a:p>
      </xdr:txBody>
    </xdr:sp>
    <xdr:clientData/>
  </xdr:twoCellAnchor>
  <xdr:twoCellAnchor>
    <xdr:from>
      <xdr:col>22</xdr:col>
      <xdr:colOff>43296</xdr:colOff>
      <xdr:row>30</xdr:row>
      <xdr:rowOff>77932</xdr:rowOff>
    </xdr:from>
    <xdr:to>
      <xdr:col>23</xdr:col>
      <xdr:colOff>43296</xdr:colOff>
      <xdr:row>36</xdr:row>
      <xdr:rowOff>112568</xdr:rowOff>
    </xdr:to>
    <xdr:sp macro="" textlink="">
      <xdr:nvSpPr>
        <xdr:cNvPr id="26" name="Arrow: Left 25">
          <a:extLst>
            <a:ext uri="{FF2B5EF4-FFF2-40B4-BE49-F238E27FC236}">
              <a16:creationId xmlns:a16="http://schemas.microsoft.com/office/drawing/2014/main" id="{50F5DA17-F829-49A1-8ED6-8C99AFD26519}"/>
            </a:ext>
          </a:extLst>
        </xdr:cNvPr>
        <xdr:cNvSpPr/>
      </xdr:nvSpPr>
      <xdr:spPr>
        <a:xfrm rot="5400000">
          <a:off x="13092546" y="6771409"/>
          <a:ext cx="1177636" cy="60613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DC24V</a:t>
          </a:r>
        </a:p>
      </xdr:txBody>
    </xdr:sp>
    <xdr:clientData/>
  </xdr:twoCellAnchor>
  <xdr:twoCellAnchor editAs="oneCell">
    <xdr:from>
      <xdr:col>20</xdr:col>
      <xdr:colOff>554182</xdr:colOff>
      <xdr:row>51</xdr:row>
      <xdr:rowOff>155863</xdr:rowOff>
    </xdr:from>
    <xdr:to>
      <xdr:col>24</xdr:col>
      <xdr:colOff>63481</xdr:colOff>
      <xdr:row>61</xdr:row>
      <xdr:rowOff>127550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5DD6ED4-3356-4312-B7A8-4954DA0B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6909" y="9992590"/>
          <a:ext cx="1933845" cy="1876687"/>
        </a:xfrm>
        <a:prstGeom prst="rect">
          <a:avLst/>
        </a:prstGeom>
      </xdr:spPr>
    </xdr:pic>
    <xdr:clientData/>
  </xdr:twoCellAnchor>
  <xdr:twoCellAnchor>
    <xdr:from>
      <xdr:col>21</xdr:col>
      <xdr:colOff>536863</xdr:colOff>
      <xdr:row>46</xdr:row>
      <xdr:rowOff>51954</xdr:rowOff>
    </xdr:from>
    <xdr:to>
      <xdr:col>23</xdr:col>
      <xdr:colOff>0</xdr:colOff>
      <xdr:row>54</xdr:row>
      <xdr:rowOff>34636</xdr:rowOff>
    </xdr:to>
    <xdr:sp macro="" textlink="">
      <xdr:nvSpPr>
        <xdr:cNvPr id="28" name="Arrow: Up 27">
          <a:extLst>
            <a:ext uri="{FF2B5EF4-FFF2-40B4-BE49-F238E27FC236}">
              <a16:creationId xmlns:a16="http://schemas.microsoft.com/office/drawing/2014/main" id="{85323D05-A745-4699-84AF-BAF48FB06F88}"/>
            </a:ext>
          </a:extLst>
        </xdr:cNvPr>
        <xdr:cNvSpPr/>
      </xdr:nvSpPr>
      <xdr:spPr>
        <a:xfrm>
          <a:off x="13265727" y="8936181"/>
          <a:ext cx="675409" cy="150668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3</xdr:row>
      <xdr:rowOff>381000</xdr:rowOff>
    </xdr:from>
    <xdr:to>
      <xdr:col>1</xdr:col>
      <xdr:colOff>4591050</xdr:colOff>
      <xdr:row>3</xdr:row>
      <xdr:rowOff>1348705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E0982-6A81-4B79-78EA-5C993F6DA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762000"/>
          <a:ext cx="4410075" cy="967705"/>
        </a:xfrm>
        <a:prstGeom prst="rect">
          <a:avLst/>
        </a:prstGeom>
      </xdr:spPr>
    </xdr:pic>
    <xdr:clientData/>
  </xdr:twoCellAnchor>
  <xdr:twoCellAnchor>
    <xdr:from>
      <xdr:col>1</xdr:col>
      <xdr:colOff>285751</xdr:colOff>
      <xdr:row>2</xdr:row>
      <xdr:rowOff>104775</xdr:rowOff>
    </xdr:from>
    <xdr:to>
      <xdr:col>1</xdr:col>
      <xdr:colOff>4419601</xdr:colOff>
      <xdr:row>2</xdr:row>
      <xdr:rowOff>906768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76D96-FBF6-317C-484F-79CA27ED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1" y="295275"/>
          <a:ext cx="4133850" cy="801993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</xdr:row>
      <xdr:rowOff>228600</xdr:rowOff>
    </xdr:from>
    <xdr:to>
      <xdr:col>1</xdr:col>
      <xdr:colOff>4010025</xdr:colOff>
      <xdr:row>4</xdr:row>
      <xdr:rowOff>1390812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66F403-F9D8-512F-10AF-7A5992C4E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0470"/>
        <a:stretch>
          <a:fillRect/>
        </a:stretch>
      </xdr:blipFill>
      <xdr:spPr>
        <a:xfrm>
          <a:off x="1581150" y="2838450"/>
          <a:ext cx="3914775" cy="1162212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5</xdr:row>
      <xdr:rowOff>66675</xdr:rowOff>
    </xdr:from>
    <xdr:to>
      <xdr:col>1</xdr:col>
      <xdr:colOff>3219450</xdr:colOff>
      <xdr:row>5</xdr:row>
      <xdr:rowOff>1181100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8FDE1F-723C-B7E1-DB40-BC97BC833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0" y="4257675"/>
          <a:ext cx="3105150" cy="1114425"/>
        </a:xfrm>
        <a:prstGeom prst="rect">
          <a:avLst/>
        </a:prstGeom>
      </xdr:spPr>
    </xdr:pic>
    <xdr:clientData/>
  </xdr:twoCellAnchor>
  <xdr:twoCellAnchor>
    <xdr:from>
      <xdr:col>1</xdr:col>
      <xdr:colOff>133351</xdr:colOff>
      <xdr:row>6</xdr:row>
      <xdr:rowOff>285750</xdr:rowOff>
    </xdr:from>
    <xdr:to>
      <xdr:col>1</xdr:col>
      <xdr:colOff>3486150</xdr:colOff>
      <xdr:row>6</xdr:row>
      <xdr:rowOff>1238869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F89B2F-BEE9-5224-F895-3C5D58FEE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4328"/>
        <a:stretch>
          <a:fillRect/>
        </a:stretch>
      </xdr:blipFill>
      <xdr:spPr>
        <a:xfrm>
          <a:off x="1619251" y="5705475"/>
          <a:ext cx="3352799" cy="953119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9</xdr:row>
      <xdr:rowOff>295275</xdr:rowOff>
    </xdr:from>
    <xdr:to>
      <xdr:col>1</xdr:col>
      <xdr:colOff>1962383</xdr:colOff>
      <xdr:row>9</xdr:row>
      <xdr:rowOff>857328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568B85-2DA6-9DCB-AF1F-4A55E0C26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1175" y="7543800"/>
          <a:ext cx="1667108" cy="562053"/>
        </a:xfrm>
        <a:prstGeom prst="rect">
          <a:avLst/>
        </a:prstGeom>
      </xdr:spPr>
    </xdr:pic>
    <xdr:clientData/>
  </xdr:twoCellAnchor>
  <xdr:twoCellAnchor>
    <xdr:from>
      <xdr:col>1</xdr:col>
      <xdr:colOff>409576</xdr:colOff>
      <xdr:row>11</xdr:row>
      <xdr:rowOff>66675</xdr:rowOff>
    </xdr:from>
    <xdr:to>
      <xdr:col>1</xdr:col>
      <xdr:colOff>2174058</xdr:colOff>
      <xdr:row>11</xdr:row>
      <xdr:rowOff>1457721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A504C7-5551-690E-2EED-72405B3FB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5476" y="8686800"/>
          <a:ext cx="1764482" cy="1391046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10</xdr:row>
      <xdr:rowOff>276225</xdr:rowOff>
    </xdr:from>
    <xdr:to>
      <xdr:col>1</xdr:col>
      <xdr:colOff>1857375</xdr:colOff>
      <xdr:row>10</xdr:row>
      <xdr:rowOff>1116904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485270-8122-CF87-B64A-17706D8EA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47875" y="8210550"/>
          <a:ext cx="1295400" cy="840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DB70-5F14-4197-ABD5-862F2E86D969}">
  <dimension ref="A1:D31"/>
  <sheetViews>
    <sheetView workbookViewId="0">
      <selection activeCell="I20" sqref="I20"/>
    </sheetView>
  </sheetViews>
  <sheetFormatPr defaultRowHeight="15" x14ac:dyDescent="0.25"/>
  <cols>
    <col min="1" max="1" width="22.85546875" customWidth="1"/>
    <col min="2" max="2" width="13.7109375" customWidth="1"/>
    <col min="4" max="4" width="26.5703125" customWidth="1"/>
  </cols>
  <sheetData>
    <row r="1" spans="1:4" x14ac:dyDescent="0.25">
      <c r="A1" s="16" t="s">
        <v>0</v>
      </c>
      <c r="B1" s="16"/>
      <c r="C1" s="16"/>
      <c r="D1" s="16"/>
    </row>
    <row r="2" spans="1:4" x14ac:dyDescent="0.25">
      <c r="A2" s="1" t="s">
        <v>2</v>
      </c>
      <c r="B2" s="1" t="s">
        <v>5</v>
      </c>
      <c r="C2" s="1" t="s">
        <v>4</v>
      </c>
      <c r="D2" s="1" t="s">
        <v>6</v>
      </c>
    </row>
    <row r="3" spans="1:4" x14ac:dyDescent="0.25">
      <c r="A3" s="1" t="s">
        <v>58</v>
      </c>
      <c r="B3" s="1" t="s">
        <v>59</v>
      </c>
      <c r="C3" s="1" t="s">
        <v>60</v>
      </c>
      <c r="D3" s="1" t="s">
        <v>61</v>
      </c>
    </row>
    <row r="4" spans="1:4" x14ac:dyDescent="0.25">
      <c r="A4" s="1" t="s">
        <v>58</v>
      </c>
      <c r="B4" s="1" t="s">
        <v>62</v>
      </c>
      <c r="C4" s="1" t="s">
        <v>63</v>
      </c>
      <c r="D4" s="1" t="s">
        <v>64</v>
      </c>
    </row>
    <row r="5" spans="1:4" x14ac:dyDescent="0.25">
      <c r="A5" s="1" t="s">
        <v>58</v>
      </c>
      <c r="B5" s="1" t="s">
        <v>65</v>
      </c>
      <c r="C5" s="1" t="s">
        <v>66</v>
      </c>
      <c r="D5" s="1" t="s">
        <v>67</v>
      </c>
    </row>
    <row r="6" spans="1:4" x14ac:dyDescent="0.25">
      <c r="A6" s="1" t="s">
        <v>58</v>
      </c>
      <c r="B6" s="1" t="s">
        <v>68</v>
      </c>
      <c r="C6" s="1" t="s">
        <v>69</v>
      </c>
      <c r="D6" s="1" t="s">
        <v>70</v>
      </c>
    </row>
    <row r="7" spans="1:4" x14ac:dyDescent="0.25">
      <c r="A7" s="1" t="s">
        <v>58</v>
      </c>
      <c r="B7" s="1" t="s">
        <v>71</v>
      </c>
      <c r="C7" s="1" t="s">
        <v>72</v>
      </c>
      <c r="D7" s="1" t="s">
        <v>73</v>
      </c>
    </row>
    <row r="8" spans="1:4" x14ac:dyDescent="0.25">
      <c r="A8" s="2" t="s">
        <v>27</v>
      </c>
      <c r="B8" s="1" t="s">
        <v>1</v>
      </c>
      <c r="C8" s="1" t="s">
        <v>14</v>
      </c>
      <c r="D8" s="1" t="s">
        <v>23</v>
      </c>
    </row>
    <row r="9" spans="1:4" x14ac:dyDescent="0.25">
      <c r="A9" s="2" t="s">
        <v>27</v>
      </c>
      <c r="B9" s="1" t="s">
        <v>7</v>
      </c>
      <c r="C9" s="1" t="s">
        <v>15</v>
      </c>
      <c r="D9" s="1" t="s">
        <v>22</v>
      </c>
    </row>
    <row r="10" spans="1:4" x14ac:dyDescent="0.25">
      <c r="A10" s="2" t="s">
        <v>27</v>
      </c>
      <c r="B10" s="1" t="s">
        <v>8</v>
      </c>
      <c r="C10" s="1" t="s">
        <v>16</v>
      </c>
      <c r="D10" s="1" t="s">
        <v>24</v>
      </c>
    </row>
    <row r="11" spans="1:4" x14ac:dyDescent="0.25">
      <c r="A11" s="2" t="s">
        <v>27</v>
      </c>
      <c r="B11" s="1" t="s">
        <v>9</v>
      </c>
      <c r="C11" s="1" t="s">
        <v>17</v>
      </c>
      <c r="D11" s="1" t="s">
        <v>25</v>
      </c>
    </row>
    <row r="12" spans="1:4" x14ac:dyDescent="0.25">
      <c r="A12" s="2" t="s">
        <v>27</v>
      </c>
      <c r="B12" s="1" t="s">
        <v>10</v>
      </c>
      <c r="C12" s="1" t="s">
        <v>18</v>
      </c>
      <c r="D12" s="1" t="s">
        <v>26</v>
      </c>
    </row>
    <row r="13" spans="1:4" x14ac:dyDescent="0.25">
      <c r="A13" s="2" t="s">
        <v>27</v>
      </c>
      <c r="B13" s="1" t="s">
        <v>11</v>
      </c>
      <c r="C13" s="1" t="s">
        <v>19</v>
      </c>
      <c r="D13" s="1" t="s">
        <v>75</v>
      </c>
    </row>
    <row r="14" spans="1:4" x14ac:dyDescent="0.25">
      <c r="A14" s="2" t="s">
        <v>27</v>
      </c>
      <c r="B14" s="1" t="s">
        <v>12</v>
      </c>
      <c r="C14" s="1" t="s">
        <v>20</v>
      </c>
      <c r="D14" s="1" t="s">
        <v>74</v>
      </c>
    </row>
    <row r="15" spans="1:4" x14ac:dyDescent="0.25">
      <c r="A15" s="2" t="s">
        <v>27</v>
      </c>
      <c r="B15" s="1" t="s">
        <v>13</v>
      </c>
      <c r="C15" s="1" t="s">
        <v>21</v>
      </c>
      <c r="D15" s="1"/>
    </row>
    <row r="16" spans="1:4" x14ac:dyDescent="0.25">
      <c r="A16" s="3" t="s">
        <v>28</v>
      </c>
      <c r="B16" s="1" t="s">
        <v>1</v>
      </c>
      <c r="C16" s="1" t="s">
        <v>29</v>
      </c>
      <c r="D16" s="1" t="s">
        <v>37</v>
      </c>
    </row>
    <row r="17" spans="1:4" x14ac:dyDescent="0.25">
      <c r="A17" s="3" t="s">
        <v>28</v>
      </c>
      <c r="B17" s="1" t="s">
        <v>7</v>
      </c>
      <c r="C17" s="1" t="s">
        <v>30</v>
      </c>
      <c r="D17" s="1" t="s">
        <v>38</v>
      </c>
    </row>
    <row r="18" spans="1:4" x14ac:dyDescent="0.25">
      <c r="A18" s="3" t="s">
        <v>28</v>
      </c>
      <c r="B18" s="1" t="s">
        <v>8</v>
      </c>
      <c r="C18" s="1" t="s">
        <v>31</v>
      </c>
      <c r="D18" s="1" t="s">
        <v>39</v>
      </c>
    </row>
    <row r="19" spans="1:4" x14ac:dyDescent="0.25">
      <c r="A19" s="3" t="s">
        <v>28</v>
      </c>
      <c r="B19" s="1" t="s">
        <v>9</v>
      </c>
      <c r="C19" s="1" t="s">
        <v>32</v>
      </c>
      <c r="D19" s="1" t="s">
        <v>40</v>
      </c>
    </row>
    <row r="20" spans="1:4" x14ac:dyDescent="0.25">
      <c r="A20" s="3" t="s">
        <v>28</v>
      </c>
      <c r="B20" s="1" t="s">
        <v>10</v>
      </c>
      <c r="C20" s="1" t="s">
        <v>33</v>
      </c>
      <c r="D20" s="1" t="s">
        <v>41</v>
      </c>
    </row>
    <row r="21" spans="1:4" x14ac:dyDescent="0.25">
      <c r="A21" s="3" t="s">
        <v>28</v>
      </c>
      <c r="B21" s="1" t="s">
        <v>11</v>
      </c>
      <c r="C21" s="1" t="s">
        <v>34</v>
      </c>
      <c r="D21" s="1" t="s">
        <v>42</v>
      </c>
    </row>
    <row r="22" spans="1:4" x14ac:dyDescent="0.25">
      <c r="A22" s="3" t="s">
        <v>28</v>
      </c>
      <c r="B22" s="1" t="s">
        <v>12</v>
      </c>
      <c r="C22" s="1" t="s">
        <v>35</v>
      </c>
      <c r="D22" s="1" t="s">
        <v>43</v>
      </c>
    </row>
    <row r="23" spans="1:4" x14ac:dyDescent="0.25">
      <c r="A23" s="3" t="s">
        <v>28</v>
      </c>
      <c r="B23" s="1" t="s">
        <v>13</v>
      </c>
      <c r="C23" s="1" t="s">
        <v>36</v>
      </c>
      <c r="D23" s="1" t="s">
        <v>44</v>
      </c>
    </row>
    <row r="24" spans="1:4" x14ac:dyDescent="0.25">
      <c r="A24" s="4" t="s">
        <v>49</v>
      </c>
      <c r="B24" s="1" t="s">
        <v>1</v>
      </c>
      <c r="C24" s="1" t="s">
        <v>50</v>
      </c>
      <c r="D24" s="1" t="s">
        <v>45</v>
      </c>
    </row>
    <row r="25" spans="1:4" x14ac:dyDescent="0.25">
      <c r="A25" s="4" t="s">
        <v>49</v>
      </c>
      <c r="B25" s="1" t="s">
        <v>7</v>
      </c>
      <c r="C25" s="1" t="s">
        <v>51</v>
      </c>
      <c r="D25" s="1" t="s">
        <v>46</v>
      </c>
    </row>
    <row r="26" spans="1:4" x14ac:dyDescent="0.25">
      <c r="A26" s="4" t="s">
        <v>49</v>
      </c>
      <c r="B26" s="1" t="s">
        <v>8</v>
      </c>
      <c r="C26" s="1" t="s">
        <v>52</v>
      </c>
      <c r="D26" s="1" t="s">
        <v>47</v>
      </c>
    </row>
    <row r="27" spans="1:4" x14ac:dyDescent="0.25">
      <c r="A27" s="4" t="s">
        <v>49</v>
      </c>
      <c r="B27" s="1" t="s">
        <v>9</v>
      </c>
      <c r="C27" s="1" t="s">
        <v>53</v>
      </c>
      <c r="D27" s="1" t="s">
        <v>48</v>
      </c>
    </row>
    <row r="28" spans="1:4" x14ac:dyDescent="0.25">
      <c r="A28" s="4" t="s">
        <v>49</v>
      </c>
      <c r="B28" s="1" t="s">
        <v>10</v>
      </c>
      <c r="C28" s="1" t="s">
        <v>54</v>
      </c>
      <c r="D28" s="1"/>
    </row>
    <row r="29" spans="1:4" x14ac:dyDescent="0.25">
      <c r="A29" s="4" t="s">
        <v>49</v>
      </c>
      <c r="B29" s="1" t="s">
        <v>11</v>
      </c>
      <c r="C29" s="1" t="s">
        <v>55</v>
      </c>
      <c r="D29" s="1"/>
    </row>
    <row r="30" spans="1:4" x14ac:dyDescent="0.25">
      <c r="A30" s="4" t="s">
        <v>49</v>
      </c>
      <c r="B30" s="1" t="s">
        <v>12</v>
      </c>
      <c r="C30" s="1" t="s">
        <v>56</v>
      </c>
      <c r="D30" s="1"/>
    </row>
    <row r="31" spans="1:4" x14ac:dyDescent="0.25">
      <c r="A31" s="4" t="s">
        <v>49</v>
      </c>
      <c r="B31" s="1" t="s">
        <v>13</v>
      </c>
      <c r="C31" s="1" t="s">
        <v>57</v>
      </c>
      <c r="D31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CCC2-C31A-49E7-895B-D4FECBCF906A}">
  <sheetPr>
    <pageSetUpPr fitToPage="1"/>
  </sheetPr>
  <dimension ref="A1:AE54"/>
  <sheetViews>
    <sheetView zoomScale="55" zoomScaleNormal="55" workbookViewId="0">
      <selection activeCell="Z56" sqref="Z56"/>
    </sheetView>
  </sheetViews>
  <sheetFormatPr defaultRowHeight="15" x14ac:dyDescent="0.25"/>
  <sheetData>
    <row r="1" spans="1:30" ht="24" x14ac:dyDescent="0.4">
      <c r="A1" s="5" t="s">
        <v>93</v>
      </c>
    </row>
    <row r="4" spans="1:30" x14ac:dyDescent="0.25">
      <c r="D4" t="s">
        <v>58</v>
      </c>
      <c r="P4" t="s">
        <v>27</v>
      </c>
      <c r="W4" t="s">
        <v>28</v>
      </c>
      <c r="AD4" t="s">
        <v>49</v>
      </c>
    </row>
    <row r="33" spans="5:31" x14ac:dyDescent="0.25">
      <c r="K33" t="s">
        <v>79</v>
      </c>
    </row>
    <row r="35" spans="5:31" x14ac:dyDescent="0.25">
      <c r="E35" t="s">
        <v>91</v>
      </c>
    </row>
    <row r="36" spans="5:31" x14ac:dyDescent="0.25">
      <c r="AE36" t="s">
        <v>92</v>
      </c>
    </row>
    <row r="41" spans="5:31" x14ac:dyDescent="0.25">
      <c r="I41" t="s">
        <v>91</v>
      </c>
    </row>
    <row r="54" spans="30:30" x14ac:dyDescent="0.25">
      <c r="AD54" t="s">
        <v>94</v>
      </c>
    </row>
  </sheetData>
  <pageMargins left="0.7" right="0.7" top="0.75" bottom="0.75" header="0.3" footer="0.3"/>
  <pageSetup paperSize="8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96BF-F47A-4DC6-B789-D03F6759A61C}">
  <sheetPr>
    <pageSetUpPr fitToPage="1"/>
  </sheetPr>
  <dimension ref="A1:F18"/>
  <sheetViews>
    <sheetView tabSelected="1" topLeftCell="A11" workbookViewId="0">
      <selection activeCell="F19" sqref="F19"/>
    </sheetView>
  </sheetViews>
  <sheetFormatPr defaultRowHeight="15" x14ac:dyDescent="0.25"/>
  <cols>
    <col min="1" max="1" width="22.28515625" style="6" customWidth="1"/>
    <col min="2" max="2" width="69.85546875" customWidth="1"/>
    <col min="3" max="5" width="9.140625" style="6"/>
    <col min="6" max="6" width="22.28515625" style="7" customWidth="1"/>
  </cols>
  <sheetData>
    <row r="1" spans="1:6" ht="23.25" x14ac:dyDescent="0.25">
      <c r="A1" s="20" t="s">
        <v>107</v>
      </c>
      <c r="B1" s="20"/>
      <c r="C1" s="20"/>
      <c r="D1" s="20"/>
      <c r="E1" s="20"/>
      <c r="F1" s="20"/>
    </row>
    <row r="2" spans="1:6" x14ac:dyDescent="0.25">
      <c r="A2" s="8" t="s">
        <v>76</v>
      </c>
      <c r="B2" s="12" t="s">
        <v>77</v>
      </c>
      <c r="C2" s="8" t="s">
        <v>81</v>
      </c>
      <c r="D2" s="8" t="s">
        <v>82</v>
      </c>
      <c r="E2" s="8" t="s">
        <v>96</v>
      </c>
      <c r="F2" s="13" t="s">
        <v>86</v>
      </c>
    </row>
    <row r="3" spans="1:6" ht="75.75" customHeight="1" x14ac:dyDescent="0.25">
      <c r="A3" s="8" t="s">
        <v>58</v>
      </c>
      <c r="B3" s="12"/>
      <c r="C3" s="8">
        <v>3706</v>
      </c>
      <c r="D3" s="8">
        <v>1</v>
      </c>
      <c r="E3" s="8">
        <f>C3*D3</f>
        <v>3706</v>
      </c>
      <c r="F3" s="10" t="s">
        <v>104</v>
      </c>
    </row>
    <row r="4" spans="1:6" ht="114.75" customHeight="1" x14ac:dyDescent="0.25">
      <c r="A4" s="8" t="s">
        <v>3</v>
      </c>
      <c r="B4" s="12"/>
      <c r="C4" s="8">
        <v>2721</v>
      </c>
      <c r="D4" s="8">
        <v>4</v>
      </c>
      <c r="E4" s="8">
        <f t="shared" ref="E4:E16" si="0">C4*D4</f>
        <v>10884</v>
      </c>
      <c r="F4" s="14" t="s">
        <v>102</v>
      </c>
    </row>
    <row r="5" spans="1:6" ht="124.5" customHeight="1" x14ac:dyDescent="0.25">
      <c r="A5" s="8" t="s">
        <v>78</v>
      </c>
      <c r="B5" s="12"/>
      <c r="C5" s="8">
        <v>7050</v>
      </c>
      <c r="D5" s="8">
        <v>1</v>
      </c>
      <c r="E5" s="8">
        <f t="shared" si="0"/>
        <v>7050</v>
      </c>
      <c r="F5" s="10" t="s">
        <v>104</v>
      </c>
    </row>
    <row r="6" spans="1:6" ht="96.75" customHeight="1" x14ac:dyDescent="0.25">
      <c r="A6" s="8" t="s">
        <v>80</v>
      </c>
      <c r="B6" s="12"/>
      <c r="C6" s="8">
        <v>49</v>
      </c>
      <c r="D6" s="8">
        <v>3</v>
      </c>
      <c r="E6" s="8">
        <f t="shared" si="0"/>
        <v>147</v>
      </c>
      <c r="F6" s="13"/>
    </row>
    <row r="7" spans="1:6" ht="114" customHeight="1" x14ac:dyDescent="0.25">
      <c r="A7" s="8" t="s">
        <v>83</v>
      </c>
      <c r="B7" s="12"/>
      <c r="C7" s="8">
        <v>8</v>
      </c>
      <c r="D7" s="8">
        <v>10</v>
      </c>
      <c r="E7" s="8">
        <f t="shared" si="0"/>
        <v>80</v>
      </c>
      <c r="F7" s="13"/>
    </row>
    <row r="8" spans="1:6" x14ac:dyDescent="0.25">
      <c r="A8" s="8" t="s">
        <v>84</v>
      </c>
      <c r="B8" s="12"/>
      <c r="C8" s="8">
        <v>30</v>
      </c>
      <c r="D8" s="8">
        <v>1</v>
      </c>
      <c r="E8" s="8">
        <f t="shared" si="0"/>
        <v>30</v>
      </c>
      <c r="F8" s="13"/>
    </row>
    <row r="9" spans="1:6" x14ac:dyDescent="0.25">
      <c r="A9" s="8" t="s">
        <v>85</v>
      </c>
      <c r="B9" s="12"/>
      <c r="C9" s="8">
        <v>800</v>
      </c>
      <c r="D9" s="8">
        <v>2</v>
      </c>
      <c r="E9" s="8">
        <f t="shared" si="0"/>
        <v>1600</v>
      </c>
      <c r="F9" s="13" t="s">
        <v>87</v>
      </c>
    </row>
    <row r="10" spans="1:6" ht="113.25" customHeight="1" x14ac:dyDescent="0.25">
      <c r="A10" s="8" t="s">
        <v>97</v>
      </c>
      <c r="B10" s="12"/>
      <c r="C10" s="8">
        <v>3500</v>
      </c>
      <c r="D10" s="8">
        <v>1</v>
      </c>
      <c r="E10" s="8">
        <f t="shared" si="0"/>
        <v>3500</v>
      </c>
      <c r="F10" s="9" t="s">
        <v>103</v>
      </c>
    </row>
    <row r="11" spans="1:6" ht="111" customHeight="1" x14ac:dyDescent="0.25">
      <c r="A11" s="8" t="s">
        <v>100</v>
      </c>
      <c r="B11" s="12"/>
      <c r="C11" s="8">
        <v>380</v>
      </c>
      <c r="D11" s="8">
        <v>1</v>
      </c>
      <c r="E11" s="8">
        <f t="shared" si="0"/>
        <v>380</v>
      </c>
      <c r="F11" s="13"/>
    </row>
    <row r="12" spans="1:6" ht="118.5" customHeight="1" x14ac:dyDescent="0.25">
      <c r="A12" s="8" t="s">
        <v>101</v>
      </c>
      <c r="B12" s="12"/>
      <c r="C12" s="8">
        <v>50</v>
      </c>
      <c r="D12" s="8">
        <v>5</v>
      </c>
      <c r="E12" s="8">
        <f t="shared" si="0"/>
        <v>250</v>
      </c>
      <c r="F12" s="13"/>
    </row>
    <row r="13" spans="1:6" x14ac:dyDescent="0.25">
      <c r="A13" s="8" t="s">
        <v>88</v>
      </c>
      <c r="B13" s="12"/>
      <c r="C13" s="15"/>
      <c r="D13" s="15"/>
      <c r="E13" s="8">
        <f t="shared" si="0"/>
        <v>0</v>
      </c>
      <c r="F13" s="11" t="s">
        <v>89</v>
      </c>
    </row>
    <row r="14" spans="1:6" x14ac:dyDescent="0.25">
      <c r="A14" s="8" t="s">
        <v>90</v>
      </c>
      <c r="B14" s="12"/>
      <c r="C14" s="15"/>
      <c r="D14" s="15"/>
      <c r="E14" s="8">
        <f t="shared" si="0"/>
        <v>0</v>
      </c>
      <c r="F14" s="11" t="s">
        <v>89</v>
      </c>
    </row>
    <row r="15" spans="1:6" ht="50.25" customHeight="1" x14ac:dyDescent="0.25">
      <c r="A15" s="8" t="s">
        <v>105</v>
      </c>
      <c r="B15" s="12"/>
      <c r="C15" s="8">
        <v>600</v>
      </c>
      <c r="D15" s="8">
        <v>1</v>
      </c>
      <c r="E15" s="8">
        <f t="shared" si="0"/>
        <v>600</v>
      </c>
      <c r="F15" s="10" t="s">
        <v>106</v>
      </c>
    </row>
    <row r="16" spans="1:6" x14ac:dyDescent="0.25">
      <c r="A16" s="8" t="s">
        <v>95</v>
      </c>
      <c r="B16" s="12"/>
      <c r="C16" s="8">
        <v>5000</v>
      </c>
      <c r="D16" s="8">
        <v>1</v>
      </c>
      <c r="E16" s="8">
        <f t="shared" si="0"/>
        <v>5000</v>
      </c>
      <c r="F16" s="13"/>
    </row>
    <row r="17" spans="1:6" ht="42.75" x14ac:dyDescent="0.25">
      <c r="A17" s="8" t="s">
        <v>98</v>
      </c>
      <c r="B17" s="12"/>
      <c r="C17" s="15"/>
      <c r="D17" s="15"/>
      <c r="E17" s="8">
        <v>0</v>
      </c>
      <c r="F17" s="11" t="s">
        <v>108</v>
      </c>
    </row>
    <row r="18" spans="1:6" x14ac:dyDescent="0.25">
      <c r="A18" s="17" t="s">
        <v>96</v>
      </c>
      <c r="B18" s="18"/>
      <c r="C18" s="18"/>
      <c r="D18" s="19"/>
      <c r="E18" s="8">
        <f>SUM(E3:E16)</f>
        <v>33227</v>
      </c>
      <c r="F18" s="13" t="s">
        <v>99</v>
      </c>
    </row>
  </sheetData>
  <mergeCells count="2">
    <mergeCell ref="A18:D18"/>
    <mergeCell ref="A1:F1"/>
  </mergeCells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 mapping</vt:lpstr>
      <vt:lpstr>layout</vt:lpstr>
      <vt:lpstr>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Akarachai Hongthong</dc:creator>
  <cp:lastModifiedBy>Akarachai Hongthong</cp:lastModifiedBy>
  <cp:lastPrinted>2026-01-20T03:11:55Z</cp:lastPrinted>
  <dcterms:created xsi:type="dcterms:W3CDTF">2026-01-19T13:26:20Z</dcterms:created>
  <dcterms:modified xsi:type="dcterms:W3CDTF">2026-01-20T03:22:34Z</dcterms:modified>
</cp:coreProperties>
</file>