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ixpduesseldorf-my.sharepoint.com/personal/rainer_speicher_ixpduesseldorf_onmicrosoft_com/Documents/Projekte_laufend/2023_DigiRelax_Sony/+ WP3 Operational Execution/Testmaterial/"/>
    </mc:Choice>
  </mc:AlternateContent>
  <xr:revisionPtr revIDLastSave="2132" documentId="8_{08CF3C1D-0CE9-4D75-A598-45FBC2B6315C}" xr6:coauthVersionLast="47" xr6:coauthVersionMax="47" xr10:uidLastSave="{738FC0CF-F83C-48EC-B884-6DF606ECE033}"/>
  <bookViews>
    <workbookView xWindow="-120" yWindow="-120" windowWidth="24240" windowHeight="13140" xr2:uid="{00000000-000D-0000-FFFF-FFFF00000000}"/>
  </bookViews>
  <sheets>
    <sheet name="Tabelle1" sheetId="1" r:id="rId1"/>
  </sheets>
  <definedNames>
    <definedName name="_xlnm._FilterDatabase" localSheetId="0" hidden="1">Tabelle1!$A$1:$U$87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N4" i="1"/>
  <c r="N3" i="1"/>
  <c r="N2" i="1"/>
</calcChain>
</file>

<file path=xl/sharedStrings.xml><?xml version="1.0" encoding="utf-8"?>
<sst xmlns="http://schemas.openxmlformats.org/spreadsheetml/2006/main" count="574" uniqueCount="263">
  <si>
    <t>subject</t>
  </si>
  <si>
    <t>nr</t>
  </si>
  <si>
    <t>date</t>
  </si>
  <si>
    <t>condition</t>
  </si>
  <si>
    <t>dominant_hand</t>
  </si>
  <si>
    <t>session_start</t>
  </si>
  <si>
    <t>session_end</t>
  </si>
  <si>
    <t>lab_temp_start(°C)</t>
  </si>
  <si>
    <t>lab_temp_end(°C)</t>
  </si>
  <si>
    <t>lab_hum_start(%)</t>
  </si>
  <si>
    <t>lab_hum_end(%)</t>
  </si>
  <si>
    <t>sex</t>
  </si>
  <si>
    <t>age</t>
  </si>
  <si>
    <t>bmi (weight/((height/100)*(height/100))</t>
  </si>
  <si>
    <t>packyears ((smockingpacks/20)*smockingyears)</t>
  </si>
  <si>
    <t>vrusage</t>
  </si>
  <si>
    <t>videogames</t>
  </si>
  <si>
    <t>eda usable / ecg usable</t>
  </si>
  <si>
    <t>VP EVTL. AUSSCHLUSS</t>
  </si>
  <si>
    <t>notes</t>
  </si>
  <si>
    <t>notes TSST researcher (new, just 1, ...)</t>
  </si>
  <si>
    <t>VP001_251023</t>
  </si>
  <si>
    <t>VR_scent</t>
  </si>
  <si>
    <t>r</t>
  </si>
  <si>
    <t>m</t>
  </si>
  <si>
    <t>AO04</t>
  </si>
  <si>
    <t>/</t>
  </si>
  <si>
    <t>VP002_261023</t>
  </si>
  <si>
    <t>AO03</t>
  </si>
  <si>
    <t>DigiOutro PsychoPy Timer nach 7min weitergedrückt,
Relaxation timer in PsychoPy 55sec zu spät gestartet,</t>
  </si>
  <si>
    <t>VP003_261023</t>
  </si>
  <si>
    <t>w</t>
  </si>
  <si>
    <t>Halbseitenlähmung links</t>
  </si>
  <si>
    <t>VP004_081123</t>
  </si>
  <si>
    <t>2D_scent</t>
  </si>
  <si>
    <t>! viele Fehler bei Daten (Sam und Shimmer), Bed.: VP004_081123, m</t>
  </si>
  <si>
    <t>um für ihn ungewöhnliche Zeit aufgestanden (normal gegen 10-11)
9:30 Uhr Zähne geputzt
noch kein Frühstück, keinen Kaffee
Beginn der Baseline etwas bewegt, Ende der BL gesprochen
1. SAM "falsch ausgefüllt", hat Skala falschherum verstanden
VP fragt nach 3min in Prep Zeit nach
Zu lange Stille bei Präsentation, Researcher forderten nicht zum weiterreden auf
LimeSurvey Timer überschritten um 04:07min
LL Elektrode hatte sich gelöst während des Experiments, am Ende festgestellt
VP hat sich für letzte offene Fragen Lime Survey umgesetzt, ist also aus Relaxation chair aufgestanden
VP fand TSST nich sonderlich stressig
Hat viel kommentiert, viele Fragen
Relaxation: Szene 1: "Es stinkt", nachinstruiert, den Dispenser anzupassen im Abstand, wenn es zu unangenehm sein sollte
VP findet Lavendel und alles "seifenartige" sehr unangenehm</t>
  </si>
  <si>
    <t>VP005_081123</t>
  </si>
  <si>
    <t>VP kennt TSST (aber selbst noch nicht teilgenommen)</t>
  </si>
  <si>
    <t>VP006_091123</t>
  </si>
  <si>
    <t>VP hat schon einmal an TSST teilgenommen. "Hätte ich das vorher gewusst, hätte ich das nicht gemacht. Ich fand das so schlimm damals"
VP hat im selben Raum vor ca. zwei Jahren an einer Studie mit TSST teilgenommen. Dabei ging es auch um Lavendel
Relaxation Preparation Timer um 17 sek. überschritten
Fand Szenarien und Duft angenehmen, das Tragen des VR Device allerdings sehr unangenehm</t>
  </si>
  <si>
    <t>VP007_091123</t>
  </si>
  <si>
    <t>VP hat Instruktion der arithmetic task nicht verstanden, obwohl researcher die Aufgabenstellung mehrfach wiederholt hat. VP hat bis zum Ende versucht in Einerschritten zu zählen und Researcher um andere Instruktion gebeten, VP zeigte sich verärgert, als keine andere Instruktion folgte</t>
  </si>
  <si>
    <t>VP008_101123</t>
  </si>
  <si>
    <t>VR_no_scent</t>
  </si>
  <si>
    <t>In der Mitte der Baseline kurz gesprochen 
TSST spannendste und coolste Aufgabe, an der er je teilgenommen habe, war aber durchaus stressig
LimeSurvey Timer 2:46 überzogen</t>
  </si>
  <si>
    <t>VP009_101123</t>
  </si>
  <si>
    <t>VP kannte den TSST, fühlte sich aber dennoch gestresst</t>
  </si>
  <si>
    <t>VP010_131123</t>
  </si>
  <si>
    <t>VP011_131123</t>
  </si>
  <si>
    <t>Lime Survey Timer 20 sek. drüber
Kannte TSST nicht, aber ihr war klar, dass es eine künstliche Situation sei, deshalb sei Sie nicht besonders gestresst gewesen</t>
  </si>
  <si>
    <t>VP012_141123</t>
  </si>
  <si>
    <t>2D_no_scent</t>
  </si>
  <si>
    <t xml:space="preserve">TSST Presentation Timer Start vergessen, Präsentation startete ca. 6min nach timestamp Beginn TSST Preparation, ca. 7min später wurde arithmetic task timer manuell gestartet (also presentation start -&gt; q und arithmetic timer startete)
Intelligence questionnaire wurde der VP abgenommen, aber vergessen auf Researcher Tisch zu platzieren
lime survey timer end -3:16
VP kannte TSST durch vorherige Studie bei uns
</t>
  </si>
  <si>
    <t>VP013_151123</t>
  </si>
  <si>
    <t>VP hat schwere Atmung, Übergewicht, riecht stark nach Rauch und Schweiß
Hat TSST schon einmal bei uns mitgemacht</t>
  </si>
  <si>
    <t>VP014_151123</t>
  </si>
  <si>
    <t>l</t>
  </si>
  <si>
    <t>VP hat bis ca. 1:45 h vor Experiment Sport getrieben
VP war sehr enthusiastisch beim TSST, hat gekichert während der TSST Preparation, wollte währenddessen eine Frage stellen, VL hat nicht reagiert. Beim Übergang Raum 2 zu Raum 3 wurde die Frage beantwortet, um welchen Job es gehen soll
VP kam auch enthusiastisch aus dem TSST raus (wirkte wenig gestresst)
Viele interessierte Nachfragen, bei denen, wenn möglich, auf's spätere Debriefing verwiesen wurde
Relaxation Prep Timer 3:53 min überschritten</t>
  </si>
  <si>
    <t>VP015_161123</t>
  </si>
  <si>
    <t>TSST presentation timer 15 sek. zu früh gestartet
VP merkte nachher an, dass er durch das Noise Cancelling seinen eigenen Herzschlag verstärkt gehört habe und ihn das weniger entspannen ließ</t>
  </si>
  <si>
    <t>VP016_161123</t>
  </si>
  <si>
    <t>VP hustet oft, Rauch wahrnehmbar, VP hat bei uns vorher schon mal am TSST teilgenommen.</t>
  </si>
  <si>
    <t>VP017_171123</t>
  </si>
  <si>
    <t>Relaxation prep timer 30 sek. überschritten, LimeSurvey timer 20 sek. überschritten, VP hat bei uns schon mal beim TSST teilgenommen</t>
  </si>
  <si>
    <t>VP018_201123</t>
  </si>
  <si>
    <t>! Panikattacke, psychische Symptome ! Bed.: VR_no_scent, w, VP018_201123</t>
  </si>
  <si>
    <t>Nachinstruktion während TSST Prep (Die Präsentation wird gehalten, wenn der Timer abgelaufen ist, jetzt ist die Zeit nur für die Vorbereitung da)
Während TSST arithmetic task: VP klang für VL sehr aufgelöst und als würde sie weinen, deshalb VL kurz rein und nachgefragt, ob alles in Ordnung sei. VP bejahte dies, nur Researcher machten ihr Angst  (lachend) --&gt; arithmetic task weiter bis zum Ende
Nach Ende TSST: VP wirkte panisch, kurzatmig, beklagte Schmerzen in der Brust. VLs begannen sofort debriefing, Scheinwerfer aus. VP beruhigte sich sofort, Schmerzen weg. Zurück in Raum 2 machte VP wieder munteren Eindruck und fuhr fort mit Experiment. Zeigte sich begeistert mit VR Brille.
Während Relaxation mehrfach am gähnen; dann "Ich kann nicht mehr" im letzten Szenario; VLs gehen rüber und fragen nach, VP beteuert alles sei in Ordnung und sie wolle fortfahren; Nach Relaxation: "Sind Sie immer so vorsichtig mit Ihren Probanden?" --&gt; Sehr ambivalenter Eindruck auf VLs
Beim Debriefing: "Mir geht's sehr gut, ich freue mich"
Auffällige Narben am Unterarm
VP schläft normalerweise bis 12 Uhr</t>
  </si>
  <si>
    <t>VP019_201123</t>
  </si>
  <si>
    <t>? Ehepartner von VP018, hat Outrofragebogen nicht gewissenhaft bearbeitet, VR_no_scent, m</t>
  </si>
  <si>
    <t>VP hat schon mal an deutlich stressigerem Stresstest teilgenommen, diesen habe ihn nicht gestresst
VP hat angemerkt, dass Fluss im zweiten Szenario zu langsam fließt im Vergleich zum schnellen Rauschen des Wasserfalls
Relaxation als sehr entspannend wahrgenommen, zweimal fast eingeschlafen laut eigener Aussage</t>
  </si>
  <si>
    <t>VP020_221123</t>
  </si>
  <si>
    <t>Lime Survey Timer -4min überschritten, VP kein deutsch Muttersprachler --&gt; Bearbeitung der Fragebögen deutlich länger als sonst</t>
  </si>
  <si>
    <t>VP021_221123</t>
  </si>
  <si>
    <t>16:00</t>
  </si>
  <si>
    <t>20,3</t>
  </si>
  <si>
    <t>20,5</t>
  </si>
  <si>
    <t>47</t>
  </si>
  <si>
    <t>48</t>
  </si>
  <si>
    <t>21</t>
  </si>
  <si>
    <t>0</t>
  </si>
  <si>
    <t>1</t>
  </si>
  <si>
    <t>2</t>
  </si>
  <si>
    <t>Lime Survey Timer 1min überschritten, EDA Aufnahme länger als EKG wegen Verbindungsproblemen, EDA lief über Experimentende hinaus</t>
  </si>
  <si>
    <t>VP022_231123</t>
  </si>
  <si>
    <t>11:00</t>
  </si>
  <si>
    <t>20,2</t>
  </si>
  <si>
    <t>21,9</t>
  </si>
  <si>
    <t>23</t>
  </si>
  <si>
    <t>Lime Survey Timer 2:14 überschritten</t>
  </si>
  <si>
    <t>VP023_231123</t>
  </si>
  <si>
    <t>20,9</t>
  </si>
  <si>
    <t>22,2</t>
  </si>
  <si>
    <t>20</t>
  </si>
  <si>
    <t>36,11111111</t>
  </si>
  <si>
    <t>3</t>
  </si>
  <si>
    <t>Relaxation Start 30 sek. zu spät gedrückt, Lime Survey Timer 2:26 überschritten</t>
  </si>
  <si>
    <t>VP024_241123</t>
  </si>
  <si>
    <t>17:05</t>
  </si>
  <si>
    <t>21,4</t>
  </si>
  <si>
    <t>21,8</t>
  </si>
  <si>
    <t>42</t>
  </si>
  <si>
    <t>45</t>
  </si>
  <si>
    <t>VP ein bisschen erkältet, dadurch Geruchssinn ein bisschen eingeschränkt (laut eigener Aussage), konnte aber Düfte riechen bei Geruchstest</t>
  </si>
  <si>
    <t>VP025_271123</t>
  </si>
  <si>
    <t>10:58</t>
  </si>
  <si>
    <t>17,8</t>
  </si>
  <si>
    <t>19,2</t>
  </si>
  <si>
    <t>VP026_271123</t>
  </si>
  <si>
    <t>14:33</t>
  </si>
  <si>
    <t>18,7</t>
  </si>
  <si>
    <t>18,9</t>
  </si>
  <si>
    <t>26</t>
  </si>
  <si>
    <t>VP sagt schon bei TSST Instruktionszettel,  dass sie schon eine Studie mit dieser Aufgabe gemacht hat, nach TSST sagt VP, dass sie schon bei gleichem TSSP beim IXP schon teilgenommen hat (kannte "Bewerbungsgespräch" und arithmetische Aufgabe bereits; Preperation Timer wurde -0:05 min überschritten, Relaxtionstimer wurder 1:20 zu spät gestartet</t>
  </si>
  <si>
    <t>VP027_271123</t>
  </si>
  <si>
    <t>17:07</t>
  </si>
  <si>
    <t>21,2</t>
  </si>
  <si>
    <t>20,8</t>
  </si>
  <si>
    <t>46</t>
  </si>
  <si>
    <t>5</t>
  </si>
  <si>
    <t>! evtl. gesundheitliche Probleme Bed.: VR_scent, w, VP027_271123</t>
  </si>
  <si>
    <t>Leicht verwaschene Sprache bei VP, Rauchgeruch wahrnehmbar, 
in der Vorbereitung starkes, häufiges Husten, legte sich aber nach Anbringen der Elektroden
Während arithmetic task: VP habe sich gekrümmt und besorgniserregende Mimik gehabt, Researcher 1 habe sich deshalb entschieden zur Alphabet Aufgabe zu wechseln (Aussage Researcher 1)
Nach TSST machte VP munteren Eindruck auf VL
Relaxation mit VR Brille sei zunächst entspannend gewesen, schnell aber anstrengend, da viele Dinge schnell anstrengend seien für die VP</t>
  </si>
  <si>
    <t>VP028_281123</t>
  </si>
  <si>
    <t>14:20</t>
  </si>
  <si>
    <t>19,5</t>
  </si>
  <si>
    <t>19,4</t>
  </si>
  <si>
    <t>24</t>
  </si>
  <si>
    <t>VP029_281123</t>
  </si>
  <si>
    <t>17:00</t>
  </si>
  <si>
    <t>19,3</t>
  </si>
  <si>
    <t>22</t>
  </si>
  <si>
    <t>24,85836513</t>
  </si>
  <si>
    <t>VP fand Georges "gespielten russischen" Akzent als TSST Researcher beeindruckend :D</t>
  </si>
  <si>
    <t>VP030_291123</t>
  </si>
  <si>
    <t>11:05</t>
  </si>
  <si>
    <t>20,0</t>
  </si>
  <si>
    <t>43</t>
  </si>
  <si>
    <t>44</t>
  </si>
  <si>
    <t>22,72440348</t>
  </si>
  <si>
    <t>Lime Survey Timer 30 sek. überschritten</t>
  </si>
  <si>
    <t>VP031_291123</t>
  </si>
  <si>
    <t>15:50</t>
  </si>
  <si>
    <t>19,7</t>
  </si>
  <si>
    <t>21,875</t>
  </si>
  <si>
    <t>VP hat Aufgabenstellung von arithmetic task nicht verstanden, sodass Researcher 1 mehrfach nachinstruieren musste</t>
  </si>
  <si>
    <t>VP032_301123</t>
  </si>
  <si>
    <t>19,6</t>
  </si>
  <si>
    <t>24,48979592</t>
  </si>
  <si>
    <t>VP hat nach der Hälfte der TSST Presentation nicht mehr weiter gesprochen und nicht auf die Aufforderungen von R1 reagiert, merkte in Relaxation Preparation Teil an, ob sie als Psychologiestudentin im 3. Mastersemester nicht ausgeschlossen werden müsse, weil sie das Experiment schon durchschaut habe
VP kannte TSST, hat selbst aber noch nie teilgenommen, sie kannte außerdem Milena als Researcher 2, VP gab aber an, dass sie dennoch gestresst gewesen sei</t>
  </si>
  <si>
    <t>VP033_301123</t>
  </si>
  <si>
    <t>VP merkt nach TSST an, dass sie zittere
VP habe sich nicht entspannt während der Relaxation, sie sei in Gedanken noch beim TSST gewesen</t>
  </si>
  <si>
    <t>VP034_011223</t>
  </si>
  <si>
    <t>Sehr entspannte VP, wirkte nicht sonderlich gestresst vom TSST, sagt auch selbst später, dass er entspannt war während des TSST
EDA Elektroden saßen am Ende trotz Klebeband nicht mehr fest, weil VP sehr stark an der Hand geschwitzt hat</t>
  </si>
  <si>
    <t>VP035_041223</t>
  </si>
  <si>
    <t>VP036_041223</t>
  </si>
  <si>
    <t>! VP Abbruch (weinen), Bed.: VR_no_scent, w! VP036_041223</t>
  </si>
  <si>
    <t>VP fragt zu TSST ob jeder Beruf zur Wahl steht, VL antwortet Ja; VP war bei Beginn TSST schon nervös, wirkte bei "Vorstellungsgespräch" sehr gestresst, hat bei arithmetic task bei ca. 1min angefangen zu weinen, Researcher und VL entschieden abzubrechen, VP berichtet dass sie emotional sei, Experiment wurde vorzeitig um 15:20 abgebrochen, mit 20€ vergütet und ausführlichst debrieft und beruhigt</t>
  </si>
  <si>
    <t>VP037_051223</t>
  </si>
  <si>
    <t>Internetprobleme bei Outro ohne Geruch Fragebogen, mussten Seite wiederholt neu laden, Timer Outro Fragebogen -50 sek, VP im Master Psychologiestudierende hat TSST durchschaut wirkte aber gestresst</t>
  </si>
  <si>
    <t>VP038_051223</t>
  </si>
  <si>
    <r>
      <rPr>
        <b/>
        <sz val="11"/>
        <color rgb="FF000000"/>
        <rFont val="Calibri"/>
        <scheme val="minor"/>
      </rPr>
      <t>ACHTUNG</t>
    </r>
    <r>
      <rPr>
        <sz val="11"/>
        <color rgb="FF000000"/>
        <rFont val="Calibri"/>
        <scheme val="minor"/>
      </rPr>
      <t>: VP Code in Shimmer Data falsch und es gibt so 2mal VP037_051223, auf Uhrzeit achten und Termin von 17:19 zu VP038_051223 ändern, Timer für Outro -4:35, VP berichtet dass TSST durchschaubar war und ab dem Zeitpunkt subjektives Stresslevel abgenommen hat</t>
    </r>
  </si>
  <si>
    <t>VP039_061223</t>
  </si>
  <si>
    <t>VP kennt VL, Timer Fragebogen -9: 23, VP kannt TSST (Vortrag in Studium) sehr gut und hat den Versuch weiter mit durchgeführt</t>
  </si>
  <si>
    <t>nur researcher 1 im Tsst, new TSST</t>
  </si>
  <si>
    <t>VP040_061223</t>
  </si>
  <si>
    <r>
      <rPr>
        <b/>
        <sz val="11"/>
        <color theme="1"/>
        <rFont val="Calibri"/>
        <family val="2"/>
        <scheme val="minor"/>
      </rPr>
      <t>Bleibt im sample</t>
    </r>
    <r>
      <rPr>
        <sz val="11"/>
        <color theme="1"/>
        <rFont val="Calibri"/>
        <family val="2"/>
        <scheme val="minor"/>
      </rPr>
      <t xml:space="preserve"> (eigt. Prio 3 weil Asthma, Bed.: 2D_scent, w, VP040_061223)</t>
    </r>
  </si>
  <si>
    <t>Bei Frage nach Geruch merkt VP an, dass sie Asthma habe, dies schränke ihren Geruchssinn aber nicht ein (Hatte auch Prio3 in physdisease angegeben in der Registrierung, ist aber wohl übersehen worden)
Relaxation Preparation Timer 3 min überschritten (weil der Fernseher die richtige Quelle nicht finden wollte --&gt; ziehen des Stromkabels vom Fernseher hat Problem gelöst)</t>
  </si>
  <si>
    <t>VP041_061223</t>
  </si>
  <si>
    <t>VP042_071223</t>
  </si>
  <si>
    <t>Lime Survey Timer 22 sek. Drüber</t>
  </si>
  <si>
    <t>VP043_071223</t>
  </si>
  <si>
    <r>
      <rPr>
        <b/>
        <sz val="11"/>
        <color theme="1"/>
        <rFont val="Calibri"/>
        <family val="2"/>
        <scheme val="minor"/>
      </rPr>
      <t>Bleibt im sample</t>
    </r>
    <r>
      <rPr>
        <sz val="11"/>
        <color theme="1"/>
        <rFont val="Calibri"/>
        <family val="2"/>
        <scheme val="minor"/>
      </rPr>
      <t xml:space="preserve"> (Adipositas III, Bed.: VR_scent, m, VP043_071223)</t>
    </r>
  </si>
  <si>
    <t>VP: übergewichtig siehe BMI</t>
  </si>
  <si>
    <t>VP044_071223</t>
  </si>
  <si>
    <t>VP stellt viele Nachfragen zum Inhalt des Experiments und wird auf später vertröstet,
VP bewirbt sich beim TSST auf eine Praktikumsstelle beim IXP, er könne "positiv einbringen, Versuchsleitereffekte zu vermeiden" --&gt; war das ein Diss an die VL? :D (sagt später, er fand die Kittel übertrieben)
VP versteht ca. 3min lang die arithmetic task nicht richtig und zählt wohl still vor sich hin, bis er die Aufgabenstellung versteht und laut zu rechnen beginnt
Internetprobleme im Labor, deshalb wird Lime Survey Timer überschritten um 6:08 min und VL sitzt mit in Raum 1, weil VLs Handy die mobilen Daten zur Verfügung stellt
VP kannte TSST nicht, dachte sich aber, dass er gestresst werden sollte</t>
  </si>
  <si>
    <t>VP045_081223</t>
  </si>
  <si>
    <t xml:space="preserve">technische Probleme mit VR Device, Bild war nicht richtig kalibiert bzw. nicht statisch, es wurde nach 5 min in die 2D_no_scent Bedingung gewechselt, VP hat so das VR Scenario gesehen </t>
  </si>
  <si>
    <t>VP046_081223</t>
  </si>
  <si>
    <t xml:space="preserve">VP hat während TSST viel an der Hand bzw. den Elektroden rumgespielt (wahrscheinlich vor Nervosität) -&gt; evtl. sind so Shimmer Daten Qualität eingeschränkt, Timer von lime survey outro Fragebogen hat - 0:50, </t>
  </si>
  <si>
    <t>VP047_111223</t>
  </si>
  <si>
    <t>VP048_121223</t>
  </si>
  <si>
    <t xml:space="preserve">Timer Lime Survey Outro -1:30, </t>
  </si>
  <si>
    <t>VP049_121223</t>
  </si>
  <si>
    <t>VL fragt VP nach ob sie das schon kennt (bei Instruktion TSST), weil VP im Master Psychologie ist und sehr große familiarity mit Studie zeigt und VP antwortet mit Nein. VP fragt direkt nach ob sie einen 5 minütigen, Monolog halten soll und VL antwortet mit Ja, VP wurde von TSST Gespräch gestresst, weil es sie an ein echte eigene Erfahrung erinnert hat, VP berichtet dass sie durch soziales Feedback im TSST nicht so sehr gestresst war</t>
  </si>
  <si>
    <t>VP berichtett, dass Researcher 2 während TSST leicht gelächelt und genickt hat</t>
  </si>
  <si>
    <t>VP050_131223</t>
  </si>
  <si>
    <t>Schwere Atmung wahrnehmbar bei Relaxation, VP ist erkältet
Lime Survey timer 34 sek überschritten
Outro: offene Frage 2: weniger statt weiter
VP sagt, in drittem Szenario hätte sie einschlafen können
VP fragt, ob Researcher 1 (George) aus den Niederlanden kommt wegen seines Akzents</t>
  </si>
  <si>
    <t>VP hat Researcher 2 bereits gesehen, gibt aber nach TSST an, dass gerade "die Frau" sie eingeschüchtert habe</t>
  </si>
  <si>
    <t>VP051_131223</t>
  </si>
  <si>
    <t>VP ist Bekannte von VL</t>
  </si>
  <si>
    <t>VP052_131223</t>
  </si>
  <si>
    <t>VP hat gefroren und konnte sich deshalb nicht 100%ig entspannen</t>
  </si>
  <si>
    <t>VP053_141223</t>
  </si>
  <si>
    <t>! Bedingung zuweisen, Geruch kaputt, VR_scent, w, VP053_141223</t>
  </si>
  <si>
    <t>Lime Survey Outro Timer -1:26, VP berichtet dass sie keinen Geruch wahrgenommen hat, aber Test beim Debriefing konnte sie etwas riechen, VL testen im Anschluss den Geruch erneut und wirkt schwächer</t>
  </si>
  <si>
    <t>VP054_141223</t>
  </si>
  <si>
    <t>VP studiert Informatik, hat sich aber gestern abend noch mit seinen Freundinnen, die in Trier Psychologie studieren, über den TSST unterhalten. Er fand ihn stressig und witzig.
Lime Survey Timer ca. -2:50 drüber</t>
  </si>
  <si>
    <t>VP055_141223</t>
  </si>
  <si>
    <t>VP kennt VL, VP hat mit EDA Elektroden während TSST angefasst</t>
  </si>
  <si>
    <t>Researcher 2 Kamera nicht gestartet</t>
  </si>
  <si>
    <t>VP056_151223</t>
  </si>
  <si>
    <t>VP kennt VL,</t>
  </si>
  <si>
    <t>VP057_151223</t>
  </si>
  <si>
    <t>VP berichtet, dass ihn das "nichts-tun" während der Entspannung mehr gestresst hat als der TSST</t>
  </si>
  <si>
    <t>VP058_181223</t>
  </si>
  <si>
    <t>! keine Shimmer Daten, Bed.: 2D_no_scent, w, VP058_181223</t>
  </si>
  <si>
    <t>Shimmer Daten wurden nicht aufgezeichnet wegen Fehler von VL (Absprache mit PL)</t>
  </si>
  <si>
    <t>VP059_181223</t>
  </si>
  <si>
    <t>VP060_191223</t>
  </si>
  <si>
    <t xml:space="preserve">Lime Survey outro timer - 2:30 min, </t>
  </si>
  <si>
    <t>VP061_191223</t>
  </si>
  <si>
    <t>m?</t>
  </si>
  <si>
    <t>! Shimmer Geräte anders, Transgender, Bed.: 2D_scent, m/w, VP061_191223</t>
  </si>
  <si>
    <r>
      <rPr>
        <b/>
        <sz val="11"/>
        <color rgb="FF000000"/>
        <rFont val="Calibri"/>
      </rPr>
      <t>Achtung</t>
    </r>
    <r>
      <rPr>
        <sz val="11"/>
        <color rgb="FF000000"/>
        <rFont val="Calibri"/>
      </rPr>
      <t>: Tausch der Shimmer Geräte zu ECG 6B17 und EDA A938, VP kannte TSST bereits aus Paper und hat schon bei Instruktion TSST erkannt, VP war dennoch subjektiv gestresst, Lime survey outro Timer - 2:20, nicht möglich Shimmer Aufnahme weder zu beenden noch Daten zu sichern, Update: Shimmer Daten sind jetzt da</t>
    </r>
  </si>
  <si>
    <t>VP062_211223</t>
  </si>
  <si>
    <r>
      <rPr>
        <b/>
        <sz val="11"/>
        <color rgb="FF000000"/>
        <rFont val="Calibri"/>
      </rPr>
      <t>ACHTUNG</t>
    </r>
    <r>
      <rPr>
        <sz val="11"/>
        <color rgb="FF000000"/>
        <rFont val="Calibri"/>
      </rPr>
      <t xml:space="preserve">: VP Code in Shimmer Daten falsch </t>
    </r>
    <r>
      <rPr>
        <b/>
        <sz val="11"/>
        <color rgb="FF000000"/>
        <rFont val="Calibri"/>
      </rPr>
      <t>VP056_211223</t>
    </r>
    <r>
      <rPr>
        <sz val="11"/>
        <color rgb="FF000000"/>
        <rFont val="Calibri"/>
      </rPr>
      <t xml:space="preserve"> soll zu </t>
    </r>
    <r>
      <rPr>
        <b/>
        <sz val="11"/>
        <color rgb="FF000000"/>
        <rFont val="Calibri"/>
      </rPr>
      <t>VP062_211223</t>
    </r>
    <r>
      <rPr>
        <sz val="11"/>
        <color rgb="FF000000"/>
        <rFont val="Calibri"/>
      </rPr>
      <t xml:space="preserve">, VP fragt während TSST Vorbereitung nach ob er fragen stellen darf, VL antwortet, dass alles auf den Instruktionen steht, TSST Timer beginnt 7sek zu früh, Lime Survey Outro Timer - 2:20, </t>
    </r>
  </si>
  <si>
    <t>VP063_040124</t>
  </si>
  <si>
    <t>Neue Gerüche von Sony für Flower und Lavendel,  Lime Survey Timer überschritten Outro -4:40</t>
  </si>
  <si>
    <t>VP064_050124</t>
  </si>
  <si>
    <t xml:space="preserve">VP fragt zu TSST ob man sich egal welchen Beruf aussuchen kann und VL antwortet mit Ja, VP fragt während relaxation ob es richtig sei, dass nur ein Bild da ist, VL antwortet mit Ja, Lime Survey Outro Fragebogen wurde -!:40 überschritten, </t>
  </si>
  <si>
    <t>VP065_050124</t>
  </si>
  <si>
    <t>Kamera schaltet sich während TSST aus</t>
  </si>
  <si>
    <t>VP066_080124</t>
  </si>
  <si>
    <t>Prä Entspannungstimer -0:29 min; Lime survey timer -2:00</t>
  </si>
  <si>
    <t>VP067_100124</t>
  </si>
  <si>
    <t>Kamera schaltet sich während TSST aus
Lime Survey Timmer 4:20 drüber</t>
  </si>
  <si>
    <t>VP068_100124</t>
  </si>
  <si>
    <t>VP069_110124</t>
  </si>
  <si>
    <t>Nach TSST Preparation: Nachfrage, ob er Notizen nicht behalten dürfe für Presentation, VL verneint
VP hat während TSST an Armband von EDA Gerät herumhantiert, Kabel waren danach allerdings noch stabil mit Klebeband am Arm befestigt, das Bewegen des Armbands sollte sich also nicht auf die Elektroden ausgewirkt haben
VP fand TSST nicht anstrengend, eher unterhaltsam
Nach Relaxation: VP zeigte sich begeistert von Geruch</t>
  </si>
  <si>
    <t>VP070_110124</t>
  </si>
  <si>
    <t>VP wirkt bereits bei Instruktion zum TSST sehr nervös, flucht während der Preparation Phase, sagt nach TSST, er sei nicht schlimm gewesen, aber er habe sich mathematisch noch nie so blamiert,
Lime Survey timer 3:20 überschritten</t>
  </si>
  <si>
    <t>VP071_120124</t>
  </si>
  <si>
    <t>VP war durch Vorstellungsgespräch weniger nervös, zweiter Teil war stressiger; fand die Relaxation sehr entspannend</t>
  </si>
  <si>
    <t>VP072_120124</t>
  </si>
  <si>
    <t>nach TSST hat sich Shimmer EDA Band am Unterarm gelockert, wurde von Versuchsleitung neu befestigt; Prä Entspannungstimer -0:26 min</t>
  </si>
  <si>
    <t>VP073_150124</t>
  </si>
  <si>
    <t>limesurvey timer -0:16, sagte er war nicht übermäßig gestresst durch den TSST</t>
  </si>
  <si>
    <t>VP074_170124</t>
  </si>
  <si>
    <t>Zwischen TSST Preparation und Beginn Presentation: EDA Armband wird neu befestigt
Lime Survey Timer ca. eine Minute drüber</t>
  </si>
  <si>
    <t>VP075_180124</t>
  </si>
  <si>
    <t>Lime Survey Timer ca. 3min überschritten</t>
  </si>
  <si>
    <t>VP076_220124</t>
  </si>
  <si>
    <t>VP sagt nach TSST, dass es eine gute Aufgabe gewesen sei, um jemanden zu stressen ( er habe vermutet, dass es das Ziel war, ihn zu stressen)</t>
  </si>
  <si>
    <t>VP077_240124</t>
  </si>
  <si>
    <t>Nach TSST: Fand TSST nicht unangenehm; weil er keine Fehler machen wollte bei der Präsentation, habe er nicht fünf Minuten lang geredet
Relaxation Preparation Timer ca. 1,5 min überschritten, weil Taskleiste im Bild war und entfernt werden musste
Sagt bei Debriefing, dass TSST schon unangenehm gewesen sei; Researcher berichtet, VP habe Tränen in den Augen gehabt am Ender der Presentation</t>
  </si>
  <si>
    <t>Nur ein TSST Researcher</t>
  </si>
  <si>
    <t>VP078_240124</t>
  </si>
  <si>
    <t>VP079_250124</t>
  </si>
  <si>
    <t>Lime Survey Timer ca. 2min drüber</t>
  </si>
  <si>
    <t>VP080_250124</t>
  </si>
  <si>
    <t>VP wirkt hyperaktiv, ständiges Wippen mit dem Fuß; hat es eilig, das Experiment durchzuziehen, weil er schnell wieder zur Arbeit muss (aber kommt unrasiert, lol --&gt; hat er gelesen, aber keine Zeit gehabt)
Viele Nachfragen zum Experiment
TSST Researcher bekommen nicht "Intelligenzfragebogen" auf den Tisch gelegt, sondern Instruktionszettel mit den Notizen der VP
VP fand TSST "schrecklich"; fragte nach TSST, ob er gestresst werden sollte</t>
  </si>
  <si>
    <t>VP081_260124</t>
  </si>
  <si>
    <t>Hat während TSST am EKG Shimmer Gerät rumgespielt</t>
  </si>
  <si>
    <t>VP082_260124</t>
  </si>
  <si>
    <t>2 EKG Elektroden haben sich während des Experimentes unter dem T-shirt gelöst, was erst am Ende beim Abnehmen entdeckt wurde (LL, Vx)</t>
  </si>
  <si>
    <t>VP083_310124</t>
  </si>
  <si>
    <t>Verzögerung zwischen DigiR Intro Fragebogen und Baselinemessung Start, wegen PsychPy Problemen, Problem aber behoben
SD Karte Kamera war voll, weshalb sich Kamera nach 5min TSST ausgeschaltet hat
Lime Survey Timer ca. 2:15 drüber</t>
  </si>
  <si>
    <t>VP084_310124</t>
  </si>
  <si>
    <t>VP hat von Beginn an sehr schwitzige Hände; berichtet, dass das immer so bei ihm sei und auch sein Arzt sage, dass dieses übermäßige Schwitzen an den Händen nicht normal sei. Allerdings sei noch keine Ursache dafür gefunden worden.
Hatte während Corona Geruchssinn verloren, ist aber wieder da.
Hat arithmetic task fehlerfrei bis zum Ende durchgezogen, es folgte Alphabet Aufgabe bis zum Buzzer</t>
  </si>
  <si>
    <t>VP085_010224</t>
  </si>
  <si>
    <t>Relaxation Preparation Timer ca. 35 sek. überschritten</t>
  </si>
  <si>
    <t>VP086_010224</t>
  </si>
  <si>
    <t>VP nach TSST: Bewerbungsgespräch sei das beste, was wir hätten aussuchen können, um ihn zu stressen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</si>
</sst>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400]h:mm:ss\ AM/PM"/>
  </numFmts>
  <fonts count="12">
    <font>
      <sz val="11"/>
      <color theme="1"/>
      <name val="Calibri"/>
      <family val="2"/>
      <scheme val="minor"/>
    </font>
    <font>
      <sz val="8"/>
      <name val="Calibri"/>
      <family val="2"/>
    </font>
    <font>
      <sz val="11"/>
      <color rgb="FF000000"/>
      <name val="Calibri"/>
      <family val="2"/>
      <scheme val="minor"/>
    </font>
    <font>
      <sz val="10"/>
      <name val="Arial"/>
      <charset val="1"/>
    </font>
    <font>
      <sz val="11"/>
      <color theme="1"/>
      <name val="Calibri"/>
      <charset val="1"/>
    </font>
    <font>
      <sz val="11"/>
      <color rgb="FF000000"/>
      <name val="Calibri"/>
      <charset val="1"/>
    </font>
    <font>
      <b/>
      <sz val="11"/>
      <color rgb="FF000000"/>
      <name val="Calibri"/>
      <scheme val="minor"/>
    </font>
    <font>
      <sz val="11"/>
      <color rgb="FF000000"/>
      <name val="Calibri"/>
      <scheme val="minor"/>
    </font>
    <font>
      <sz val="10"/>
      <name val="Arial"/>
      <family val="2"/>
      <charset val="1"/>
    </font>
    <font>
      <b/>
      <sz val="11"/>
      <color rgb="FF000000"/>
      <name val="Calibri"/>
    </font>
    <font>
      <sz val="11"/>
      <color rgb="FF000000"/>
      <name val="Calibri"/>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14" fontId="0" fillId="0" borderId="0" xfId="0" applyNumberFormat="1"/>
    <xf numFmtId="20" fontId="0" fillId="0" borderId="0" xfId="0" applyNumberFormat="1"/>
    <xf numFmtId="0" fontId="0" fillId="0" borderId="0" xfId="0" applyAlignment="1">
      <alignment horizontal="right"/>
    </xf>
    <xf numFmtId="0" fontId="0" fillId="0" borderId="0" xfId="0" applyAlignment="1">
      <alignment horizontal="left"/>
    </xf>
    <xf numFmtId="49" fontId="0" fillId="0" borderId="0" xfId="0" applyNumberFormat="1" applyAlignment="1">
      <alignment horizontal="right"/>
    </xf>
    <xf numFmtId="0" fontId="2" fillId="0" borderId="0" xfId="0" applyFont="1"/>
    <xf numFmtId="14" fontId="2" fillId="0" borderId="0" xfId="0" applyNumberFormat="1" applyFont="1"/>
    <xf numFmtId="20" fontId="2" fillId="0" borderId="0" xfId="0" applyNumberFormat="1" applyFont="1"/>
    <xf numFmtId="0" fontId="2" fillId="0" borderId="0" xfId="0" applyFont="1" applyAlignment="1">
      <alignment horizontal="right"/>
    </xf>
    <xf numFmtId="0" fontId="2" fillId="0" borderId="0" xfId="0" applyFont="1" applyAlignment="1">
      <alignment horizontal="left"/>
    </xf>
    <xf numFmtId="0" fontId="3" fillId="0" borderId="0" xfId="0" applyFont="1"/>
    <xf numFmtId="0" fontId="4" fillId="0" borderId="0" xfId="0" applyFont="1"/>
    <xf numFmtId="49" fontId="0" fillId="0" borderId="0" xfId="0" applyNumberFormat="1" applyAlignment="1">
      <alignment horizontal="left"/>
    </xf>
    <xf numFmtId="164" fontId="0" fillId="0" borderId="0" xfId="0" applyNumberFormat="1" applyAlignment="1">
      <alignment horizontal="right"/>
    </xf>
    <xf numFmtId="165" fontId="0" fillId="0" borderId="0" xfId="0" applyNumberFormat="1"/>
    <xf numFmtId="20" fontId="0" fillId="0" borderId="0" xfId="0" applyNumberFormat="1" applyAlignment="1">
      <alignment horizontal="right"/>
    </xf>
    <xf numFmtId="20" fontId="2" fillId="0" borderId="0" xfId="0" applyNumberFormat="1" applyFont="1" applyAlignment="1">
      <alignment horizontal="right"/>
    </xf>
    <xf numFmtId="0" fontId="5" fillId="0" borderId="0" xfId="0" applyFont="1"/>
    <xf numFmtId="0" fontId="8" fillId="0" borderId="0" xfId="0" applyFont="1"/>
    <xf numFmtId="2" fontId="0" fillId="0" borderId="0" xfId="0" applyNumberFormat="1" applyAlignment="1">
      <alignment horizontal="right"/>
    </xf>
    <xf numFmtId="0" fontId="10" fillId="0" borderId="0" xfId="0" applyFont="1"/>
    <xf numFmtId="0" fontId="0" fillId="0" borderId="0" xfId="0" applyAlignment="1">
      <alignment wrapText="1"/>
    </xf>
    <xf numFmtId="49" fontId="0" fillId="0" borderId="0" xfId="0" applyNumberFormat="1" applyAlignment="1">
      <alignment horizontal="right" vertical="top"/>
    </xf>
    <xf numFmtId="165" fontId="0" fillId="0" borderId="0" xfId="0" applyNumberFormat="1" applyAlignment="1">
      <alignment horizontal="right"/>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7"/>
  <sheetViews>
    <sheetView tabSelected="1" topLeftCell="A72" workbookViewId="0">
      <selection activeCell="D88" sqref="D88"/>
    </sheetView>
  </sheetViews>
  <sheetFormatPr defaultColWidth="8.85546875" defaultRowHeight="15"/>
  <cols>
    <col min="1" max="1" width="15.7109375" bestFit="1" customWidth="1"/>
    <col min="2" max="2" width="3.28515625" bestFit="1" customWidth="1"/>
    <col min="3" max="3" width="10.85546875" bestFit="1" customWidth="1"/>
    <col min="4" max="5" width="16.140625" customWidth="1"/>
    <col min="6" max="6" width="13" bestFit="1" customWidth="1"/>
    <col min="7" max="7" width="12.42578125" style="3" bestFit="1" customWidth="1"/>
    <col min="8" max="8" width="18" style="3" bestFit="1" customWidth="1"/>
    <col min="9" max="9" width="17.140625" style="3" bestFit="1" customWidth="1"/>
    <col min="10" max="10" width="16.85546875" bestFit="1" customWidth="1"/>
    <col min="11" max="11" width="16.140625" bestFit="1" customWidth="1"/>
    <col min="12" max="12" width="16.140625" style="4" customWidth="1"/>
    <col min="13" max="18" width="16.140625" customWidth="1"/>
    <col min="19" max="19" width="37.28515625" customWidth="1"/>
    <col min="20" max="20" width="44.7109375" customWidth="1"/>
    <col min="21" max="21" width="24.42578125" style="3" customWidth="1"/>
    <col min="22" max="22" width="115.7109375" customWidth="1"/>
    <col min="23" max="23" width="133.28515625" customWidth="1"/>
    <col min="24" max="24" width="19" bestFit="1" customWidth="1"/>
  </cols>
  <sheetData>
    <row r="1" spans="1:22" ht="30" customHeight="1">
      <c r="A1" t="s">
        <v>0</v>
      </c>
      <c r="B1" t="s">
        <v>1</v>
      </c>
      <c r="C1" t="s">
        <v>2</v>
      </c>
      <c r="D1" t="s">
        <v>3</v>
      </c>
      <c r="E1" t="s">
        <v>4</v>
      </c>
      <c r="F1" t="s">
        <v>5</v>
      </c>
      <c r="G1" s="3" t="s">
        <v>6</v>
      </c>
      <c r="H1" s="3" t="s">
        <v>7</v>
      </c>
      <c r="I1" s="3" t="s">
        <v>8</v>
      </c>
      <c r="J1" t="s">
        <v>9</v>
      </c>
      <c r="K1" t="s">
        <v>10</v>
      </c>
      <c r="L1" s="4" t="s">
        <v>11</v>
      </c>
      <c r="M1" t="s">
        <v>12</v>
      </c>
      <c r="N1" t="s">
        <v>13</v>
      </c>
      <c r="O1" t="s">
        <v>14</v>
      </c>
      <c r="P1" t="s">
        <v>15</v>
      </c>
      <c r="Q1" t="s">
        <v>16</v>
      </c>
      <c r="R1" s="22" t="s">
        <v>17</v>
      </c>
      <c r="S1" s="22" t="s">
        <v>18</v>
      </c>
      <c r="T1" t="s">
        <v>19</v>
      </c>
      <c r="U1" s="4" t="s">
        <v>20</v>
      </c>
    </row>
    <row r="2" spans="1:22">
      <c r="A2" t="s">
        <v>21</v>
      </c>
      <c r="B2">
        <v>1</v>
      </c>
      <c r="C2" s="1">
        <v>45224</v>
      </c>
      <c r="D2" s="1" t="s">
        <v>22</v>
      </c>
      <c r="E2" t="s">
        <v>23</v>
      </c>
      <c r="F2" s="2">
        <v>0.37152777777777773</v>
      </c>
      <c r="G2" s="16">
        <v>0.44097222222222227</v>
      </c>
      <c r="H2" s="14">
        <v>21.9</v>
      </c>
      <c r="I2" s="3">
        <v>22.5</v>
      </c>
      <c r="J2">
        <v>52</v>
      </c>
      <c r="K2">
        <v>52</v>
      </c>
      <c r="L2" s="4" t="s">
        <v>24</v>
      </c>
      <c r="M2">
        <v>41</v>
      </c>
      <c r="N2">
        <f>80/((174/100)*(174/100))</f>
        <v>26.423569824283259</v>
      </c>
      <c r="O2">
        <f xml:space="preserve"> (2/20)*20</f>
        <v>2</v>
      </c>
      <c r="P2">
        <v>1</v>
      </c>
      <c r="Q2" t="s">
        <v>25</v>
      </c>
      <c r="S2" t="s">
        <v>26</v>
      </c>
      <c r="V2" s="4"/>
    </row>
    <row r="3" spans="1:22">
      <c r="A3" t="s">
        <v>27</v>
      </c>
      <c r="B3">
        <v>2</v>
      </c>
      <c r="C3" s="1">
        <v>45225</v>
      </c>
      <c r="D3" s="1" t="s">
        <v>22</v>
      </c>
      <c r="E3" t="s">
        <v>23</v>
      </c>
      <c r="F3" s="2">
        <v>0.40972222222222227</v>
      </c>
      <c r="G3" s="16">
        <v>0.47222222222222227</v>
      </c>
      <c r="H3" s="3">
        <v>20.8</v>
      </c>
      <c r="I3" s="3">
        <v>22.2</v>
      </c>
      <c r="J3">
        <v>53</v>
      </c>
      <c r="K3">
        <v>53</v>
      </c>
      <c r="L3" s="4" t="s">
        <v>24</v>
      </c>
      <c r="M3">
        <v>31</v>
      </c>
      <c r="N3">
        <f>105/((189/100)*(189/100))</f>
        <v>29.394473838918284</v>
      </c>
      <c r="O3">
        <v>0</v>
      </c>
      <c r="P3">
        <v>1</v>
      </c>
      <c r="Q3" t="s">
        <v>28</v>
      </c>
      <c r="S3" t="s">
        <v>26</v>
      </c>
      <c r="T3" t="s">
        <v>29</v>
      </c>
      <c r="V3" s="4"/>
    </row>
    <row r="4" spans="1:22">
      <c r="A4" t="s">
        <v>30</v>
      </c>
      <c r="B4">
        <v>3</v>
      </c>
      <c r="C4" s="1">
        <v>45225</v>
      </c>
      <c r="D4" s="1" t="s">
        <v>22</v>
      </c>
      <c r="E4" t="s">
        <v>23</v>
      </c>
      <c r="F4" s="2">
        <v>0.59375</v>
      </c>
      <c r="G4" s="16">
        <v>0.65833333333333333</v>
      </c>
      <c r="H4" s="3">
        <v>21.7</v>
      </c>
      <c r="I4" s="3">
        <v>22.1</v>
      </c>
      <c r="J4">
        <v>51</v>
      </c>
      <c r="K4">
        <v>54</v>
      </c>
      <c r="L4" s="4" t="s">
        <v>31</v>
      </c>
      <c r="M4">
        <v>34</v>
      </c>
      <c r="N4">
        <f>59/((156/100)*(156/100))</f>
        <v>24.243918474687703</v>
      </c>
      <c r="O4">
        <v>0</v>
      </c>
      <c r="P4">
        <v>1</v>
      </c>
      <c r="Q4" t="s">
        <v>25</v>
      </c>
      <c r="S4" t="s">
        <v>26</v>
      </c>
      <c r="T4" t="s">
        <v>32</v>
      </c>
      <c r="V4" s="4"/>
    </row>
    <row r="5" spans="1:22">
      <c r="A5" t="s">
        <v>33</v>
      </c>
      <c r="B5">
        <v>4</v>
      </c>
      <c r="C5" s="1">
        <v>45238</v>
      </c>
      <c r="D5" t="s">
        <v>34</v>
      </c>
      <c r="E5" t="s">
        <v>23</v>
      </c>
      <c r="F5" s="2">
        <v>0.42222222222222222</v>
      </c>
      <c r="G5" s="16">
        <v>0.48958333333333331</v>
      </c>
      <c r="H5" s="3">
        <v>20.8</v>
      </c>
      <c r="I5" s="3">
        <v>21.8</v>
      </c>
      <c r="J5">
        <v>47</v>
      </c>
      <c r="K5">
        <v>50</v>
      </c>
      <c r="L5" s="4" t="s">
        <v>24</v>
      </c>
      <c r="M5">
        <v>36</v>
      </c>
      <c r="N5">
        <v>33.601168736303869</v>
      </c>
      <c r="O5">
        <v>2.5</v>
      </c>
      <c r="P5">
        <v>0</v>
      </c>
      <c r="Q5">
        <v>3</v>
      </c>
      <c r="S5" t="s">
        <v>35</v>
      </c>
      <c r="T5" t="s">
        <v>36</v>
      </c>
      <c r="V5" s="4"/>
    </row>
    <row r="6" spans="1:22">
      <c r="A6" t="s">
        <v>37</v>
      </c>
      <c r="B6">
        <v>5</v>
      </c>
      <c r="C6" s="1">
        <v>45238</v>
      </c>
      <c r="D6" t="s">
        <v>34</v>
      </c>
      <c r="E6" t="s">
        <v>23</v>
      </c>
      <c r="F6" s="2">
        <v>0.58124999999999993</v>
      </c>
      <c r="G6" s="16">
        <v>0.64236111111111105</v>
      </c>
      <c r="H6" s="3">
        <v>19.899999999999999</v>
      </c>
      <c r="I6" s="3">
        <v>21.8</v>
      </c>
      <c r="J6">
        <v>46</v>
      </c>
      <c r="K6">
        <v>48</v>
      </c>
      <c r="L6" s="4" t="s">
        <v>31</v>
      </c>
      <c r="M6">
        <v>26</v>
      </c>
      <c r="N6">
        <v>19.146722164412068</v>
      </c>
      <c r="O6">
        <v>0</v>
      </c>
      <c r="P6">
        <v>1</v>
      </c>
      <c r="Q6">
        <v>3</v>
      </c>
      <c r="T6" t="s">
        <v>38</v>
      </c>
      <c r="V6" s="4"/>
    </row>
    <row r="7" spans="1:22" s="6" customFormat="1">
      <c r="A7" s="6" t="s">
        <v>39</v>
      </c>
      <c r="B7" s="6">
        <v>6</v>
      </c>
      <c r="C7" s="7">
        <v>45239</v>
      </c>
      <c r="D7" s="6" t="s">
        <v>22</v>
      </c>
      <c r="E7" s="6" t="s">
        <v>23</v>
      </c>
      <c r="F7" s="8">
        <v>0.4145833333333333</v>
      </c>
      <c r="G7" s="17">
        <v>0.47916666666666669</v>
      </c>
      <c r="H7" s="9">
        <v>21.1</v>
      </c>
      <c r="I7" s="9">
        <v>21.4</v>
      </c>
      <c r="J7" s="6">
        <v>49</v>
      </c>
      <c r="K7" s="6">
        <v>49</v>
      </c>
      <c r="L7" s="10" t="s">
        <v>31</v>
      </c>
      <c r="M7" s="6">
        <v>31</v>
      </c>
      <c r="N7" s="6">
        <v>22.491349480968861</v>
      </c>
      <c r="O7" s="6">
        <v>0</v>
      </c>
      <c r="P7" s="6">
        <v>1</v>
      </c>
      <c r="Q7" s="6">
        <v>0</v>
      </c>
      <c r="T7" s="6" t="s">
        <v>40</v>
      </c>
      <c r="U7" s="9"/>
      <c r="V7" s="10"/>
    </row>
    <row r="8" spans="1:22">
      <c r="A8" t="s">
        <v>41</v>
      </c>
      <c r="B8">
        <v>7</v>
      </c>
      <c r="C8" s="1">
        <v>45239</v>
      </c>
      <c r="D8" t="s">
        <v>22</v>
      </c>
      <c r="E8" t="s">
        <v>23</v>
      </c>
      <c r="F8" s="2">
        <v>0.58611111111111114</v>
      </c>
      <c r="G8" s="16">
        <v>0.64583333333333337</v>
      </c>
      <c r="H8" s="3">
        <v>20.100000000000001</v>
      </c>
      <c r="I8" s="3">
        <v>21.8</v>
      </c>
      <c r="J8">
        <v>49</v>
      </c>
      <c r="K8">
        <v>49</v>
      </c>
      <c r="L8" s="4" t="s">
        <v>24</v>
      </c>
      <c r="M8">
        <v>54</v>
      </c>
      <c r="N8">
        <v>21.777553339224845</v>
      </c>
      <c r="O8">
        <v>0</v>
      </c>
      <c r="P8">
        <v>0</v>
      </c>
      <c r="Q8">
        <v>0</v>
      </c>
      <c r="T8" t="s">
        <v>42</v>
      </c>
      <c r="V8" s="4"/>
    </row>
    <row r="9" spans="1:22">
      <c r="A9" t="s">
        <v>43</v>
      </c>
      <c r="B9">
        <v>8</v>
      </c>
      <c r="C9" s="1">
        <v>45240</v>
      </c>
      <c r="D9" t="s">
        <v>44</v>
      </c>
      <c r="E9" t="s">
        <v>23</v>
      </c>
      <c r="F9" s="2">
        <v>0.41944444444444445</v>
      </c>
      <c r="G9" s="16">
        <v>0.4861111111111111</v>
      </c>
      <c r="H9" s="3">
        <v>19.7</v>
      </c>
      <c r="I9" s="3">
        <v>21.1</v>
      </c>
      <c r="J9">
        <v>49</v>
      </c>
      <c r="K9">
        <v>49</v>
      </c>
      <c r="L9" s="4" t="s">
        <v>24</v>
      </c>
      <c r="M9">
        <v>25</v>
      </c>
      <c r="N9">
        <v>25.308641975308639</v>
      </c>
      <c r="O9">
        <v>0</v>
      </c>
      <c r="P9">
        <v>1</v>
      </c>
      <c r="Q9">
        <v>3</v>
      </c>
      <c r="T9" t="s">
        <v>45</v>
      </c>
      <c r="V9" s="4"/>
    </row>
    <row r="10" spans="1:22">
      <c r="A10" t="s">
        <v>46</v>
      </c>
      <c r="B10">
        <v>9</v>
      </c>
      <c r="C10" s="1">
        <v>45240</v>
      </c>
      <c r="D10" t="s">
        <v>44</v>
      </c>
      <c r="E10" t="s">
        <v>23</v>
      </c>
      <c r="F10" s="2">
        <v>0.58472222222222225</v>
      </c>
      <c r="G10" s="16">
        <v>0.64236111111111105</v>
      </c>
      <c r="H10" s="3">
        <v>20.8</v>
      </c>
      <c r="I10" s="3">
        <v>21.1</v>
      </c>
      <c r="J10">
        <v>49</v>
      </c>
      <c r="K10">
        <v>50</v>
      </c>
      <c r="L10" s="4" t="s">
        <v>24</v>
      </c>
      <c r="M10">
        <v>23</v>
      </c>
      <c r="N10">
        <v>19.252619618735007</v>
      </c>
      <c r="O10">
        <v>0</v>
      </c>
      <c r="P10">
        <v>1</v>
      </c>
      <c r="Q10">
        <v>0</v>
      </c>
      <c r="T10" t="s">
        <v>47</v>
      </c>
      <c r="V10" s="4"/>
    </row>
    <row r="11" spans="1:22">
      <c r="A11" t="s">
        <v>48</v>
      </c>
      <c r="B11">
        <v>10</v>
      </c>
      <c r="C11" s="1">
        <v>45243</v>
      </c>
      <c r="D11" t="s">
        <v>22</v>
      </c>
      <c r="E11" t="s">
        <v>23</v>
      </c>
      <c r="F11" s="15">
        <v>0.3979166666666667</v>
      </c>
      <c r="G11" s="24">
        <v>0.45902777777777781</v>
      </c>
      <c r="H11" s="3">
        <v>16.5</v>
      </c>
      <c r="I11" s="3">
        <v>20.9</v>
      </c>
      <c r="J11">
        <v>52</v>
      </c>
      <c r="K11">
        <v>49</v>
      </c>
      <c r="L11" s="4" t="s">
        <v>31</v>
      </c>
      <c r="M11">
        <v>27</v>
      </c>
      <c r="N11">
        <v>17.915089237425637</v>
      </c>
      <c r="O11">
        <v>0</v>
      </c>
      <c r="P11">
        <v>1</v>
      </c>
      <c r="Q11">
        <v>0</v>
      </c>
    </row>
    <row r="12" spans="1:22">
      <c r="A12" t="s">
        <v>49</v>
      </c>
      <c r="B12">
        <v>11</v>
      </c>
      <c r="C12" s="1">
        <v>45243</v>
      </c>
      <c r="D12" t="s">
        <v>22</v>
      </c>
      <c r="E12" t="s">
        <v>23</v>
      </c>
      <c r="F12" s="2">
        <v>0.60069444444444442</v>
      </c>
      <c r="G12" s="16">
        <v>0.66041666666666665</v>
      </c>
      <c r="H12" s="3">
        <v>20.5</v>
      </c>
      <c r="I12" s="3">
        <v>21</v>
      </c>
      <c r="J12">
        <v>50</v>
      </c>
      <c r="K12">
        <v>52</v>
      </c>
      <c r="L12" s="4" t="s">
        <v>31</v>
      </c>
      <c r="M12">
        <v>20</v>
      </c>
      <c r="N12">
        <v>21.107266435986162</v>
      </c>
      <c r="O12">
        <v>0</v>
      </c>
      <c r="P12">
        <v>1</v>
      </c>
      <c r="Q12">
        <v>0</v>
      </c>
      <c r="T12" t="s">
        <v>50</v>
      </c>
      <c r="V12" s="4"/>
    </row>
    <row r="13" spans="1:22">
      <c r="A13" t="s">
        <v>51</v>
      </c>
      <c r="B13">
        <v>12</v>
      </c>
      <c r="C13" s="1">
        <v>45244</v>
      </c>
      <c r="D13" t="s">
        <v>52</v>
      </c>
      <c r="E13" t="s">
        <v>23</v>
      </c>
      <c r="F13" s="2">
        <v>0.3972222222222222</v>
      </c>
      <c r="G13" s="16">
        <v>0.46180555555555558</v>
      </c>
      <c r="H13" s="3">
        <v>21.2</v>
      </c>
      <c r="I13" s="3">
        <v>21.7</v>
      </c>
      <c r="J13">
        <v>50</v>
      </c>
      <c r="K13">
        <v>52</v>
      </c>
      <c r="L13" s="4" t="s">
        <v>24</v>
      </c>
      <c r="M13">
        <v>34</v>
      </c>
      <c r="N13">
        <v>23.054562464499313</v>
      </c>
      <c r="O13">
        <v>0</v>
      </c>
      <c r="P13">
        <v>1</v>
      </c>
      <c r="Q13">
        <v>1</v>
      </c>
      <c r="T13" t="s">
        <v>53</v>
      </c>
      <c r="V13" s="4"/>
    </row>
    <row r="14" spans="1:22">
      <c r="A14" t="s">
        <v>54</v>
      </c>
      <c r="B14">
        <v>13</v>
      </c>
      <c r="C14" s="1">
        <v>45245</v>
      </c>
      <c r="D14" t="s">
        <v>44</v>
      </c>
      <c r="E14" t="s">
        <v>23</v>
      </c>
      <c r="F14" s="2">
        <v>0.39652777777777781</v>
      </c>
      <c r="G14" s="16">
        <v>0.46180555555555558</v>
      </c>
      <c r="H14" s="3">
        <v>20.399999999999999</v>
      </c>
      <c r="I14" s="3">
        <v>21.4</v>
      </c>
      <c r="J14">
        <v>52</v>
      </c>
      <c r="K14">
        <v>53</v>
      </c>
      <c r="L14" s="4" t="s">
        <v>24</v>
      </c>
      <c r="M14">
        <v>52</v>
      </c>
      <c r="N14">
        <v>36.393158086279783</v>
      </c>
      <c r="O14">
        <v>4.5</v>
      </c>
      <c r="P14">
        <v>1</v>
      </c>
      <c r="Q14">
        <v>3</v>
      </c>
      <c r="T14" t="s">
        <v>55</v>
      </c>
      <c r="V14" s="4"/>
    </row>
    <row r="15" spans="1:22">
      <c r="A15" t="s">
        <v>56</v>
      </c>
      <c r="B15">
        <v>14</v>
      </c>
      <c r="C15" s="1">
        <v>45245</v>
      </c>
      <c r="D15" t="s">
        <v>44</v>
      </c>
      <c r="E15" t="s">
        <v>57</v>
      </c>
      <c r="F15" s="2">
        <v>0.58611111111111114</v>
      </c>
      <c r="G15" s="16">
        <v>0.65277777777777779</v>
      </c>
      <c r="H15" s="3">
        <v>20.8</v>
      </c>
      <c r="I15" s="3">
        <v>21.5</v>
      </c>
      <c r="J15">
        <v>50</v>
      </c>
      <c r="K15">
        <v>52</v>
      </c>
      <c r="L15" s="4" t="s">
        <v>24</v>
      </c>
      <c r="M15">
        <v>25</v>
      </c>
      <c r="N15">
        <v>26.122448979591837</v>
      </c>
      <c r="O15">
        <v>0</v>
      </c>
      <c r="P15">
        <v>1</v>
      </c>
      <c r="Q15">
        <v>3</v>
      </c>
      <c r="T15" t="s">
        <v>58</v>
      </c>
      <c r="V15" s="4"/>
    </row>
    <row r="16" spans="1:22">
      <c r="A16" t="s">
        <v>59</v>
      </c>
      <c r="B16">
        <v>15</v>
      </c>
      <c r="C16" s="1">
        <v>45246</v>
      </c>
      <c r="D16" t="s">
        <v>52</v>
      </c>
      <c r="E16" t="s">
        <v>23</v>
      </c>
      <c r="F16" s="2">
        <v>0.39444444444444443</v>
      </c>
      <c r="G16" s="16">
        <v>0.45833333333333331</v>
      </c>
      <c r="H16" s="3">
        <v>20.2</v>
      </c>
      <c r="I16" s="3">
        <v>20.8</v>
      </c>
      <c r="J16">
        <v>50</v>
      </c>
      <c r="K16">
        <v>50</v>
      </c>
      <c r="L16" s="4" t="s">
        <v>24</v>
      </c>
      <c r="M16">
        <v>35</v>
      </c>
      <c r="N16">
        <v>23.301094832264035</v>
      </c>
      <c r="O16">
        <v>0</v>
      </c>
      <c r="P16">
        <v>1</v>
      </c>
      <c r="Q16">
        <v>2</v>
      </c>
      <c r="T16" t="s">
        <v>60</v>
      </c>
      <c r="V16" s="4"/>
    </row>
    <row r="17" spans="1:22">
      <c r="A17" t="s">
        <v>61</v>
      </c>
      <c r="B17">
        <v>16</v>
      </c>
      <c r="C17" s="1">
        <v>45246</v>
      </c>
      <c r="D17" t="s">
        <v>52</v>
      </c>
      <c r="E17" t="s">
        <v>23</v>
      </c>
      <c r="F17" s="2">
        <v>0.60416666666666663</v>
      </c>
      <c r="G17" s="16">
        <v>0.66666666666666663</v>
      </c>
      <c r="H17" s="3">
        <v>20.7</v>
      </c>
      <c r="I17" s="3">
        <v>21.2</v>
      </c>
      <c r="J17">
        <v>51</v>
      </c>
      <c r="K17">
        <v>52</v>
      </c>
      <c r="L17" s="4" t="s">
        <v>24</v>
      </c>
      <c r="M17">
        <v>24</v>
      </c>
      <c r="N17">
        <v>33.515273388872927</v>
      </c>
      <c r="O17">
        <v>1.2</v>
      </c>
      <c r="P17">
        <v>0</v>
      </c>
      <c r="Q17">
        <v>0</v>
      </c>
      <c r="T17" t="s">
        <v>62</v>
      </c>
      <c r="V17" s="4"/>
    </row>
    <row r="18" spans="1:22">
      <c r="A18" t="s">
        <v>63</v>
      </c>
      <c r="B18">
        <v>17</v>
      </c>
      <c r="C18" s="1">
        <v>45247</v>
      </c>
      <c r="D18" t="s">
        <v>22</v>
      </c>
      <c r="E18" t="s">
        <v>23</v>
      </c>
      <c r="F18" s="2">
        <v>0.60416666666666663</v>
      </c>
      <c r="G18" s="16">
        <v>0.66111111111111109</v>
      </c>
      <c r="H18" s="3">
        <v>20.2</v>
      </c>
      <c r="I18" s="3">
        <v>21.1</v>
      </c>
      <c r="J18">
        <v>48</v>
      </c>
      <c r="K18">
        <v>50</v>
      </c>
      <c r="L18" s="4" t="s">
        <v>24</v>
      </c>
      <c r="M18">
        <v>24</v>
      </c>
      <c r="N18" s="11">
        <v>26.8518519</v>
      </c>
      <c r="O18" s="11">
        <v>0</v>
      </c>
      <c r="P18" s="11">
        <v>1</v>
      </c>
      <c r="Q18" s="11">
        <v>4</v>
      </c>
      <c r="T18" t="s">
        <v>64</v>
      </c>
      <c r="V18" s="4"/>
    </row>
    <row r="19" spans="1:22">
      <c r="A19" t="s">
        <v>65</v>
      </c>
      <c r="B19">
        <v>18</v>
      </c>
      <c r="C19" s="1">
        <v>45250</v>
      </c>
      <c r="D19" t="s">
        <v>44</v>
      </c>
      <c r="E19" t="s">
        <v>23</v>
      </c>
      <c r="F19" s="2">
        <v>0.40138888888888885</v>
      </c>
      <c r="G19" s="16">
        <v>0.46180555555555558</v>
      </c>
      <c r="H19" s="3">
        <v>19</v>
      </c>
      <c r="I19" s="3">
        <v>21</v>
      </c>
      <c r="J19">
        <v>50</v>
      </c>
      <c r="K19">
        <v>51</v>
      </c>
      <c r="L19" s="4" t="s">
        <v>31</v>
      </c>
      <c r="M19">
        <v>26</v>
      </c>
      <c r="N19">
        <v>36.730945820000002</v>
      </c>
      <c r="O19">
        <v>0</v>
      </c>
      <c r="P19">
        <v>1</v>
      </c>
      <c r="Q19">
        <v>3</v>
      </c>
      <c r="S19" s="3" t="s">
        <v>66</v>
      </c>
      <c r="T19" t="s">
        <v>67</v>
      </c>
      <c r="V19" s="4"/>
    </row>
    <row r="20" spans="1:22">
      <c r="A20" t="s">
        <v>68</v>
      </c>
      <c r="B20">
        <v>19</v>
      </c>
      <c r="C20" s="1">
        <v>45250</v>
      </c>
      <c r="D20" t="s">
        <v>44</v>
      </c>
      <c r="E20" t="s">
        <v>23</v>
      </c>
      <c r="F20" s="2">
        <v>0.60555555555555551</v>
      </c>
      <c r="G20" s="16">
        <v>0.6645833333333333</v>
      </c>
      <c r="H20" s="3">
        <v>21.4</v>
      </c>
      <c r="I20" s="3">
        <v>21.7</v>
      </c>
      <c r="J20">
        <v>50</v>
      </c>
      <c r="K20">
        <v>51</v>
      </c>
      <c r="L20" s="4" t="s">
        <v>24</v>
      </c>
      <c r="M20">
        <v>32</v>
      </c>
      <c r="N20">
        <v>20.45288532</v>
      </c>
      <c r="O20">
        <v>0</v>
      </c>
      <c r="P20">
        <v>1</v>
      </c>
      <c r="Q20">
        <v>2</v>
      </c>
      <c r="S20" t="s">
        <v>69</v>
      </c>
      <c r="T20" t="s">
        <v>70</v>
      </c>
      <c r="V20" s="4"/>
    </row>
    <row r="21" spans="1:22">
      <c r="A21" t="s">
        <v>71</v>
      </c>
      <c r="B21">
        <v>20</v>
      </c>
      <c r="C21" s="1">
        <v>45252</v>
      </c>
      <c r="D21" t="s">
        <v>44</v>
      </c>
      <c r="E21" t="s">
        <v>23</v>
      </c>
      <c r="F21" s="2">
        <v>0.39583333333333331</v>
      </c>
      <c r="G21" s="16">
        <v>0.45833333333333331</v>
      </c>
      <c r="H21" s="3">
        <v>21.3</v>
      </c>
      <c r="I21" s="3">
        <v>21.5</v>
      </c>
      <c r="J21">
        <v>49</v>
      </c>
      <c r="K21">
        <v>49</v>
      </c>
      <c r="L21" s="4" t="s">
        <v>24</v>
      </c>
      <c r="M21">
        <v>38</v>
      </c>
      <c r="N21" s="12">
        <v>25.503615700000001</v>
      </c>
      <c r="O21">
        <v>0</v>
      </c>
      <c r="P21">
        <v>1</v>
      </c>
      <c r="Q21">
        <v>3</v>
      </c>
      <c r="T21" t="s">
        <v>72</v>
      </c>
      <c r="V21" s="4"/>
    </row>
    <row r="22" spans="1:22">
      <c r="A22" t="s">
        <v>73</v>
      </c>
      <c r="B22">
        <v>21</v>
      </c>
      <c r="C22" s="1">
        <v>45252</v>
      </c>
      <c r="D22" t="s">
        <v>44</v>
      </c>
      <c r="E22" s="1" t="s">
        <v>23</v>
      </c>
      <c r="F22" s="2">
        <v>0.60277777777777775</v>
      </c>
      <c r="G22" s="5" t="s">
        <v>74</v>
      </c>
      <c r="H22" s="5" t="s">
        <v>75</v>
      </c>
      <c r="I22" s="5" t="s">
        <v>76</v>
      </c>
      <c r="J22" s="5" t="s">
        <v>77</v>
      </c>
      <c r="K22" s="5" t="s">
        <v>78</v>
      </c>
      <c r="L22" s="13" t="s">
        <v>31</v>
      </c>
      <c r="M22" s="5" t="s">
        <v>79</v>
      </c>
      <c r="N22">
        <v>17.781971299999999</v>
      </c>
      <c r="O22" s="5" t="s">
        <v>80</v>
      </c>
      <c r="P22" s="5" t="s">
        <v>81</v>
      </c>
      <c r="Q22" s="5" t="s">
        <v>82</v>
      </c>
      <c r="R22" s="5"/>
      <c r="S22" s="5"/>
      <c r="T22" t="s">
        <v>83</v>
      </c>
      <c r="V22" s="3"/>
    </row>
    <row r="23" spans="1:22">
      <c r="A23" t="s">
        <v>84</v>
      </c>
      <c r="B23">
        <v>22</v>
      </c>
      <c r="C23" s="1">
        <v>45253</v>
      </c>
      <c r="D23" s="1" t="s">
        <v>34</v>
      </c>
      <c r="E23" s="1" t="s">
        <v>23</v>
      </c>
      <c r="F23" s="2">
        <v>0.3972222222222222</v>
      </c>
      <c r="G23" s="5" t="s">
        <v>85</v>
      </c>
      <c r="H23" s="5" t="s">
        <v>86</v>
      </c>
      <c r="I23" s="5" t="s">
        <v>87</v>
      </c>
      <c r="J23" s="5" t="s">
        <v>77</v>
      </c>
      <c r="K23" s="5" t="s">
        <v>77</v>
      </c>
      <c r="L23" s="13" t="s">
        <v>31</v>
      </c>
      <c r="M23" s="5" t="s">
        <v>88</v>
      </c>
      <c r="N23" s="5">
        <v>22.230987127541326</v>
      </c>
      <c r="O23" s="5" t="s">
        <v>80</v>
      </c>
      <c r="P23" s="5" t="s">
        <v>81</v>
      </c>
      <c r="Q23" s="5" t="s">
        <v>81</v>
      </c>
      <c r="R23" s="5"/>
      <c r="S23" s="5"/>
      <c r="T23" t="s">
        <v>89</v>
      </c>
      <c r="V23" s="3"/>
    </row>
    <row r="24" spans="1:22">
      <c r="A24" t="s">
        <v>90</v>
      </c>
      <c r="B24">
        <v>23</v>
      </c>
      <c r="C24" s="1">
        <v>45253</v>
      </c>
      <c r="D24" s="1" t="s">
        <v>34</v>
      </c>
      <c r="E24" s="1" t="s">
        <v>23</v>
      </c>
      <c r="F24" s="2">
        <v>0.60555555555555551</v>
      </c>
      <c r="G24" s="5" t="s">
        <v>74</v>
      </c>
      <c r="H24" s="5" t="s">
        <v>91</v>
      </c>
      <c r="I24" s="5" t="s">
        <v>92</v>
      </c>
      <c r="J24" s="5" t="s">
        <v>77</v>
      </c>
      <c r="K24" s="5" t="s">
        <v>78</v>
      </c>
      <c r="L24" s="13" t="s">
        <v>24</v>
      </c>
      <c r="M24" s="5" t="s">
        <v>93</v>
      </c>
      <c r="N24" s="5" t="s">
        <v>94</v>
      </c>
      <c r="O24" s="5" t="s">
        <v>80</v>
      </c>
      <c r="P24" s="5" t="s">
        <v>81</v>
      </c>
      <c r="Q24" s="5" t="s">
        <v>95</v>
      </c>
      <c r="R24" s="5"/>
      <c r="S24" s="5"/>
      <c r="T24" t="s">
        <v>96</v>
      </c>
      <c r="V24" s="3"/>
    </row>
    <row r="25" spans="1:22">
      <c r="A25" t="s">
        <v>97</v>
      </c>
      <c r="B25">
        <v>24</v>
      </c>
      <c r="C25" s="1">
        <v>45254</v>
      </c>
      <c r="D25" s="1" t="s">
        <v>34</v>
      </c>
      <c r="E25" s="1" t="s">
        <v>23</v>
      </c>
      <c r="F25" s="2">
        <v>0.65</v>
      </c>
      <c r="G25" s="5" t="s">
        <v>98</v>
      </c>
      <c r="H25" s="5" t="s">
        <v>99</v>
      </c>
      <c r="I25" s="5" t="s">
        <v>100</v>
      </c>
      <c r="J25" s="5" t="s">
        <v>101</v>
      </c>
      <c r="K25" s="5" t="s">
        <v>102</v>
      </c>
      <c r="L25" s="13" t="s">
        <v>31</v>
      </c>
      <c r="M25">
        <v>30</v>
      </c>
      <c r="N25" s="5">
        <v>27.287440249915317</v>
      </c>
      <c r="O25" s="5" t="s">
        <v>80</v>
      </c>
      <c r="P25" s="5" t="s">
        <v>81</v>
      </c>
      <c r="Q25" s="5" t="s">
        <v>81</v>
      </c>
      <c r="R25" s="5"/>
      <c r="S25" s="5"/>
      <c r="T25" t="s">
        <v>103</v>
      </c>
      <c r="V25" s="3"/>
    </row>
    <row r="26" spans="1:22">
      <c r="A26" t="s">
        <v>104</v>
      </c>
      <c r="B26">
        <v>25</v>
      </c>
      <c r="C26" s="1">
        <v>45257</v>
      </c>
      <c r="D26" s="1" t="s">
        <v>22</v>
      </c>
      <c r="E26" s="1" t="s">
        <v>23</v>
      </c>
      <c r="F26" s="2">
        <v>0.39583333333333331</v>
      </c>
      <c r="G26" s="5" t="s">
        <v>105</v>
      </c>
      <c r="H26" s="5" t="s">
        <v>106</v>
      </c>
      <c r="I26" s="5" t="s">
        <v>107</v>
      </c>
      <c r="J26" s="5" t="s">
        <v>102</v>
      </c>
      <c r="K26" s="5" t="s">
        <v>102</v>
      </c>
      <c r="L26" s="13" t="s">
        <v>31</v>
      </c>
      <c r="M26" s="5" t="s">
        <v>79</v>
      </c>
      <c r="N26" s="5">
        <v>25.249337204898371</v>
      </c>
      <c r="O26" s="5" t="s">
        <v>80</v>
      </c>
      <c r="P26" s="5" t="s">
        <v>81</v>
      </c>
      <c r="Q26" s="5" t="s">
        <v>80</v>
      </c>
      <c r="R26" s="5"/>
      <c r="S26" s="5"/>
      <c r="V26" s="3"/>
    </row>
    <row r="27" spans="1:22">
      <c r="A27" t="s">
        <v>108</v>
      </c>
      <c r="B27">
        <v>26</v>
      </c>
      <c r="C27" s="1">
        <v>45257</v>
      </c>
      <c r="D27" s="1" t="s">
        <v>22</v>
      </c>
      <c r="E27" s="1" t="s">
        <v>23</v>
      </c>
      <c r="F27" s="15">
        <v>0.54236111111111118</v>
      </c>
      <c r="G27" s="5" t="s">
        <v>109</v>
      </c>
      <c r="H27" s="5" t="s">
        <v>110</v>
      </c>
      <c r="I27" s="5" t="s">
        <v>111</v>
      </c>
      <c r="J27" s="5" t="s">
        <v>102</v>
      </c>
      <c r="K27" s="5" t="s">
        <v>77</v>
      </c>
      <c r="L27" s="13" t="s">
        <v>31</v>
      </c>
      <c r="M27" s="5" t="s">
        <v>112</v>
      </c>
      <c r="N27">
        <v>26.397977394408095</v>
      </c>
      <c r="O27" s="5" t="s">
        <v>80</v>
      </c>
      <c r="P27" s="5" t="s">
        <v>81</v>
      </c>
      <c r="Q27" s="5" t="s">
        <v>81</v>
      </c>
      <c r="R27" s="5"/>
      <c r="S27" s="5"/>
      <c r="T27" t="s">
        <v>113</v>
      </c>
      <c r="V27" s="3"/>
    </row>
    <row r="28" spans="1:22">
      <c r="A28" t="s">
        <v>114</v>
      </c>
      <c r="B28">
        <v>27</v>
      </c>
      <c r="C28" s="1">
        <v>45257</v>
      </c>
      <c r="D28" s="1" t="s">
        <v>22</v>
      </c>
      <c r="E28" s="1" t="s">
        <v>23</v>
      </c>
      <c r="F28" s="2">
        <v>0.64861111111111114</v>
      </c>
      <c r="G28" s="5" t="s">
        <v>115</v>
      </c>
      <c r="H28" s="5" t="s">
        <v>116</v>
      </c>
      <c r="I28" s="5" t="s">
        <v>117</v>
      </c>
      <c r="J28" s="5" t="s">
        <v>102</v>
      </c>
      <c r="K28" s="5" t="s">
        <v>118</v>
      </c>
      <c r="L28" s="13" t="s">
        <v>31</v>
      </c>
      <c r="M28" s="5" t="s">
        <v>77</v>
      </c>
      <c r="N28" s="5">
        <v>23.306680053067517</v>
      </c>
      <c r="O28" s="5" t="s">
        <v>119</v>
      </c>
      <c r="P28" s="5" t="s">
        <v>80</v>
      </c>
      <c r="Q28" s="5" t="s">
        <v>80</v>
      </c>
      <c r="R28" s="5"/>
      <c r="S28" s="23" t="s">
        <v>120</v>
      </c>
      <c r="T28" t="s">
        <v>121</v>
      </c>
      <c r="V28" s="3"/>
    </row>
    <row r="29" spans="1:22">
      <c r="A29" t="s">
        <v>122</v>
      </c>
      <c r="B29">
        <v>28</v>
      </c>
      <c r="C29" s="1">
        <v>45258</v>
      </c>
      <c r="D29" s="1" t="s">
        <v>44</v>
      </c>
      <c r="E29" s="1" t="s">
        <v>23</v>
      </c>
      <c r="F29" s="2">
        <v>0.53680555555555554</v>
      </c>
      <c r="G29" s="5" t="s">
        <v>123</v>
      </c>
      <c r="H29" s="5" t="s">
        <v>124</v>
      </c>
      <c r="I29" s="5" t="s">
        <v>125</v>
      </c>
      <c r="J29" s="5" t="s">
        <v>102</v>
      </c>
      <c r="K29" s="5" t="s">
        <v>102</v>
      </c>
      <c r="L29" s="13" t="s">
        <v>31</v>
      </c>
      <c r="M29" s="5" t="s">
        <v>126</v>
      </c>
      <c r="N29" s="5">
        <v>23.938989774631512</v>
      </c>
      <c r="O29" s="5" t="s">
        <v>80</v>
      </c>
      <c r="P29" s="5" t="s">
        <v>81</v>
      </c>
      <c r="Q29" s="5" t="s">
        <v>82</v>
      </c>
      <c r="R29" s="5"/>
      <c r="S29" s="5"/>
      <c r="V29" s="3"/>
    </row>
    <row r="30" spans="1:22">
      <c r="A30" t="s">
        <v>127</v>
      </c>
      <c r="B30">
        <v>29</v>
      </c>
      <c r="C30" s="1">
        <v>45258</v>
      </c>
      <c r="D30" s="1" t="s">
        <v>44</v>
      </c>
      <c r="E30" s="1" t="s">
        <v>23</v>
      </c>
      <c r="F30" s="2">
        <v>0.64930555555555558</v>
      </c>
      <c r="G30" s="5" t="s">
        <v>128</v>
      </c>
      <c r="H30" s="5" t="s">
        <v>129</v>
      </c>
      <c r="I30" s="5" t="s">
        <v>125</v>
      </c>
      <c r="J30" s="5" t="s">
        <v>102</v>
      </c>
      <c r="K30" s="5" t="s">
        <v>102</v>
      </c>
      <c r="L30" s="13" t="s">
        <v>24</v>
      </c>
      <c r="M30" s="5" t="s">
        <v>130</v>
      </c>
      <c r="N30" s="5" t="s">
        <v>131</v>
      </c>
      <c r="O30" s="5" t="s">
        <v>80</v>
      </c>
      <c r="P30" s="5" t="s">
        <v>80</v>
      </c>
      <c r="Q30" s="5" t="s">
        <v>81</v>
      </c>
      <c r="R30" s="5"/>
      <c r="S30" s="5"/>
      <c r="T30" t="s">
        <v>132</v>
      </c>
      <c r="V30" s="3"/>
    </row>
    <row r="31" spans="1:22">
      <c r="A31" t="s">
        <v>133</v>
      </c>
      <c r="B31">
        <v>30</v>
      </c>
      <c r="C31" s="1">
        <v>45259</v>
      </c>
      <c r="D31" s="1" t="s">
        <v>22</v>
      </c>
      <c r="E31" s="1" t="s">
        <v>23</v>
      </c>
      <c r="F31" s="2">
        <v>0.39861111111111108</v>
      </c>
      <c r="G31" s="5" t="s">
        <v>134</v>
      </c>
      <c r="H31" s="5" t="s">
        <v>76</v>
      </c>
      <c r="I31" s="5" t="s">
        <v>135</v>
      </c>
      <c r="J31" s="5" t="s">
        <v>136</v>
      </c>
      <c r="K31" s="5" t="s">
        <v>137</v>
      </c>
      <c r="L31" s="13" t="s">
        <v>31</v>
      </c>
      <c r="M31" s="5" t="s">
        <v>79</v>
      </c>
      <c r="N31" s="5" t="s">
        <v>138</v>
      </c>
      <c r="O31" s="5" t="s">
        <v>80</v>
      </c>
      <c r="P31" s="5" t="s">
        <v>81</v>
      </c>
      <c r="Q31" s="5" t="s">
        <v>80</v>
      </c>
      <c r="R31" s="5"/>
      <c r="S31" s="5"/>
      <c r="T31" s="13" t="s">
        <v>139</v>
      </c>
      <c r="V31" s="3"/>
    </row>
    <row r="32" spans="1:22">
      <c r="A32" t="s">
        <v>140</v>
      </c>
      <c r="B32">
        <v>31</v>
      </c>
      <c r="C32" s="1">
        <v>45259</v>
      </c>
      <c r="D32" s="1" t="s">
        <v>22</v>
      </c>
      <c r="E32" s="1" t="s">
        <v>23</v>
      </c>
      <c r="F32" s="2">
        <v>0.60347222222222219</v>
      </c>
      <c r="G32" s="5" t="s">
        <v>141</v>
      </c>
      <c r="H32" s="5" t="s">
        <v>125</v>
      </c>
      <c r="I32" s="5" t="s">
        <v>142</v>
      </c>
      <c r="J32" s="5" t="s">
        <v>137</v>
      </c>
      <c r="K32" s="5" t="s">
        <v>137</v>
      </c>
      <c r="L32" s="13" t="s">
        <v>31</v>
      </c>
      <c r="M32" s="5" t="s">
        <v>126</v>
      </c>
      <c r="N32" s="5" t="s">
        <v>143</v>
      </c>
      <c r="O32" s="5" t="s">
        <v>80</v>
      </c>
      <c r="P32" s="5" t="s">
        <v>80</v>
      </c>
      <c r="Q32" s="5" t="s">
        <v>80</v>
      </c>
      <c r="R32" s="5"/>
      <c r="S32" s="5"/>
      <c r="T32" s="13" t="s">
        <v>144</v>
      </c>
      <c r="V32" s="3"/>
    </row>
    <row r="33" spans="1:21">
      <c r="A33" t="s">
        <v>145</v>
      </c>
      <c r="B33">
        <v>32</v>
      </c>
      <c r="C33" s="1">
        <v>45260</v>
      </c>
      <c r="D33" s="1" t="s">
        <v>34</v>
      </c>
      <c r="E33" s="1" t="s">
        <v>23</v>
      </c>
      <c r="F33" s="2">
        <v>0.39444444444444443</v>
      </c>
      <c r="G33" s="5" t="s">
        <v>85</v>
      </c>
      <c r="H33" s="5" t="s">
        <v>124</v>
      </c>
      <c r="I33" s="5" t="s">
        <v>146</v>
      </c>
      <c r="J33" s="5" t="s">
        <v>101</v>
      </c>
      <c r="K33" s="5" t="s">
        <v>137</v>
      </c>
      <c r="L33" s="13" t="s">
        <v>31</v>
      </c>
      <c r="M33" s="5" t="s">
        <v>88</v>
      </c>
      <c r="N33" s="5" t="s">
        <v>147</v>
      </c>
      <c r="O33" s="5" t="s">
        <v>80</v>
      </c>
      <c r="P33" s="5" t="s">
        <v>80</v>
      </c>
      <c r="Q33" s="5" t="s">
        <v>80</v>
      </c>
      <c r="R33" s="5"/>
      <c r="S33" s="5"/>
      <c r="T33" t="s">
        <v>148</v>
      </c>
    </row>
    <row r="34" spans="1:21">
      <c r="A34" t="s">
        <v>149</v>
      </c>
      <c r="B34">
        <v>33</v>
      </c>
      <c r="C34" s="1">
        <v>45260</v>
      </c>
      <c r="D34" s="1" t="s">
        <v>34</v>
      </c>
      <c r="E34" s="1" t="s">
        <v>23</v>
      </c>
      <c r="F34" s="2">
        <v>0.64444444444444449</v>
      </c>
      <c r="G34" s="16">
        <v>0.70624999999999993</v>
      </c>
      <c r="H34" s="3">
        <v>20.6</v>
      </c>
      <c r="I34" s="3">
        <v>20.3</v>
      </c>
      <c r="J34" s="3">
        <v>43</v>
      </c>
      <c r="K34" s="3">
        <v>43</v>
      </c>
      <c r="L34" s="4" t="s">
        <v>31</v>
      </c>
      <c r="M34" s="3">
        <v>28</v>
      </c>
      <c r="N34" s="3">
        <v>25.458065900000001</v>
      </c>
      <c r="O34" s="3">
        <v>0</v>
      </c>
      <c r="P34" s="3">
        <v>1</v>
      </c>
      <c r="Q34" s="3">
        <v>0</v>
      </c>
      <c r="R34" s="3"/>
      <c r="S34" s="3"/>
      <c r="T34" t="s">
        <v>150</v>
      </c>
    </row>
    <row r="35" spans="1:21">
      <c r="A35" t="s">
        <v>151</v>
      </c>
      <c r="B35">
        <v>34</v>
      </c>
      <c r="C35" s="1">
        <v>45261</v>
      </c>
      <c r="D35" s="1" t="s">
        <v>22</v>
      </c>
      <c r="E35" s="1" t="s">
        <v>23</v>
      </c>
      <c r="F35" s="2">
        <v>0.60069444444444442</v>
      </c>
      <c r="G35" s="16">
        <v>0.66319444444444442</v>
      </c>
      <c r="H35" s="3">
        <v>20.5</v>
      </c>
      <c r="I35" s="3">
        <v>20.5</v>
      </c>
      <c r="J35" s="3">
        <v>41</v>
      </c>
      <c r="K35" s="3">
        <v>41</v>
      </c>
      <c r="L35" s="4" t="s">
        <v>24</v>
      </c>
      <c r="M35" s="3">
        <v>22</v>
      </c>
      <c r="N35" s="3">
        <v>33.240837089999999</v>
      </c>
      <c r="O35" s="3">
        <v>0</v>
      </c>
      <c r="P35" s="3">
        <v>3</v>
      </c>
      <c r="Q35" s="3">
        <v>3</v>
      </c>
      <c r="R35" s="3"/>
      <c r="S35" s="3"/>
      <c r="T35" t="s">
        <v>152</v>
      </c>
    </row>
    <row r="36" spans="1:21">
      <c r="A36" t="s">
        <v>153</v>
      </c>
      <c r="B36">
        <v>35</v>
      </c>
      <c r="C36" s="1">
        <v>45264</v>
      </c>
      <c r="D36" t="s">
        <v>44</v>
      </c>
      <c r="E36" t="s">
        <v>23</v>
      </c>
      <c r="F36" s="2">
        <v>0.40416666666666662</v>
      </c>
      <c r="G36" s="16">
        <v>0.46527777777777773</v>
      </c>
      <c r="H36" s="3">
        <v>22</v>
      </c>
      <c r="I36" s="3">
        <v>20.6</v>
      </c>
      <c r="J36" s="3">
        <v>35</v>
      </c>
      <c r="K36" s="3">
        <v>36</v>
      </c>
      <c r="L36" s="4" t="s">
        <v>31</v>
      </c>
      <c r="M36" s="3">
        <v>20</v>
      </c>
      <c r="N36">
        <v>27.513384889946465</v>
      </c>
      <c r="O36" s="3">
        <v>0</v>
      </c>
      <c r="P36" s="3">
        <v>1</v>
      </c>
      <c r="Q36" s="3">
        <v>1</v>
      </c>
      <c r="R36" s="3"/>
      <c r="S36" s="3"/>
    </row>
    <row r="37" spans="1:21">
      <c r="A37" s="18" t="s">
        <v>154</v>
      </c>
      <c r="B37">
        <v>36</v>
      </c>
      <c r="C37" s="1">
        <v>45264</v>
      </c>
      <c r="D37" t="s">
        <v>44</v>
      </c>
      <c r="E37" t="s">
        <v>23</v>
      </c>
      <c r="F37" s="2">
        <v>0.61388888888888882</v>
      </c>
      <c r="G37" s="16">
        <v>0.64583333333333337</v>
      </c>
      <c r="H37" s="3">
        <v>21.5</v>
      </c>
      <c r="I37" s="3">
        <v>20.9</v>
      </c>
      <c r="J37" s="3">
        <v>35</v>
      </c>
      <c r="K37" s="3">
        <v>35</v>
      </c>
      <c r="L37" s="4" t="s">
        <v>31</v>
      </c>
      <c r="M37" s="3">
        <v>19</v>
      </c>
      <c r="N37" s="3">
        <v>17.146776406035663</v>
      </c>
      <c r="O37" s="3">
        <v>0</v>
      </c>
      <c r="P37" s="3">
        <v>0</v>
      </c>
      <c r="Q37" s="3">
        <v>1</v>
      </c>
      <c r="R37" s="3"/>
      <c r="S37" s="3" t="s">
        <v>155</v>
      </c>
      <c r="T37" t="s">
        <v>156</v>
      </c>
    </row>
    <row r="38" spans="1:21">
      <c r="A38" t="s">
        <v>157</v>
      </c>
      <c r="B38">
        <v>37</v>
      </c>
      <c r="C38" s="1">
        <v>45265</v>
      </c>
      <c r="D38" t="s">
        <v>52</v>
      </c>
      <c r="E38" t="s">
        <v>23</v>
      </c>
      <c r="F38" s="2">
        <v>0.41041666666666665</v>
      </c>
      <c r="G38" s="16">
        <v>0.4680555555555555</v>
      </c>
      <c r="H38" s="3">
        <v>20.5</v>
      </c>
      <c r="I38" s="3">
        <v>20.5</v>
      </c>
      <c r="J38">
        <v>37</v>
      </c>
      <c r="K38">
        <v>39</v>
      </c>
      <c r="L38" s="4" t="s">
        <v>31</v>
      </c>
      <c r="M38">
        <v>21</v>
      </c>
      <c r="N38">
        <v>18.724173553719009</v>
      </c>
      <c r="O38">
        <v>0</v>
      </c>
      <c r="P38">
        <v>1</v>
      </c>
      <c r="Q38">
        <v>2</v>
      </c>
      <c r="T38" t="s">
        <v>158</v>
      </c>
    </row>
    <row r="39" spans="1:21">
      <c r="A39" t="s">
        <v>159</v>
      </c>
      <c r="B39">
        <v>38</v>
      </c>
      <c r="C39" s="1">
        <v>45265</v>
      </c>
      <c r="D39" t="s">
        <v>52</v>
      </c>
      <c r="E39" t="s">
        <v>23</v>
      </c>
      <c r="F39" s="2">
        <v>0.65208333333333335</v>
      </c>
      <c r="G39" s="16">
        <v>0.72222222222222221</v>
      </c>
      <c r="H39" s="3">
        <v>20.3</v>
      </c>
      <c r="I39" s="3">
        <v>20.5</v>
      </c>
      <c r="J39">
        <v>39</v>
      </c>
      <c r="K39">
        <v>39</v>
      </c>
      <c r="L39" s="4" t="s">
        <v>24</v>
      </c>
      <c r="M39">
        <v>31</v>
      </c>
      <c r="N39">
        <v>24.280975342840534</v>
      </c>
      <c r="O39">
        <v>0</v>
      </c>
      <c r="P39">
        <v>0</v>
      </c>
      <c r="Q39">
        <v>1</v>
      </c>
      <c r="T39" s="6" t="s">
        <v>160</v>
      </c>
    </row>
    <row r="40" spans="1:21">
      <c r="A40" t="s">
        <v>161</v>
      </c>
      <c r="B40">
        <v>39</v>
      </c>
      <c r="C40" s="1">
        <v>45266</v>
      </c>
      <c r="D40" t="s">
        <v>34</v>
      </c>
      <c r="E40" t="s">
        <v>23</v>
      </c>
      <c r="F40" s="2">
        <v>0.4055555555555555</v>
      </c>
      <c r="G40" s="16">
        <v>0.46875</v>
      </c>
      <c r="H40" s="3">
        <v>17.899999999999999</v>
      </c>
      <c r="I40" s="3">
        <v>22.6</v>
      </c>
      <c r="J40">
        <v>40</v>
      </c>
      <c r="K40">
        <v>37</v>
      </c>
      <c r="L40" s="4" t="s">
        <v>31</v>
      </c>
      <c r="M40">
        <v>21</v>
      </c>
      <c r="N40">
        <v>19.377162629757787</v>
      </c>
      <c r="O40">
        <v>0</v>
      </c>
      <c r="P40">
        <v>1</v>
      </c>
      <c r="Q40">
        <v>1</v>
      </c>
      <c r="T40" t="s">
        <v>162</v>
      </c>
      <c r="U40" s="3" t="s">
        <v>163</v>
      </c>
    </row>
    <row r="41" spans="1:21">
      <c r="A41" s="18" t="s">
        <v>164</v>
      </c>
      <c r="B41">
        <v>40</v>
      </c>
      <c r="C41" s="1">
        <v>45266</v>
      </c>
      <c r="D41" t="s">
        <v>34</v>
      </c>
      <c r="E41" t="s">
        <v>23</v>
      </c>
      <c r="F41" s="2">
        <v>0.54166666666666663</v>
      </c>
      <c r="G41" s="16">
        <v>0.60416666666666663</v>
      </c>
      <c r="H41" s="3">
        <v>20.100000000000001</v>
      </c>
      <c r="I41" s="3">
        <v>20.3</v>
      </c>
      <c r="J41">
        <v>40</v>
      </c>
      <c r="K41">
        <v>41</v>
      </c>
      <c r="L41" s="4" t="s">
        <v>31</v>
      </c>
      <c r="M41">
        <v>19</v>
      </c>
      <c r="N41">
        <v>21.093749999999996</v>
      </c>
      <c r="O41">
        <v>0</v>
      </c>
      <c r="P41">
        <v>0</v>
      </c>
      <c r="Q41">
        <v>0</v>
      </c>
      <c r="S41" t="s">
        <v>165</v>
      </c>
      <c r="T41" t="s">
        <v>166</v>
      </c>
    </row>
    <row r="42" spans="1:21">
      <c r="A42" t="s">
        <v>167</v>
      </c>
      <c r="B42">
        <v>41</v>
      </c>
      <c r="C42" s="1">
        <v>45266</v>
      </c>
      <c r="D42" t="s">
        <v>34</v>
      </c>
      <c r="E42" t="s">
        <v>23</v>
      </c>
      <c r="F42" s="2">
        <v>0.64861111111111114</v>
      </c>
      <c r="G42" s="16">
        <v>0.70833333333333337</v>
      </c>
      <c r="H42" s="3">
        <v>20</v>
      </c>
      <c r="I42" s="3">
        <v>20.100000000000001</v>
      </c>
      <c r="J42">
        <v>41</v>
      </c>
      <c r="K42">
        <v>42</v>
      </c>
      <c r="L42" s="4" t="s">
        <v>31</v>
      </c>
      <c r="M42">
        <v>20</v>
      </c>
      <c r="N42">
        <v>21.612811791383223</v>
      </c>
      <c r="O42">
        <v>0</v>
      </c>
      <c r="P42">
        <v>0</v>
      </c>
      <c r="Q42">
        <v>0</v>
      </c>
    </row>
    <row r="43" spans="1:21">
      <c r="A43" t="s">
        <v>168</v>
      </c>
      <c r="B43">
        <v>42</v>
      </c>
      <c r="C43" s="1">
        <v>45267</v>
      </c>
      <c r="D43" t="s">
        <v>44</v>
      </c>
      <c r="E43" t="s">
        <v>23</v>
      </c>
      <c r="F43" s="2">
        <v>0.4375</v>
      </c>
      <c r="G43" s="16">
        <v>0.5</v>
      </c>
      <c r="H43" s="3">
        <v>20.9</v>
      </c>
      <c r="I43" s="3">
        <v>20.100000000000001</v>
      </c>
      <c r="J43">
        <v>40</v>
      </c>
      <c r="K43">
        <v>40</v>
      </c>
      <c r="L43" s="4" t="s">
        <v>31</v>
      </c>
      <c r="M43">
        <v>22</v>
      </c>
      <c r="N43">
        <v>21.564544909999999</v>
      </c>
      <c r="O43">
        <v>0</v>
      </c>
      <c r="P43">
        <v>1</v>
      </c>
      <c r="Q43">
        <v>1</v>
      </c>
      <c r="T43" t="s">
        <v>169</v>
      </c>
    </row>
    <row r="44" spans="1:21">
      <c r="A44" t="s">
        <v>170</v>
      </c>
      <c r="B44">
        <v>43</v>
      </c>
      <c r="C44" s="1">
        <v>45267</v>
      </c>
      <c r="D44" s="1" t="s">
        <v>22</v>
      </c>
      <c r="E44" t="s">
        <v>23</v>
      </c>
      <c r="F44" s="2">
        <v>0.54652777777777783</v>
      </c>
      <c r="G44" s="16">
        <v>0.60763888888888895</v>
      </c>
      <c r="H44" s="3">
        <v>19.899999999999999</v>
      </c>
      <c r="I44" s="3">
        <v>20.3</v>
      </c>
      <c r="J44">
        <v>40</v>
      </c>
      <c r="K44">
        <v>41</v>
      </c>
      <c r="L44" s="4" t="s">
        <v>24</v>
      </c>
      <c r="M44">
        <v>38</v>
      </c>
      <c r="N44">
        <v>51.29783523135324</v>
      </c>
      <c r="O44">
        <v>0</v>
      </c>
      <c r="P44">
        <v>1</v>
      </c>
      <c r="Q44">
        <v>3</v>
      </c>
      <c r="S44" t="s">
        <v>171</v>
      </c>
      <c r="T44" t="s">
        <v>172</v>
      </c>
    </row>
    <row r="45" spans="1:21">
      <c r="A45" t="s">
        <v>173</v>
      </c>
      <c r="B45">
        <v>44</v>
      </c>
      <c r="C45" s="1">
        <v>45267</v>
      </c>
      <c r="D45" t="s">
        <v>22</v>
      </c>
      <c r="E45" t="s">
        <v>57</v>
      </c>
      <c r="F45" s="2">
        <v>0.6430555555555556</v>
      </c>
      <c r="G45" s="16">
        <v>0.70833333333333337</v>
      </c>
      <c r="H45" s="3">
        <v>20.100000000000001</v>
      </c>
      <c r="I45" s="3">
        <v>20</v>
      </c>
      <c r="J45">
        <v>42</v>
      </c>
      <c r="K45">
        <v>42</v>
      </c>
      <c r="L45" s="4" t="s">
        <v>24</v>
      </c>
      <c r="M45">
        <v>19</v>
      </c>
      <c r="N45">
        <v>24.021275989999999</v>
      </c>
      <c r="O45" s="19">
        <v>7.4999999999999997E-2</v>
      </c>
      <c r="P45" s="19">
        <v>1</v>
      </c>
      <c r="Q45" s="19">
        <v>2</v>
      </c>
      <c r="T45" t="s">
        <v>174</v>
      </c>
    </row>
    <row r="46" spans="1:21">
      <c r="A46" t="s">
        <v>175</v>
      </c>
      <c r="B46">
        <v>45</v>
      </c>
      <c r="C46" s="1">
        <v>45268</v>
      </c>
      <c r="D46" t="s">
        <v>52</v>
      </c>
      <c r="E46" t="s">
        <v>23</v>
      </c>
      <c r="F46" s="2">
        <v>0.39999999999999997</v>
      </c>
      <c r="G46" s="16">
        <v>0.4597222222222222</v>
      </c>
      <c r="H46" s="3">
        <v>19.5</v>
      </c>
      <c r="I46" s="3">
        <v>20.5</v>
      </c>
      <c r="J46">
        <v>39</v>
      </c>
      <c r="K46">
        <v>40</v>
      </c>
      <c r="L46" s="4" t="s">
        <v>31</v>
      </c>
      <c r="M46">
        <v>19</v>
      </c>
      <c r="N46">
        <v>21.913580246913579</v>
      </c>
      <c r="O46">
        <v>0</v>
      </c>
      <c r="P46">
        <v>0</v>
      </c>
      <c r="Q46">
        <v>0</v>
      </c>
      <c r="T46" t="s">
        <v>176</v>
      </c>
    </row>
    <row r="47" spans="1:21">
      <c r="A47" t="s">
        <v>177</v>
      </c>
      <c r="B47">
        <v>46</v>
      </c>
      <c r="C47" s="1">
        <v>45268</v>
      </c>
      <c r="D47" t="s">
        <v>34</v>
      </c>
      <c r="E47" t="s">
        <v>23</v>
      </c>
      <c r="F47" s="2">
        <v>0.60833333333333328</v>
      </c>
      <c r="G47" s="16">
        <v>0.66666666666666663</v>
      </c>
      <c r="H47" s="3">
        <v>20.100000000000001</v>
      </c>
      <c r="I47" s="3">
        <v>20.3</v>
      </c>
      <c r="J47">
        <v>30</v>
      </c>
      <c r="K47">
        <v>42</v>
      </c>
      <c r="L47" s="4" t="s">
        <v>24</v>
      </c>
      <c r="M47">
        <v>23</v>
      </c>
      <c r="N47">
        <v>24.635368550712467</v>
      </c>
      <c r="O47">
        <v>0</v>
      </c>
      <c r="P47">
        <v>1</v>
      </c>
      <c r="Q47">
        <v>2</v>
      </c>
      <c r="T47" t="s">
        <v>178</v>
      </c>
    </row>
    <row r="48" spans="1:21">
      <c r="A48" s="18" t="s">
        <v>179</v>
      </c>
      <c r="B48">
        <v>47</v>
      </c>
      <c r="C48" s="1">
        <v>45271</v>
      </c>
      <c r="D48" t="s">
        <v>52</v>
      </c>
      <c r="E48" t="s">
        <v>23</v>
      </c>
      <c r="F48" s="2">
        <v>0.60277777777777775</v>
      </c>
      <c r="G48" s="16">
        <v>0.65972222222222221</v>
      </c>
      <c r="H48" s="3">
        <v>19.8</v>
      </c>
      <c r="I48" s="3">
        <v>20.100000000000001</v>
      </c>
      <c r="J48">
        <v>43</v>
      </c>
      <c r="K48">
        <v>44</v>
      </c>
      <c r="L48" s="4" t="s">
        <v>31</v>
      </c>
      <c r="M48">
        <v>24</v>
      </c>
      <c r="N48">
        <v>24.034609838166958</v>
      </c>
      <c r="O48">
        <v>1.4999999999999999E-2</v>
      </c>
      <c r="P48">
        <v>1</v>
      </c>
      <c r="Q48">
        <v>2</v>
      </c>
    </row>
    <row r="49" spans="1:21">
      <c r="A49" s="18" t="s">
        <v>180</v>
      </c>
      <c r="B49">
        <v>48</v>
      </c>
      <c r="C49" s="1">
        <v>45272</v>
      </c>
      <c r="D49" t="s">
        <v>44</v>
      </c>
      <c r="E49" t="s">
        <v>23</v>
      </c>
      <c r="F49" s="2">
        <v>0.39861111111111108</v>
      </c>
      <c r="G49" s="16">
        <v>0.45694444444444443</v>
      </c>
      <c r="H49" s="20">
        <v>18.5</v>
      </c>
      <c r="I49" s="3">
        <v>19.399999999999999</v>
      </c>
      <c r="J49">
        <v>43</v>
      </c>
      <c r="K49">
        <v>44</v>
      </c>
      <c r="L49" s="4" t="s">
        <v>24</v>
      </c>
      <c r="M49">
        <v>22</v>
      </c>
      <c r="N49">
        <v>19.571681282697881</v>
      </c>
      <c r="O49">
        <v>0.2</v>
      </c>
      <c r="P49">
        <v>1</v>
      </c>
      <c r="Q49">
        <v>3</v>
      </c>
      <c r="T49" t="s">
        <v>181</v>
      </c>
    </row>
    <row r="50" spans="1:21">
      <c r="A50" t="s">
        <v>182</v>
      </c>
      <c r="B50">
        <v>49</v>
      </c>
      <c r="C50" s="1">
        <v>45272</v>
      </c>
      <c r="D50" t="s">
        <v>44</v>
      </c>
      <c r="E50" t="s">
        <v>23</v>
      </c>
      <c r="F50" s="2">
        <v>0.55902777777777779</v>
      </c>
      <c r="G50" s="16">
        <v>0.62291666666666667</v>
      </c>
      <c r="H50" s="3">
        <v>19.5</v>
      </c>
      <c r="I50" s="3">
        <v>19.7</v>
      </c>
      <c r="J50">
        <v>44</v>
      </c>
      <c r="K50">
        <v>45</v>
      </c>
      <c r="L50" s="4" t="s">
        <v>31</v>
      </c>
      <c r="M50">
        <v>22</v>
      </c>
      <c r="N50">
        <v>21.847008520333322</v>
      </c>
      <c r="O50">
        <v>0</v>
      </c>
      <c r="P50">
        <v>1</v>
      </c>
      <c r="Q50">
        <v>1</v>
      </c>
      <c r="T50" t="s">
        <v>183</v>
      </c>
      <c r="U50" s="4" t="s">
        <v>184</v>
      </c>
    </row>
    <row r="51" spans="1:21">
      <c r="A51" t="s">
        <v>185</v>
      </c>
      <c r="B51">
        <v>50</v>
      </c>
      <c r="C51" s="1">
        <v>45273</v>
      </c>
      <c r="D51" t="s">
        <v>44</v>
      </c>
      <c r="E51" t="s">
        <v>23</v>
      </c>
      <c r="F51" s="2">
        <v>0.3979166666666667</v>
      </c>
      <c r="G51" s="16">
        <v>0.45833333333333331</v>
      </c>
      <c r="H51" s="3">
        <v>18.5</v>
      </c>
      <c r="I51" s="3">
        <v>20.399999999999999</v>
      </c>
      <c r="J51">
        <v>45</v>
      </c>
      <c r="K51">
        <v>46</v>
      </c>
      <c r="L51" s="4" t="s">
        <v>31</v>
      </c>
      <c r="M51">
        <v>22</v>
      </c>
      <c r="N51">
        <v>30.483158060000001</v>
      </c>
      <c r="O51">
        <v>0</v>
      </c>
      <c r="P51">
        <v>1</v>
      </c>
      <c r="Q51">
        <v>1</v>
      </c>
      <c r="T51" t="s">
        <v>186</v>
      </c>
      <c r="U51" s="4" t="s">
        <v>187</v>
      </c>
    </row>
    <row r="52" spans="1:21">
      <c r="A52" t="s">
        <v>188</v>
      </c>
      <c r="B52">
        <v>51</v>
      </c>
      <c r="C52" s="1">
        <v>45273</v>
      </c>
      <c r="D52" t="s">
        <v>44</v>
      </c>
      <c r="E52" t="s">
        <v>23</v>
      </c>
      <c r="F52" s="2">
        <v>0.54236111111111118</v>
      </c>
      <c r="G52" s="16">
        <v>0.59444444444444444</v>
      </c>
      <c r="H52" s="3">
        <v>19.399999999999999</v>
      </c>
      <c r="I52" s="3">
        <v>19.899999999999999</v>
      </c>
      <c r="J52">
        <v>45</v>
      </c>
      <c r="K52">
        <v>46</v>
      </c>
      <c r="L52" s="4" t="s">
        <v>31</v>
      </c>
      <c r="M52">
        <v>21</v>
      </c>
      <c r="N52">
        <v>24.221453287197235</v>
      </c>
      <c r="O52">
        <v>0</v>
      </c>
      <c r="P52">
        <v>0</v>
      </c>
      <c r="Q52">
        <v>1</v>
      </c>
      <c r="T52" t="s">
        <v>189</v>
      </c>
    </row>
    <row r="53" spans="1:21">
      <c r="A53" t="s">
        <v>190</v>
      </c>
      <c r="B53">
        <v>52</v>
      </c>
      <c r="C53" s="1">
        <v>45273</v>
      </c>
      <c r="D53" t="s">
        <v>44</v>
      </c>
      <c r="E53" t="s">
        <v>23</v>
      </c>
      <c r="F53" s="2">
        <v>0.6430555555555556</v>
      </c>
      <c r="G53" s="16">
        <v>0.70138888888888884</v>
      </c>
      <c r="H53" s="3">
        <v>19.899999999999999</v>
      </c>
      <c r="I53" s="3">
        <v>20.2</v>
      </c>
      <c r="J53">
        <v>46</v>
      </c>
      <c r="K53">
        <v>47</v>
      </c>
      <c r="L53" s="4" t="s">
        <v>31</v>
      </c>
      <c r="M53">
        <v>18</v>
      </c>
      <c r="N53">
        <v>17.577068690000001</v>
      </c>
      <c r="O53">
        <v>0</v>
      </c>
      <c r="P53">
        <v>1</v>
      </c>
      <c r="Q53">
        <v>0</v>
      </c>
      <c r="T53" t="s">
        <v>191</v>
      </c>
    </row>
    <row r="54" spans="1:21">
      <c r="A54" s="18" t="s">
        <v>192</v>
      </c>
      <c r="B54">
        <v>53</v>
      </c>
      <c r="C54" s="1">
        <v>45274</v>
      </c>
      <c r="D54" t="s">
        <v>22</v>
      </c>
      <c r="E54" t="s">
        <v>23</v>
      </c>
      <c r="F54" s="2">
        <v>0.39652777777777781</v>
      </c>
      <c r="G54" s="16">
        <v>0.45277777777777778</v>
      </c>
      <c r="H54" s="3">
        <v>20.100000000000001</v>
      </c>
      <c r="I54" s="3">
        <v>20.6</v>
      </c>
      <c r="J54">
        <v>45</v>
      </c>
      <c r="K54">
        <v>46</v>
      </c>
      <c r="L54" s="4" t="s">
        <v>31</v>
      </c>
      <c r="M54">
        <v>20</v>
      </c>
      <c r="N54">
        <v>20.715693808680545</v>
      </c>
      <c r="O54">
        <v>0</v>
      </c>
      <c r="P54">
        <v>0</v>
      </c>
      <c r="Q54">
        <v>1</v>
      </c>
      <c r="S54" t="s">
        <v>193</v>
      </c>
      <c r="T54" t="s">
        <v>194</v>
      </c>
    </row>
    <row r="55" spans="1:21">
      <c r="A55" t="s">
        <v>195</v>
      </c>
      <c r="B55">
        <v>54</v>
      </c>
      <c r="C55" s="1">
        <v>45274</v>
      </c>
      <c r="D55" t="s">
        <v>52</v>
      </c>
      <c r="E55" t="s">
        <v>23</v>
      </c>
      <c r="F55" s="2">
        <v>0.54236111111111118</v>
      </c>
      <c r="G55" s="16">
        <v>0.60138888888888886</v>
      </c>
      <c r="H55" s="3">
        <v>19.600000000000001</v>
      </c>
      <c r="I55" s="3">
        <v>20.399999999999999</v>
      </c>
      <c r="J55">
        <v>42</v>
      </c>
      <c r="K55">
        <v>45</v>
      </c>
      <c r="L55" s="4" t="s">
        <v>24</v>
      </c>
      <c r="M55">
        <v>20</v>
      </c>
      <c r="N55">
        <v>21.385936350000001</v>
      </c>
      <c r="O55">
        <v>0</v>
      </c>
      <c r="P55">
        <v>1</v>
      </c>
      <c r="Q55">
        <v>2</v>
      </c>
      <c r="T55" t="s">
        <v>196</v>
      </c>
    </row>
    <row r="56" spans="1:21">
      <c r="A56" t="s">
        <v>197</v>
      </c>
      <c r="B56">
        <v>55</v>
      </c>
      <c r="C56" s="1">
        <v>45274</v>
      </c>
      <c r="D56" t="s">
        <v>52</v>
      </c>
      <c r="E56" t="s">
        <v>23</v>
      </c>
      <c r="F56" s="2">
        <v>0.6479166666666667</v>
      </c>
      <c r="G56" s="16">
        <v>0.70277777777777783</v>
      </c>
      <c r="H56" s="3">
        <v>20.5</v>
      </c>
      <c r="I56" s="3">
        <v>20.5</v>
      </c>
      <c r="J56">
        <v>44</v>
      </c>
      <c r="K56">
        <v>45</v>
      </c>
      <c r="L56" s="4" t="s">
        <v>31</v>
      </c>
      <c r="M56">
        <v>25</v>
      </c>
      <c r="N56">
        <v>21.513858510523864</v>
      </c>
      <c r="O56">
        <v>0</v>
      </c>
      <c r="P56">
        <v>1</v>
      </c>
      <c r="Q56">
        <v>0</v>
      </c>
      <c r="T56" t="s">
        <v>198</v>
      </c>
      <c r="U56" s="3" t="s">
        <v>199</v>
      </c>
    </row>
    <row r="57" spans="1:21">
      <c r="A57" s="18" t="s">
        <v>200</v>
      </c>
      <c r="B57">
        <v>56</v>
      </c>
      <c r="C57" s="1">
        <v>45275</v>
      </c>
      <c r="D57" t="s">
        <v>34</v>
      </c>
      <c r="E57" t="s">
        <v>57</v>
      </c>
      <c r="F57" s="2">
        <v>0.39861111111111108</v>
      </c>
      <c r="G57" s="16">
        <v>0.45347222222222222</v>
      </c>
      <c r="H57" s="3">
        <v>20.2</v>
      </c>
      <c r="I57" s="3">
        <v>20.6</v>
      </c>
      <c r="J57">
        <v>43</v>
      </c>
      <c r="K57">
        <v>44</v>
      </c>
      <c r="L57" s="4" t="s">
        <v>31</v>
      </c>
      <c r="M57">
        <v>20</v>
      </c>
      <c r="N57">
        <v>21.357795595392322</v>
      </c>
      <c r="O57">
        <v>0</v>
      </c>
      <c r="P57">
        <v>1</v>
      </c>
      <c r="Q57">
        <v>1</v>
      </c>
      <c r="T57" t="s">
        <v>201</v>
      </c>
    </row>
    <row r="58" spans="1:21">
      <c r="A58" t="s">
        <v>202</v>
      </c>
      <c r="B58">
        <v>57</v>
      </c>
      <c r="C58" s="1">
        <v>45275</v>
      </c>
      <c r="D58" t="s">
        <v>34</v>
      </c>
      <c r="E58" t="s">
        <v>57</v>
      </c>
      <c r="F58" s="2">
        <v>0.6166666666666667</v>
      </c>
      <c r="G58" s="16">
        <v>0.67499999999999993</v>
      </c>
      <c r="H58" s="3">
        <v>20.399999999999999</v>
      </c>
      <c r="I58" s="3">
        <v>21</v>
      </c>
      <c r="J58">
        <v>44</v>
      </c>
      <c r="K58">
        <v>45</v>
      </c>
      <c r="L58" s="4" t="s">
        <v>24</v>
      </c>
      <c r="M58">
        <v>23</v>
      </c>
      <c r="N58">
        <v>25.082863029651524</v>
      </c>
      <c r="O58">
        <v>0</v>
      </c>
      <c r="P58">
        <v>1</v>
      </c>
      <c r="Q58">
        <v>0</v>
      </c>
      <c r="T58" t="s">
        <v>203</v>
      </c>
    </row>
    <row r="59" spans="1:21">
      <c r="A59" t="s">
        <v>204</v>
      </c>
      <c r="B59">
        <v>58</v>
      </c>
      <c r="C59" s="1">
        <v>45278</v>
      </c>
      <c r="D59" t="s">
        <v>52</v>
      </c>
      <c r="E59" t="s">
        <v>23</v>
      </c>
      <c r="F59" s="2">
        <v>0.39999999999999997</v>
      </c>
      <c r="G59" s="16">
        <v>0.45833333333333331</v>
      </c>
      <c r="H59" s="3">
        <v>19.399999999999999</v>
      </c>
      <c r="I59" s="3">
        <v>20.6</v>
      </c>
      <c r="J59">
        <v>40</v>
      </c>
      <c r="K59">
        <v>45</v>
      </c>
      <c r="L59" s="4" t="s">
        <v>31</v>
      </c>
      <c r="M59">
        <v>20</v>
      </c>
      <c r="N59">
        <v>19.003908350962746</v>
      </c>
      <c r="O59">
        <v>0</v>
      </c>
      <c r="P59">
        <v>1</v>
      </c>
      <c r="Q59">
        <v>2</v>
      </c>
      <c r="S59" t="s">
        <v>205</v>
      </c>
      <c r="T59" t="s">
        <v>206</v>
      </c>
    </row>
    <row r="60" spans="1:21">
      <c r="A60" s="18" t="s">
        <v>207</v>
      </c>
      <c r="B60">
        <v>59</v>
      </c>
      <c r="C60" s="1">
        <v>45278</v>
      </c>
      <c r="D60" t="s">
        <v>52</v>
      </c>
      <c r="E60" t="s">
        <v>23</v>
      </c>
      <c r="F60" s="2">
        <v>0.6069444444444444</v>
      </c>
      <c r="G60" s="16">
        <v>0.66666666666666663</v>
      </c>
      <c r="H60" s="3">
        <v>20.100000000000001</v>
      </c>
      <c r="I60" s="3">
        <v>20.5</v>
      </c>
      <c r="J60">
        <v>42</v>
      </c>
      <c r="K60">
        <v>43</v>
      </c>
      <c r="L60" s="4" t="s">
        <v>31</v>
      </c>
      <c r="M60">
        <v>28</v>
      </c>
      <c r="N60">
        <v>25.282569898869724</v>
      </c>
      <c r="O60">
        <v>0</v>
      </c>
      <c r="P60">
        <v>1</v>
      </c>
      <c r="Q60">
        <v>2</v>
      </c>
    </row>
    <row r="61" spans="1:21">
      <c r="A61" s="18" t="s">
        <v>208</v>
      </c>
      <c r="B61">
        <v>60</v>
      </c>
      <c r="C61" s="1">
        <v>45279</v>
      </c>
      <c r="D61" t="s">
        <v>34</v>
      </c>
      <c r="E61" t="s">
        <v>23</v>
      </c>
      <c r="F61" s="2">
        <v>0.39999999999999997</v>
      </c>
      <c r="G61" s="16">
        <v>0.45833333333333331</v>
      </c>
      <c r="H61" s="3">
        <v>19.8</v>
      </c>
      <c r="I61" s="3">
        <v>20.399999999999999</v>
      </c>
      <c r="J61">
        <v>41</v>
      </c>
      <c r="K61">
        <v>42</v>
      </c>
      <c r="L61" s="4" t="s">
        <v>31</v>
      </c>
      <c r="M61">
        <v>24</v>
      </c>
      <c r="N61">
        <v>22.408178985329648</v>
      </c>
      <c r="O61">
        <v>0</v>
      </c>
      <c r="P61">
        <v>1</v>
      </c>
      <c r="Q61">
        <v>1</v>
      </c>
      <c r="T61" t="s">
        <v>209</v>
      </c>
    </row>
    <row r="62" spans="1:21">
      <c r="A62" t="s">
        <v>210</v>
      </c>
      <c r="B62">
        <v>61</v>
      </c>
      <c r="C62" s="1">
        <v>45279</v>
      </c>
      <c r="D62" t="s">
        <v>34</v>
      </c>
      <c r="E62" t="s">
        <v>23</v>
      </c>
      <c r="F62" s="2">
        <v>0.62291666666666667</v>
      </c>
      <c r="G62" s="16">
        <v>0.68055555555555547</v>
      </c>
      <c r="H62" s="3">
        <v>20.100000000000001</v>
      </c>
      <c r="I62" s="3">
        <v>20.399999999999999</v>
      </c>
      <c r="J62">
        <v>42</v>
      </c>
      <c r="K62">
        <v>44</v>
      </c>
      <c r="L62" s="4" t="s">
        <v>211</v>
      </c>
      <c r="M62">
        <v>24</v>
      </c>
      <c r="N62">
        <v>20.047445621303751</v>
      </c>
      <c r="O62">
        <v>3</v>
      </c>
      <c r="P62">
        <v>1</v>
      </c>
      <c r="Q62">
        <v>4</v>
      </c>
      <c r="S62" t="s">
        <v>212</v>
      </c>
      <c r="T62" s="21" t="s">
        <v>213</v>
      </c>
    </row>
    <row r="63" spans="1:21">
      <c r="A63" t="s">
        <v>214</v>
      </c>
      <c r="B63">
        <v>62</v>
      </c>
      <c r="C63" s="1">
        <v>45281</v>
      </c>
      <c r="D63" t="s">
        <v>52</v>
      </c>
      <c r="E63" t="s">
        <v>23</v>
      </c>
      <c r="F63" s="2">
        <v>0.54583333333333328</v>
      </c>
      <c r="G63" s="16">
        <v>0.60555555555555551</v>
      </c>
      <c r="H63" s="3">
        <v>21.5</v>
      </c>
      <c r="I63" s="3">
        <v>20.7</v>
      </c>
      <c r="J63">
        <v>43</v>
      </c>
      <c r="K63">
        <v>45</v>
      </c>
      <c r="L63" s="4" t="s">
        <v>24</v>
      </c>
      <c r="M63">
        <v>25</v>
      </c>
      <c r="N63">
        <v>20.716105372190029</v>
      </c>
      <c r="O63">
        <v>0</v>
      </c>
      <c r="P63">
        <v>0</v>
      </c>
      <c r="Q63">
        <v>3</v>
      </c>
      <c r="T63" s="21" t="s">
        <v>215</v>
      </c>
    </row>
    <row r="64" spans="1:21">
      <c r="A64" s="18" t="s">
        <v>216</v>
      </c>
      <c r="B64">
        <v>63</v>
      </c>
      <c r="C64" s="1">
        <v>45295</v>
      </c>
      <c r="D64" t="s">
        <v>34</v>
      </c>
      <c r="E64" t="s">
        <v>57</v>
      </c>
      <c r="F64" s="2">
        <v>0.61249999999999993</v>
      </c>
      <c r="G64" s="16">
        <v>0.67986111111111114</v>
      </c>
      <c r="H64" s="3">
        <v>19.3</v>
      </c>
      <c r="I64" s="3">
        <v>19.899999999999999</v>
      </c>
      <c r="J64">
        <v>45</v>
      </c>
      <c r="K64">
        <v>46</v>
      </c>
      <c r="L64" s="4" t="s">
        <v>24</v>
      </c>
      <c r="M64">
        <v>26</v>
      </c>
      <c r="N64">
        <v>27.777777777777775</v>
      </c>
      <c r="O64">
        <v>2.5</v>
      </c>
      <c r="P64">
        <v>0</v>
      </c>
      <c r="Q64">
        <v>3</v>
      </c>
      <c r="T64" t="s">
        <v>217</v>
      </c>
    </row>
    <row r="65" spans="1:21">
      <c r="A65" s="18" t="s">
        <v>218</v>
      </c>
      <c r="B65">
        <v>64</v>
      </c>
      <c r="C65" s="1">
        <v>45296</v>
      </c>
      <c r="D65" t="s">
        <v>52</v>
      </c>
      <c r="E65" t="s">
        <v>23</v>
      </c>
      <c r="F65" s="2">
        <v>0.3979166666666667</v>
      </c>
      <c r="G65" s="16">
        <v>0.45555555555555555</v>
      </c>
      <c r="H65" s="3">
        <v>19</v>
      </c>
      <c r="I65" s="3">
        <v>20.399999999999999</v>
      </c>
      <c r="J65">
        <v>44</v>
      </c>
      <c r="K65">
        <v>45</v>
      </c>
      <c r="L65" s="4" t="s">
        <v>31</v>
      </c>
      <c r="M65">
        <v>20</v>
      </c>
      <c r="N65">
        <v>22.530864197530864</v>
      </c>
      <c r="O65">
        <v>0</v>
      </c>
      <c r="P65">
        <v>1</v>
      </c>
      <c r="Q65">
        <v>1</v>
      </c>
      <c r="T65" t="s">
        <v>219</v>
      </c>
    </row>
    <row r="66" spans="1:21">
      <c r="A66" t="s">
        <v>220</v>
      </c>
      <c r="B66">
        <v>65</v>
      </c>
      <c r="C66" s="1">
        <v>45296</v>
      </c>
      <c r="D66" t="s">
        <v>52</v>
      </c>
      <c r="E66" t="s">
        <v>57</v>
      </c>
      <c r="F66" s="2">
        <v>0.60347222222222219</v>
      </c>
      <c r="G66" s="16">
        <v>0.65972222222222221</v>
      </c>
      <c r="H66" s="3">
        <v>19.899999999999999</v>
      </c>
      <c r="I66" s="3">
        <v>20.100000000000001</v>
      </c>
      <c r="J66">
        <v>44</v>
      </c>
      <c r="K66">
        <v>44</v>
      </c>
      <c r="L66" s="4" t="s">
        <v>24</v>
      </c>
      <c r="M66">
        <v>21</v>
      </c>
      <c r="N66">
        <v>27.13141179099237</v>
      </c>
      <c r="O66">
        <v>0.1</v>
      </c>
      <c r="P66">
        <v>0</v>
      </c>
      <c r="Q66">
        <v>4</v>
      </c>
      <c r="T66" t="s">
        <v>221</v>
      </c>
    </row>
    <row r="67" spans="1:21">
      <c r="A67" t="s">
        <v>222</v>
      </c>
      <c r="B67">
        <v>66</v>
      </c>
      <c r="C67" s="1">
        <v>45299</v>
      </c>
      <c r="D67" t="s">
        <v>52</v>
      </c>
      <c r="E67" t="s">
        <v>23</v>
      </c>
      <c r="F67" s="2">
        <v>0.55902777777777779</v>
      </c>
      <c r="G67" s="16">
        <v>0.62013888888888891</v>
      </c>
      <c r="H67" s="3">
        <v>19.5</v>
      </c>
      <c r="I67" s="3">
        <v>21.2</v>
      </c>
      <c r="J67">
        <v>37</v>
      </c>
      <c r="K67">
        <v>36</v>
      </c>
      <c r="L67" s="4" t="s">
        <v>31</v>
      </c>
      <c r="M67">
        <v>19</v>
      </c>
      <c r="N67">
        <v>23.233456176894723</v>
      </c>
      <c r="O67">
        <v>0</v>
      </c>
      <c r="P67">
        <v>0</v>
      </c>
      <c r="Q67">
        <v>0</v>
      </c>
      <c r="T67" t="s">
        <v>223</v>
      </c>
    </row>
    <row r="68" spans="1:21">
      <c r="A68" t="s">
        <v>224</v>
      </c>
      <c r="B68">
        <v>67</v>
      </c>
      <c r="C68" s="1">
        <v>45301</v>
      </c>
      <c r="D68" t="s">
        <v>52</v>
      </c>
      <c r="E68" t="s">
        <v>57</v>
      </c>
      <c r="F68" s="2">
        <v>0.39583333333333331</v>
      </c>
      <c r="G68" s="16">
        <v>0.46319444444444446</v>
      </c>
      <c r="H68" s="3">
        <v>21.9</v>
      </c>
      <c r="I68" s="3">
        <v>21.9</v>
      </c>
      <c r="J68">
        <v>32</v>
      </c>
      <c r="K68">
        <v>32</v>
      </c>
      <c r="L68" s="4" t="s">
        <v>31</v>
      </c>
      <c r="M68">
        <v>21</v>
      </c>
      <c r="N68">
        <v>21.707923390000001</v>
      </c>
      <c r="O68">
        <v>0</v>
      </c>
      <c r="P68">
        <v>0</v>
      </c>
      <c r="Q68">
        <v>1</v>
      </c>
      <c r="T68" t="s">
        <v>225</v>
      </c>
    </row>
    <row r="69" spans="1:21">
      <c r="A69" t="s">
        <v>226</v>
      </c>
      <c r="B69">
        <v>68</v>
      </c>
      <c r="C69" s="1">
        <v>45301</v>
      </c>
      <c r="D69" t="s">
        <v>52</v>
      </c>
      <c r="E69" t="s">
        <v>23</v>
      </c>
      <c r="F69" s="2">
        <v>0.6</v>
      </c>
      <c r="G69" s="16">
        <v>0.65833333333333333</v>
      </c>
      <c r="H69" s="3">
        <v>20.100000000000001</v>
      </c>
      <c r="I69" s="3">
        <v>20</v>
      </c>
      <c r="J69">
        <v>31</v>
      </c>
      <c r="K69">
        <v>31</v>
      </c>
      <c r="L69" s="4" t="s">
        <v>24</v>
      </c>
      <c r="M69">
        <v>28</v>
      </c>
      <c r="N69">
        <v>26.196187349999999</v>
      </c>
      <c r="O69">
        <v>0</v>
      </c>
      <c r="P69">
        <v>1</v>
      </c>
      <c r="Q69">
        <v>2</v>
      </c>
    </row>
    <row r="70" spans="1:21">
      <c r="A70" t="s">
        <v>227</v>
      </c>
      <c r="B70">
        <v>69</v>
      </c>
      <c r="C70" s="1">
        <v>45302</v>
      </c>
      <c r="D70" t="s">
        <v>22</v>
      </c>
      <c r="E70" t="s">
        <v>23</v>
      </c>
      <c r="F70" s="2">
        <v>0.39930555555555558</v>
      </c>
      <c r="G70" s="16">
        <v>0.46111111111111108</v>
      </c>
      <c r="H70" s="3">
        <v>20.8</v>
      </c>
      <c r="I70" s="3">
        <v>20.2</v>
      </c>
      <c r="J70">
        <v>31</v>
      </c>
      <c r="K70">
        <v>32</v>
      </c>
      <c r="L70" s="4" t="s">
        <v>24</v>
      </c>
      <c r="M70">
        <v>19</v>
      </c>
      <c r="N70">
        <v>21.913805700000001</v>
      </c>
      <c r="O70">
        <v>0</v>
      </c>
      <c r="P70">
        <v>0</v>
      </c>
      <c r="Q70">
        <v>2</v>
      </c>
      <c r="T70" t="s">
        <v>228</v>
      </c>
    </row>
    <row r="71" spans="1:21">
      <c r="A71" t="s">
        <v>229</v>
      </c>
      <c r="B71">
        <v>70</v>
      </c>
      <c r="C71" s="1">
        <v>45302</v>
      </c>
      <c r="D71" t="s">
        <v>22</v>
      </c>
      <c r="E71" t="s">
        <v>23</v>
      </c>
      <c r="F71" s="2">
        <v>0.60069444444444442</v>
      </c>
      <c r="G71" s="16">
        <v>0.66875000000000007</v>
      </c>
      <c r="H71" s="3">
        <v>19.899999999999999</v>
      </c>
      <c r="I71" s="3">
        <v>19.899999999999999</v>
      </c>
      <c r="J71">
        <v>32</v>
      </c>
      <c r="K71">
        <v>34</v>
      </c>
      <c r="L71" s="4" t="s">
        <v>24</v>
      </c>
      <c r="M71">
        <v>20</v>
      </c>
      <c r="N71">
        <v>22.743383739999999</v>
      </c>
      <c r="O71">
        <v>0</v>
      </c>
      <c r="P71">
        <v>1</v>
      </c>
      <c r="Q71">
        <v>1</v>
      </c>
      <c r="T71" t="s">
        <v>230</v>
      </c>
    </row>
    <row r="72" spans="1:21">
      <c r="A72" t="s">
        <v>231</v>
      </c>
      <c r="B72">
        <v>71</v>
      </c>
      <c r="C72" s="1">
        <v>45303</v>
      </c>
      <c r="D72" t="s">
        <v>44</v>
      </c>
      <c r="E72" t="s">
        <v>23</v>
      </c>
      <c r="F72" s="2">
        <v>0.39999999999999997</v>
      </c>
      <c r="G72" s="16">
        <v>0.45833333333333331</v>
      </c>
      <c r="H72" s="3">
        <v>19.2</v>
      </c>
      <c r="I72" s="3">
        <v>19.5</v>
      </c>
      <c r="J72">
        <v>32</v>
      </c>
      <c r="K72">
        <v>34</v>
      </c>
      <c r="L72" s="4" t="s">
        <v>31</v>
      </c>
      <c r="M72">
        <v>21</v>
      </c>
      <c r="N72">
        <v>22.03856749311295</v>
      </c>
      <c r="O72">
        <v>0</v>
      </c>
      <c r="P72">
        <v>0</v>
      </c>
      <c r="Q72">
        <v>0</v>
      </c>
      <c r="T72" t="s">
        <v>232</v>
      </c>
    </row>
    <row r="73" spans="1:21">
      <c r="A73" t="s">
        <v>233</v>
      </c>
      <c r="B73">
        <v>72</v>
      </c>
      <c r="C73" s="1">
        <v>45303</v>
      </c>
      <c r="D73" t="s">
        <v>34</v>
      </c>
      <c r="E73" t="s">
        <v>23</v>
      </c>
      <c r="F73" s="2">
        <v>0.60416666666666663</v>
      </c>
      <c r="G73" s="16">
        <v>0.66666666666666663</v>
      </c>
      <c r="H73" s="3">
        <v>19.600000000000001</v>
      </c>
      <c r="I73" s="3">
        <v>19.899999999999999</v>
      </c>
      <c r="J73">
        <v>33</v>
      </c>
      <c r="K73">
        <v>35</v>
      </c>
      <c r="L73" s="4" t="s">
        <v>24</v>
      </c>
      <c r="M73" s="18">
        <v>19</v>
      </c>
      <c r="N73">
        <v>25.057360222195385</v>
      </c>
      <c r="O73">
        <v>0</v>
      </c>
      <c r="P73">
        <v>0</v>
      </c>
      <c r="Q73">
        <v>2</v>
      </c>
      <c r="T73" t="s">
        <v>234</v>
      </c>
    </row>
    <row r="74" spans="1:21">
      <c r="A74" t="s">
        <v>235</v>
      </c>
      <c r="B74">
        <v>73</v>
      </c>
      <c r="C74" s="1">
        <v>45306</v>
      </c>
      <c r="D74" t="s">
        <v>22</v>
      </c>
      <c r="E74" t="s">
        <v>23</v>
      </c>
      <c r="F74" s="2">
        <v>0.4291666666666667</v>
      </c>
      <c r="G74" s="16">
        <v>0.47847222222222219</v>
      </c>
      <c r="H74" s="3">
        <v>19</v>
      </c>
      <c r="I74" s="3">
        <v>19.5</v>
      </c>
      <c r="J74">
        <v>34</v>
      </c>
      <c r="K74">
        <v>35</v>
      </c>
      <c r="L74" s="4" t="s">
        <v>24</v>
      </c>
      <c r="M74">
        <v>26</v>
      </c>
      <c r="N74">
        <v>20.515086478979924</v>
      </c>
      <c r="O74">
        <v>0</v>
      </c>
      <c r="P74">
        <v>1</v>
      </c>
      <c r="Q74">
        <v>2</v>
      </c>
      <c r="T74" t="s">
        <v>236</v>
      </c>
    </row>
    <row r="75" spans="1:21">
      <c r="A75" t="s">
        <v>237</v>
      </c>
      <c r="B75">
        <v>74</v>
      </c>
      <c r="C75" s="1">
        <v>45308</v>
      </c>
      <c r="D75" t="s">
        <v>22</v>
      </c>
      <c r="E75" t="s">
        <v>23</v>
      </c>
      <c r="F75" s="2">
        <v>0.39861111111111108</v>
      </c>
      <c r="G75" s="16">
        <v>0.45902777777777781</v>
      </c>
      <c r="H75" s="3">
        <v>20.7</v>
      </c>
      <c r="I75" s="3">
        <v>19.7</v>
      </c>
      <c r="J75">
        <v>31</v>
      </c>
      <c r="K75">
        <v>32</v>
      </c>
      <c r="L75" s="4" t="s">
        <v>24</v>
      </c>
      <c r="M75">
        <v>21</v>
      </c>
      <c r="N75">
        <v>20.0617284</v>
      </c>
      <c r="O75">
        <v>0</v>
      </c>
      <c r="P75">
        <v>1</v>
      </c>
      <c r="Q75">
        <v>4</v>
      </c>
      <c r="T75" t="s">
        <v>238</v>
      </c>
    </row>
    <row r="76" spans="1:21">
      <c r="A76" t="s">
        <v>239</v>
      </c>
      <c r="B76">
        <v>75</v>
      </c>
      <c r="C76" s="1">
        <v>45309</v>
      </c>
      <c r="D76" t="s">
        <v>34</v>
      </c>
      <c r="E76" t="s">
        <v>23</v>
      </c>
      <c r="F76" s="2">
        <v>0.40069444444444446</v>
      </c>
      <c r="G76" s="16">
        <v>0.46249999999999997</v>
      </c>
      <c r="H76" s="3">
        <v>20.9</v>
      </c>
      <c r="I76" s="3">
        <v>21</v>
      </c>
      <c r="J76">
        <v>31</v>
      </c>
      <c r="K76">
        <v>33</v>
      </c>
      <c r="L76" s="4" t="s">
        <v>24</v>
      </c>
      <c r="M76">
        <v>19</v>
      </c>
      <c r="N76">
        <v>25.359256129999999</v>
      </c>
      <c r="O76">
        <v>0</v>
      </c>
      <c r="P76">
        <v>1</v>
      </c>
      <c r="Q76">
        <v>3</v>
      </c>
      <c r="T76" t="s">
        <v>240</v>
      </c>
    </row>
    <row r="77" spans="1:21">
      <c r="A77" t="s">
        <v>241</v>
      </c>
      <c r="B77">
        <v>76</v>
      </c>
      <c r="C77" s="1">
        <v>45313</v>
      </c>
      <c r="D77" t="s">
        <v>44</v>
      </c>
      <c r="E77" t="s">
        <v>23</v>
      </c>
      <c r="F77" s="2">
        <v>0.59375</v>
      </c>
      <c r="G77" s="16">
        <v>0.65208333333333335</v>
      </c>
      <c r="H77" s="3">
        <v>21.4</v>
      </c>
      <c r="I77" s="3">
        <v>22.1</v>
      </c>
      <c r="J77">
        <v>32</v>
      </c>
      <c r="K77">
        <v>34</v>
      </c>
      <c r="L77" s="4" t="s">
        <v>24</v>
      </c>
      <c r="M77">
        <v>32</v>
      </c>
      <c r="N77">
        <v>29.708012675418743</v>
      </c>
      <c r="O77">
        <v>2.5</v>
      </c>
      <c r="P77">
        <v>1</v>
      </c>
      <c r="Q77">
        <v>2</v>
      </c>
      <c r="T77" t="s">
        <v>242</v>
      </c>
    </row>
    <row r="78" spans="1:21">
      <c r="A78" t="s">
        <v>243</v>
      </c>
      <c r="B78">
        <v>77</v>
      </c>
      <c r="C78" s="1">
        <v>45315</v>
      </c>
      <c r="D78" t="s">
        <v>52</v>
      </c>
      <c r="E78" t="s">
        <v>23</v>
      </c>
      <c r="F78" s="2">
        <v>0.39374999999999999</v>
      </c>
      <c r="G78" s="16">
        <v>0.4513888888888889</v>
      </c>
      <c r="H78" s="3">
        <v>21.5</v>
      </c>
      <c r="I78" s="3">
        <v>22.2</v>
      </c>
      <c r="J78">
        <v>35</v>
      </c>
      <c r="K78">
        <v>36</v>
      </c>
      <c r="L78" s="4" t="s">
        <v>24</v>
      </c>
      <c r="M78">
        <v>19</v>
      </c>
      <c r="N78">
        <v>21.220009050000002</v>
      </c>
      <c r="O78">
        <v>0</v>
      </c>
      <c r="P78">
        <v>0</v>
      </c>
      <c r="Q78">
        <v>3</v>
      </c>
      <c r="T78" t="s">
        <v>244</v>
      </c>
      <c r="U78" s="3" t="s">
        <v>245</v>
      </c>
    </row>
    <row r="79" spans="1:21">
      <c r="A79" t="s">
        <v>246</v>
      </c>
      <c r="B79">
        <v>78</v>
      </c>
      <c r="C79" s="1">
        <v>45315</v>
      </c>
      <c r="D79" t="s">
        <v>44</v>
      </c>
      <c r="E79" t="s">
        <v>23</v>
      </c>
      <c r="F79" s="2">
        <v>0.60138888888888886</v>
      </c>
      <c r="G79" s="16">
        <v>0.66388888888888886</v>
      </c>
      <c r="H79" s="3">
        <v>22.2</v>
      </c>
      <c r="I79" s="3">
        <v>22.1</v>
      </c>
      <c r="J79">
        <v>35</v>
      </c>
      <c r="K79">
        <v>36</v>
      </c>
      <c r="L79" s="4" t="s">
        <v>31</v>
      </c>
      <c r="M79">
        <v>21</v>
      </c>
      <c r="N79">
        <v>19.53125</v>
      </c>
      <c r="O79">
        <v>0</v>
      </c>
      <c r="P79">
        <v>1</v>
      </c>
      <c r="Q79">
        <v>0</v>
      </c>
    </row>
    <row r="80" spans="1:21">
      <c r="A80" t="s">
        <v>247</v>
      </c>
      <c r="B80">
        <v>79</v>
      </c>
      <c r="C80" s="1">
        <v>45316</v>
      </c>
      <c r="D80" t="s">
        <v>52</v>
      </c>
      <c r="E80" t="s">
        <v>23</v>
      </c>
      <c r="F80" s="2">
        <v>0.46111111111111108</v>
      </c>
      <c r="G80" s="16">
        <v>0.5229166666666667</v>
      </c>
      <c r="H80" s="3">
        <v>21.1</v>
      </c>
      <c r="I80" s="3">
        <v>21.4</v>
      </c>
      <c r="J80">
        <v>36</v>
      </c>
      <c r="K80">
        <v>37</v>
      </c>
      <c r="L80" s="4" t="s">
        <v>31</v>
      </c>
      <c r="M80">
        <v>19</v>
      </c>
      <c r="N80" s="19">
        <v>19.377162630000001</v>
      </c>
      <c r="O80">
        <v>0</v>
      </c>
      <c r="P80">
        <v>0</v>
      </c>
      <c r="Q80">
        <v>0</v>
      </c>
      <c r="T80" t="s">
        <v>248</v>
      </c>
    </row>
    <row r="81" spans="1:20">
      <c r="A81" t="s">
        <v>249</v>
      </c>
      <c r="B81">
        <v>80</v>
      </c>
      <c r="C81" s="1">
        <v>45316</v>
      </c>
      <c r="D81" t="s">
        <v>52</v>
      </c>
      <c r="E81" t="s">
        <v>23</v>
      </c>
      <c r="F81" s="2">
        <v>0.61111111111111105</v>
      </c>
      <c r="G81" s="16">
        <v>0.67013888888888884</v>
      </c>
      <c r="H81" s="3">
        <v>21.1</v>
      </c>
      <c r="I81" s="3">
        <v>21.5</v>
      </c>
      <c r="J81">
        <v>36</v>
      </c>
      <c r="K81">
        <v>38</v>
      </c>
      <c r="L81" s="4" t="s">
        <v>24</v>
      </c>
      <c r="M81">
        <v>30</v>
      </c>
      <c r="N81">
        <v>24.691358019999999</v>
      </c>
      <c r="O81">
        <v>0.3</v>
      </c>
      <c r="P81">
        <v>1</v>
      </c>
      <c r="Q81">
        <v>3</v>
      </c>
      <c r="T81" t="s">
        <v>250</v>
      </c>
    </row>
    <row r="82" spans="1:20">
      <c r="A82" t="s">
        <v>251</v>
      </c>
      <c r="B82">
        <v>81</v>
      </c>
      <c r="C82" s="1">
        <v>45317</v>
      </c>
      <c r="D82" t="s">
        <v>22</v>
      </c>
      <c r="E82" t="s">
        <v>23</v>
      </c>
      <c r="F82" s="2">
        <v>0.42638888888888887</v>
      </c>
      <c r="G82" s="16">
        <v>0.48055555555555557</v>
      </c>
      <c r="H82" s="3">
        <v>20.9</v>
      </c>
      <c r="I82" s="3">
        <v>21.5</v>
      </c>
      <c r="J82">
        <v>37</v>
      </c>
      <c r="K82">
        <v>40</v>
      </c>
      <c r="L82" s="4" t="s">
        <v>31</v>
      </c>
      <c r="M82">
        <v>19</v>
      </c>
      <c r="N82">
        <v>29.407596371882089</v>
      </c>
      <c r="O82">
        <v>0</v>
      </c>
      <c r="P82">
        <v>1</v>
      </c>
      <c r="Q82">
        <v>2</v>
      </c>
      <c r="T82" t="s">
        <v>252</v>
      </c>
    </row>
    <row r="83" spans="1:20">
      <c r="A83" t="s">
        <v>253</v>
      </c>
      <c r="B83">
        <v>82</v>
      </c>
      <c r="C83" s="1">
        <v>45317</v>
      </c>
      <c r="D83" t="s">
        <v>22</v>
      </c>
      <c r="E83" t="s">
        <v>23</v>
      </c>
      <c r="F83" s="2">
        <v>0.58194444444444449</v>
      </c>
      <c r="G83" s="16">
        <v>0.64236111111111105</v>
      </c>
      <c r="H83" s="3">
        <v>21.3</v>
      </c>
      <c r="I83" s="3">
        <v>22</v>
      </c>
      <c r="J83">
        <v>40</v>
      </c>
      <c r="K83">
        <v>41</v>
      </c>
      <c r="L83" s="4" t="s">
        <v>24</v>
      </c>
      <c r="M83">
        <v>34</v>
      </c>
      <c r="N83">
        <v>30.116213151927443</v>
      </c>
      <c r="O83">
        <v>0</v>
      </c>
      <c r="P83">
        <v>1</v>
      </c>
      <c r="Q83">
        <v>4</v>
      </c>
      <c r="T83" t="s">
        <v>254</v>
      </c>
    </row>
    <row r="84" spans="1:20">
      <c r="A84" t="s">
        <v>255</v>
      </c>
      <c r="B84">
        <v>83</v>
      </c>
      <c r="C84" s="1">
        <v>45322</v>
      </c>
      <c r="D84" t="s">
        <v>52</v>
      </c>
      <c r="E84" t="s">
        <v>23</v>
      </c>
      <c r="F84" s="2">
        <v>0.39374999999999999</v>
      </c>
      <c r="G84" s="16">
        <v>0.46180555555555558</v>
      </c>
      <c r="H84" s="3">
        <v>20.7</v>
      </c>
      <c r="I84" s="3">
        <v>21.2</v>
      </c>
      <c r="J84">
        <v>36</v>
      </c>
      <c r="K84">
        <v>37</v>
      </c>
      <c r="L84" s="4" t="s">
        <v>24</v>
      </c>
      <c r="M84">
        <v>20</v>
      </c>
      <c r="N84">
        <v>21.73650525</v>
      </c>
      <c r="O84">
        <v>0</v>
      </c>
      <c r="P84">
        <v>1</v>
      </c>
      <c r="Q84">
        <v>3</v>
      </c>
      <c r="T84" t="s">
        <v>256</v>
      </c>
    </row>
    <row r="85" spans="1:20">
      <c r="A85" t="s">
        <v>257</v>
      </c>
      <c r="B85">
        <v>84</v>
      </c>
      <c r="C85" s="1">
        <v>45322</v>
      </c>
      <c r="D85" t="s">
        <v>34</v>
      </c>
      <c r="E85" t="s">
        <v>23</v>
      </c>
      <c r="F85" s="2">
        <v>0.54097222222222219</v>
      </c>
      <c r="G85" s="16">
        <v>0.59722222222222221</v>
      </c>
      <c r="H85" s="3">
        <v>21.3</v>
      </c>
      <c r="I85" s="3">
        <v>21.8</v>
      </c>
      <c r="J85">
        <v>36</v>
      </c>
      <c r="K85">
        <v>38</v>
      </c>
      <c r="L85" s="4" t="s">
        <v>24</v>
      </c>
      <c r="M85">
        <v>19</v>
      </c>
      <c r="N85">
        <v>22.343515589999999</v>
      </c>
      <c r="O85">
        <v>0</v>
      </c>
      <c r="P85">
        <v>1</v>
      </c>
      <c r="Q85">
        <v>3</v>
      </c>
      <c r="T85" t="s">
        <v>258</v>
      </c>
    </row>
    <row r="86" spans="1:20">
      <c r="A86" t="s">
        <v>259</v>
      </c>
      <c r="B86">
        <v>85</v>
      </c>
      <c r="C86" s="1">
        <v>45323</v>
      </c>
      <c r="D86" t="s">
        <v>44</v>
      </c>
      <c r="E86" t="s">
        <v>57</v>
      </c>
      <c r="F86" s="2">
        <v>0.39930555555555558</v>
      </c>
      <c r="G86" s="16">
        <v>0.45694444444444443</v>
      </c>
      <c r="H86" s="3">
        <v>21</v>
      </c>
      <c r="I86" s="3">
        <v>21.2</v>
      </c>
      <c r="J86">
        <v>36</v>
      </c>
      <c r="K86">
        <v>38</v>
      </c>
      <c r="L86" s="4" t="s">
        <v>24</v>
      </c>
      <c r="M86">
        <v>18</v>
      </c>
      <c r="N86">
        <v>24.307243558580453</v>
      </c>
      <c r="O86">
        <v>0</v>
      </c>
      <c r="P86">
        <v>1</v>
      </c>
      <c r="Q86">
        <v>3</v>
      </c>
      <c r="T86" t="s">
        <v>260</v>
      </c>
    </row>
    <row r="87" spans="1:20">
      <c r="A87" t="s">
        <v>261</v>
      </c>
      <c r="B87">
        <v>86</v>
      </c>
      <c r="C87" s="1">
        <v>45323</v>
      </c>
      <c r="D87" t="s">
        <v>34</v>
      </c>
      <c r="E87" t="s">
        <v>23</v>
      </c>
      <c r="F87" s="2">
        <v>0.58680555555555558</v>
      </c>
      <c r="G87" s="16">
        <v>0.64583333333333337</v>
      </c>
      <c r="H87" s="3">
        <v>21.5</v>
      </c>
      <c r="I87" s="3">
        <v>21.7</v>
      </c>
      <c r="J87">
        <v>36</v>
      </c>
      <c r="K87">
        <v>38</v>
      </c>
      <c r="L87" s="4" t="s">
        <v>24</v>
      </c>
      <c r="M87">
        <v>35</v>
      </c>
      <c r="N87">
        <v>34.74890574359317</v>
      </c>
      <c r="O87">
        <v>0</v>
      </c>
      <c r="P87">
        <v>1</v>
      </c>
      <c r="Q87">
        <v>3</v>
      </c>
      <c r="T87" t="s">
        <v>262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Anna Höhne</cp:lastModifiedBy>
  <cp:revision/>
  <dcterms:created xsi:type="dcterms:W3CDTF">2022-12-19T10:06:22Z</dcterms:created>
  <dcterms:modified xsi:type="dcterms:W3CDTF">2024-02-05T08:59:29Z</dcterms:modified>
  <cp:category/>
  <cp:contentStatus/>
</cp:coreProperties>
</file>