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saifi\GitHub\BlinkIT_Project\"/>
    </mc:Choice>
  </mc:AlternateContent>
  <xr:revisionPtr revIDLastSave="0" documentId="13_ncr:1_{A283AEED-1288-4F3C-967A-4883D268428E}" xr6:coauthVersionLast="47" xr6:coauthVersionMax="47" xr10:uidLastSave="{00000000-0000-0000-0000-000000000000}"/>
  <bookViews>
    <workbookView xWindow="-108" yWindow="-108" windowWidth="23256" windowHeight="12456" activeTab="2" xr2:uid="{F8420BDF-C08E-4FBB-891B-F574F63AC6D0}"/>
  </bookViews>
  <sheets>
    <sheet name="BlinkIT Grocery Data" sheetId="1" r:id="rId1"/>
    <sheet name="Sheet Design" sheetId="2" r:id="rId2"/>
    <sheet name="Dashboard" sheetId="3" r:id="rId3"/>
  </sheets>
  <definedNames>
    <definedName name="_xlchart.v2.0" hidden="1">'Sheet Design'!$D$82:$D$84</definedName>
    <definedName name="_xlchart.v2.1" hidden="1">'Sheet Design'!$E$81</definedName>
    <definedName name="_xlchart.v2.2" hidden="1">'Sheet Design'!$E$82:$E$84</definedName>
    <definedName name="_xlchart.v2.3" hidden="1">'Sheet Design'!$D$82:$D$84</definedName>
    <definedName name="_xlchart.v2.4" hidden="1">'Sheet Design'!$E$81</definedName>
    <definedName name="_xlchart.v2.5" hidden="1">'Sheet Design'!$E$82:$E$84</definedName>
    <definedName name="_xlchart.v2.6" hidden="1">'Sheet Design'!$D$82:$D$84</definedName>
    <definedName name="_xlchart.v2.7" hidden="1">'Sheet Design'!$E$81</definedName>
    <definedName name="_xlchart.v2.8" hidden="1">'Sheet Design'!$E$82:$E$84</definedName>
    <definedName name="Slicer_Item_Type">#N/A</definedName>
    <definedName name="Slicer_Outlet_Location_Type">#N/A</definedName>
    <definedName name="Slicer_Outlet_Size">#N/A</definedName>
  </definedNames>
  <calcPr calcId="191029"/>
  <pivotCaches>
    <pivotCache cacheId="1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3" i="2" l="1"/>
  <c r="E84" i="2"/>
  <c r="E82" i="2"/>
  <c r="D83" i="2"/>
  <c r="D84" i="2"/>
  <c r="D82" i="2"/>
  <c r="D7" i="2"/>
  <c r="C7" i="2"/>
  <c r="B7" i="2"/>
  <c r="A7" i="2"/>
</calcChain>
</file>

<file path=xl/sharedStrings.xml><?xml version="1.0" encoding="utf-8"?>
<sst xmlns="http://schemas.openxmlformats.org/spreadsheetml/2006/main" count="59745" uniqueCount="1630">
  <si>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</si>
  <si>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</si>
  <si>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</si>
  <si>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</si>
  <si>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</si>
  <si>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</si>
  <si>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</si>
  <si>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</si>
  <si>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</si>
  <si>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</si>
  <si>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</si>
  <si>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</si>
  <si>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</si>
  <si>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</si>
  <si>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</si>
  <si>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</si>
  <si>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</si>
  <si>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</si>
  <si>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</si>
  <si>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</si>
  <si>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</si>
  <si>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</si>
  <si>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</si>
  <si>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</si>
  <si>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</si>
  <si>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</si>
  <si>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</si>
  <si>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</si>
  <si>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</si>
  <si>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</si>
  <si>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</si>
  <si>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</si>
  <si>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</si>
  <si>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</si>
  <si>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</si>
  <si>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</si>
  <si>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</si>
  <si>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</si>
  <si>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</si>
  <si>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</si>
  <si>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</si>
  <si>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</si>
  <si>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</si>
  <si>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</si>
  <si>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</si>
  <si>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</si>
  <si>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</si>
  <si>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</si>
  <si>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</si>
  <si>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</si>
  <si>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</si>
  <si>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</si>
  <si>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</si>
  <si>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</si>
  <si>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</si>
  <si>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</si>
  <si>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</si>
  <si>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</si>
  <si>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</si>
  <si>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</si>
  <si>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</si>
  <si>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</si>
  <si>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</si>
  <si>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</si>
  <si>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</si>
  <si>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</si>
  <si>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</si>
  <si>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</si>
  <si>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</si>
  <si>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</si>
  <si>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</si>
  <si>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</si>
  <si>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</si>
  <si>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</si>
  <si>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</si>
  <si>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</si>
  <si>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</si>
  <si>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</si>
  <si>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</si>
  <si>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</si>
  <si>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</si>
  <si>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</si>
  <si>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</si>
  <si>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</si>
  <si>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</si>
  <si>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</si>
  <si>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</si>
  <si>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</si>
  <si>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</si>
  <si>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</si>
  <si>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</si>
  <si>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</si>
  <si>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</si>
  <si>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</si>
  <si>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</si>
  <si>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</si>
  <si>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</si>
  <si>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</si>
  <si>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</si>
  <si>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</si>
  <si>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</si>
  <si>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</si>
  <si>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</si>
  <si>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</si>
  <si>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</si>
  <si>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</si>
  <si>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</si>
  <si>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</si>
  <si>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</si>
  <si>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</si>
  <si>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</si>
  <si>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</si>
  <si>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</si>
  <si>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</si>
  <si>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</si>
  <si>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</si>
  <si>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</si>
  <si>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</si>
  <si>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</si>
  <si>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</si>
  <si>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</si>
  <si>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</si>
  <si>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</si>
  <si>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</si>
  <si>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</si>
  <si>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</si>
  <si>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</si>
  <si>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</si>
  <si>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</si>
  <si>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</si>
  <si>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</si>
  <si>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</si>
  <si>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</si>
  <si>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</si>
  <si>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</si>
  <si>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</si>
  <si>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</si>
  <si>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</si>
  <si>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</si>
  <si>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</si>
  <si>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</si>
  <si>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</si>
  <si>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</si>
  <si>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</si>
  <si>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</si>
  <si>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</si>
  <si>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</si>
  <si>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</si>
  <si>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</si>
  <si>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</si>
  <si>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</si>
  <si>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</si>
  <si>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</si>
  <si>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</si>
  <si>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</si>
  <si>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</si>
  <si>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</si>
  <si>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</si>
  <si>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</si>
  <si>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</si>
  <si>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</si>
  <si>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</si>
  <si>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</si>
  <si>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</si>
  <si>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</si>
  <si>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</si>
  <si>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</si>
  <si>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</si>
  <si>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</si>
  <si>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</si>
  <si>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</si>
  <si>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</si>
  <si>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</si>
  <si>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</si>
  <si>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</si>
  <si>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</si>
  <si>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</si>
  <si>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</si>
  <si>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</si>
  <si>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</si>
  <si>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</si>
  <si>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</si>
  <si>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</si>
  <si>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</si>
  <si>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</si>
  <si>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</si>
  <si>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</si>
  <si>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</si>
  <si>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</si>
  <si>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</si>
  <si>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</si>
  <si>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</si>
  <si>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</si>
  <si>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</si>
  <si>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</si>
  <si>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</si>
  <si>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</si>
  <si>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</si>
  <si>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</si>
  <si>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</si>
  <si>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</si>
  <si>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</si>
  <si>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</si>
  <si>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</si>
  <si>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</si>
  <si>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</si>
  <si>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</si>
  <si>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</si>
  <si>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</si>
  <si>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</si>
  <si>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</si>
  <si>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</si>
  <si>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</si>
  <si>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</si>
  <si>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</si>
  <si>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</si>
  <si>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</si>
  <si>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</si>
  <si>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</si>
  <si>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</si>
  <si>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</si>
  <si>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</si>
  <si>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</si>
  <si>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</si>
  <si>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</si>
  <si>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</si>
  <si>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</si>
  <si>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</si>
  <si>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</si>
  <si>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</si>
  <si>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</si>
  <si>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</si>
  <si>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</si>
  <si>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</si>
  <si>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</si>
  <si>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</si>
  <si>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</si>
  <si>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</si>
  <si>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</si>
  <si>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</si>
  <si>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</si>
  <si>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</si>
  <si>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</si>
  <si>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</si>
  <si>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</si>
  <si>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</si>
  <si>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</si>
  <si>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</si>
  <si>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</si>
  <si>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</si>
  <si>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</si>
  <si>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</si>
  <si>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</si>
  <si>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</si>
  <si>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</si>
  <si>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</si>
  <si>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</si>
  <si>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</si>
  <si>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</si>
  <si>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</si>
  <si>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</si>
  <si>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</si>
  <si>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</si>
  <si>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</si>
  <si>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</si>
  <si>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</si>
  <si>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</si>
  <si>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</si>
  <si>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</si>
  <si>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</si>
  <si>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</si>
  <si>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</si>
  <si>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</si>
  <si>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</si>
  <si>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</si>
  <si>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</si>
  <si>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</si>
  <si>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</si>
  <si>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</si>
  <si>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</si>
  <si>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</si>
  <si>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</si>
  <si>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</si>
  <si>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</si>
  <si>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</si>
  <si>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</si>
  <si>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</si>
  <si>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</si>
  <si>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</si>
  <si>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</si>
  <si>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</si>
  <si>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</si>
  <si>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</si>
  <si>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</si>
  <si>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</si>
  <si>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</si>
  <si>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</si>
  <si>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</si>
  <si>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</si>
  <si>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</si>
  <si>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</si>
  <si>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</si>
  <si>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</si>
  <si>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</si>
  <si>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</si>
  <si>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</si>
  <si>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</si>
  <si>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</si>
  <si>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</si>
  <si>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</si>
  <si>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</si>
  <si>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</si>
  <si>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</si>
  <si>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</si>
  <si>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</si>
  <si>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</si>
  <si>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</si>
  <si>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</si>
  <si>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</si>
  <si>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</si>
  <si>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</si>
  <si>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</si>
  <si>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</si>
  <si>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</si>
  <si>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</si>
  <si>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</si>
  <si>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</si>
  <si>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</si>
  <si>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</si>
  <si>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</si>
  <si>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</si>
  <si>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</si>
  <si>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</si>
  <si>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</si>
  <si>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</si>
  <si>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</si>
  <si>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</si>
  <si>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</si>
  <si>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</si>
  <si>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</si>
  <si>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</si>
  <si>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</si>
  <si>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</si>
  <si>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</si>
  <si>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</si>
  <si>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</si>
  <si>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</si>
  <si>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</si>
  <si>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</si>
  <si>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</si>
  <si>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</si>
  <si>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</si>
  <si>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</si>
  <si>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</si>
  <si>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</si>
  <si>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</si>
  <si>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</si>
  <si>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</si>
  <si>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</si>
  <si>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</si>
  <si>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</si>
  <si>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</si>
  <si>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</si>
  <si>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</si>
  <si>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</si>
  <si>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</si>
  <si>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</si>
  <si>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</si>
  <si>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</si>
  <si>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</si>
  <si>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</si>
  <si>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</si>
  <si>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</si>
  <si>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</si>
  <si>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</si>
  <si>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</si>
  <si>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</si>
  <si>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</si>
  <si>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</si>
  <si>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</si>
  <si>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</si>
  <si>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</si>
  <si>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</si>
  <si>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</si>
  <si>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</si>
  <si>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</si>
  <si>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</si>
  <si>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</si>
  <si>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</si>
  <si>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</si>
  <si>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</si>
  <si>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</si>
  <si>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</si>
  <si>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</si>
  <si>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</si>
  <si>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</si>
  <si>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</si>
  <si>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</si>
  <si>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</si>
  <si>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</si>
  <si>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</si>
  <si>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</si>
  <si>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</si>
  <si>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</si>
  <si>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</si>
  <si>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</si>
  <si>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</si>
  <si>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</si>
  <si>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</si>
  <si>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</si>
  <si>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</si>
  <si>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</si>
  <si>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</si>
  <si>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</si>
  <si>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</si>
  <si>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</si>
  <si>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</si>
  <si>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</si>
  <si>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</si>
  <si>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</si>
  <si>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</si>
  <si>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</si>
  <si>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</si>
  <si>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</si>
  <si>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</si>
  <si>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</si>
  <si>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</si>
  <si>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</si>
  <si>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</si>
  <si>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</si>
  <si>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</si>
  <si>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</si>
  <si>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</si>
  <si>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</si>
  <si>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</si>
  <si>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</si>
  <si>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</si>
  <si>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</si>
  <si>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</si>
  <si>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</si>
  <si>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</si>
  <si>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</si>
  <si>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</si>
  <si>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</si>
  <si>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</si>
  <si>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</si>
  <si>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</si>
  <si>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</si>
  <si>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</si>
  <si>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</si>
  <si>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</si>
  <si>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</si>
  <si>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</si>
  <si>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</si>
  <si>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</si>
  <si>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</si>
  <si>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</si>
  <si>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</si>
  <si>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</si>
  <si>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</si>
  <si>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</si>
  <si>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</si>
  <si>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</si>
  <si>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</si>
  <si>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</si>
  <si>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</si>
  <si>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</si>
  <si>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</si>
  <si>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</si>
  <si>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</si>
  <si>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</si>
  <si>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</si>
  <si>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</si>
  <si>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</si>
  <si>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</si>
  <si>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</si>
  <si>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</si>
  <si>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</si>
  <si>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</si>
  <si>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</si>
  <si>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</si>
  <si>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</si>
  <si>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</si>
  <si>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</si>
  <si>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</si>
  <si>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</si>
  <si>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</si>
  <si>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</si>
  <si>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</si>
  <si>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</si>
  <si>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</si>
  <si>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</si>
  <si>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</si>
  <si>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</si>
  <si>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</si>
  <si>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</si>
  <si>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</si>
  <si>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</si>
  <si>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</si>
  <si>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</si>
  <si>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</si>
  <si>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</si>
  <si>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</si>
  <si>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</si>
  <si>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</si>
  <si>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</si>
  <si>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</si>
  <si>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</si>
  <si>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</si>
  <si>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</si>
  <si>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</si>
  <si>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</si>
  <si>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</si>
  <si>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</si>
  <si>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</si>
  <si>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</si>
  <si>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</si>
  <si>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</si>
  <si>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</si>
  <si>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</si>
  <si>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</si>
  <si>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</si>
  <si>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</si>
  <si>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</si>
  <si>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</si>
  <si>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</si>
  <si>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</si>
  <si>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</si>
  <si>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</si>
  <si>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</si>
  <si>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</si>
  <si>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</si>
  <si>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</si>
  <si>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</si>
  <si>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</si>
  <si>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</si>
  <si>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</si>
  <si>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</si>
  <si>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</si>
  <si>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</si>
  <si>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</si>
  <si>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</si>
  <si>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</si>
  <si>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</si>
  <si>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</si>
  <si>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</si>
  <si>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</si>
  <si>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</si>
  <si>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</si>
  <si>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</si>
  <si>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</si>
  <si>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</si>
  <si>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</si>
  <si>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</si>
  <si>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</si>
  <si>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</si>
  <si>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</si>
  <si>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</si>
  <si>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</si>
  <si>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</si>
  <si>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</si>
  <si>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</si>
  <si>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</si>
  <si>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</si>
  <si>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</si>
  <si>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</si>
  <si>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</si>
  <si>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</si>
  <si>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</si>
  <si>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</si>
  <si>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</si>
  <si>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</si>
  <si>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</si>
  <si>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</si>
  <si>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</si>
  <si>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</si>
  <si>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</si>
  <si>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</si>
  <si>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</si>
  <si>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</si>
  <si>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</si>
  <si>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</si>
  <si>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</si>
  <si>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</si>
  <si>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</si>
  <si>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</si>
  <si>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</si>
  <si>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</si>
  <si>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</si>
  <si>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</si>
  <si>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</si>
  <si>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</si>
  <si>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</si>
  <si>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</si>
  <si>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</si>
  <si>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</si>
  <si>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</si>
  <si>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</si>
  <si>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</si>
  <si>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</si>
  <si>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</si>
  <si>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</si>
  <si>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</si>
  <si>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</si>
  <si>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</si>
  <si>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</si>
  <si>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</si>
  <si>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</si>
  <si>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</si>
  <si>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</si>
  <si>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</si>
  <si>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</si>
  <si>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</si>
  <si>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</si>
  <si>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</si>
  <si>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</si>
  <si>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</si>
  <si>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</si>
  <si>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</si>
  <si>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</si>
  <si>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</si>
  <si>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</si>
  <si>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</si>
  <si>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</si>
  <si>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</si>
  <si>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</si>
  <si>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</si>
  <si>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</si>
  <si>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</si>
  <si>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</si>
  <si>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</si>
  <si>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</si>
  <si>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</si>
  <si>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</si>
  <si>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</si>
  <si>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</si>
  <si>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</si>
  <si>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</si>
  <si>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</si>
  <si>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</si>
  <si>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</si>
  <si>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</si>
  <si>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</si>
  <si>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</si>
  <si>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</si>
  <si>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</si>
  <si>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</si>
  <si>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</si>
  <si>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</si>
  <si>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</si>
  <si>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</si>
  <si>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</si>
  <si>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</si>
  <si>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</si>
  <si>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</si>
  <si>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</si>
  <si>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</si>
  <si>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</si>
  <si>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</si>
  <si>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</si>
  <si>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</si>
  <si>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</si>
  <si>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</si>
  <si>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</si>
  <si>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</si>
  <si>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</si>
  <si>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</si>
  <si>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</si>
  <si>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</si>
  <si>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</si>
  <si>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</si>
  <si>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</si>
  <si>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</si>
  <si>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</si>
  <si>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</si>
  <si>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</si>
  <si>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</si>
  <si>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</si>
  <si>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</si>
  <si>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</si>
  <si>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</si>
  <si>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</si>
  <si>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</si>
  <si>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</si>
  <si>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</si>
  <si>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</si>
  <si>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</si>
  <si>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</si>
  <si>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</si>
  <si>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</si>
  <si>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</si>
  <si>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</si>
  <si>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</si>
  <si>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</si>
  <si>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</si>
  <si>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</si>
  <si>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</si>
  <si>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</si>
  <si>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</si>
  <si>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</si>
  <si>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</si>
  <si>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</si>
  <si>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</si>
  <si>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</si>
  <si>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</si>
  <si>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</si>
  <si>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</si>
  <si>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</si>
  <si>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</si>
  <si>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</si>
  <si>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</si>
  <si>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</si>
  <si>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</si>
  <si>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</si>
  <si>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</si>
  <si>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</si>
  <si>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</si>
  <si>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</si>
  <si>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</si>
  <si>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</si>
  <si>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</si>
  <si>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</si>
  <si>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</si>
  <si>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</si>
  <si>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</si>
  <si>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</si>
  <si>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</si>
  <si>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</si>
  <si>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</si>
  <si>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</si>
  <si>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</si>
  <si>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</si>
  <si>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</si>
  <si>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</si>
  <si>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</si>
  <si>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</si>
  <si>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</si>
  <si>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</si>
  <si>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</si>
  <si>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</si>
  <si>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</si>
  <si>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</si>
  <si>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</si>
  <si>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</si>
  <si>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</si>
  <si>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</si>
  <si>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</si>
  <si>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</si>
  <si>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</si>
  <si>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</si>
  <si>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</si>
  <si>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</si>
  <si>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</si>
  <si>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</si>
  <si>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</si>
  <si>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</si>
  <si>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</si>
  <si>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</si>
  <si>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</si>
  <si>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</si>
  <si>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</si>
  <si>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</si>
  <si>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</si>
  <si>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</si>
  <si>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</si>
  <si>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</si>
  <si>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</si>
  <si>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</si>
  <si>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</si>
  <si>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</si>
  <si>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</si>
  <si>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</si>
  <si>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</si>
  <si>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</si>
  <si>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</si>
  <si>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</si>
  <si>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</si>
  <si>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</si>
  <si>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</si>
  <si>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</si>
  <si>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</si>
  <si>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</si>
  <si>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</si>
  <si>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</si>
  <si>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</si>
  <si>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</si>
  <si>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</si>
  <si>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</si>
  <si>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</si>
  <si>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</si>
  <si>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</si>
  <si>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</si>
  <si>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</si>
  <si>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</si>
  <si>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</si>
  <si>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</si>
  <si>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</si>
  <si>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</si>
  <si>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</si>
  <si>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</si>
  <si>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</si>
  <si>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</si>
  <si>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</si>
  <si>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</si>
  <si>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</si>
  <si>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</si>
  <si>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</si>
  <si>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</si>
  <si>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</si>
  <si>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</si>
  <si>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</si>
  <si>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</si>
  <si>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</si>
  <si>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</si>
  <si>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</si>
  <si>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</si>
  <si>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</si>
  <si>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</si>
  <si>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</si>
  <si>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</si>
  <si>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</si>
  <si>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</si>
  <si>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</si>
  <si>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</si>
  <si>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</si>
  <si>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</si>
  <si>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</si>
  <si>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</si>
  <si>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</si>
  <si>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</si>
  <si>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</si>
  <si>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</si>
  <si>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</si>
  <si>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</si>
  <si>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</si>
  <si>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</si>
  <si>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</si>
  <si>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</si>
  <si>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</si>
  <si>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</si>
  <si>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</si>
  <si>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</si>
  <si>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</si>
  <si>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</si>
  <si>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</si>
  <si>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</si>
  <si>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</si>
  <si>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</si>
  <si>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</si>
  <si>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</si>
  <si>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</si>
  <si>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</si>
  <si>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</si>
  <si>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</si>
  <si>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</si>
  <si>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</si>
  <si>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</si>
  <si>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</si>
  <si>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</si>
  <si>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</si>
  <si>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</si>
  <si>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</si>
  <si>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</si>
  <si>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</si>
  <si>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</si>
  <si>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</si>
  <si>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</si>
  <si>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</si>
  <si>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</si>
  <si>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</si>
  <si>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</si>
  <si>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</si>
  <si>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</si>
  <si>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</si>
  <si>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</si>
  <si>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</si>
  <si>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</si>
  <si>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</si>
  <si>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</si>
  <si>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</si>
  <si>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</si>
  <si>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</si>
  <si>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</si>
  <si>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</si>
  <si>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</si>
  <si>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</si>
  <si>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</si>
  <si>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</si>
  <si>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</si>
  <si>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</si>
  <si>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</si>
  <si>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</si>
  <si>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</si>
  <si>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</si>
  <si>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</si>
  <si>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</si>
  <si>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</si>
  <si>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</si>
  <si>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</si>
  <si>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</si>
  <si>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</si>
  <si>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</si>
  <si>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</si>
  <si>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</si>
  <si>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</si>
  <si>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</si>
  <si>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</si>
  <si>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</si>
  <si>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</si>
  <si>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</si>
  <si>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</si>
  <si>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</si>
  <si>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</si>
  <si>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</si>
  <si>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</si>
  <si>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</si>
  <si>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</si>
  <si>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</si>
  <si>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</si>
  <si>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</si>
  <si>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</si>
  <si>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</si>
  <si>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</si>
  <si>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</si>
  <si>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</si>
  <si>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</si>
  <si>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</si>
  <si>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</si>
  <si>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</si>
  <si>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</si>
  <si>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</si>
  <si>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</si>
  <si>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</si>
  <si>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</si>
  <si>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</si>
  <si>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</si>
  <si>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</si>
  <si>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</si>
  <si>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</si>
  <si>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</si>
  <si>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</si>
  <si>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</si>
  <si>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</si>
  <si>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</si>
  <si>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</si>
  <si>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</si>
  <si>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</si>
  <si>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</si>
  <si>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</si>
  <si>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</si>
  <si>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</si>
  <si>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</si>
  <si>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</si>
  <si>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</si>
  <si>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</si>
  <si>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</si>
  <si>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</si>
  <si>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</si>
  <si>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</si>
  <si>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</si>
  <si>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</si>
  <si>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</si>
  <si>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</si>
  <si>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</si>
  <si>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</si>
  <si>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</si>
  <si>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</si>
  <si>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</si>
  <si>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</si>
  <si>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</si>
  <si>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</si>
  <si>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</si>
  <si>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</si>
  <si>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</si>
  <si>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</si>
  <si>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</si>
  <si>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</si>
  <si>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</si>
  <si>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</si>
  <si>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</si>
  <si>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</si>
  <si>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</si>
  <si>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</si>
  <si>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</si>
  <si>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</si>
  <si>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</si>
  <si>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</si>
  <si>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</si>
  <si>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</si>
  <si>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</si>
  <si>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</si>
  <si>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</si>
  <si>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</si>
  <si>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</si>
  <si>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</si>
  <si>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</si>
  <si>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</si>
  <si>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</si>
  <si>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</si>
  <si>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</si>
  <si>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</si>
  <si>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</si>
  <si>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</si>
  <si>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</si>
  <si>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</si>
  <si>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</si>
  <si>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</si>
  <si>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</si>
  <si>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</si>
  <si>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</si>
  <si>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</si>
  <si>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</si>
  <si>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</si>
  <si>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</si>
  <si>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</si>
  <si>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</si>
  <si>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</si>
  <si>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</si>
  <si>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</si>
  <si>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</si>
  <si>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</si>
  <si>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</si>
  <si>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</si>
  <si>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</si>
  <si>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</si>
  <si>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</si>
  <si>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</si>
  <si>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</si>
  <si>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</si>
  <si>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</si>
  <si>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</si>
  <si>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</si>
  <si>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</si>
  <si>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</si>
  <si>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</si>
  <si>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</si>
  <si>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</si>
  <si>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</si>
  <si>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</si>
  <si>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</si>
  <si>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</si>
  <si>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</si>
  <si>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</si>
  <si>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</si>
  <si>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</si>
  <si>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</si>
  <si>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</si>
  <si>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</si>
  <si>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</si>
  <si>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</si>
  <si>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</si>
  <si>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</si>
  <si>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</si>
  <si>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</si>
  <si>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</si>
  <si>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</si>
  <si>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</si>
  <si>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</si>
  <si>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</si>
  <si>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</si>
  <si>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</si>
  <si>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</si>
  <si>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</si>
  <si>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</si>
  <si>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</si>
  <si>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</si>
  <si>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</si>
  <si>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</si>
  <si>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</si>
  <si>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</si>
  <si>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</si>
  <si>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</si>
  <si>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</si>
  <si>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</si>
  <si>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</si>
  <si>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</si>
  <si>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</si>
  <si>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</si>
  <si>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</si>
  <si>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</si>
  <si>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</si>
  <si>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</si>
  <si>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</si>
  <si>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</si>
  <si>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</si>
  <si>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</si>
  <si>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</si>
  <si>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</si>
  <si>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</si>
  <si>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</si>
  <si>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</si>
  <si>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</si>
  <si>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</si>
  <si>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</si>
  <si>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</si>
  <si>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</si>
  <si>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</si>
  <si>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</si>
  <si>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</si>
  <si>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</si>
  <si>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</si>
  <si>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</si>
  <si>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</si>
  <si>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</si>
  <si>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</si>
  <si>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</si>
  <si>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</si>
  <si>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</si>
  <si>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</si>
  <si>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</si>
  <si>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</si>
  <si>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</si>
  <si>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</si>
  <si>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</si>
  <si>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</si>
  <si>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</si>
  <si>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</si>
  <si>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</si>
  <si>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</si>
  <si>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</si>
  <si>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</si>
  <si>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</si>
  <si>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</si>
  <si>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</si>
  <si>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</si>
  <si>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</si>
  <si>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</si>
  <si>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</si>
  <si>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</si>
  <si>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</si>
  <si>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</si>
  <si>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</si>
  <si>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</si>
  <si>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</si>
  <si>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</si>
  <si>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</si>
  <si>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</si>
  <si>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</si>
  <si>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</si>
  <si>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</si>
  <si>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</si>
  <si>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</si>
  <si>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</si>
  <si>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</si>
  <si>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</si>
  <si>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</si>
  <si>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</si>
  <si>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</si>
  <si>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</si>
  <si>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</si>
  <si>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</si>
  <si>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</si>
  <si>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</si>
  <si>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</si>
  <si>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</si>
  <si>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</si>
  <si>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</si>
  <si>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</si>
  <si>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</si>
  <si>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</si>
  <si>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</si>
  <si>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</si>
  <si>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</si>
  <si>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</si>
  <si>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</si>
  <si>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</si>
  <si>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</si>
  <si>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</si>
  <si>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</si>
  <si>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</si>
  <si>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</si>
  <si>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</si>
  <si>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</si>
  <si>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</si>
  <si>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</si>
  <si>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</si>
  <si>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</si>
  <si>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</si>
  <si>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</si>
  <si>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</si>
  <si>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</si>
  <si>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</si>
  <si>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</si>
  <si>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</si>
  <si>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</si>
  <si>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</si>
  <si>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</si>
  <si>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</si>
  <si>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</si>
  <si>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</si>
  <si>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</si>
  <si>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</si>
  <si>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</si>
  <si>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</si>
  <si>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</si>
  <si>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</si>
  <si>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</si>
  <si>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</si>
  <si>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</si>
  <si>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</si>
  <si>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</si>
  <si>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</si>
  <si>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</si>
  <si>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</si>
  <si>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</si>
  <si>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</si>
  <si>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</si>
  <si>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</si>
  <si>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</si>
  <si>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</si>
  <si>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</si>
  <si>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</si>
  <si>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</si>
  <si>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</si>
  <si>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</si>
  <si>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</si>
  <si>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</si>
  <si>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</si>
  <si>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</si>
  <si>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</si>
  <si>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</si>
  <si>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</si>
  <si>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</si>
  <si>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</si>
  <si>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</si>
  <si>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</si>
  <si>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</si>
  <si>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</si>
  <si>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</si>
  <si>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</si>
  <si>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</si>
  <si>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</si>
  <si>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</si>
  <si>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</si>
  <si>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</si>
  <si>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</si>
  <si>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</si>
  <si>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</si>
  <si>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</si>
  <si>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</si>
  <si>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</si>
  <si>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</si>
  <si>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</si>
  <si>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</si>
  <si>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</si>
  <si>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</si>
  <si>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</si>
  <si>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</si>
  <si>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</si>
  <si>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</si>
  <si>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</si>
  <si>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</si>
  <si>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</si>
  <si>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</si>
  <si>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</si>
  <si>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</si>
  <si>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</si>
  <si>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</si>
  <si>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</si>
  <si>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</si>
  <si>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</si>
  <si>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</si>
  <si>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</si>
  <si>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</si>
  <si>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</si>
  <si>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</si>
  <si>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</si>
  <si>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</si>
  <si>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</si>
  <si>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</si>
  <si>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</si>
  <si>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</si>
  <si>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</si>
  <si>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</si>
  <si>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</si>
  <si>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</si>
  <si>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</si>
  <si>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</si>
  <si>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</si>
  <si>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</si>
  <si>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</si>
  <si>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</si>
  <si>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</si>
  <si>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</si>
  <si>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</si>
  <si>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</si>
  <si>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</si>
  <si>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</si>
  <si>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</si>
  <si>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</si>
  <si>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</si>
  <si>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</si>
  <si>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</si>
  <si>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</si>
  <si>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</si>
  <si>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</si>
  <si>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</si>
  <si>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</si>
  <si>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</si>
  <si>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</si>
  <si>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</si>
  <si>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</si>
  <si>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</si>
  <si>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</si>
  <si>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</si>
  <si>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</si>
  <si>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</si>
  <si>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</si>
  <si>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</si>
  <si>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</si>
  <si>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</si>
  <si>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</si>
  <si>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</si>
  <si>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</si>
  <si>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</si>
  <si>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</si>
  <si>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</si>
  <si>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</si>
  <si>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</si>
  <si>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</si>
  <si>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</si>
  <si>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</si>
  <si>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</si>
  <si>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</si>
  <si>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</si>
  <si>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</si>
  <si>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</si>
  <si>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</si>
  <si>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</si>
  <si>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</si>
  <si>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</si>
  <si>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</si>
  <si>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</si>
  <si>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</si>
  <si>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</si>
  <si>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</si>
  <si>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</si>
  <si>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</si>
  <si>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</si>
  <si>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</si>
  <si>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</si>
  <si>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</si>
  <si>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</si>
  <si>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</si>
  <si>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</si>
  <si>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</si>
  <si>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</si>
  <si>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</si>
  <si>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</si>
  <si>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</si>
  <si>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</si>
  <si>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</si>
  <si>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</si>
  <si>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</si>
  <si>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</si>
  <si>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</si>
  <si>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</si>
  <si>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</si>
  <si>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</si>
  <si>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</si>
  <si>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</si>
  <si>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</si>
  <si>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</si>
  <si>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</si>
  <si>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</si>
  <si>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</si>
  <si>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</si>
  <si>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</si>
  <si>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</si>
  <si>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</si>
  <si>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</si>
  <si>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</si>
  <si>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</si>
  <si>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</si>
  <si>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</si>
  <si>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</si>
  <si>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</si>
  <si>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</si>
  <si>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</si>
  <si>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</si>
  <si>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</si>
  <si>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</si>
  <si>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</si>
  <si>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</si>
  <si>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</si>
  <si>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</si>
  <si>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</si>
  <si>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</si>
  <si>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</si>
  <si>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</si>
  <si>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</si>
  <si>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</si>
  <si>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</si>
  <si>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</si>
  <si>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</si>
  <si>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</si>
  <si>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</si>
  <si>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</si>
  <si>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</si>
  <si>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</si>
  <si>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</si>
  <si>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</si>
  <si>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</si>
  <si>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</si>
  <si>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</si>
  <si>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</si>
  <si>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</si>
  <si>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</si>
  <si>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</si>
  <si>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</si>
  <si>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</si>
  <si>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</si>
  <si>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</si>
  <si>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</si>
  <si>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</si>
  <si>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</si>
  <si>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</si>
  <si>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</si>
  <si>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</si>
  <si>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</si>
  <si>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</si>
  <si>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</si>
  <si>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</si>
  <si>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</si>
  <si>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</si>
  <si>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</si>
  <si>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</si>
  <si>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</si>
  <si>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</si>
  <si>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</si>
  <si>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</si>
  <si>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</si>
  <si>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</si>
  <si>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</si>
  <si>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</si>
  <si>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</si>
  <si>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</si>
  <si>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</si>
  <si>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</si>
  <si>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</si>
  <si>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</si>
  <si>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</si>
  <si>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</si>
  <si>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</si>
  <si>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</si>
  <si>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</si>
  <si>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</si>
  <si>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</si>
  <si>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</si>
  <si>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</si>
  <si>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</si>
  <si>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</si>
  <si>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</si>
  <si>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</si>
  <si>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</si>
  <si>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</si>
  <si>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</si>
  <si>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</si>
  <si>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</si>
  <si>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</si>
  <si>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</si>
  <si>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</si>
  <si>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</si>
  <si>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</si>
  <si>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</si>
  <si>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</si>
  <si>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</si>
  <si>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</si>
  <si>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</si>
  <si>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</si>
  <si>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</si>
  <si>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</si>
  <si>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</si>
  <si>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</si>
  <si>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</si>
  <si>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</si>
  <si>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</si>
  <si>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</si>
  <si>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</si>
  <si>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</si>
  <si>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</si>
  <si>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</si>
  <si>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</si>
  <si>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</si>
  <si>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</si>
  <si>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</si>
  <si>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</si>
  <si>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</si>
  <si>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</si>
  <si>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</si>
  <si>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</si>
  <si>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</si>
  <si>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</si>
  <si>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</si>
  <si>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</si>
  <si>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</si>
  <si>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</si>
  <si>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</si>
  <si>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</si>
  <si>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</si>
  <si>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</si>
  <si>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</si>
  <si>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</si>
  <si>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</si>
  <si>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</si>
  <si>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</si>
  <si>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</si>
  <si>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</si>
  <si>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</si>
  <si>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</si>
  <si>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</si>
  <si>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</si>
  <si>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</si>
  <si>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</si>
  <si>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</si>
  <si>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</si>
  <si>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</si>
  <si>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</si>
  <si>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</si>
  <si>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</si>
  <si>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</si>
  <si>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</si>
  <si>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</si>
  <si>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</si>
  <si>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</si>
  <si>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</si>
  <si>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</si>
  <si>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</si>
  <si>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</si>
  <si>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</si>
  <si>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</si>
  <si>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</si>
  <si>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</si>
  <si>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</si>
  <si>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</si>
  <si>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</si>
  <si>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</si>
  <si>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</si>
  <si>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</si>
  <si>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</si>
  <si>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</si>
  <si>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</si>
  <si>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</si>
  <si>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</si>
  <si>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</si>
  <si>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</si>
  <si>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</si>
  <si>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</si>
  <si>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</si>
  <si>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</si>
  <si>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</si>
  <si>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</si>
  <si>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</si>
  <si>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</si>
  <si>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</si>
  <si>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</si>
  <si>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</si>
  <si>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</si>
  <si>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</si>
  <si>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</si>
  <si>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</si>
  <si>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</si>
  <si>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</si>
  <si>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</si>
  <si>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</si>
  <si>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</si>
  <si>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</si>
  <si>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</si>
  <si>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</si>
  <si>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</si>
  <si>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</si>
  <si>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</si>
  <si>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</si>
  <si>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</si>
  <si>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</si>
  <si>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</si>
  <si>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</si>
  <si>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</si>
  <si>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</si>
  <si>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</si>
  <si>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</si>
  <si>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</si>
  <si>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</si>
  <si>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</si>
  <si>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</si>
  <si>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</si>
  <si>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</si>
  <si>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</si>
  <si>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</si>
  <si>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</si>
  <si>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</si>
  <si>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</si>
  <si>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</si>
  <si>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</si>
  <si>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</si>
  <si>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</si>
  <si>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</si>
  <si>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</si>
  <si>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</si>
  <si>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</si>
  <si>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</si>
  <si>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</si>
  <si>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</si>
  <si>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</si>
  <si>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</si>
  <si>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</si>
  <si>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</si>
  <si>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</si>
  <si>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</si>
  <si>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</si>
  <si>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</si>
  <si>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</si>
  <si>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 No</t>
  </si>
  <si>
    <t>Number of items</t>
  </si>
  <si>
    <t>Average of Rating</t>
  </si>
  <si>
    <t>Number of Items</t>
  </si>
  <si>
    <t>KPI'S REQUIREMENTS</t>
  </si>
  <si>
    <t>TOTAL SALES BY FAT CONTENT</t>
  </si>
  <si>
    <t>Row Labels</t>
  </si>
  <si>
    <t>Column Labels</t>
  </si>
  <si>
    <t>TOTAL SALES BY ITEM TYPE</t>
  </si>
  <si>
    <t>FAT CONTENT BY OUTLET FOR TOTAL SALES</t>
  </si>
  <si>
    <t>TOTAL SALES BY OUTLET SIZE</t>
  </si>
  <si>
    <r>
      <rPr>
        <b/>
        <sz val="14"/>
        <color theme="1"/>
        <rFont val="Calibri"/>
        <family val="2"/>
        <scheme val="minor"/>
      </rPr>
      <t>Note:</t>
    </r>
    <r>
      <rPr>
        <sz val="12"/>
        <color theme="1"/>
        <rFont val="Calibri"/>
        <family val="2"/>
        <scheme val="minor"/>
      </rPr>
      <t xml:space="preserve"> drag and drop the outlet establishment year in rows because by default it considers the year values as numbers, by dragging it in rows they are converted into categorical values.</t>
    </r>
  </si>
  <si>
    <t>TOTAL SALES BY OUTLET LOCATION</t>
  </si>
  <si>
    <t>TOTAL SALES BY OUTLET ESTABLISHMENT</t>
  </si>
  <si>
    <t>Outlet Location</t>
  </si>
  <si>
    <t>TOTAL SALES BY OUTLET TYPE</t>
  </si>
  <si>
    <t>Average of Total Sales</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</si>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</sst>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70" formatCode="&quot;$&quot;0.00,,&quot;M&quot;"/>
    <numFmt numFmtId="172" formatCode="&quot;$&quot;0"/>
    <numFmt numFmtId="174" formatCode="&quot;$&quot;0.00,&quot;K&quot;"/>
    <numFmt numFmtId="176"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2">
    <xf numFmtId="0" fontId="0" fillId="0" borderId="0" xfId="0"/>
    <xf numFmtId="0" fontId="0" fillId="0" borderId="11" xfId="0" applyBorder="1"/>
    <xf numFmtId="0" fontId="0" fillId="0" borderId="14" xfId="0" applyBorder="1"/>
    <xf numFmtId="0" fontId="0" fillId="0" borderId="0" xfId="0" applyBorder="1"/>
    <xf numFmtId="0" fontId="0" fillId="0" borderId="15" xfId="0" applyBorder="1"/>
    <xf numFmtId="170" fontId="0" fillId="0" borderId="16" xfId="0" applyNumberFormat="1" applyBorder="1"/>
    <xf numFmtId="172" fontId="0" fillId="0" borderId="17" xfId="0" applyNumberFormat="1" applyBorder="1"/>
    <xf numFmtId="0" fontId="0" fillId="0" borderId="17" xfId="0" applyBorder="1"/>
    <xf numFmtId="2" fontId="0" fillId="0" borderId="18"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0" fontId="0" fillId="0" borderId="22" xfId="0" applyBorder="1" applyAlignment="1">
      <alignment horizontal="left"/>
    </xf>
    <xf numFmtId="0" fontId="0" fillId="0" borderId="24" xfId="0" applyBorder="1" applyAlignment="1">
      <alignment horizontal="left"/>
    </xf>
    <xf numFmtId="0" fontId="0" fillId="0" borderId="23" xfId="0" applyBorder="1" applyAlignment="1">
      <alignment horizontal="left"/>
    </xf>
    <xf numFmtId="0" fontId="0" fillId="0" borderId="14" xfId="0" applyBorder="1" applyAlignment="1">
      <alignment horizontal="left"/>
    </xf>
    <xf numFmtId="0" fontId="0" fillId="0" borderId="16" xfId="0" applyBorder="1" applyAlignment="1">
      <alignment horizontal="left"/>
    </xf>
    <xf numFmtId="0" fontId="18" fillId="33" borderId="0" xfId="0" applyFont="1" applyFill="1" applyAlignment="1">
      <alignment horizontal="center"/>
    </xf>
    <xf numFmtId="174" fontId="0" fillId="0" borderId="22" xfId="0" applyNumberFormat="1" applyBorder="1"/>
    <xf numFmtId="174" fontId="0" fillId="0" borderId="23" xfId="0" applyNumberFormat="1" applyBorder="1"/>
    <xf numFmtId="174" fontId="0" fillId="0" borderId="15" xfId="0" applyNumberFormat="1" applyBorder="1"/>
    <xf numFmtId="174" fontId="0" fillId="0" borderId="18" xfId="0" applyNumberFormat="1" applyBorder="1"/>
    <xf numFmtId="0" fontId="18" fillId="33" borderId="11" xfId="0" applyFont="1" applyFill="1" applyBorder="1" applyAlignment="1">
      <alignment horizontal="center"/>
    </xf>
    <xf numFmtId="0" fontId="18" fillId="33" borderId="12" xfId="0" applyFont="1" applyFill="1" applyBorder="1" applyAlignment="1">
      <alignment horizontal="center"/>
    </xf>
    <xf numFmtId="0" fontId="0" fillId="0" borderId="16" xfId="0" applyBorder="1"/>
    <xf numFmtId="0" fontId="0" fillId="0" borderId="18" xfId="0" applyBorder="1"/>
    <xf numFmtId="0" fontId="0" fillId="0" borderId="11" xfId="0" pivotButton="1" applyBorder="1"/>
    <xf numFmtId="174" fontId="0" fillId="0" borderId="24" xfId="0" applyNumberFormat="1" applyBorder="1"/>
    <xf numFmtId="0" fontId="0" fillId="0" borderId="10" xfId="0" applyBorder="1"/>
    <xf numFmtId="174" fontId="0" fillId="0" borderId="11" xfId="0" applyNumberFormat="1" applyBorder="1"/>
    <xf numFmtId="174" fontId="0" fillId="0" borderId="16" xfId="0" applyNumberFormat="1" applyBorder="1"/>
    <xf numFmtId="174" fontId="0" fillId="0" borderId="13" xfId="0" applyNumberFormat="1" applyBorder="1"/>
    <xf numFmtId="174" fontId="0" fillId="0" borderId="14" xfId="0" applyNumberFormat="1" applyBorder="1"/>
    <xf numFmtId="0" fontId="18" fillId="33" borderId="13" xfId="0" applyFont="1" applyFill="1" applyBorder="1" applyAlignment="1">
      <alignment horizontal="center"/>
    </xf>
    <xf numFmtId="0" fontId="0" fillId="0" borderId="10" xfId="0" pivotButton="1" applyBorder="1"/>
    <xf numFmtId="0" fontId="0" fillId="0" borderId="25" xfId="0" applyFont="1" applyBorder="1" applyAlignment="1">
      <alignment horizontal="left" vertical="center" wrapText="1"/>
    </xf>
    <xf numFmtId="0" fontId="0" fillId="0" borderId="26" xfId="0" applyFont="1" applyBorder="1" applyAlignment="1">
      <alignment horizontal="left" vertical="center" wrapText="1"/>
    </xf>
    <xf numFmtId="0" fontId="0" fillId="0" borderId="27" xfId="0" applyFont="1" applyBorder="1" applyAlignment="1">
      <alignment horizontal="left" vertical="center" wrapText="1"/>
    </xf>
    <xf numFmtId="0" fontId="0" fillId="0" borderId="28" xfId="0" applyFont="1" applyBorder="1" applyAlignment="1">
      <alignment horizontal="left" vertical="center" wrapText="1"/>
    </xf>
    <xf numFmtId="0" fontId="0" fillId="0" borderId="0" xfId="0" applyFont="1" applyBorder="1" applyAlignment="1">
      <alignment horizontal="left" vertical="center" wrapText="1"/>
    </xf>
    <xf numFmtId="0" fontId="0" fillId="0" borderId="29" xfId="0" applyFont="1" applyBorder="1" applyAlignment="1">
      <alignment horizontal="left" vertical="center" wrapText="1"/>
    </xf>
    <xf numFmtId="0" fontId="0" fillId="0" borderId="30" xfId="0" applyFont="1" applyBorder="1" applyAlignment="1">
      <alignment horizontal="left" vertical="center" wrapText="1"/>
    </xf>
    <xf numFmtId="0" fontId="0" fillId="0" borderId="31" xfId="0" applyFont="1" applyBorder="1" applyAlignment="1">
      <alignment horizontal="left" vertical="center" wrapText="1"/>
    </xf>
    <xf numFmtId="0" fontId="0" fillId="0" borderId="32" xfId="0" applyFont="1" applyBorder="1" applyAlignment="1">
      <alignment horizontal="left" vertical="center" wrapText="1"/>
    </xf>
    <xf numFmtId="174" fontId="0" fillId="0" borderId="0" xfId="0" applyNumberFormat="1" applyAlignment="1">
      <alignment horizontal="left" indent="1"/>
    </xf>
    <xf numFmtId="176" fontId="0" fillId="0" borderId="22" xfId="0" applyNumberFormat="1" applyBorder="1"/>
    <xf numFmtId="176" fontId="0" fillId="0" borderId="23" xfId="0" applyNumberFormat="1" applyBorder="1"/>
    <xf numFmtId="1" fontId="0" fillId="0" borderId="22" xfId="0" applyNumberFormat="1" applyBorder="1"/>
    <xf numFmtId="1"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621">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DD000"/>
        </patternFill>
      </fill>
      <border>
        <left style="thin">
          <color theme="7"/>
        </left>
        <right style="thin">
          <color theme="7"/>
        </right>
        <top style="thin">
          <color theme="7"/>
        </top>
        <bottom style="thin">
          <color theme="7"/>
        </bottom>
        <vertical/>
        <horizontal/>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6"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12AE860B-8AB4-41C8-8493-F2731A311E1B}">
      <tableStyleElement type="wholeTable" dxfId="3536"/>
      <tableStyleElement type="headerRow" dxfId="3535"/>
    </tableStyle>
  </tableStyles>
  <colors>
    <mruColors>
      <color rgb="FFFDD000"/>
      <color rgb="FFD09E00"/>
      <color rgb="FFFFD2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Design'!$B$11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Design'!$A$12:$A$13</c:f>
              <c:strCache>
                <c:ptCount val="2"/>
                <c:pt idx="0">
                  <c:v>Low Fat</c:v>
                </c:pt>
                <c:pt idx="1">
                  <c:v>Regular</c:v>
                </c:pt>
              </c:strCache>
            </c:strRef>
          </c:cat>
          <c:val>
            <c:numRef>
              <c:f>'Sheet Design'!$B$12:$B$13</c:f>
              <c:numCache>
                <c:formatCode>"$"0.00,"K"</c:formatCode>
                <c:ptCount val="2"/>
                <c:pt idx="0">
                  <c:v>438090.65080000053</c:v>
                </c:pt>
                <c:pt idx="1">
                  <c:v>255695.10559999992</c:v>
                </c:pt>
              </c:numCache>
            </c:numRef>
          </c:val>
          <c:extLst>
            <c:ext xmlns:c16="http://schemas.microsoft.com/office/drawing/2014/chart" uri="{C3380CC4-5D6E-409C-BE32-E72D297353CC}">
              <c16:uniqueId val="{00000002-BDD5-4D9C-850A-21B7CD79D56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Design'!$B$22:$B$23</c:f>
              <c:strCache>
                <c:ptCount val="1"/>
                <c:pt idx="0">
                  <c:v>Regular</c:v>
                </c:pt>
              </c:strCache>
            </c:strRef>
          </c:tx>
          <c:spPr>
            <a:solidFill>
              <a:schemeClr val="accent1"/>
            </a:solidFill>
            <a:ln>
              <a:noFill/>
            </a:ln>
            <a:effectLst/>
          </c:spPr>
          <c:invertIfNegative val="0"/>
          <c:cat>
            <c:strRef>
              <c:f>'Sheet Design'!$A$24:$A$26</c:f>
              <c:strCache>
                <c:ptCount val="3"/>
                <c:pt idx="0">
                  <c:v>Tier 1</c:v>
                </c:pt>
                <c:pt idx="1">
                  <c:v>Tier 2</c:v>
                </c:pt>
                <c:pt idx="2">
                  <c:v>Tier 3</c:v>
                </c:pt>
              </c:strCache>
            </c:strRef>
          </c:cat>
          <c:val>
            <c:numRef>
              <c:f>'Sheet Design'!$B$24:$B$26</c:f>
              <c:numCache>
                <c:formatCode>"$"0.00,"K"</c:formatCode>
                <c:ptCount val="3"/>
                <c:pt idx="0">
                  <c:v>73289.095599999971</c:v>
                </c:pt>
                <c:pt idx="1">
                  <c:v>111721.71060000005</c:v>
                </c:pt>
                <c:pt idx="2">
                  <c:v>70684.299400000018</c:v>
                </c:pt>
              </c:numCache>
            </c:numRef>
          </c:val>
          <c:extLst>
            <c:ext xmlns:c16="http://schemas.microsoft.com/office/drawing/2014/chart" uri="{C3380CC4-5D6E-409C-BE32-E72D297353CC}">
              <c16:uniqueId val="{00000003-9782-4083-9190-00AE51D1048B}"/>
            </c:ext>
          </c:extLst>
        </c:ser>
        <c:ser>
          <c:idx val="1"/>
          <c:order val="1"/>
          <c:tx>
            <c:strRef>
              <c:f>'Sheet Design'!$C$22:$C$23</c:f>
              <c:strCache>
                <c:ptCount val="1"/>
                <c:pt idx="0">
                  <c:v>Low Fat</c:v>
                </c:pt>
              </c:strCache>
            </c:strRef>
          </c:tx>
          <c:spPr>
            <a:solidFill>
              <a:schemeClr val="accent2"/>
            </a:solidFill>
            <a:ln>
              <a:noFill/>
            </a:ln>
            <a:effectLst/>
          </c:spPr>
          <c:invertIfNegative val="0"/>
          <c:cat>
            <c:strRef>
              <c:f>'Sheet Design'!$A$24:$A$26</c:f>
              <c:strCache>
                <c:ptCount val="3"/>
                <c:pt idx="0">
                  <c:v>Tier 1</c:v>
                </c:pt>
                <c:pt idx="1">
                  <c:v>Tier 2</c:v>
                </c:pt>
                <c:pt idx="2">
                  <c:v>Tier 3</c:v>
                </c:pt>
              </c:strCache>
            </c:strRef>
          </c:cat>
          <c:val>
            <c:numRef>
              <c:f>'Sheet Design'!$C$24:$C$26</c:f>
              <c:numCache>
                <c:formatCode>"$"0.00,"K"</c:formatCode>
                <c:ptCount val="3"/>
                <c:pt idx="0">
                  <c:v>132631.85659999997</c:v>
                </c:pt>
                <c:pt idx="1">
                  <c:v>203380.62260000026</c:v>
                </c:pt>
                <c:pt idx="2">
                  <c:v>102078.17159999987</c:v>
                </c:pt>
              </c:numCache>
            </c:numRef>
          </c:val>
          <c:extLst>
            <c:ext xmlns:c16="http://schemas.microsoft.com/office/drawing/2014/chart" uri="{C3380CC4-5D6E-409C-BE32-E72D297353CC}">
              <c16:uniqueId val="{00000004-9782-4083-9190-00AE51D1048B}"/>
            </c:ext>
          </c:extLst>
        </c:ser>
        <c:dLbls>
          <c:showLegendKey val="0"/>
          <c:showVal val="0"/>
          <c:showCatName val="0"/>
          <c:showSerName val="0"/>
          <c:showPercent val="0"/>
          <c:showBubbleSize val="0"/>
        </c:dLbls>
        <c:gapWidth val="182"/>
        <c:axId val="632630648"/>
        <c:axId val="632628488"/>
      </c:barChart>
      <c:catAx>
        <c:axId val="6326306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628488"/>
        <c:crosses val="autoZero"/>
        <c:auto val="1"/>
        <c:lblAlgn val="ctr"/>
        <c:lblOffset val="100"/>
        <c:noMultiLvlLbl val="0"/>
      </c:catAx>
      <c:valAx>
        <c:axId val="632628488"/>
        <c:scaling>
          <c:orientation val="minMax"/>
        </c:scaling>
        <c:delete val="1"/>
        <c:axPos val="b"/>
        <c:numFmt formatCode="&quot;$&quot;0.00,&quot;K&quot;" sourceLinked="1"/>
        <c:majorTickMark val="out"/>
        <c:minorTickMark val="none"/>
        <c:tickLblPos val="nextTo"/>
        <c:crossAx val="6326306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Design'!$B$32</c:f>
              <c:strCache>
                <c:ptCount val="1"/>
                <c:pt idx="0">
                  <c:v>Total</c:v>
                </c:pt>
              </c:strCache>
            </c:strRef>
          </c:tx>
          <c:spPr>
            <a:solidFill>
              <a:schemeClr val="accent1"/>
            </a:solidFill>
            <a:ln>
              <a:noFill/>
            </a:ln>
            <a:effectLst/>
          </c:spPr>
          <c:invertIfNegative val="0"/>
          <c:cat>
            <c:strRef>
              <c:f>'Sheet Design'!$A$33:$A$48</c:f>
              <c:strCache>
                <c:ptCount val="16"/>
                <c:pt idx="0">
                  <c:v>Seafood</c:v>
                </c:pt>
                <c:pt idx="1">
                  <c:v>Breakfast</c:v>
                </c:pt>
                <c:pt idx="2">
                  <c:v>Starchy Foods</c:v>
                </c:pt>
                <c:pt idx="3">
                  <c:v>Hard Drinks</c:v>
                </c:pt>
                <c:pt idx="4">
                  <c:v>Others</c:v>
                </c:pt>
                <c:pt idx="5">
                  <c:v>Breads</c:v>
                </c:pt>
                <c:pt idx="6">
                  <c:v>Meat</c:v>
                </c:pt>
                <c:pt idx="7">
                  <c:v>Soft Drinks</c:v>
                </c:pt>
                <c:pt idx="8">
                  <c:v>Health and Hygiene</c:v>
                </c:pt>
                <c:pt idx="9">
                  <c:v>Baking Goods</c:v>
                </c:pt>
                <c:pt idx="10">
                  <c:v>Canned</c:v>
                </c:pt>
                <c:pt idx="11">
                  <c:v>Dairy</c:v>
                </c:pt>
                <c:pt idx="12">
                  <c:v>Frozen Foods</c:v>
                </c:pt>
                <c:pt idx="13">
                  <c:v>Household</c:v>
                </c:pt>
                <c:pt idx="14">
                  <c:v>Fruits and Vegetables</c:v>
                </c:pt>
                <c:pt idx="15">
                  <c:v>Snack Foods</c:v>
                </c:pt>
              </c:strCache>
            </c:strRef>
          </c:cat>
          <c:val>
            <c:numRef>
              <c:f>'Sheet Design'!$B$33:$B$48</c:f>
              <c:numCache>
                <c:formatCode>"$"0.00,"K"</c:formatCode>
                <c:ptCount val="16"/>
                <c:pt idx="0">
                  <c:v>5568.443400000001</c:v>
                </c:pt>
                <c:pt idx="1">
                  <c:v>8861.8452000000016</c:v>
                </c:pt>
                <c:pt idx="2">
                  <c:v>13134.636599999996</c:v>
                </c:pt>
                <c:pt idx="3">
                  <c:v>13960.454</c:v>
                </c:pt>
                <c:pt idx="4">
                  <c:v>14784.030999999999</c:v>
                </c:pt>
                <c:pt idx="5">
                  <c:v>20116.228800000001</c:v>
                </c:pt>
                <c:pt idx="6">
                  <c:v>34581.744200000001</c:v>
                </c:pt>
                <c:pt idx="7">
                  <c:v>38163.900399999999</c:v>
                </c:pt>
                <c:pt idx="8">
                  <c:v>39759.578600000001</c:v>
                </c:pt>
                <c:pt idx="9">
                  <c:v>48917.90220000004</c:v>
                </c:pt>
                <c:pt idx="10">
                  <c:v>52297.913799999995</c:v>
                </c:pt>
                <c:pt idx="11">
                  <c:v>56768.495399999971</c:v>
                </c:pt>
                <c:pt idx="12">
                  <c:v>68539.271999999983</c:v>
                </c:pt>
                <c:pt idx="13">
                  <c:v>80537.573199999912</c:v>
                </c:pt>
                <c:pt idx="14">
                  <c:v>94554.273599999869</c:v>
                </c:pt>
                <c:pt idx="15">
                  <c:v>103239.46400000007</c:v>
                </c:pt>
              </c:numCache>
            </c:numRef>
          </c:val>
          <c:extLst>
            <c:ext xmlns:c16="http://schemas.microsoft.com/office/drawing/2014/chart" uri="{C3380CC4-5D6E-409C-BE32-E72D297353CC}">
              <c16:uniqueId val="{00000002-226D-4246-BA2D-639585855513}"/>
            </c:ext>
          </c:extLst>
        </c:ser>
        <c:dLbls>
          <c:showLegendKey val="0"/>
          <c:showVal val="0"/>
          <c:showCatName val="0"/>
          <c:showSerName val="0"/>
          <c:showPercent val="0"/>
          <c:showBubbleSize val="0"/>
        </c:dLbls>
        <c:gapWidth val="182"/>
        <c:axId val="586421976"/>
        <c:axId val="586420176"/>
      </c:barChart>
      <c:catAx>
        <c:axId val="586421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20176"/>
        <c:crosses val="autoZero"/>
        <c:auto val="1"/>
        <c:lblAlgn val="ctr"/>
        <c:lblOffset val="100"/>
        <c:noMultiLvlLbl val="0"/>
      </c:catAx>
      <c:valAx>
        <c:axId val="586420176"/>
        <c:scaling>
          <c:orientation val="minMax"/>
        </c:scaling>
        <c:delete val="1"/>
        <c:axPos val="b"/>
        <c:numFmt formatCode="&quot;$&quot;0.00,&quot;K&quot;" sourceLinked="1"/>
        <c:majorTickMark val="none"/>
        <c:minorTickMark val="none"/>
        <c:tickLblPos val="nextTo"/>
        <c:crossAx val="586421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12"/>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Design'!$B$53</c:f>
              <c:strCache>
                <c:ptCount val="1"/>
                <c:pt idx="0">
                  <c:v>Total</c:v>
                </c:pt>
              </c:strCache>
            </c:strRef>
          </c:tx>
          <c:spPr>
            <a:solidFill>
              <a:schemeClr val="accent1"/>
            </a:solidFill>
            <a:ln w="25400">
              <a:noFill/>
            </a:ln>
            <a:effectLst/>
          </c:spPr>
          <c:cat>
            <c:strRef>
              <c:f>'Sheet Design'!$A$54:$A$60</c:f>
              <c:strCache>
                <c:ptCount val="7"/>
                <c:pt idx="0">
                  <c:v>2011</c:v>
                </c:pt>
                <c:pt idx="1">
                  <c:v>2014</c:v>
                </c:pt>
                <c:pt idx="2">
                  <c:v>2015</c:v>
                </c:pt>
                <c:pt idx="3">
                  <c:v>2016</c:v>
                </c:pt>
                <c:pt idx="4">
                  <c:v>2017</c:v>
                </c:pt>
                <c:pt idx="5">
                  <c:v>2018</c:v>
                </c:pt>
                <c:pt idx="6">
                  <c:v>2020</c:v>
                </c:pt>
              </c:strCache>
            </c:strRef>
          </c:cat>
          <c:val>
            <c:numRef>
              <c:f>'Sheet Design'!$B$54:$B$60</c:f>
              <c:numCache>
                <c:formatCode>"$"0.00,"K"</c:formatCode>
                <c:ptCount val="7"/>
                <c:pt idx="0">
                  <c:v>40953.455399999992</c:v>
                </c:pt>
                <c:pt idx="1">
                  <c:v>131809.01559999998</c:v>
                </c:pt>
                <c:pt idx="2">
                  <c:v>86820.338599999843</c:v>
                </c:pt>
                <c:pt idx="3">
                  <c:v>132113.36979999996</c:v>
                </c:pt>
                <c:pt idx="4">
                  <c:v>133103.90699999989</c:v>
                </c:pt>
                <c:pt idx="5">
                  <c:v>73807.582400000028</c:v>
                </c:pt>
                <c:pt idx="6">
                  <c:v>95178.087600000159</c:v>
                </c:pt>
              </c:numCache>
            </c:numRef>
          </c:val>
          <c:extLst>
            <c:ext xmlns:c16="http://schemas.microsoft.com/office/drawing/2014/chart" uri="{C3380CC4-5D6E-409C-BE32-E72D297353CC}">
              <c16:uniqueId val="{00000002-B52B-4AF0-BD2C-793CE455CF3D}"/>
            </c:ext>
          </c:extLst>
        </c:ser>
        <c:dLbls>
          <c:showLegendKey val="0"/>
          <c:showVal val="0"/>
          <c:showCatName val="0"/>
          <c:showSerName val="0"/>
          <c:showPercent val="0"/>
          <c:showBubbleSize val="0"/>
        </c:dLbls>
        <c:axId val="361495256"/>
        <c:axId val="361496336"/>
      </c:areaChart>
      <c:catAx>
        <c:axId val="3614952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496336"/>
        <c:crosses val="autoZero"/>
        <c:auto val="1"/>
        <c:lblAlgn val="ctr"/>
        <c:lblOffset val="100"/>
        <c:noMultiLvlLbl val="0"/>
      </c:catAx>
      <c:valAx>
        <c:axId val="3614963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4952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Design'!$B$68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Design'!$A$69:$A$70</c:f>
              <c:strCache>
                <c:ptCount val="2"/>
                <c:pt idx="0">
                  <c:v>High</c:v>
                </c:pt>
                <c:pt idx="1">
                  <c:v>Small</c:v>
                </c:pt>
              </c:strCache>
            </c:strRef>
          </c:cat>
          <c:val>
            <c:numRef>
              <c:f>'Sheet Design'!$B$69:$B$70</c:f>
              <c:numCache>
                <c:formatCode>"$"0.00,"K"</c:formatCode>
                <c:ptCount val="2"/>
                <c:pt idx="0">
                  <c:v>248991.5860000001</c:v>
                </c:pt>
                <c:pt idx="1">
                  <c:v>444794.1704</c:v>
                </c:pt>
              </c:numCache>
            </c:numRef>
          </c:val>
          <c:extLst>
            <c:ext xmlns:c16="http://schemas.microsoft.com/office/drawing/2014/chart" uri="{C3380CC4-5D6E-409C-BE32-E72D297353CC}">
              <c16:uniqueId val="{00000002-BC22-4AE5-8601-26D0A548DCA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Design'!$B$88</c:f>
              <c:strCache>
                <c:ptCount val="1"/>
                <c:pt idx="0">
                  <c:v>Total</c:v>
                </c:pt>
              </c:strCache>
            </c:strRef>
          </c:tx>
          <c:spPr>
            <a:solidFill>
              <a:schemeClr val="accent1"/>
            </a:solidFill>
            <a:ln>
              <a:noFill/>
            </a:ln>
            <a:effectLst/>
          </c:spPr>
          <c:invertIfNegative val="0"/>
          <c:cat>
            <c:strRef>
              <c:f>'Sheet Design'!$A$89:$A$90</c:f>
              <c:strCache>
                <c:ptCount val="2"/>
                <c:pt idx="0">
                  <c:v>Grocery Store</c:v>
                </c:pt>
                <c:pt idx="1">
                  <c:v>Supermarket Type1</c:v>
                </c:pt>
              </c:strCache>
            </c:strRef>
          </c:cat>
          <c:val>
            <c:numRef>
              <c:f>'Sheet Design'!$B$89:$B$90</c:f>
              <c:numCache>
                <c:formatCode>"$"0.00,"K"</c:formatCode>
                <c:ptCount val="2"/>
                <c:pt idx="0">
                  <c:v>114761.03780000002</c:v>
                </c:pt>
                <c:pt idx="1">
                  <c:v>579024.7186000006</c:v>
                </c:pt>
              </c:numCache>
            </c:numRef>
          </c:val>
          <c:extLst>
            <c:ext xmlns:c16="http://schemas.microsoft.com/office/drawing/2014/chart" uri="{C3380CC4-5D6E-409C-BE32-E72D297353CC}">
              <c16:uniqueId val="{00000002-E54B-493D-8AF5-1A3C2BD5820A}"/>
            </c:ext>
          </c:extLst>
        </c:ser>
        <c:dLbls>
          <c:showLegendKey val="0"/>
          <c:showVal val="0"/>
          <c:showCatName val="0"/>
          <c:showSerName val="0"/>
          <c:showPercent val="0"/>
          <c:showBubbleSize val="0"/>
        </c:dLbls>
        <c:gapWidth val="182"/>
        <c:axId val="708930352"/>
        <c:axId val="708931432"/>
      </c:barChart>
      <c:catAx>
        <c:axId val="708930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31432"/>
        <c:crosses val="autoZero"/>
        <c:auto val="1"/>
        <c:lblAlgn val="ctr"/>
        <c:lblOffset val="100"/>
        <c:noMultiLvlLbl val="0"/>
      </c:catAx>
      <c:valAx>
        <c:axId val="708931432"/>
        <c:scaling>
          <c:orientation val="minMax"/>
        </c:scaling>
        <c:delete val="1"/>
        <c:axPos val="b"/>
        <c:numFmt formatCode="&quot;$&quot;0.00,&quot;K&quot;" sourceLinked="1"/>
        <c:majorTickMark val="none"/>
        <c:minorTickMark val="none"/>
        <c:tickLblPos val="nextTo"/>
        <c:crossAx val="70893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Design'!$B$95</c:f>
              <c:strCache>
                <c:ptCount val="1"/>
                <c:pt idx="0">
                  <c:v>Total</c:v>
                </c:pt>
              </c:strCache>
            </c:strRef>
          </c:tx>
          <c:spPr>
            <a:solidFill>
              <a:schemeClr val="accent1"/>
            </a:solidFill>
            <a:ln>
              <a:noFill/>
            </a:ln>
            <a:effectLst/>
          </c:spPr>
          <c:invertIfNegative val="0"/>
          <c:cat>
            <c:strRef>
              <c:f>'Sheet Design'!$A$96:$A$97</c:f>
              <c:strCache>
                <c:ptCount val="2"/>
                <c:pt idx="0">
                  <c:v>Grocery Store</c:v>
                </c:pt>
                <c:pt idx="1">
                  <c:v>Supermarket Type1</c:v>
                </c:pt>
              </c:strCache>
            </c:strRef>
          </c:cat>
          <c:val>
            <c:numRef>
              <c:f>'Sheet Design'!$B$96:$B$97</c:f>
              <c:numCache>
                <c:formatCode>\$0</c:formatCode>
                <c:ptCount val="2"/>
                <c:pt idx="0">
                  <c:v>140.29466723716385</c:v>
                </c:pt>
                <c:pt idx="1">
                  <c:v>142.12683323514989</c:v>
                </c:pt>
              </c:numCache>
            </c:numRef>
          </c:val>
          <c:extLst>
            <c:ext xmlns:c16="http://schemas.microsoft.com/office/drawing/2014/chart" uri="{C3380CC4-5D6E-409C-BE32-E72D297353CC}">
              <c16:uniqueId val="{00000002-7E00-4BE0-B31C-B867C57ECBDE}"/>
            </c:ext>
          </c:extLst>
        </c:ser>
        <c:dLbls>
          <c:showLegendKey val="0"/>
          <c:showVal val="0"/>
          <c:showCatName val="0"/>
          <c:showSerName val="0"/>
          <c:showPercent val="0"/>
          <c:showBubbleSize val="0"/>
        </c:dLbls>
        <c:gapWidth val="182"/>
        <c:axId val="705106048"/>
        <c:axId val="705109288"/>
      </c:barChart>
      <c:catAx>
        <c:axId val="705106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109288"/>
        <c:crosses val="autoZero"/>
        <c:auto val="1"/>
        <c:lblAlgn val="ctr"/>
        <c:lblOffset val="100"/>
        <c:noMultiLvlLbl val="0"/>
      </c:catAx>
      <c:valAx>
        <c:axId val="705109288"/>
        <c:scaling>
          <c:orientation val="minMax"/>
        </c:scaling>
        <c:delete val="1"/>
        <c:axPos val="b"/>
        <c:numFmt formatCode="\$0" sourceLinked="1"/>
        <c:majorTickMark val="none"/>
        <c:minorTickMark val="none"/>
        <c:tickLblPos val="nextTo"/>
        <c:crossAx val="705106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Design!PivotTable12</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Design'!$B$102</c:f>
              <c:strCache>
                <c:ptCount val="1"/>
                <c:pt idx="0">
                  <c:v>Total</c:v>
                </c:pt>
              </c:strCache>
            </c:strRef>
          </c:tx>
          <c:spPr>
            <a:solidFill>
              <a:schemeClr val="accent1"/>
            </a:solidFill>
            <a:ln>
              <a:noFill/>
            </a:ln>
            <a:effectLst/>
          </c:spPr>
          <c:invertIfNegative val="0"/>
          <c:cat>
            <c:strRef>
              <c:f>'Sheet Design'!$A$103:$A$104</c:f>
              <c:strCache>
                <c:ptCount val="2"/>
                <c:pt idx="0">
                  <c:v>Grocery Store</c:v>
                </c:pt>
                <c:pt idx="1">
                  <c:v>Supermarket Type1</c:v>
                </c:pt>
              </c:strCache>
            </c:strRef>
          </c:cat>
          <c:val>
            <c:numRef>
              <c:f>'Sheet Design'!$B$103:$B$104</c:f>
              <c:numCache>
                <c:formatCode>0</c:formatCode>
                <c:ptCount val="2"/>
                <c:pt idx="0">
                  <c:v>818</c:v>
                </c:pt>
                <c:pt idx="1">
                  <c:v>4074</c:v>
                </c:pt>
              </c:numCache>
            </c:numRef>
          </c:val>
          <c:extLst>
            <c:ext xmlns:c16="http://schemas.microsoft.com/office/drawing/2014/chart" uri="{C3380CC4-5D6E-409C-BE32-E72D297353CC}">
              <c16:uniqueId val="{00000002-9B35-44BF-867A-108D4907E2B6}"/>
            </c:ext>
          </c:extLst>
        </c:ser>
        <c:dLbls>
          <c:showLegendKey val="0"/>
          <c:showVal val="0"/>
          <c:showCatName val="0"/>
          <c:showSerName val="0"/>
          <c:showPercent val="0"/>
          <c:showBubbleSize val="0"/>
        </c:dLbls>
        <c:gapWidth val="182"/>
        <c:axId val="724194120"/>
        <c:axId val="724200240"/>
      </c:barChart>
      <c:catAx>
        <c:axId val="724194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200240"/>
        <c:crosses val="autoZero"/>
        <c:auto val="1"/>
        <c:lblAlgn val="ctr"/>
        <c:lblOffset val="100"/>
        <c:noMultiLvlLbl val="0"/>
      </c:catAx>
      <c:valAx>
        <c:axId val="724200240"/>
        <c:scaling>
          <c:orientation val="minMax"/>
        </c:scaling>
        <c:delete val="1"/>
        <c:axPos val="b"/>
        <c:numFmt formatCode="0" sourceLinked="1"/>
        <c:majorTickMark val="none"/>
        <c:minorTickMark val="none"/>
        <c:tickLblPos val="nextTo"/>
        <c:crossAx val="724194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D09E0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9.1545003396267657E-2"/>
              <c:y val="0.1064522545306692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238215487651062"/>
                  <c:h val="0.36888518417039645"/>
                </c:manualLayout>
              </c15:layout>
            </c:ext>
          </c:extLst>
        </c:dLbl>
      </c:pivotFmt>
      <c:pivotFmt>
        <c:idx val="6"/>
        <c:spPr>
          <a:solidFill>
            <a:schemeClr val="accent6">
              <a:lumMod val="75000"/>
            </a:schemeClr>
          </a:solidFill>
          <a:ln w="19050">
            <a:solidFill>
              <a:schemeClr val="lt1"/>
            </a:solidFill>
          </a:ln>
          <a:effectLst/>
        </c:spPr>
        <c:dLbl>
          <c:idx val="0"/>
          <c:layout>
            <c:manualLayout>
              <c:x val="-9.7931864098332849E-2"/>
              <c:y val="-8.6231893898424505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498316617974538"/>
                  <c:h val="0.35415626545204443"/>
                </c:manualLayout>
              </c15:layout>
            </c:ext>
          </c:extLst>
        </c:dLbl>
      </c:pivotFmt>
    </c:pivotFmts>
    <c:plotArea>
      <c:layout>
        <c:manualLayout>
          <c:layoutTarget val="inner"/>
          <c:xMode val="edge"/>
          <c:yMode val="edge"/>
          <c:x val="0.16259438640205506"/>
          <c:y val="0.14084635864959016"/>
          <c:w val="0.68758494860002017"/>
          <c:h val="0.81912311070673394"/>
        </c:manualLayout>
      </c:layout>
      <c:doughnutChart>
        <c:varyColors val="1"/>
        <c:ser>
          <c:idx val="0"/>
          <c:order val="0"/>
          <c:tx>
            <c:strRef>
              <c:f>'Sheet Design'!$B$11</c:f>
              <c:strCache>
                <c:ptCount val="1"/>
                <c:pt idx="0">
                  <c:v>Total</c:v>
                </c:pt>
              </c:strCache>
            </c:strRef>
          </c:tx>
          <c:spPr>
            <a:solidFill>
              <a:srgbClr val="D09E00"/>
            </a:solidFill>
          </c:spPr>
          <c:dPt>
            <c:idx val="0"/>
            <c:bubble3D val="0"/>
            <c:spPr>
              <a:solidFill>
                <a:srgbClr val="D09E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9.1545003396267657E-2"/>
                  <c:y val="0.1064522545306692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238215487651062"/>
                      <c:h val="0.36888518417039645"/>
                    </c:manualLayout>
                  </c15:layout>
                </c:ext>
              </c:extLst>
            </c:dLbl>
            <c:dLbl>
              <c:idx val="1"/>
              <c:layout>
                <c:manualLayout>
                  <c:x val="-9.7931864098332849E-2"/>
                  <c:y val="-8.6231893898424505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498316617974538"/>
                      <c:h val="0.35415626545204443"/>
                    </c:manualLayout>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Design'!$A$12:$A$13</c:f>
              <c:strCache>
                <c:ptCount val="2"/>
                <c:pt idx="0">
                  <c:v>Low Fat</c:v>
                </c:pt>
                <c:pt idx="1">
                  <c:v>Regular</c:v>
                </c:pt>
              </c:strCache>
            </c:strRef>
          </c:cat>
          <c:val>
            <c:numRef>
              <c:f>'Sheet Design'!$B$12:$B$13</c:f>
              <c:numCache>
                <c:formatCode>"$"0.00,"K"</c:formatCode>
                <c:ptCount val="2"/>
                <c:pt idx="0">
                  <c:v>438090.65080000053</c:v>
                </c:pt>
                <c:pt idx="1">
                  <c:v>255695.10559999992</c:v>
                </c:pt>
              </c:numCache>
            </c:numRef>
          </c:val>
          <c:extLst>
            <c:ext xmlns:c16="http://schemas.microsoft.com/office/drawing/2014/chart" uri="{C3380CC4-5D6E-409C-BE32-E72D297353CC}">
              <c16:uniqueId val="{00000005-61CE-4E1F-B9C2-F08DC36C53D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4747429701468728"/>
          <c:y val="3.0434794185702843E-2"/>
          <c:w val="0.72955348500829709"/>
          <c:h val="0.1159070085481009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93875364318112"/>
                  <c:h val="0.16897839924454647"/>
                </c:manualLayout>
              </c15:layout>
            </c:ext>
          </c:extLst>
        </c:dLbl>
      </c:pivotFmt>
      <c:pivotFmt>
        <c:idx val="7"/>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894598538906338"/>
                  <c:h val="0.16897839924454647"/>
                </c:manualLayout>
              </c15:layout>
            </c:ext>
          </c:extLst>
        </c:dLbl>
      </c:pivotFmt>
      <c:pivotFmt>
        <c:idx val="8"/>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171578729187406"/>
                  <c:h val="0.16897839924454647"/>
                </c:manualLayout>
              </c15:layout>
            </c:ext>
          </c:extLst>
        </c:dLbl>
      </c:pivotFmt>
      <c:pivotFmt>
        <c:idx val="9"/>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93875364318112"/>
                  <c:h val="0.16897839924454647"/>
                </c:manualLayout>
              </c15:layout>
            </c:ext>
          </c:extLst>
        </c:dLbl>
      </c:pivotFmt>
      <c:pivotFmt>
        <c:idx val="10"/>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799028793819971"/>
                  <c:h val="0.16897839924454647"/>
                </c:manualLayout>
              </c15:layout>
            </c:ext>
          </c:extLst>
        </c:dLbl>
      </c:pivotFmt>
      <c:pivotFmt>
        <c:idx val="11"/>
        <c:spPr>
          <a:solidFill>
            <a:schemeClr val="accent6">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865186762848064"/>
                  <c:h val="0.16897839924454647"/>
                </c:manualLayout>
              </c15:layout>
            </c:ext>
          </c:extLst>
        </c:dLbl>
      </c:pivotFmt>
    </c:pivotFmts>
    <c:plotArea>
      <c:layout>
        <c:manualLayout>
          <c:layoutTarget val="inner"/>
          <c:xMode val="edge"/>
          <c:yMode val="edge"/>
          <c:x val="0.16428561227636723"/>
          <c:y val="0.18111623000241017"/>
          <c:w val="0.76708691025432707"/>
          <c:h val="0.74988739317167996"/>
        </c:manualLayout>
      </c:layout>
      <c:barChart>
        <c:barDir val="bar"/>
        <c:grouping val="clustered"/>
        <c:varyColors val="0"/>
        <c:ser>
          <c:idx val="0"/>
          <c:order val="0"/>
          <c:tx>
            <c:strRef>
              <c:f>'Sheet Design'!$B$22:$B$23</c:f>
              <c:strCache>
                <c:ptCount val="1"/>
                <c:pt idx="0">
                  <c:v>Regular</c:v>
                </c:pt>
              </c:strCache>
            </c:strRef>
          </c:tx>
          <c:spPr>
            <a:solidFill>
              <a:srgbClr val="D09E00"/>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6171578729187406"/>
                      <c:h val="0.16897839924454647"/>
                    </c:manualLayout>
                  </c15:layout>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5894598538906338"/>
                      <c:h val="0.16897839924454647"/>
                    </c:manualLayout>
                  </c15:layout>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293875364318112"/>
                      <c:h val="0.16897839924454647"/>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Design'!$A$24:$A$26</c:f>
              <c:strCache>
                <c:ptCount val="3"/>
                <c:pt idx="0">
                  <c:v>Tier 1</c:v>
                </c:pt>
                <c:pt idx="1">
                  <c:v>Tier 2</c:v>
                </c:pt>
                <c:pt idx="2">
                  <c:v>Tier 3</c:v>
                </c:pt>
              </c:strCache>
            </c:strRef>
          </c:cat>
          <c:val>
            <c:numRef>
              <c:f>'Sheet Design'!$B$24:$B$26</c:f>
              <c:numCache>
                <c:formatCode>"$"0.00,"K"</c:formatCode>
                <c:ptCount val="3"/>
                <c:pt idx="0">
                  <c:v>73289.095599999971</c:v>
                </c:pt>
                <c:pt idx="1">
                  <c:v>111721.71060000005</c:v>
                </c:pt>
                <c:pt idx="2">
                  <c:v>70684.299400000018</c:v>
                </c:pt>
              </c:numCache>
            </c:numRef>
          </c:val>
          <c:extLst>
            <c:ext xmlns:c16="http://schemas.microsoft.com/office/drawing/2014/chart" uri="{C3380CC4-5D6E-409C-BE32-E72D297353CC}">
              <c16:uniqueId val="{00000008-49F8-4AF0-8E9D-8B7D3D1869D3}"/>
            </c:ext>
          </c:extLst>
        </c:ser>
        <c:ser>
          <c:idx val="1"/>
          <c:order val="1"/>
          <c:tx>
            <c:strRef>
              <c:f>'Sheet Design'!$C$22:$C$23</c:f>
              <c:strCache>
                <c:ptCount val="1"/>
                <c:pt idx="0">
                  <c:v>Low Fat</c:v>
                </c:pt>
              </c:strCache>
            </c:strRef>
          </c:tx>
          <c:spPr>
            <a:solidFill>
              <a:schemeClr val="accent6">
                <a:lumMod val="50000"/>
              </a:schemeClr>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5865186762848064"/>
                      <c:h val="0.16897839924454647"/>
                    </c:manualLayout>
                  </c15:layout>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3799028793819971"/>
                      <c:h val="0.16897839924454647"/>
                    </c:manualLayout>
                  </c15:layout>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293875364318112"/>
                      <c:h val="0.16897839924454647"/>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Design'!$A$24:$A$26</c:f>
              <c:strCache>
                <c:ptCount val="3"/>
                <c:pt idx="0">
                  <c:v>Tier 1</c:v>
                </c:pt>
                <c:pt idx="1">
                  <c:v>Tier 2</c:v>
                </c:pt>
                <c:pt idx="2">
                  <c:v>Tier 3</c:v>
                </c:pt>
              </c:strCache>
            </c:strRef>
          </c:cat>
          <c:val>
            <c:numRef>
              <c:f>'Sheet Design'!$C$24:$C$26</c:f>
              <c:numCache>
                <c:formatCode>"$"0.00,"K"</c:formatCode>
                <c:ptCount val="3"/>
                <c:pt idx="0">
                  <c:v>132631.85659999997</c:v>
                </c:pt>
                <c:pt idx="1">
                  <c:v>203380.62260000026</c:v>
                </c:pt>
                <c:pt idx="2">
                  <c:v>102078.17159999987</c:v>
                </c:pt>
              </c:numCache>
            </c:numRef>
          </c:val>
          <c:extLst>
            <c:ext xmlns:c16="http://schemas.microsoft.com/office/drawing/2014/chart" uri="{C3380CC4-5D6E-409C-BE32-E72D297353CC}">
              <c16:uniqueId val="{00000009-49F8-4AF0-8E9D-8B7D3D1869D3}"/>
            </c:ext>
          </c:extLst>
        </c:ser>
        <c:dLbls>
          <c:dLblPos val="outEnd"/>
          <c:showLegendKey val="0"/>
          <c:showVal val="1"/>
          <c:showCatName val="0"/>
          <c:showSerName val="0"/>
          <c:showPercent val="0"/>
          <c:showBubbleSize val="0"/>
        </c:dLbls>
        <c:gapWidth val="62"/>
        <c:axId val="632630648"/>
        <c:axId val="632628488"/>
      </c:barChart>
      <c:catAx>
        <c:axId val="6326306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628488"/>
        <c:crosses val="autoZero"/>
        <c:auto val="1"/>
        <c:lblAlgn val="ctr"/>
        <c:lblOffset val="100"/>
        <c:noMultiLvlLbl val="0"/>
      </c:catAx>
      <c:valAx>
        <c:axId val="632628488"/>
        <c:scaling>
          <c:orientation val="minMax"/>
        </c:scaling>
        <c:delete val="1"/>
        <c:axPos val="b"/>
        <c:numFmt formatCode="&quot;$&quot;0.00,&quot;K&quot;" sourceLinked="1"/>
        <c:majorTickMark val="out"/>
        <c:minorTickMark val="none"/>
        <c:tickLblPos val="nextTo"/>
        <c:crossAx val="632630648"/>
        <c:crosses val="autoZero"/>
        <c:crossBetween val="between"/>
      </c:valAx>
      <c:spPr>
        <a:noFill/>
        <a:ln>
          <a:noFill/>
        </a:ln>
        <a:effectLst/>
      </c:spPr>
    </c:plotArea>
    <c:legend>
      <c:legendPos val="t"/>
      <c:layout>
        <c:manualLayout>
          <c:xMode val="edge"/>
          <c:yMode val="edge"/>
          <c:x val="0.25180841894720507"/>
          <c:y val="5.1003978774600639E-2"/>
          <c:w val="0.55612264327643546"/>
          <c:h val="0.1160626248023664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Design'!$B$32</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Design'!$A$33:$A$48</c:f>
              <c:strCache>
                <c:ptCount val="16"/>
                <c:pt idx="0">
                  <c:v>Seafood</c:v>
                </c:pt>
                <c:pt idx="1">
                  <c:v>Breakfast</c:v>
                </c:pt>
                <c:pt idx="2">
                  <c:v>Starchy Foods</c:v>
                </c:pt>
                <c:pt idx="3">
                  <c:v>Hard Drinks</c:v>
                </c:pt>
                <c:pt idx="4">
                  <c:v>Others</c:v>
                </c:pt>
                <c:pt idx="5">
                  <c:v>Breads</c:v>
                </c:pt>
                <c:pt idx="6">
                  <c:v>Meat</c:v>
                </c:pt>
                <c:pt idx="7">
                  <c:v>Soft Drinks</c:v>
                </c:pt>
                <c:pt idx="8">
                  <c:v>Health and Hygiene</c:v>
                </c:pt>
                <c:pt idx="9">
                  <c:v>Baking Goods</c:v>
                </c:pt>
                <c:pt idx="10">
                  <c:v>Canned</c:v>
                </c:pt>
                <c:pt idx="11">
                  <c:v>Dairy</c:v>
                </c:pt>
                <c:pt idx="12">
                  <c:v>Frozen Foods</c:v>
                </c:pt>
                <c:pt idx="13">
                  <c:v>Household</c:v>
                </c:pt>
                <c:pt idx="14">
                  <c:v>Fruits and Vegetables</c:v>
                </c:pt>
                <c:pt idx="15">
                  <c:v>Snack Foods</c:v>
                </c:pt>
              </c:strCache>
            </c:strRef>
          </c:cat>
          <c:val>
            <c:numRef>
              <c:f>'Sheet Design'!$B$33:$B$48</c:f>
              <c:numCache>
                <c:formatCode>"$"0.00,"K"</c:formatCode>
                <c:ptCount val="16"/>
                <c:pt idx="0">
                  <c:v>5568.443400000001</c:v>
                </c:pt>
                <c:pt idx="1">
                  <c:v>8861.8452000000016</c:v>
                </c:pt>
                <c:pt idx="2">
                  <c:v>13134.636599999996</c:v>
                </c:pt>
                <c:pt idx="3">
                  <c:v>13960.454</c:v>
                </c:pt>
                <c:pt idx="4">
                  <c:v>14784.030999999999</c:v>
                </c:pt>
                <c:pt idx="5">
                  <c:v>20116.228800000001</c:v>
                </c:pt>
                <c:pt idx="6">
                  <c:v>34581.744200000001</c:v>
                </c:pt>
                <c:pt idx="7">
                  <c:v>38163.900399999999</c:v>
                </c:pt>
                <c:pt idx="8">
                  <c:v>39759.578600000001</c:v>
                </c:pt>
                <c:pt idx="9">
                  <c:v>48917.90220000004</c:v>
                </c:pt>
                <c:pt idx="10">
                  <c:v>52297.913799999995</c:v>
                </c:pt>
                <c:pt idx="11">
                  <c:v>56768.495399999971</c:v>
                </c:pt>
                <c:pt idx="12">
                  <c:v>68539.271999999983</c:v>
                </c:pt>
                <c:pt idx="13">
                  <c:v>80537.573199999912</c:v>
                </c:pt>
                <c:pt idx="14">
                  <c:v>94554.273599999869</c:v>
                </c:pt>
                <c:pt idx="15">
                  <c:v>103239.46400000007</c:v>
                </c:pt>
              </c:numCache>
            </c:numRef>
          </c:val>
          <c:extLst>
            <c:ext xmlns:c16="http://schemas.microsoft.com/office/drawing/2014/chart" uri="{C3380CC4-5D6E-409C-BE32-E72D297353CC}">
              <c16:uniqueId val="{00000001-1F1C-41BA-9D44-D864D5EB8990}"/>
            </c:ext>
          </c:extLst>
        </c:ser>
        <c:dLbls>
          <c:showLegendKey val="0"/>
          <c:showVal val="0"/>
          <c:showCatName val="0"/>
          <c:showSerName val="0"/>
          <c:showPercent val="0"/>
          <c:showBubbleSize val="0"/>
        </c:dLbls>
        <c:gapWidth val="52"/>
        <c:axId val="586421976"/>
        <c:axId val="586420176"/>
      </c:barChart>
      <c:catAx>
        <c:axId val="586421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86420176"/>
        <c:crosses val="autoZero"/>
        <c:auto val="1"/>
        <c:lblAlgn val="ctr"/>
        <c:lblOffset val="100"/>
        <c:noMultiLvlLbl val="0"/>
      </c:catAx>
      <c:valAx>
        <c:axId val="586420176"/>
        <c:scaling>
          <c:orientation val="minMax"/>
        </c:scaling>
        <c:delete val="1"/>
        <c:axPos val="b"/>
        <c:numFmt formatCode="&quot;$&quot;0.00,&quot;K&quot;" sourceLinked="1"/>
        <c:majorTickMark val="none"/>
        <c:minorTickMark val="none"/>
        <c:tickLblPos val="nextTo"/>
        <c:crossAx val="5864219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6.8281577499338442E-2"/>
              <c:y val="-0.372806888794416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2.3471792265397588E-2"/>
              <c:y val="-0.310738343618505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2.1337992968543263E-2"/>
              <c:y val="-0.328519731082092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0"/>
              <c:y val="-0.261131068296021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7.823840373460901E-17"/>
              <c:y val="-0.277978233992539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2802795781126036E-2"/>
              <c:y val="-0.353790479626868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4.2675985937086526E-3"/>
              <c:y val="-0.429602725261197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
          <c:idx val="0"/>
          <c:layout>
            <c:manualLayout>
              <c:x val="-1.2802795781125958E-2"/>
              <c:y val="-0.311672565385574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8.5351971874173052E-3"/>
              <c:y val="-0.303248982537315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Design'!$B$53</c:f>
              <c:strCache>
                <c:ptCount val="1"/>
                <c:pt idx="0">
                  <c:v>Total</c:v>
                </c:pt>
              </c:strCache>
            </c:strRef>
          </c:tx>
          <c:spPr>
            <a:solidFill>
              <a:srgbClr val="FFD200">
                <a:alpha val="80000"/>
              </a:srgbClr>
            </a:solidFill>
            <a:ln w="25400">
              <a:solidFill>
                <a:schemeClr val="tx1">
                  <a:lumMod val="95000"/>
                  <a:lumOff val="5000"/>
                </a:schemeClr>
              </a:solidFill>
            </a:ln>
            <a:effectLst>
              <a:innerShdw dist="12700" dir="16200000">
                <a:schemeClr val="lt1">
                  <a:alpha val="75000"/>
                </a:schemeClr>
              </a:innerShdw>
            </a:effectLst>
          </c:spPr>
          <c:dLbls>
            <c:dLbl>
              <c:idx val="0"/>
              <c:layout>
                <c:manualLayout>
                  <c:x val="0"/>
                  <c:y val="-0.261131068296021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927-4A88-B6C8-79E94A88C03C}"/>
                </c:ext>
              </c:extLst>
            </c:dLbl>
            <c:dLbl>
              <c:idx val="1"/>
              <c:layout>
                <c:manualLayout>
                  <c:x val="6.8281577499338442E-2"/>
                  <c:y val="-0.372806888794416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927-4A88-B6C8-79E94A88C03C}"/>
                </c:ext>
              </c:extLst>
            </c:dLbl>
            <c:dLbl>
              <c:idx val="2"/>
              <c:layout>
                <c:manualLayout>
                  <c:x val="2.3471792265397588E-2"/>
                  <c:y val="-0.310738343618505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927-4A88-B6C8-79E94A88C03C}"/>
                </c:ext>
              </c:extLst>
            </c:dLbl>
            <c:dLbl>
              <c:idx val="3"/>
              <c:layout>
                <c:manualLayout>
                  <c:x val="-7.823840373460901E-17"/>
                  <c:y val="-0.277978233992539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927-4A88-B6C8-79E94A88C03C}"/>
                </c:ext>
              </c:extLst>
            </c:dLbl>
            <c:dLbl>
              <c:idx val="4"/>
              <c:layout>
                <c:manualLayout>
                  <c:x val="-1.2802795781126036E-2"/>
                  <c:y val="-0.353790479626868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927-4A88-B6C8-79E94A88C03C}"/>
                </c:ext>
              </c:extLst>
            </c:dLbl>
            <c:dLbl>
              <c:idx val="5"/>
              <c:layout>
                <c:manualLayout>
                  <c:x val="4.2675985937086526E-3"/>
                  <c:y val="-0.429602725261197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927-4A88-B6C8-79E94A88C03C}"/>
                </c:ext>
              </c:extLst>
            </c:dLbl>
            <c:dLbl>
              <c:idx val="6"/>
              <c:layout>
                <c:manualLayout>
                  <c:x val="-1.2802795781125958E-2"/>
                  <c:y val="-0.311672565385574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6927-4A88-B6C8-79E94A88C03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Design'!$A$54:$A$60</c:f>
              <c:strCache>
                <c:ptCount val="7"/>
                <c:pt idx="0">
                  <c:v>2011</c:v>
                </c:pt>
                <c:pt idx="1">
                  <c:v>2014</c:v>
                </c:pt>
                <c:pt idx="2">
                  <c:v>2015</c:v>
                </c:pt>
                <c:pt idx="3">
                  <c:v>2016</c:v>
                </c:pt>
                <c:pt idx="4">
                  <c:v>2017</c:v>
                </c:pt>
                <c:pt idx="5">
                  <c:v>2018</c:v>
                </c:pt>
                <c:pt idx="6">
                  <c:v>2020</c:v>
                </c:pt>
              </c:strCache>
            </c:strRef>
          </c:cat>
          <c:val>
            <c:numRef>
              <c:f>'Sheet Design'!$B$54:$B$60</c:f>
              <c:numCache>
                <c:formatCode>"$"0.00,"K"</c:formatCode>
                <c:ptCount val="7"/>
                <c:pt idx="0">
                  <c:v>40953.455399999992</c:v>
                </c:pt>
                <c:pt idx="1">
                  <c:v>131809.01559999998</c:v>
                </c:pt>
                <c:pt idx="2">
                  <c:v>86820.338599999843</c:v>
                </c:pt>
                <c:pt idx="3">
                  <c:v>132113.36979999996</c:v>
                </c:pt>
                <c:pt idx="4">
                  <c:v>133103.90699999989</c:v>
                </c:pt>
                <c:pt idx="5">
                  <c:v>73807.582400000028</c:v>
                </c:pt>
                <c:pt idx="6">
                  <c:v>95178.087600000159</c:v>
                </c:pt>
              </c:numCache>
            </c:numRef>
          </c:val>
          <c:extLst>
            <c:ext xmlns:c16="http://schemas.microsoft.com/office/drawing/2014/chart" uri="{C3380CC4-5D6E-409C-BE32-E72D297353CC}">
              <c16:uniqueId val="{0000000A-6927-4A88-B6C8-79E94A88C03C}"/>
            </c:ext>
          </c:extLst>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a:outerShdw blurRad="50800" dist="50800" dir="5400000" algn="ctr" rotWithShape="0">
                <a:schemeClr val="bg1">
                  <a:lumMod val="50000"/>
                </a:schemeClr>
              </a:outerShdw>
            </a:effectLst>
          </c:spPr>
        </c:dropLines>
        <c:axId val="361495256"/>
        <c:axId val="361496336"/>
      </c:areaChart>
      <c:catAx>
        <c:axId val="361495256"/>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361496336"/>
        <c:crosses val="autoZero"/>
        <c:auto val="1"/>
        <c:lblAlgn val="ctr"/>
        <c:lblOffset val="100"/>
        <c:noMultiLvlLbl val="0"/>
      </c:catAx>
      <c:valAx>
        <c:axId val="361496336"/>
        <c:scaling>
          <c:orientation val="minMax"/>
        </c:scaling>
        <c:delete val="1"/>
        <c:axPos val="l"/>
        <c:numFmt formatCode="&quot;$&quot;0.00,&quot;K&quot;" sourceLinked="1"/>
        <c:majorTickMark val="out"/>
        <c:minorTickMark val="none"/>
        <c:tickLblPos val="nextTo"/>
        <c:crossAx val="3614952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dLbl>
          <c:idx val="0"/>
          <c:layout>
            <c:manualLayout>
              <c:x val="0.1957907745176265"/>
              <c:y val="-5.08379870829184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750985065826192"/>
                  <c:h val="0.15257282525372839"/>
                </c:manualLayout>
              </c15:layout>
            </c:ext>
          </c:extLst>
        </c:dLbl>
      </c:pivotFmt>
      <c:pivotFmt>
        <c:idx val="7"/>
        <c:spPr>
          <a:solidFill>
            <a:schemeClr val="accent6">
              <a:lumMod val="75000"/>
            </a:schemeClr>
          </a:solidFill>
          <a:ln w="19050">
            <a:solidFill>
              <a:schemeClr val="lt1"/>
            </a:solidFill>
          </a:ln>
          <a:effectLst/>
        </c:spPr>
        <c:dLbl>
          <c:idx val="0"/>
          <c:layout>
            <c:manualLayout>
              <c:x val="0.19124203227618575"/>
              <c:y val="-4.132520712771750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539073945764967"/>
                  <c:h val="0.15257282525372839"/>
                </c:manualLayout>
              </c15:layout>
            </c:ext>
          </c:extLst>
        </c:dLbl>
      </c:pivotFmt>
      <c:pivotFmt>
        <c:idx val="8"/>
        <c:spPr>
          <a:solidFill>
            <a:srgbClr val="D09E00"/>
          </a:solidFill>
          <a:ln w="19050">
            <a:solidFill>
              <a:schemeClr val="lt1"/>
            </a:solidFill>
          </a:ln>
          <a:effectLst/>
        </c:spPr>
        <c:dLbl>
          <c:idx val="0"/>
          <c:layout>
            <c:manualLayout>
              <c:x val="-9.8055294074610375E-2"/>
              <c:y val="-0.131595834390581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181206476099273"/>
                  <c:h val="0.15257282525372839"/>
                </c:manualLayout>
              </c15:layout>
            </c:ext>
          </c:extLst>
        </c:dLbl>
      </c:pivotFmt>
    </c:pivotFmts>
    <c:plotArea>
      <c:layout>
        <c:manualLayout>
          <c:layoutTarget val="inner"/>
          <c:xMode val="edge"/>
          <c:yMode val="edge"/>
          <c:x val="0.16565874118711024"/>
          <c:y val="0.17416006780327142"/>
          <c:w val="0.66868264342774142"/>
          <c:h val="0.8184675555555555"/>
        </c:manualLayout>
      </c:layout>
      <c:doughnutChart>
        <c:varyColors val="1"/>
        <c:ser>
          <c:idx val="0"/>
          <c:order val="0"/>
          <c:tx>
            <c:strRef>
              <c:f>'Sheet Design'!$B$68</c:f>
              <c:strCache>
                <c:ptCount val="1"/>
                <c:pt idx="0">
                  <c:v>Total</c:v>
                </c:pt>
              </c:strCache>
            </c:strRef>
          </c:tx>
          <c:dPt>
            <c:idx val="0"/>
            <c:bubble3D val="0"/>
            <c:spPr>
              <a:solidFill>
                <a:schemeClr val="accent6">
                  <a:lumMod val="40000"/>
                  <a:lumOff val="60000"/>
                </a:schemeClr>
              </a:solidFill>
              <a:ln w="19050">
                <a:solidFill>
                  <a:schemeClr val="lt1"/>
                </a:solidFill>
              </a:ln>
              <a:effectLst/>
            </c:spPr>
          </c:dPt>
          <c:dPt>
            <c:idx val="1"/>
            <c:bubble3D val="0"/>
            <c:spPr>
              <a:solidFill>
                <a:srgbClr val="D09E00"/>
              </a:solidFill>
              <a:ln w="19050">
                <a:solidFill>
                  <a:schemeClr val="lt1"/>
                </a:solidFill>
              </a:ln>
              <a:effectLst/>
            </c:spPr>
          </c:dPt>
          <c:dLbls>
            <c:dLbl>
              <c:idx val="0"/>
              <c:layout>
                <c:manualLayout>
                  <c:x val="0.1957907745176265"/>
                  <c:y val="-5.0837987082918451E-2"/>
                </c:manualLayout>
              </c:layout>
              <c:showLegendKey val="0"/>
              <c:showVal val="1"/>
              <c:showCatName val="0"/>
              <c:showSerName val="0"/>
              <c:showPercent val="0"/>
              <c:showBubbleSize val="0"/>
              <c:extLst>
                <c:ext xmlns:c15="http://schemas.microsoft.com/office/drawing/2012/chart" uri="{CE6537A1-D6FC-4f65-9D91-7224C49458BB}">
                  <c15:layout>
                    <c:manualLayout>
                      <c:w val="0.21750985065826192"/>
                      <c:h val="0.15257282525372839"/>
                    </c:manualLayout>
                  </c15:layout>
                </c:ext>
              </c:extLst>
            </c:dLbl>
            <c:dLbl>
              <c:idx val="1"/>
              <c:layout>
                <c:manualLayout>
                  <c:x val="-9.8055294074610375E-2"/>
                  <c:y val="-0.13159583439058142"/>
                </c:manualLayout>
              </c:layout>
              <c:showLegendKey val="0"/>
              <c:showVal val="1"/>
              <c:showCatName val="0"/>
              <c:showSerName val="0"/>
              <c:showPercent val="0"/>
              <c:showBubbleSize val="0"/>
              <c:extLst>
                <c:ext xmlns:c15="http://schemas.microsoft.com/office/drawing/2012/chart" uri="{CE6537A1-D6FC-4f65-9D91-7224C49458BB}">
                  <c15:layout>
                    <c:manualLayout>
                      <c:w val="0.24181206476099273"/>
                      <c:h val="0.15257282525372839"/>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Design'!$A$69:$A$70</c:f>
              <c:strCache>
                <c:ptCount val="2"/>
                <c:pt idx="0">
                  <c:v>High</c:v>
                </c:pt>
                <c:pt idx="1">
                  <c:v>Small</c:v>
                </c:pt>
              </c:strCache>
            </c:strRef>
          </c:cat>
          <c:val>
            <c:numRef>
              <c:f>'Sheet Design'!$B$69:$B$70</c:f>
              <c:numCache>
                <c:formatCode>"$"0.00,"K"</c:formatCode>
                <c:ptCount val="2"/>
                <c:pt idx="0">
                  <c:v>248991.5860000001</c:v>
                </c:pt>
                <c:pt idx="1">
                  <c:v>444794.1704</c:v>
                </c:pt>
              </c:numCache>
            </c:numRef>
          </c:val>
          <c:extLst>
            <c:ext xmlns:c16="http://schemas.microsoft.com/office/drawing/2014/chart" uri="{C3380CC4-5D6E-409C-BE32-E72D297353CC}">
              <c16:uniqueId val="{00000007-3E87-4B0A-A013-8F3A89AA3AC1}"/>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manualLayout>
          <c:xMode val="edge"/>
          <c:yMode val="edge"/>
          <c:x val="0.19913828773520695"/>
          <c:y val="3.3866487945508145E-2"/>
          <c:w val="0.61356447106487866"/>
          <c:h val="0.1234728888888888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0"/>
              <c:y val="-6.329117078200477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797300343498856"/>
          <c:y val="7.5949404938405726E-2"/>
          <c:w val="0.48228341588093926"/>
          <c:h val="0.85443030720138902"/>
        </c:manualLayout>
      </c:layout>
      <c:barChart>
        <c:barDir val="bar"/>
        <c:grouping val="clustered"/>
        <c:varyColors val="0"/>
        <c:ser>
          <c:idx val="0"/>
          <c:order val="0"/>
          <c:tx>
            <c:strRef>
              <c:f>'Sheet Design'!$B$88</c:f>
              <c:strCache>
                <c:ptCount val="1"/>
                <c:pt idx="0">
                  <c:v>Total</c:v>
                </c:pt>
              </c:strCache>
            </c:strRef>
          </c:tx>
          <c:spPr>
            <a:solidFill>
              <a:schemeClr val="accent2">
                <a:lumMod val="75000"/>
              </a:schemeClr>
            </a:solidFill>
            <a:ln>
              <a:noFill/>
            </a:ln>
            <a:effectLst/>
          </c:spPr>
          <c:invertIfNegative val="0"/>
          <c:dLbls>
            <c:dLbl>
              <c:idx val="1"/>
              <c:layout>
                <c:manualLayout>
                  <c:x val="0"/>
                  <c:y val="-6.3291170782004778E-3"/>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Design'!$A$89:$A$90</c:f>
              <c:strCache>
                <c:ptCount val="2"/>
                <c:pt idx="0">
                  <c:v>Grocery Store</c:v>
                </c:pt>
                <c:pt idx="1">
                  <c:v>Supermarket Type1</c:v>
                </c:pt>
              </c:strCache>
            </c:strRef>
          </c:cat>
          <c:val>
            <c:numRef>
              <c:f>'Sheet Design'!$B$89:$B$90</c:f>
              <c:numCache>
                <c:formatCode>"$"0.00,"K"</c:formatCode>
                <c:ptCount val="2"/>
                <c:pt idx="0">
                  <c:v>114761.03780000002</c:v>
                </c:pt>
                <c:pt idx="1">
                  <c:v>579024.7186000006</c:v>
                </c:pt>
              </c:numCache>
            </c:numRef>
          </c:val>
          <c:extLst>
            <c:ext xmlns:c16="http://schemas.microsoft.com/office/drawing/2014/chart" uri="{C3380CC4-5D6E-409C-BE32-E72D297353CC}">
              <c16:uniqueId val="{00000002-F594-4981-A55C-B059B86E2C47}"/>
            </c:ext>
          </c:extLst>
        </c:ser>
        <c:dLbls>
          <c:showLegendKey val="0"/>
          <c:showVal val="0"/>
          <c:showCatName val="0"/>
          <c:showSerName val="0"/>
          <c:showPercent val="0"/>
          <c:showBubbleSize val="0"/>
        </c:dLbls>
        <c:gapWidth val="60"/>
        <c:axId val="708930352"/>
        <c:axId val="708931432"/>
      </c:barChart>
      <c:catAx>
        <c:axId val="708930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708931432"/>
        <c:crosses val="autoZero"/>
        <c:auto val="1"/>
        <c:lblAlgn val="ctr"/>
        <c:lblOffset val="100"/>
        <c:noMultiLvlLbl val="0"/>
      </c:catAx>
      <c:valAx>
        <c:axId val="708931432"/>
        <c:scaling>
          <c:orientation val="minMax"/>
        </c:scaling>
        <c:delete val="1"/>
        <c:axPos val="b"/>
        <c:numFmt formatCode="&quot;$&quot;0.00,&quot;K&quot;" sourceLinked="1"/>
        <c:majorTickMark val="none"/>
        <c:minorTickMark val="none"/>
        <c:tickLblPos val="nextTo"/>
        <c:crossAx val="70893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Design'!$A$96:$A$97</c:f>
              <c:strCache>
                <c:ptCount val="2"/>
                <c:pt idx="0">
                  <c:v>Grocery Store</c:v>
                </c:pt>
                <c:pt idx="1">
                  <c:v>Supermarket Type1</c:v>
                </c:pt>
              </c:strCache>
            </c:strRef>
          </c:cat>
          <c:val>
            <c:numRef>
              <c:f>'Sheet Design'!$B$96:$B$97</c:f>
              <c:numCache>
                <c:formatCode>\$0</c:formatCode>
                <c:ptCount val="2"/>
                <c:pt idx="0">
                  <c:v>140.29466723716385</c:v>
                </c:pt>
                <c:pt idx="1">
                  <c:v>142.12683323514989</c:v>
                </c:pt>
              </c:numCache>
            </c:numRef>
          </c:val>
          <c:extLst>
            <c:ext xmlns:c16="http://schemas.microsoft.com/office/drawing/2014/chart" uri="{C3380CC4-5D6E-409C-BE32-E72D297353CC}">
              <c16:uniqueId val="{00000001-5455-4AF3-B62F-CA087F033A5A}"/>
            </c:ext>
          </c:extLst>
        </c:ser>
        <c:dLbls>
          <c:dLblPos val="outEnd"/>
          <c:showLegendKey val="0"/>
          <c:showVal val="1"/>
          <c:showCatName val="0"/>
          <c:showSerName val="0"/>
          <c:showPercent val="0"/>
          <c:showBubbleSize val="0"/>
        </c:dLbls>
        <c:gapWidth val="60"/>
        <c:axId val="705106048"/>
        <c:axId val="705109288"/>
      </c:barChart>
      <c:catAx>
        <c:axId val="705106048"/>
        <c:scaling>
          <c:orientation val="minMax"/>
        </c:scaling>
        <c:delete val="1"/>
        <c:axPos val="l"/>
        <c:numFmt formatCode="General" sourceLinked="1"/>
        <c:majorTickMark val="none"/>
        <c:minorTickMark val="none"/>
        <c:tickLblPos val="nextTo"/>
        <c:crossAx val="705109288"/>
        <c:crosses val="autoZero"/>
        <c:auto val="1"/>
        <c:lblAlgn val="ctr"/>
        <c:lblOffset val="100"/>
        <c:noMultiLvlLbl val="0"/>
      </c:catAx>
      <c:valAx>
        <c:axId val="705109288"/>
        <c:scaling>
          <c:orientation val="minMax"/>
        </c:scaling>
        <c:delete val="1"/>
        <c:axPos val="b"/>
        <c:numFmt formatCode="\$0" sourceLinked="1"/>
        <c:majorTickMark val="none"/>
        <c:minorTickMark val="none"/>
        <c:tickLblPos val="nextTo"/>
        <c:crossAx val="705106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Design!PivotTable12</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Design'!$B$102</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Design'!$A$103:$A$104</c:f>
              <c:strCache>
                <c:ptCount val="2"/>
                <c:pt idx="0">
                  <c:v>Grocery Store</c:v>
                </c:pt>
                <c:pt idx="1">
                  <c:v>Supermarket Type1</c:v>
                </c:pt>
              </c:strCache>
            </c:strRef>
          </c:cat>
          <c:val>
            <c:numRef>
              <c:f>'Sheet Design'!$B$103:$B$104</c:f>
              <c:numCache>
                <c:formatCode>0</c:formatCode>
                <c:ptCount val="2"/>
                <c:pt idx="0">
                  <c:v>818</c:v>
                </c:pt>
                <c:pt idx="1">
                  <c:v>4074</c:v>
                </c:pt>
              </c:numCache>
            </c:numRef>
          </c:val>
          <c:extLst>
            <c:ext xmlns:c16="http://schemas.microsoft.com/office/drawing/2014/chart" uri="{C3380CC4-5D6E-409C-BE32-E72D297353CC}">
              <c16:uniqueId val="{00000001-E425-46C1-85F3-360C5E6ED062}"/>
            </c:ext>
          </c:extLst>
        </c:ser>
        <c:dLbls>
          <c:showLegendKey val="0"/>
          <c:showVal val="0"/>
          <c:showCatName val="0"/>
          <c:showSerName val="0"/>
          <c:showPercent val="0"/>
          <c:showBubbleSize val="0"/>
        </c:dLbls>
        <c:gapWidth val="60"/>
        <c:axId val="724194120"/>
        <c:axId val="724200240"/>
      </c:barChart>
      <c:catAx>
        <c:axId val="724194120"/>
        <c:scaling>
          <c:orientation val="minMax"/>
        </c:scaling>
        <c:delete val="1"/>
        <c:axPos val="l"/>
        <c:numFmt formatCode="General" sourceLinked="1"/>
        <c:majorTickMark val="none"/>
        <c:minorTickMark val="none"/>
        <c:tickLblPos val="nextTo"/>
        <c:crossAx val="724200240"/>
        <c:crosses val="autoZero"/>
        <c:auto val="1"/>
        <c:lblAlgn val="ctr"/>
        <c:lblOffset val="100"/>
        <c:noMultiLvlLbl val="0"/>
      </c:catAx>
      <c:valAx>
        <c:axId val="724200240"/>
        <c:scaling>
          <c:orientation val="minMax"/>
        </c:scaling>
        <c:delete val="1"/>
        <c:axPos val="b"/>
        <c:numFmt formatCode="0" sourceLinked="1"/>
        <c:majorTickMark val="none"/>
        <c:minorTickMark val="none"/>
        <c:tickLblPos val="nextTo"/>
        <c:crossAx val="724194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086FEA6C-AEFB-42E4-B1C4-53C16D253372}">
          <cx:tx>
            <cx:txData>
              <cx:f>_xlchart.v2.4</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086FEA6C-AEFB-42E4-B1C4-53C16D253372}">
          <cx:tx>
            <cx:txData>
              <cx:f>_xlchart.v2.7</cx:f>
              <cx:v>Sales</cx:v>
            </cx:txData>
          </cx:tx>
          <cx:dataPt idx="0">
            <cx:spPr>
              <a:solidFill>
                <a:srgbClr val="D09E00"/>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050">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5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129999995"/>
        <cx:tickLabels/>
        <cx:txPr>
          <a:bodyPr spcFirstLastPara="1" vertOverflow="ellipsis" horzOverflow="overflow" wrap="square" lIns="0" tIns="0" rIns="0" bIns="0" anchor="ctr" anchorCtr="1"/>
          <a:lstStyle/>
          <a:p>
            <a:pPr algn="ctr" rtl="0">
              <a:defRPr sz="100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0"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274320</xdr:colOff>
      <xdr:row>1</xdr:row>
      <xdr:rowOff>0</xdr:rowOff>
    </xdr:from>
    <xdr:to>
      <xdr:col>6</xdr:col>
      <xdr:colOff>410633</xdr:colOff>
      <xdr:row>7</xdr:row>
      <xdr:rowOff>68580</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75713DE0-8606-7707-9D99-19AA5AD7B84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490720" y="237067"/>
              <a:ext cx="1846580" cy="1262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318770</xdr:colOff>
      <xdr:row>9</xdr:row>
      <xdr:rowOff>37253</xdr:rowOff>
    </xdr:from>
    <xdr:to>
      <xdr:col>6</xdr:col>
      <xdr:colOff>533400</xdr:colOff>
      <xdr:row>17</xdr:row>
      <xdr:rowOff>75353</xdr:rowOff>
    </xdr:to>
    <xdr:graphicFrame macro="">
      <xdr:nvGraphicFramePr>
        <xdr:cNvPr id="3" name="Chart 2">
          <a:extLst>
            <a:ext uri="{FF2B5EF4-FFF2-40B4-BE49-F238E27FC236}">
              <a16:creationId xmlns:a16="http://schemas.microsoft.com/office/drawing/2014/main" id="{5A52E4EB-0274-49FF-535E-50680100F5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50800</xdr:colOff>
      <xdr:row>19</xdr:row>
      <xdr:rowOff>177801</xdr:rowOff>
    </xdr:from>
    <xdr:to>
      <xdr:col>8</xdr:col>
      <xdr:colOff>491066</xdr:colOff>
      <xdr:row>27</xdr:row>
      <xdr:rowOff>25398</xdr:rowOff>
    </xdr:to>
    <xdr:graphicFrame macro="">
      <xdr:nvGraphicFramePr>
        <xdr:cNvPr id="6" name="Chart 5">
          <a:extLst>
            <a:ext uri="{FF2B5EF4-FFF2-40B4-BE49-F238E27FC236}">
              <a16:creationId xmlns:a16="http://schemas.microsoft.com/office/drawing/2014/main" id="{2AA439AB-5AD2-74FD-5967-C0F195DF2E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135466</xdr:colOff>
      <xdr:row>31</xdr:row>
      <xdr:rowOff>190501</xdr:rowOff>
    </xdr:from>
    <xdr:to>
      <xdr:col>7</xdr:col>
      <xdr:colOff>160866</xdr:colOff>
      <xdr:row>46</xdr:row>
      <xdr:rowOff>4234</xdr:rowOff>
    </xdr:to>
    <xdr:graphicFrame macro="">
      <xdr:nvGraphicFramePr>
        <xdr:cNvPr id="7" name="Chart 6">
          <a:extLst>
            <a:ext uri="{FF2B5EF4-FFF2-40B4-BE49-F238E27FC236}">
              <a16:creationId xmlns:a16="http://schemas.microsoft.com/office/drawing/2014/main" id="{2F50BBC1-69F6-3A87-549E-A8440BFFAE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238769</xdr:colOff>
      <xdr:row>52</xdr:row>
      <xdr:rowOff>97368</xdr:rowOff>
    </xdr:from>
    <xdr:to>
      <xdr:col>5</xdr:col>
      <xdr:colOff>651933</xdr:colOff>
      <xdr:row>62</xdr:row>
      <xdr:rowOff>8468</xdr:rowOff>
    </xdr:to>
    <xdr:graphicFrame macro="">
      <xdr:nvGraphicFramePr>
        <xdr:cNvPr id="8" name="Chart 7">
          <a:extLst>
            <a:ext uri="{FF2B5EF4-FFF2-40B4-BE49-F238E27FC236}">
              <a16:creationId xmlns:a16="http://schemas.microsoft.com/office/drawing/2014/main" id="{F485B820-0D8E-D577-F00E-0F100AC32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152400</xdr:colOff>
      <xdr:row>65</xdr:row>
      <xdr:rowOff>122767</xdr:rowOff>
    </xdr:from>
    <xdr:to>
      <xdr:col>8</xdr:col>
      <xdr:colOff>67733</xdr:colOff>
      <xdr:row>74</xdr:row>
      <xdr:rowOff>67733</xdr:rowOff>
    </xdr:to>
    <xdr:graphicFrame macro="">
      <xdr:nvGraphicFramePr>
        <xdr:cNvPr id="9" name="Chart 8">
          <a:extLst>
            <a:ext uri="{FF2B5EF4-FFF2-40B4-BE49-F238E27FC236}">
              <a16:creationId xmlns:a16="http://schemas.microsoft.com/office/drawing/2014/main" id="{7625D26D-B76E-EC0C-A04F-BE8A9B502D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304800</xdr:colOff>
      <xdr:row>75</xdr:row>
      <xdr:rowOff>42333</xdr:rowOff>
    </xdr:from>
    <xdr:to>
      <xdr:col>9</xdr:col>
      <xdr:colOff>575734</xdr:colOff>
      <xdr:row>84</xdr:row>
      <xdr:rowOff>42332</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E589E1D1-2C63-6DEA-53D0-64B6F2F468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063067" y="15070666"/>
              <a:ext cx="2946400" cy="182033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939800</xdr:colOff>
      <xdr:row>85</xdr:row>
      <xdr:rowOff>152401</xdr:rowOff>
    </xdr:from>
    <xdr:to>
      <xdr:col>6</xdr:col>
      <xdr:colOff>381000</xdr:colOff>
      <xdr:row>93</xdr:row>
      <xdr:rowOff>0</xdr:rowOff>
    </xdr:to>
    <xdr:graphicFrame macro="">
      <xdr:nvGraphicFramePr>
        <xdr:cNvPr id="11" name="Chart 10">
          <a:extLst>
            <a:ext uri="{FF2B5EF4-FFF2-40B4-BE49-F238E27FC236}">
              <a16:creationId xmlns:a16="http://schemas.microsoft.com/office/drawing/2014/main" id="{C653B1D7-C8A8-B065-967A-46A50F9AFE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956740</xdr:colOff>
      <xdr:row>93</xdr:row>
      <xdr:rowOff>194733</xdr:rowOff>
    </xdr:from>
    <xdr:to>
      <xdr:col>6</xdr:col>
      <xdr:colOff>406400</xdr:colOff>
      <xdr:row>101</xdr:row>
      <xdr:rowOff>33867</xdr:rowOff>
    </xdr:to>
    <xdr:graphicFrame macro="">
      <xdr:nvGraphicFramePr>
        <xdr:cNvPr id="12" name="Chart 11">
          <a:extLst>
            <a:ext uri="{FF2B5EF4-FFF2-40B4-BE49-F238E27FC236}">
              <a16:creationId xmlns:a16="http://schemas.microsoft.com/office/drawing/2014/main" id="{BF2CA154-6208-FB81-50D0-5838718F87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719667</xdr:colOff>
      <xdr:row>101</xdr:row>
      <xdr:rowOff>0</xdr:rowOff>
    </xdr:from>
    <xdr:to>
      <xdr:col>5</xdr:col>
      <xdr:colOff>143933</xdr:colOff>
      <xdr:row>107</xdr:row>
      <xdr:rowOff>169333</xdr:rowOff>
    </xdr:to>
    <xdr:graphicFrame macro="">
      <xdr:nvGraphicFramePr>
        <xdr:cNvPr id="13" name="Chart 12">
          <a:extLst>
            <a:ext uri="{FF2B5EF4-FFF2-40B4-BE49-F238E27FC236}">
              <a16:creationId xmlns:a16="http://schemas.microsoft.com/office/drawing/2014/main" id="{482112E3-CCF6-F5D1-B206-04432B6A61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536787</xdr:colOff>
      <xdr:row>1</xdr:row>
      <xdr:rowOff>5080</xdr:rowOff>
    </xdr:from>
    <xdr:to>
      <xdr:col>9</xdr:col>
      <xdr:colOff>358987</xdr:colOff>
      <xdr:row>7</xdr:row>
      <xdr:rowOff>84666</xdr:rowOff>
    </xdr:to>
    <mc:AlternateContent xmlns:mc="http://schemas.openxmlformats.org/markup-compatibility/2006">
      <mc:Choice xmlns:a14="http://schemas.microsoft.com/office/drawing/2010/main" Requires="a14">
        <xdr:graphicFrame macro="">
          <xdr:nvGraphicFramePr>
            <xdr:cNvPr id="14" name="Outlet Location Type">
              <a:extLst>
                <a:ext uri="{FF2B5EF4-FFF2-40B4-BE49-F238E27FC236}">
                  <a16:creationId xmlns:a16="http://schemas.microsoft.com/office/drawing/2014/main" id="{C6B14B6C-CD1C-CEAD-77C9-93A19711EBF0}"/>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463454" y="242147"/>
              <a:ext cx="1828800" cy="12733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66040</xdr:colOff>
      <xdr:row>8</xdr:row>
      <xdr:rowOff>3387</xdr:rowOff>
    </xdr:from>
    <xdr:to>
      <xdr:col>9</xdr:col>
      <xdr:colOff>557106</xdr:colOff>
      <xdr:row>21</xdr:row>
      <xdr:rowOff>40429</xdr:rowOff>
    </xdr:to>
    <mc:AlternateContent xmlns:mc="http://schemas.openxmlformats.org/markup-compatibility/2006">
      <mc:Choice xmlns:a14="http://schemas.microsoft.com/office/drawing/2010/main" Requires="a14">
        <xdr:graphicFrame macro="">
          <xdr:nvGraphicFramePr>
            <xdr:cNvPr id="16" name="Item Type">
              <a:extLst>
                <a:ext uri="{FF2B5EF4-FFF2-40B4-BE49-F238E27FC236}">
                  <a16:creationId xmlns:a16="http://schemas.microsoft.com/office/drawing/2014/main" id="{2F4B3D36-6D56-87A0-99B2-ED93EB4DA19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661573" y="1628987"/>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518160</xdr:colOff>
      <xdr:row>2</xdr:row>
      <xdr:rowOff>106680</xdr:rowOff>
    </xdr:from>
    <xdr:to>
      <xdr:col>23</xdr:col>
      <xdr:colOff>525840</xdr:colOff>
      <xdr:row>42</xdr:row>
      <xdr:rowOff>19080</xdr:rowOff>
    </xdr:to>
    <xdr:sp macro="" textlink="">
      <xdr:nvSpPr>
        <xdr:cNvPr id="2" name="Rectangle 1">
          <a:extLst>
            <a:ext uri="{FF2B5EF4-FFF2-40B4-BE49-F238E27FC236}">
              <a16:creationId xmlns:a16="http://schemas.microsoft.com/office/drawing/2014/main" id="{EA5F32DF-C8B5-9DE5-F1B7-DF87F6A50365}"/>
            </a:ext>
          </a:extLst>
        </xdr:cNvPr>
        <xdr:cNvSpPr/>
      </xdr:nvSpPr>
      <xdr:spPr>
        <a:xfrm>
          <a:off x="518160" y="502920"/>
          <a:ext cx="14760000" cy="7837200"/>
        </a:xfrm>
        <a:prstGeom prst="rect">
          <a:avLst/>
        </a:prstGeom>
        <a:no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24687</xdr:colOff>
      <xdr:row>3</xdr:row>
      <xdr:rowOff>32656</xdr:rowOff>
    </xdr:from>
    <xdr:to>
      <xdr:col>5</xdr:col>
      <xdr:colOff>195944</xdr:colOff>
      <xdr:row>41</xdr:row>
      <xdr:rowOff>87088</xdr:rowOff>
    </xdr:to>
    <xdr:sp macro="" textlink="">
      <xdr:nvSpPr>
        <xdr:cNvPr id="3" name="Rectangle: Top Corners Rounded 2">
          <a:extLst>
            <a:ext uri="{FF2B5EF4-FFF2-40B4-BE49-F238E27FC236}">
              <a16:creationId xmlns:a16="http://schemas.microsoft.com/office/drawing/2014/main" id="{7F9E4DC4-407E-F96F-57B2-61534B42AACA}"/>
            </a:ext>
          </a:extLst>
        </xdr:cNvPr>
        <xdr:cNvSpPr/>
      </xdr:nvSpPr>
      <xdr:spPr>
        <a:xfrm rot="5400000">
          <a:off x="-1952529" y="3272615"/>
          <a:ext cx="750026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76200</xdr:colOff>
      <xdr:row>3</xdr:row>
      <xdr:rowOff>108856</xdr:rowOff>
    </xdr:from>
    <xdr:to>
      <xdr:col>5</xdr:col>
      <xdr:colOff>32657</xdr:colOff>
      <xdr:row>7</xdr:row>
      <xdr:rowOff>97970</xdr:rowOff>
    </xdr:to>
    <xdr:sp macro="" textlink="">
      <xdr:nvSpPr>
        <xdr:cNvPr id="4" name="TextBox 3">
          <a:extLst>
            <a:ext uri="{FF2B5EF4-FFF2-40B4-BE49-F238E27FC236}">
              <a16:creationId xmlns:a16="http://schemas.microsoft.com/office/drawing/2014/main" id="{5F02270F-00CF-958C-ECA6-1356A6EECE57}"/>
            </a:ext>
          </a:extLst>
        </xdr:cNvPr>
        <xdr:cNvSpPr txBox="1"/>
      </xdr:nvSpPr>
      <xdr:spPr>
        <a:xfrm>
          <a:off x="751114" y="696685"/>
          <a:ext cx="1981200" cy="772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46807</xdr:colOff>
      <xdr:row>6</xdr:row>
      <xdr:rowOff>76200</xdr:rowOff>
    </xdr:from>
    <xdr:to>
      <xdr:col>5</xdr:col>
      <xdr:colOff>76199</xdr:colOff>
      <xdr:row>8</xdr:row>
      <xdr:rowOff>10885</xdr:rowOff>
    </xdr:to>
    <xdr:sp macro="" textlink="">
      <xdr:nvSpPr>
        <xdr:cNvPr id="5" name="TextBox 4">
          <a:extLst>
            <a:ext uri="{FF2B5EF4-FFF2-40B4-BE49-F238E27FC236}">
              <a16:creationId xmlns:a16="http://schemas.microsoft.com/office/drawing/2014/main" id="{7F3E3A82-77A5-487F-A45F-83FA3086BBFF}"/>
            </a:ext>
          </a:extLst>
        </xdr:cNvPr>
        <xdr:cNvSpPr txBox="1"/>
      </xdr:nvSpPr>
      <xdr:spPr>
        <a:xfrm>
          <a:off x="721721" y="1251857"/>
          <a:ext cx="2054135" cy="326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kern="1200">
              <a:solidFill>
                <a:schemeClr val="tx1"/>
              </a:solidFill>
              <a:latin typeface="Aptos display" panose="020B0004020202020204" pitchFamily="34" charset="0"/>
              <a:ea typeface="Segoe UI Black" panose="020B0A02040204020203" pitchFamily="34" charset="0"/>
            </a:rPr>
            <a:t>India's</a:t>
          </a:r>
          <a:r>
            <a:rPr lang="en-IN" sz="1200" b="1" kern="1200" baseline="0">
              <a:solidFill>
                <a:schemeClr val="tx1"/>
              </a:solidFill>
              <a:latin typeface="Aptos display" panose="020B0004020202020204" pitchFamily="34" charset="0"/>
              <a:ea typeface="Segoe UI Black" panose="020B0A02040204020203" pitchFamily="34" charset="0"/>
            </a:rPr>
            <a:t> last minute app</a:t>
          </a:r>
          <a:endParaRPr lang="en-IN" sz="1200" b="1" kern="1200">
            <a:solidFill>
              <a:schemeClr val="tx1"/>
            </a:solidFill>
            <a:latin typeface="Aptos display" panose="020B0004020202020204" pitchFamily="34" charset="0"/>
            <a:ea typeface="Segoe UI Black" panose="020B0A02040204020203" pitchFamily="34" charset="0"/>
          </a:endParaRPr>
        </a:p>
      </xdr:txBody>
    </xdr:sp>
    <xdr:clientData/>
  </xdr:twoCellAnchor>
  <xdr:twoCellAnchor>
    <xdr:from>
      <xdr:col>5</xdr:col>
      <xdr:colOff>419098</xdr:colOff>
      <xdr:row>3</xdr:row>
      <xdr:rowOff>32655</xdr:rowOff>
    </xdr:from>
    <xdr:to>
      <xdr:col>14</xdr:col>
      <xdr:colOff>41783</xdr:colOff>
      <xdr:row>15</xdr:row>
      <xdr:rowOff>29784</xdr:rowOff>
    </xdr:to>
    <xdr:grpSp>
      <xdr:nvGrpSpPr>
        <xdr:cNvPr id="10" name="Group 9">
          <a:extLst>
            <a:ext uri="{FF2B5EF4-FFF2-40B4-BE49-F238E27FC236}">
              <a16:creationId xmlns:a16="http://schemas.microsoft.com/office/drawing/2014/main" id="{71949318-50AF-D91B-2227-014010595359}"/>
            </a:ext>
          </a:extLst>
        </xdr:cNvPr>
        <xdr:cNvGrpSpPr/>
      </xdr:nvGrpSpPr>
      <xdr:grpSpPr>
        <a:xfrm>
          <a:off x="3771898" y="642255"/>
          <a:ext cx="5657725" cy="2435529"/>
          <a:chOff x="3118755" y="664028"/>
          <a:chExt cx="5696914" cy="2348443"/>
        </a:xfrm>
      </xdr:grpSpPr>
      <xdr:sp macro="" textlink="">
        <xdr:nvSpPr>
          <xdr:cNvPr id="6" name="Rectangle: Rounded Corners 5">
            <a:extLst>
              <a:ext uri="{FF2B5EF4-FFF2-40B4-BE49-F238E27FC236}">
                <a16:creationId xmlns:a16="http://schemas.microsoft.com/office/drawing/2014/main" id="{C5618C17-1665-BDE0-A015-FDB101BCDCAE}"/>
              </a:ext>
            </a:extLst>
          </xdr:cNvPr>
          <xdr:cNvSpPr/>
        </xdr:nvSpPr>
        <xdr:spPr>
          <a:xfrm>
            <a:off x="3118755" y="664028"/>
            <a:ext cx="2736000" cy="1047600"/>
          </a:xfrm>
          <a:prstGeom prst="roundRect">
            <a:avLst/>
          </a:prstGeom>
          <a:gradFill flip="none" rotWithShape="1">
            <a:gsLst>
              <a:gs pos="0">
                <a:srgbClr val="FFC000">
                  <a:alpha val="60000"/>
                  <a:lumMod val="93000"/>
                </a:srgbClr>
              </a:gs>
              <a:gs pos="4000">
                <a:schemeClr val="accent4">
                  <a:lumMod val="95000"/>
                  <a:lumOff val="5000"/>
                  <a:alpha val="50000"/>
                </a:schemeClr>
              </a:gs>
              <a:gs pos="100000">
                <a:schemeClr val="accent6">
                  <a:lumMod val="75000"/>
                  <a:alpha val="45000"/>
                </a:schemeClr>
              </a:gs>
            </a:gsLst>
            <a:lin ang="1080000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 name="Rectangle: Rounded Corners 6">
            <a:extLst>
              <a:ext uri="{FF2B5EF4-FFF2-40B4-BE49-F238E27FC236}">
                <a16:creationId xmlns:a16="http://schemas.microsoft.com/office/drawing/2014/main" id="{1CC558D1-D0CB-4159-B8BF-D6D35B01A0AF}"/>
              </a:ext>
            </a:extLst>
          </xdr:cNvPr>
          <xdr:cNvSpPr/>
        </xdr:nvSpPr>
        <xdr:spPr>
          <a:xfrm>
            <a:off x="6079669" y="664028"/>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ectangle: Rounded Corners 7">
            <a:extLst>
              <a:ext uri="{FF2B5EF4-FFF2-40B4-BE49-F238E27FC236}">
                <a16:creationId xmlns:a16="http://schemas.microsoft.com/office/drawing/2014/main" id="{973D2A82-0A77-4F2C-9996-CC4D1CA96752}"/>
              </a:ext>
            </a:extLst>
          </xdr:cNvPr>
          <xdr:cNvSpPr/>
        </xdr:nvSpPr>
        <xdr:spPr>
          <a:xfrm>
            <a:off x="3118755" y="1964871"/>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25C34ADE-5E50-4C2D-8FB9-C8E5CC8EDFB0}"/>
              </a:ext>
            </a:extLst>
          </xdr:cNvPr>
          <xdr:cNvSpPr/>
        </xdr:nvSpPr>
        <xdr:spPr>
          <a:xfrm>
            <a:off x="6079669" y="1964871"/>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5</xdr:col>
      <xdr:colOff>612823</xdr:colOff>
      <xdr:row>3</xdr:row>
      <xdr:rowOff>157843</xdr:rowOff>
    </xdr:from>
    <xdr:to>
      <xdr:col>8</xdr:col>
      <xdr:colOff>119742</xdr:colOff>
      <xdr:row>6</xdr:row>
      <xdr:rowOff>16329</xdr:rowOff>
    </xdr:to>
    <xdr:sp macro="" textlink="'Sheet Design'!A7">
      <xdr:nvSpPr>
        <xdr:cNvPr id="11" name="TextBox 10">
          <a:extLst>
            <a:ext uri="{FF2B5EF4-FFF2-40B4-BE49-F238E27FC236}">
              <a16:creationId xmlns:a16="http://schemas.microsoft.com/office/drawing/2014/main" id="{0620B541-2415-18C4-5456-D79966960080}"/>
            </a:ext>
          </a:extLst>
        </xdr:cNvPr>
        <xdr:cNvSpPr txBox="1"/>
      </xdr:nvSpPr>
      <xdr:spPr>
        <a:xfrm>
          <a:off x="4662309" y="745672"/>
          <a:ext cx="1531662" cy="446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5698B2-DB71-48B9-B0D7-D136A8528304}"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t>$0.69M</a:t>
          </a:fld>
          <a:endParaRPr lang="en-IN" sz="2400" kern="12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119742</xdr:colOff>
      <xdr:row>10</xdr:row>
      <xdr:rowOff>32658</xdr:rowOff>
    </xdr:from>
    <xdr:to>
      <xdr:col>5</xdr:col>
      <xdr:colOff>97972</xdr:colOff>
      <xdr:row>16</xdr:row>
      <xdr:rowOff>141515</xdr:rowOff>
    </xdr:to>
    <mc:AlternateContent xmlns:mc="http://schemas.openxmlformats.org/markup-compatibility/2006">
      <mc:Choice xmlns:a14="http://schemas.microsoft.com/office/drawing/2010/main" Requires="a14">
        <xdr:graphicFrame macro="">
          <xdr:nvGraphicFramePr>
            <xdr:cNvPr id="12" name="Outlet Size 1">
              <a:extLst>
                <a:ext uri="{FF2B5EF4-FFF2-40B4-BE49-F238E27FC236}">
                  <a16:creationId xmlns:a16="http://schemas.microsoft.com/office/drawing/2014/main" id="{875DA07A-4437-4644-8050-B0F10D73BAF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460862" y="2064658"/>
              <a:ext cx="1989910" cy="13280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666411</xdr:colOff>
      <xdr:row>6</xdr:row>
      <xdr:rowOff>1989</xdr:rowOff>
    </xdr:from>
    <xdr:ext cx="1199111" cy="300147"/>
    <xdr:sp macro="" textlink="">
      <xdr:nvSpPr>
        <xdr:cNvPr id="13" name="TextBox 12">
          <a:extLst>
            <a:ext uri="{FF2B5EF4-FFF2-40B4-BE49-F238E27FC236}">
              <a16:creationId xmlns:a16="http://schemas.microsoft.com/office/drawing/2014/main" id="{6A48D5C3-CD54-5F78-3741-058FF40D2124}"/>
            </a:ext>
          </a:extLst>
        </xdr:cNvPr>
        <xdr:cNvSpPr txBox="1"/>
      </xdr:nvSpPr>
      <xdr:spPr>
        <a:xfrm>
          <a:off x="4715897" y="1177646"/>
          <a:ext cx="1199111"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200" b="1" kern="1200">
              <a:latin typeface="Segoe UI Black" panose="020B0A02040204020203" pitchFamily="34" charset="0"/>
              <a:ea typeface="Segoe UI Black" panose="020B0A02040204020203" pitchFamily="34" charset="0"/>
            </a:rPr>
            <a:t>TOTAL SALES</a:t>
          </a:r>
        </a:p>
      </xdr:txBody>
    </xdr:sp>
    <xdr:clientData/>
  </xdr:oneCellAnchor>
  <xdr:oneCellAnchor>
    <xdr:from>
      <xdr:col>10</xdr:col>
      <xdr:colOff>369835</xdr:colOff>
      <xdr:row>3</xdr:row>
      <xdr:rowOff>141514</xdr:rowOff>
    </xdr:from>
    <xdr:ext cx="1389790" cy="478972"/>
    <xdr:sp macro="" textlink="'Sheet Design'!B7">
      <xdr:nvSpPr>
        <xdr:cNvPr id="14" name="TextBox 13">
          <a:extLst>
            <a:ext uri="{FF2B5EF4-FFF2-40B4-BE49-F238E27FC236}">
              <a16:creationId xmlns:a16="http://schemas.microsoft.com/office/drawing/2014/main" id="{FE66DCEF-FFB7-B2E9-2CF9-F328EDC4E06A}"/>
            </a:ext>
          </a:extLst>
        </xdr:cNvPr>
        <xdr:cNvSpPr txBox="1"/>
      </xdr:nvSpPr>
      <xdr:spPr>
        <a:xfrm>
          <a:off x="7793892" y="729343"/>
          <a:ext cx="1389790" cy="478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A40AB41-2BF1-47B8-850B-9FFC0126D935}"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t>$142</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10</xdr:col>
      <xdr:colOff>387559</xdr:colOff>
      <xdr:row>6</xdr:row>
      <xdr:rowOff>1989</xdr:rowOff>
    </xdr:from>
    <xdr:ext cx="1061090" cy="300147"/>
    <xdr:sp macro="" textlink="">
      <xdr:nvSpPr>
        <xdr:cNvPr id="15" name="TextBox 14">
          <a:extLst>
            <a:ext uri="{FF2B5EF4-FFF2-40B4-BE49-F238E27FC236}">
              <a16:creationId xmlns:a16="http://schemas.microsoft.com/office/drawing/2014/main" id="{1ADCE3FB-7732-44B9-81A4-45B61E0692EB}"/>
            </a:ext>
          </a:extLst>
        </xdr:cNvPr>
        <xdr:cNvSpPr txBox="1"/>
      </xdr:nvSpPr>
      <xdr:spPr>
        <a:xfrm>
          <a:off x="7811616" y="1177646"/>
          <a:ext cx="1061090"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kern="1200">
              <a:latin typeface="Segoe UI Black" panose="020B0A02040204020203" pitchFamily="34" charset="0"/>
              <a:ea typeface="Segoe UI Black" panose="020B0A02040204020203" pitchFamily="34" charset="0"/>
            </a:rPr>
            <a:t>AVG</a:t>
          </a:r>
          <a:r>
            <a:rPr lang="en-IN" sz="1200" b="1" kern="1200" baseline="0">
              <a:latin typeface="Segoe UI Black" panose="020B0A02040204020203" pitchFamily="34" charset="0"/>
              <a:ea typeface="Segoe UI Black" panose="020B0A02040204020203" pitchFamily="34" charset="0"/>
            </a:rPr>
            <a:t> </a:t>
          </a:r>
          <a:r>
            <a:rPr lang="en-IN" sz="1200" b="1" kern="1200">
              <a:latin typeface="Segoe UI Black" panose="020B0A02040204020203" pitchFamily="34" charset="0"/>
              <a:ea typeface="Segoe UI Black" panose="020B0A02040204020203" pitchFamily="34" charset="0"/>
            </a:rPr>
            <a:t>SALES</a:t>
          </a:r>
        </a:p>
      </xdr:txBody>
    </xdr:sp>
    <xdr:clientData/>
  </xdr:oneCellAnchor>
  <xdr:oneCellAnchor>
    <xdr:from>
      <xdr:col>5</xdr:col>
      <xdr:colOff>583390</xdr:colOff>
      <xdr:row>10</xdr:row>
      <xdr:rowOff>55213</xdr:rowOff>
    </xdr:from>
    <xdr:ext cx="1365153" cy="494514"/>
    <xdr:sp macro="" textlink="'Sheet Design'!C7">
      <xdr:nvSpPr>
        <xdr:cNvPr id="16" name="TextBox 15">
          <a:extLst>
            <a:ext uri="{FF2B5EF4-FFF2-40B4-BE49-F238E27FC236}">
              <a16:creationId xmlns:a16="http://schemas.microsoft.com/office/drawing/2014/main" id="{3A9ED566-E916-4ADF-B273-F68EFC89E567}"/>
            </a:ext>
          </a:extLst>
        </xdr:cNvPr>
        <xdr:cNvSpPr txBox="1"/>
      </xdr:nvSpPr>
      <xdr:spPr>
        <a:xfrm>
          <a:off x="4632876" y="2014642"/>
          <a:ext cx="1365153" cy="494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04200AE-8B4D-411A-9D34-0649FD940D8F}"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4892</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5</xdr:col>
      <xdr:colOff>670899</xdr:colOff>
      <xdr:row>12</xdr:row>
      <xdr:rowOff>130629</xdr:rowOff>
    </xdr:from>
    <xdr:ext cx="1190134" cy="300147"/>
    <xdr:sp macro="" textlink="">
      <xdr:nvSpPr>
        <xdr:cNvPr id="17" name="TextBox 16">
          <a:extLst>
            <a:ext uri="{FF2B5EF4-FFF2-40B4-BE49-F238E27FC236}">
              <a16:creationId xmlns:a16="http://schemas.microsoft.com/office/drawing/2014/main" id="{EA212ACF-A15A-4B02-86D3-03C215A943DC}"/>
            </a:ext>
          </a:extLst>
        </xdr:cNvPr>
        <xdr:cNvSpPr txBox="1"/>
      </xdr:nvSpPr>
      <xdr:spPr>
        <a:xfrm>
          <a:off x="4720385" y="2481943"/>
          <a:ext cx="1190134"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200" b="1" kern="1200">
              <a:latin typeface="Segoe UI Black" panose="020B0A02040204020203" pitchFamily="34" charset="0"/>
              <a:ea typeface="Segoe UI Black" panose="020B0A02040204020203" pitchFamily="34" charset="0"/>
            </a:rPr>
            <a:t>NO OF ITEMS</a:t>
          </a:r>
        </a:p>
      </xdr:txBody>
    </xdr:sp>
    <xdr:clientData/>
  </xdr:oneCellAnchor>
  <xdr:oneCellAnchor>
    <xdr:from>
      <xdr:col>10</xdr:col>
      <xdr:colOff>364424</xdr:colOff>
      <xdr:row>12</xdr:row>
      <xdr:rowOff>97971</xdr:rowOff>
    </xdr:from>
    <xdr:ext cx="1216096" cy="300147"/>
    <xdr:sp macro="" textlink="">
      <xdr:nvSpPr>
        <xdr:cNvPr id="18" name="TextBox 17">
          <a:extLst>
            <a:ext uri="{FF2B5EF4-FFF2-40B4-BE49-F238E27FC236}">
              <a16:creationId xmlns:a16="http://schemas.microsoft.com/office/drawing/2014/main" id="{B1A06908-BF93-4EF5-B09D-3B8C77F03BD9}"/>
            </a:ext>
          </a:extLst>
        </xdr:cNvPr>
        <xdr:cNvSpPr txBox="1"/>
      </xdr:nvSpPr>
      <xdr:spPr>
        <a:xfrm>
          <a:off x="7788481" y="2449285"/>
          <a:ext cx="1216096"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kern="1200">
              <a:latin typeface="Segoe UI Black" panose="020B0A02040204020203" pitchFamily="34" charset="0"/>
              <a:ea typeface="Segoe UI Black" panose="020B0A02040204020203" pitchFamily="34" charset="0"/>
            </a:rPr>
            <a:t>AVG RATING</a:t>
          </a:r>
        </a:p>
      </xdr:txBody>
    </xdr:sp>
    <xdr:clientData/>
  </xdr:oneCellAnchor>
  <xdr:oneCellAnchor>
    <xdr:from>
      <xdr:col>10</xdr:col>
      <xdr:colOff>130627</xdr:colOff>
      <xdr:row>10</xdr:row>
      <xdr:rowOff>49771</xdr:rowOff>
    </xdr:from>
    <xdr:ext cx="1382487" cy="548943"/>
    <xdr:sp macro="" textlink="'Sheet Design'!D7">
      <xdr:nvSpPr>
        <xdr:cNvPr id="19" name="TextBox 18">
          <a:extLst>
            <a:ext uri="{FF2B5EF4-FFF2-40B4-BE49-F238E27FC236}">
              <a16:creationId xmlns:a16="http://schemas.microsoft.com/office/drawing/2014/main" id="{E295BD4E-A3E7-435B-B9DA-07ECE1F35059}"/>
            </a:ext>
          </a:extLst>
        </xdr:cNvPr>
        <xdr:cNvSpPr txBox="1"/>
      </xdr:nvSpPr>
      <xdr:spPr>
        <a:xfrm>
          <a:off x="7554684" y="2009200"/>
          <a:ext cx="1382487" cy="548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C6630E4-BB54-4061-ADA1-85371FF4AB91}"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3.96</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editAs="oneCell">
    <xdr:from>
      <xdr:col>13</xdr:col>
      <xdr:colOff>250370</xdr:colOff>
      <xdr:row>4</xdr:row>
      <xdr:rowOff>20341</xdr:rowOff>
    </xdr:from>
    <xdr:to>
      <xdr:col>13</xdr:col>
      <xdr:colOff>552993</xdr:colOff>
      <xdr:row>5</xdr:row>
      <xdr:rowOff>121919</xdr:rowOff>
    </xdr:to>
    <xdr:pic>
      <xdr:nvPicPr>
        <xdr:cNvPr id="21" name="Picture 20">
          <a:extLst>
            <a:ext uri="{FF2B5EF4-FFF2-40B4-BE49-F238E27FC236}">
              <a16:creationId xmlns:a16="http://schemas.microsoft.com/office/drawing/2014/main" id="{E8231F6A-E5BB-A198-ACE6-5CE8E1E4E38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699170" y="804112"/>
          <a:ext cx="302623" cy="2975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21770</xdr:colOff>
      <xdr:row>4</xdr:row>
      <xdr:rowOff>41746</xdr:rowOff>
    </xdr:from>
    <xdr:to>
      <xdr:col>9</xdr:col>
      <xdr:colOff>302621</xdr:colOff>
      <xdr:row>5</xdr:row>
      <xdr:rowOff>121919</xdr:rowOff>
    </xdr:to>
    <xdr:pic>
      <xdr:nvPicPr>
        <xdr:cNvPr id="22" name="Picture 21">
          <a:extLst>
            <a:ext uri="{FF2B5EF4-FFF2-40B4-BE49-F238E27FC236}">
              <a16:creationId xmlns:a16="http://schemas.microsoft.com/office/drawing/2014/main" id="{080F6335-8FCC-C03D-8B23-9D8C60F3E6C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770913" y="825517"/>
          <a:ext cx="280851" cy="2761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1267</xdr:colOff>
      <xdr:row>10</xdr:row>
      <xdr:rowOff>119740</xdr:rowOff>
    </xdr:from>
    <xdr:to>
      <xdr:col>9</xdr:col>
      <xdr:colOff>313508</xdr:colOff>
      <xdr:row>12</xdr:row>
      <xdr:rowOff>34832</xdr:rowOff>
    </xdr:to>
    <xdr:pic>
      <xdr:nvPicPr>
        <xdr:cNvPr id="23" name="Picture 22">
          <a:extLst>
            <a:ext uri="{FF2B5EF4-FFF2-40B4-BE49-F238E27FC236}">
              <a16:creationId xmlns:a16="http://schemas.microsoft.com/office/drawing/2014/main" id="{AB64D832-DF26-72B3-63F1-1449DE613C8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750410" y="2079169"/>
          <a:ext cx="312241" cy="306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261258</xdr:colOff>
      <xdr:row>10</xdr:row>
      <xdr:rowOff>107245</xdr:rowOff>
    </xdr:from>
    <xdr:to>
      <xdr:col>13</xdr:col>
      <xdr:colOff>585650</xdr:colOff>
      <xdr:row>12</xdr:row>
      <xdr:rowOff>34283</xdr:rowOff>
    </xdr:to>
    <xdr:pic>
      <xdr:nvPicPr>
        <xdr:cNvPr id="24" name="Picture 23">
          <a:extLst>
            <a:ext uri="{FF2B5EF4-FFF2-40B4-BE49-F238E27FC236}">
              <a16:creationId xmlns:a16="http://schemas.microsoft.com/office/drawing/2014/main" id="{E07F594E-ACE8-FA6D-FB33-B79B13F21B3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710058" y="2066674"/>
          <a:ext cx="324392" cy="3189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484412</xdr:colOff>
      <xdr:row>16</xdr:row>
      <xdr:rowOff>65312</xdr:rowOff>
    </xdr:from>
    <xdr:to>
      <xdr:col>14</xdr:col>
      <xdr:colOff>76201</xdr:colOff>
      <xdr:row>41</xdr:row>
      <xdr:rowOff>93133</xdr:rowOff>
    </xdr:to>
    <xdr:sp macro="" textlink="">
      <xdr:nvSpPr>
        <xdr:cNvPr id="25" name="Rectangle: Rounded Corners 24">
          <a:extLst>
            <a:ext uri="{FF2B5EF4-FFF2-40B4-BE49-F238E27FC236}">
              <a16:creationId xmlns:a16="http://schemas.microsoft.com/office/drawing/2014/main" id="{44624C56-6D09-41DB-9920-AFC81A25ABDA}"/>
            </a:ext>
          </a:extLst>
        </xdr:cNvPr>
        <xdr:cNvSpPr/>
      </xdr:nvSpPr>
      <xdr:spPr>
        <a:xfrm>
          <a:off x="4497612" y="3181045"/>
          <a:ext cx="5611589" cy="4896155"/>
        </a:xfrm>
        <a:prstGeom prst="roundRect">
          <a:avLst>
            <a:gd name="adj" fmla="val 963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576942</xdr:colOff>
      <xdr:row>17</xdr:row>
      <xdr:rowOff>54427</xdr:rowOff>
    </xdr:from>
    <xdr:to>
      <xdr:col>9</xdr:col>
      <xdr:colOff>272143</xdr:colOff>
      <xdr:row>28</xdr:row>
      <xdr:rowOff>152398</xdr:rowOff>
    </xdr:to>
    <xdr:graphicFrame macro="">
      <xdr:nvGraphicFramePr>
        <xdr:cNvPr id="26" name="Chart 25">
          <a:extLst>
            <a:ext uri="{FF2B5EF4-FFF2-40B4-BE49-F238E27FC236}">
              <a16:creationId xmlns:a16="http://schemas.microsoft.com/office/drawing/2014/main" id="{9991E652-5E15-4A43-AEAB-B23D56363B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6</xdr:col>
      <xdr:colOff>43480</xdr:colOff>
      <xdr:row>16</xdr:row>
      <xdr:rowOff>97970</xdr:rowOff>
    </xdr:from>
    <xdr:ext cx="1269322" cy="300147"/>
    <xdr:sp macro="" textlink="">
      <xdr:nvSpPr>
        <xdr:cNvPr id="27" name="TextBox 26">
          <a:extLst>
            <a:ext uri="{FF2B5EF4-FFF2-40B4-BE49-F238E27FC236}">
              <a16:creationId xmlns:a16="http://schemas.microsoft.com/office/drawing/2014/main" id="{1A2DCACF-0AB8-4456-9E7C-9FB8A56AB0CB}"/>
            </a:ext>
          </a:extLst>
        </xdr:cNvPr>
        <xdr:cNvSpPr txBox="1"/>
      </xdr:nvSpPr>
      <xdr:spPr>
        <a:xfrm>
          <a:off x="4767880" y="3233056"/>
          <a:ext cx="1269322"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200" b="0" kern="1200">
              <a:latin typeface="Segoe UI Black" panose="020B0A02040204020203" pitchFamily="34" charset="0"/>
              <a:ea typeface="Segoe UI Black" panose="020B0A02040204020203" pitchFamily="34" charset="0"/>
            </a:rPr>
            <a:t>FAT CONTENT</a:t>
          </a:r>
        </a:p>
      </xdr:txBody>
    </xdr:sp>
    <xdr:clientData/>
  </xdr:oneCellAnchor>
  <xdr:twoCellAnchor>
    <xdr:from>
      <xdr:col>9</xdr:col>
      <xdr:colOff>478970</xdr:colOff>
      <xdr:row>17</xdr:row>
      <xdr:rowOff>76199</xdr:rowOff>
    </xdr:from>
    <xdr:to>
      <xdr:col>9</xdr:col>
      <xdr:colOff>500741</xdr:colOff>
      <xdr:row>39</xdr:row>
      <xdr:rowOff>174172</xdr:rowOff>
    </xdr:to>
    <xdr:cxnSp macro="">
      <xdr:nvCxnSpPr>
        <xdr:cNvPr id="29" name="Straight Connector 28">
          <a:extLst>
            <a:ext uri="{FF2B5EF4-FFF2-40B4-BE49-F238E27FC236}">
              <a16:creationId xmlns:a16="http://schemas.microsoft.com/office/drawing/2014/main" id="{FE25DE33-55AF-C8BD-0874-4411B4028509}"/>
            </a:ext>
          </a:extLst>
        </xdr:cNvPr>
        <xdr:cNvCxnSpPr/>
      </xdr:nvCxnSpPr>
      <xdr:spPr>
        <a:xfrm flipV="1">
          <a:off x="6553199" y="3407228"/>
          <a:ext cx="21771" cy="440871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598714</xdr:colOff>
      <xdr:row>29</xdr:row>
      <xdr:rowOff>32655</xdr:rowOff>
    </xdr:from>
    <xdr:to>
      <xdr:col>9</xdr:col>
      <xdr:colOff>304800</xdr:colOff>
      <xdr:row>29</xdr:row>
      <xdr:rowOff>54427</xdr:rowOff>
    </xdr:to>
    <xdr:cxnSp macro="">
      <xdr:nvCxnSpPr>
        <xdr:cNvPr id="37" name="Straight Connector 36">
          <a:extLst>
            <a:ext uri="{FF2B5EF4-FFF2-40B4-BE49-F238E27FC236}">
              <a16:creationId xmlns:a16="http://schemas.microsoft.com/office/drawing/2014/main" id="{DB7966DA-31D3-461D-BF99-0C1266334404}"/>
            </a:ext>
          </a:extLst>
        </xdr:cNvPr>
        <xdr:cNvCxnSpPr/>
      </xdr:nvCxnSpPr>
      <xdr:spPr>
        <a:xfrm>
          <a:off x="3973285" y="5714998"/>
          <a:ext cx="2405744" cy="2177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576944</xdr:colOff>
      <xdr:row>30</xdr:row>
      <xdr:rowOff>21770</xdr:rowOff>
    </xdr:from>
    <xdr:to>
      <xdr:col>9</xdr:col>
      <xdr:colOff>468086</xdr:colOff>
      <xdr:row>40</xdr:row>
      <xdr:rowOff>87086</xdr:rowOff>
    </xdr:to>
    <xdr:graphicFrame macro="">
      <xdr:nvGraphicFramePr>
        <xdr:cNvPr id="40" name="Chart 39">
          <a:extLst>
            <a:ext uri="{FF2B5EF4-FFF2-40B4-BE49-F238E27FC236}">
              <a16:creationId xmlns:a16="http://schemas.microsoft.com/office/drawing/2014/main" id="{89562D63-731C-478F-9E65-A50DD5E53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5</xdr:col>
      <xdr:colOff>674214</xdr:colOff>
      <xdr:row>29</xdr:row>
      <xdr:rowOff>87082</xdr:rowOff>
    </xdr:from>
    <xdr:ext cx="1368708" cy="300147"/>
    <xdr:sp macro="" textlink="">
      <xdr:nvSpPr>
        <xdr:cNvPr id="41" name="TextBox 40">
          <a:extLst>
            <a:ext uri="{FF2B5EF4-FFF2-40B4-BE49-F238E27FC236}">
              <a16:creationId xmlns:a16="http://schemas.microsoft.com/office/drawing/2014/main" id="{277B25E2-19A0-4596-A15B-49958D967536}"/>
            </a:ext>
          </a:extLst>
        </xdr:cNvPr>
        <xdr:cNvSpPr txBox="1"/>
      </xdr:nvSpPr>
      <xdr:spPr>
        <a:xfrm>
          <a:off x="4723700" y="5769425"/>
          <a:ext cx="1368708"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200" b="0" kern="1200">
              <a:latin typeface="Segoe UI Black" panose="020B0A02040204020203" pitchFamily="34" charset="0"/>
              <a:ea typeface="Segoe UI Black" panose="020B0A02040204020203" pitchFamily="34" charset="0"/>
            </a:rPr>
            <a:t>FAT BY OUTLET</a:t>
          </a:r>
        </a:p>
      </xdr:txBody>
    </xdr:sp>
    <xdr:clientData/>
  </xdr:oneCellAnchor>
  <xdr:oneCellAnchor>
    <xdr:from>
      <xdr:col>10</xdr:col>
      <xdr:colOff>80419</xdr:colOff>
      <xdr:row>16</xdr:row>
      <xdr:rowOff>97969</xdr:rowOff>
    </xdr:from>
    <xdr:ext cx="999504" cy="300147"/>
    <xdr:sp macro="" textlink="">
      <xdr:nvSpPr>
        <xdr:cNvPr id="42" name="TextBox 41">
          <a:extLst>
            <a:ext uri="{FF2B5EF4-FFF2-40B4-BE49-F238E27FC236}">
              <a16:creationId xmlns:a16="http://schemas.microsoft.com/office/drawing/2014/main" id="{7FF78637-9AE0-46AB-875B-F631D4581C01}"/>
            </a:ext>
          </a:extLst>
        </xdr:cNvPr>
        <xdr:cNvSpPr txBox="1"/>
      </xdr:nvSpPr>
      <xdr:spPr>
        <a:xfrm>
          <a:off x="7504476" y="3233055"/>
          <a:ext cx="999504"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200" b="0" kern="1200">
              <a:latin typeface="Segoe UI Black" panose="020B0A02040204020203" pitchFamily="34" charset="0"/>
              <a:ea typeface="Segoe UI Black" panose="020B0A02040204020203" pitchFamily="34" charset="0"/>
            </a:rPr>
            <a:t>ITEM</a:t>
          </a:r>
          <a:r>
            <a:rPr lang="en-IN" sz="1200" b="0" kern="1200" baseline="0">
              <a:latin typeface="Segoe UI Black" panose="020B0A02040204020203" pitchFamily="34" charset="0"/>
              <a:ea typeface="Segoe UI Black" panose="020B0A02040204020203" pitchFamily="34" charset="0"/>
            </a:rPr>
            <a:t> TYPE</a:t>
          </a:r>
          <a:endParaRPr lang="en-IN" sz="1200" b="0" kern="1200">
            <a:latin typeface="Segoe UI Black" panose="020B0A02040204020203" pitchFamily="34" charset="0"/>
            <a:ea typeface="Segoe UI Black" panose="020B0A02040204020203" pitchFamily="34" charset="0"/>
          </a:endParaRPr>
        </a:p>
      </xdr:txBody>
    </xdr:sp>
    <xdr:clientData/>
  </xdr:oneCellAnchor>
  <xdr:twoCellAnchor>
    <xdr:from>
      <xdr:col>9</xdr:col>
      <xdr:colOff>544285</xdr:colOff>
      <xdr:row>17</xdr:row>
      <xdr:rowOff>21772</xdr:rowOff>
    </xdr:from>
    <xdr:to>
      <xdr:col>14</xdr:col>
      <xdr:colOff>1</xdr:colOff>
      <xdr:row>41</xdr:row>
      <xdr:rowOff>0</xdr:rowOff>
    </xdr:to>
    <xdr:graphicFrame macro="">
      <xdr:nvGraphicFramePr>
        <xdr:cNvPr id="43" name="Chart 42">
          <a:extLst>
            <a:ext uri="{FF2B5EF4-FFF2-40B4-BE49-F238E27FC236}">
              <a16:creationId xmlns:a16="http://schemas.microsoft.com/office/drawing/2014/main" id="{7E35A755-C4C6-4335-9A17-77E86F525D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236217</xdr:colOff>
      <xdr:row>3</xdr:row>
      <xdr:rowOff>50799</xdr:rowOff>
    </xdr:from>
    <xdr:to>
      <xdr:col>23</xdr:col>
      <xdr:colOff>414866</xdr:colOff>
      <xdr:row>41</xdr:row>
      <xdr:rowOff>76200</xdr:rowOff>
    </xdr:to>
    <xdr:sp macro="" textlink="">
      <xdr:nvSpPr>
        <xdr:cNvPr id="45" name="Rectangle: Rounded Corners 44">
          <a:extLst>
            <a:ext uri="{FF2B5EF4-FFF2-40B4-BE49-F238E27FC236}">
              <a16:creationId xmlns:a16="http://schemas.microsoft.com/office/drawing/2014/main" id="{9A8FBE10-2D49-47B7-B412-B8C676B489F3}"/>
            </a:ext>
          </a:extLst>
        </xdr:cNvPr>
        <xdr:cNvSpPr/>
      </xdr:nvSpPr>
      <xdr:spPr>
        <a:xfrm>
          <a:off x="9685017" y="638628"/>
          <a:ext cx="6252878" cy="7471229"/>
        </a:xfrm>
        <a:prstGeom prst="roundRect">
          <a:avLst>
            <a:gd name="adj" fmla="val 963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263919</xdr:colOff>
      <xdr:row>2</xdr:row>
      <xdr:rowOff>163284</xdr:rowOff>
    </xdr:from>
    <xdr:to>
      <xdr:col>23</xdr:col>
      <xdr:colOff>261257</xdr:colOff>
      <xdr:row>15</xdr:row>
      <xdr:rowOff>87086</xdr:rowOff>
    </xdr:to>
    <xdr:graphicFrame macro="">
      <xdr:nvGraphicFramePr>
        <xdr:cNvPr id="44" name="Chart 43">
          <a:extLst>
            <a:ext uri="{FF2B5EF4-FFF2-40B4-BE49-F238E27FC236}">
              <a16:creationId xmlns:a16="http://schemas.microsoft.com/office/drawing/2014/main" id="{C26EA5BE-39A7-462E-957B-D92D3423D9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14</xdr:col>
      <xdr:colOff>233795</xdr:colOff>
      <xdr:row>3</xdr:row>
      <xdr:rowOff>119742</xdr:rowOff>
    </xdr:from>
    <xdr:ext cx="2803320" cy="300147"/>
    <xdr:sp macro="" textlink="">
      <xdr:nvSpPr>
        <xdr:cNvPr id="46" name="TextBox 45">
          <a:extLst>
            <a:ext uri="{FF2B5EF4-FFF2-40B4-BE49-F238E27FC236}">
              <a16:creationId xmlns:a16="http://schemas.microsoft.com/office/drawing/2014/main" id="{2A7A7CA5-FA9A-41B9-9D23-78E5733234E2}"/>
            </a:ext>
          </a:extLst>
        </xdr:cNvPr>
        <xdr:cNvSpPr txBox="1"/>
      </xdr:nvSpPr>
      <xdr:spPr>
        <a:xfrm>
          <a:off x="10357509" y="707571"/>
          <a:ext cx="2803320"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kern="1200">
              <a:latin typeface="Segoe UI Black" panose="020B0A02040204020203" pitchFamily="34" charset="0"/>
              <a:ea typeface="Segoe UI Black" panose="020B0A02040204020203" pitchFamily="34" charset="0"/>
            </a:rPr>
            <a:t>OUTLET ESTABLISHMENT</a:t>
          </a:r>
        </a:p>
      </xdr:txBody>
    </xdr:sp>
    <xdr:clientData/>
  </xdr:oneCellAnchor>
  <xdr:twoCellAnchor>
    <xdr:from>
      <xdr:col>14</xdr:col>
      <xdr:colOff>293914</xdr:colOff>
      <xdr:row>16</xdr:row>
      <xdr:rowOff>21771</xdr:rowOff>
    </xdr:from>
    <xdr:to>
      <xdr:col>23</xdr:col>
      <xdr:colOff>261257</xdr:colOff>
      <xdr:row>16</xdr:row>
      <xdr:rowOff>21771</xdr:rowOff>
    </xdr:to>
    <xdr:cxnSp macro="">
      <xdr:nvCxnSpPr>
        <xdr:cNvPr id="47" name="Straight Connector 46">
          <a:extLst>
            <a:ext uri="{FF2B5EF4-FFF2-40B4-BE49-F238E27FC236}">
              <a16:creationId xmlns:a16="http://schemas.microsoft.com/office/drawing/2014/main" id="{E8A89A9F-3955-44E1-A640-07A90BC1594A}"/>
            </a:ext>
          </a:extLst>
        </xdr:cNvPr>
        <xdr:cNvCxnSpPr/>
      </xdr:nvCxnSpPr>
      <xdr:spPr>
        <a:xfrm>
          <a:off x="9742714" y="3156857"/>
          <a:ext cx="6041572"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250372</xdr:colOff>
      <xdr:row>16</xdr:row>
      <xdr:rowOff>94856</xdr:rowOff>
    </xdr:from>
    <xdr:ext cx="1817916" cy="300147"/>
    <xdr:sp macro="" textlink="">
      <xdr:nvSpPr>
        <xdr:cNvPr id="50" name="TextBox 49">
          <a:extLst>
            <a:ext uri="{FF2B5EF4-FFF2-40B4-BE49-F238E27FC236}">
              <a16:creationId xmlns:a16="http://schemas.microsoft.com/office/drawing/2014/main" id="{5DEBAA05-D4BE-45AF-8AF5-8BAA735BE9A1}"/>
            </a:ext>
          </a:extLst>
        </xdr:cNvPr>
        <xdr:cNvSpPr txBox="1"/>
      </xdr:nvSpPr>
      <xdr:spPr>
        <a:xfrm>
          <a:off x="9699172" y="3229942"/>
          <a:ext cx="1817916"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kern="1200">
              <a:latin typeface="Segoe UI Black" panose="020B0A02040204020203" pitchFamily="34" charset="0"/>
              <a:ea typeface="Segoe UI Black" panose="020B0A02040204020203" pitchFamily="34" charset="0"/>
            </a:rPr>
            <a:t>OUTLET SIZE</a:t>
          </a:r>
        </a:p>
      </xdr:txBody>
    </xdr:sp>
    <xdr:clientData/>
  </xdr:oneCellAnchor>
  <xdr:twoCellAnchor>
    <xdr:from>
      <xdr:col>14</xdr:col>
      <xdr:colOff>330559</xdr:colOff>
      <xdr:row>17</xdr:row>
      <xdr:rowOff>174171</xdr:rowOff>
    </xdr:from>
    <xdr:to>
      <xdr:col>18</xdr:col>
      <xdr:colOff>391885</xdr:colOff>
      <xdr:row>29</xdr:row>
      <xdr:rowOff>65314</xdr:rowOff>
    </xdr:to>
    <xdr:graphicFrame macro="">
      <xdr:nvGraphicFramePr>
        <xdr:cNvPr id="51" name="Chart 50">
          <a:extLst>
            <a:ext uri="{FF2B5EF4-FFF2-40B4-BE49-F238E27FC236}">
              <a16:creationId xmlns:a16="http://schemas.microsoft.com/office/drawing/2014/main" id="{093817F9-8258-41B0-9406-71448884B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272143</xdr:colOff>
      <xdr:row>29</xdr:row>
      <xdr:rowOff>130629</xdr:rowOff>
    </xdr:from>
    <xdr:to>
      <xdr:col>23</xdr:col>
      <xdr:colOff>239486</xdr:colOff>
      <xdr:row>29</xdr:row>
      <xdr:rowOff>130629</xdr:rowOff>
    </xdr:to>
    <xdr:cxnSp macro="">
      <xdr:nvCxnSpPr>
        <xdr:cNvPr id="52" name="Straight Connector 51">
          <a:extLst>
            <a:ext uri="{FF2B5EF4-FFF2-40B4-BE49-F238E27FC236}">
              <a16:creationId xmlns:a16="http://schemas.microsoft.com/office/drawing/2014/main" id="{60927E2C-4450-47E4-823D-74597A508653}"/>
            </a:ext>
          </a:extLst>
        </xdr:cNvPr>
        <xdr:cNvCxnSpPr/>
      </xdr:nvCxnSpPr>
      <xdr:spPr>
        <a:xfrm>
          <a:off x="9720943" y="5812972"/>
          <a:ext cx="6041572"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548275</xdr:colOff>
      <xdr:row>16</xdr:row>
      <xdr:rowOff>90713</xdr:rowOff>
    </xdr:from>
    <xdr:to>
      <xdr:col>18</xdr:col>
      <xdr:colOff>555172</xdr:colOff>
      <xdr:row>29</xdr:row>
      <xdr:rowOff>0</xdr:rowOff>
    </xdr:to>
    <xdr:cxnSp macro="">
      <xdr:nvCxnSpPr>
        <xdr:cNvPr id="53" name="Straight Connector 52">
          <a:extLst>
            <a:ext uri="{FF2B5EF4-FFF2-40B4-BE49-F238E27FC236}">
              <a16:creationId xmlns:a16="http://schemas.microsoft.com/office/drawing/2014/main" id="{0193ED3C-9D9D-431D-BDC0-917807AC44F7}"/>
            </a:ext>
          </a:extLst>
        </xdr:cNvPr>
        <xdr:cNvCxnSpPr/>
      </xdr:nvCxnSpPr>
      <xdr:spPr>
        <a:xfrm flipH="1" flipV="1">
          <a:off x="12696732" y="3225799"/>
          <a:ext cx="6897" cy="2456544"/>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544287</xdr:colOff>
      <xdr:row>17</xdr:row>
      <xdr:rowOff>58056</xdr:rowOff>
    </xdr:from>
    <xdr:to>
      <xdr:col>23</xdr:col>
      <xdr:colOff>283029</xdr:colOff>
      <xdr:row>28</xdr:row>
      <xdr:rowOff>174172</xdr:rowOff>
    </xdr:to>
    <mc:AlternateContent xmlns:mc="http://schemas.openxmlformats.org/markup-compatibility/2006">
      <mc:Choice xmlns:cx2="http://schemas.microsoft.com/office/drawing/2015/10/21/chartex" Requires="cx2">
        <xdr:graphicFrame macro="">
          <xdr:nvGraphicFramePr>
            <xdr:cNvPr id="56" name="Chart 55">
              <a:extLst>
                <a:ext uri="{FF2B5EF4-FFF2-40B4-BE49-F238E27FC236}">
                  <a16:creationId xmlns:a16="http://schemas.microsoft.com/office/drawing/2014/main" id="{D46456E5-2761-4C33-97A6-8046B2B7F5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692744" y="3389085"/>
              <a:ext cx="3113314" cy="22714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18</xdr:col>
      <xdr:colOff>576944</xdr:colOff>
      <xdr:row>16</xdr:row>
      <xdr:rowOff>73084</xdr:rowOff>
    </xdr:from>
    <xdr:ext cx="1817916" cy="300147"/>
    <xdr:sp macro="" textlink="">
      <xdr:nvSpPr>
        <xdr:cNvPr id="57" name="TextBox 56">
          <a:extLst>
            <a:ext uri="{FF2B5EF4-FFF2-40B4-BE49-F238E27FC236}">
              <a16:creationId xmlns:a16="http://schemas.microsoft.com/office/drawing/2014/main" id="{8128C0D7-D9C1-469B-B2FC-939C887DFDB8}"/>
            </a:ext>
          </a:extLst>
        </xdr:cNvPr>
        <xdr:cNvSpPr txBox="1"/>
      </xdr:nvSpPr>
      <xdr:spPr>
        <a:xfrm>
          <a:off x="12725401" y="3208170"/>
          <a:ext cx="1817916"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kern="1200">
              <a:latin typeface="Segoe UI Black" panose="020B0A02040204020203" pitchFamily="34" charset="0"/>
              <a:ea typeface="Segoe UI Black" panose="020B0A02040204020203" pitchFamily="34" charset="0"/>
            </a:rPr>
            <a:t>OUTLET LOCATION</a:t>
          </a:r>
        </a:p>
      </xdr:txBody>
    </xdr:sp>
    <xdr:clientData/>
  </xdr:oneCellAnchor>
  <xdr:oneCellAnchor>
    <xdr:from>
      <xdr:col>14</xdr:col>
      <xdr:colOff>272143</xdr:colOff>
      <xdr:row>29</xdr:row>
      <xdr:rowOff>192828</xdr:rowOff>
    </xdr:from>
    <xdr:ext cx="1817916" cy="300147"/>
    <xdr:sp macro="" textlink="">
      <xdr:nvSpPr>
        <xdr:cNvPr id="58" name="TextBox 57">
          <a:extLst>
            <a:ext uri="{FF2B5EF4-FFF2-40B4-BE49-F238E27FC236}">
              <a16:creationId xmlns:a16="http://schemas.microsoft.com/office/drawing/2014/main" id="{D048CB90-7D0B-47E3-9A2D-7A707A26C2B3}"/>
            </a:ext>
          </a:extLst>
        </xdr:cNvPr>
        <xdr:cNvSpPr txBox="1"/>
      </xdr:nvSpPr>
      <xdr:spPr>
        <a:xfrm>
          <a:off x="9720943" y="5875171"/>
          <a:ext cx="1817916"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kern="1200">
              <a:latin typeface="Segoe UI Black" panose="020B0A02040204020203" pitchFamily="34" charset="0"/>
              <a:ea typeface="Segoe UI Black" panose="020B0A02040204020203" pitchFamily="34" charset="0"/>
            </a:rPr>
            <a:t>OUTLET TYPE</a:t>
          </a:r>
        </a:p>
      </xdr:txBody>
    </xdr:sp>
    <xdr:clientData/>
  </xdr:oneCellAnchor>
  <xdr:twoCellAnchor>
    <xdr:from>
      <xdr:col>14</xdr:col>
      <xdr:colOff>293913</xdr:colOff>
      <xdr:row>30</xdr:row>
      <xdr:rowOff>130628</xdr:rowOff>
    </xdr:from>
    <xdr:to>
      <xdr:col>18</xdr:col>
      <xdr:colOff>380999</xdr:colOff>
      <xdr:row>40</xdr:row>
      <xdr:rowOff>151200</xdr:rowOff>
    </xdr:to>
    <xdr:graphicFrame macro="">
      <xdr:nvGraphicFramePr>
        <xdr:cNvPr id="59" name="Chart 58">
          <a:extLst>
            <a:ext uri="{FF2B5EF4-FFF2-40B4-BE49-F238E27FC236}">
              <a16:creationId xmlns:a16="http://schemas.microsoft.com/office/drawing/2014/main" id="{DE324A25-C436-4FC8-8A84-4A3352E9F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326573</xdr:colOff>
      <xdr:row>30</xdr:row>
      <xdr:rowOff>136070</xdr:rowOff>
    </xdr:from>
    <xdr:to>
      <xdr:col>21</xdr:col>
      <xdr:colOff>65314</xdr:colOff>
      <xdr:row>40</xdr:row>
      <xdr:rowOff>156642</xdr:rowOff>
    </xdr:to>
    <xdr:graphicFrame macro="">
      <xdr:nvGraphicFramePr>
        <xdr:cNvPr id="60" name="Chart 59">
          <a:extLst>
            <a:ext uri="{FF2B5EF4-FFF2-40B4-BE49-F238E27FC236}">
              <a16:creationId xmlns:a16="http://schemas.microsoft.com/office/drawing/2014/main" id="{74EEEF32-BBFE-4A64-B3EB-A40925331D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15</xdr:col>
      <xdr:colOff>457201</xdr:colOff>
      <xdr:row>39</xdr:row>
      <xdr:rowOff>166358</xdr:rowOff>
    </xdr:from>
    <xdr:ext cx="1534886" cy="271421"/>
    <xdr:sp macro="" textlink="">
      <xdr:nvSpPr>
        <xdr:cNvPr id="61" name="TextBox 60">
          <a:extLst>
            <a:ext uri="{FF2B5EF4-FFF2-40B4-BE49-F238E27FC236}">
              <a16:creationId xmlns:a16="http://schemas.microsoft.com/office/drawing/2014/main" id="{3B5CF75F-6BBB-4100-B18F-F03DED74B4EE}"/>
            </a:ext>
          </a:extLst>
        </xdr:cNvPr>
        <xdr:cNvSpPr txBox="1"/>
      </xdr:nvSpPr>
      <xdr:spPr>
        <a:xfrm>
          <a:off x="10580915" y="7808129"/>
          <a:ext cx="1534886" cy="27142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1" kern="1200">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oneCellAnchor>
  <xdr:oneCellAnchor>
    <xdr:from>
      <xdr:col>18</xdr:col>
      <xdr:colOff>261258</xdr:colOff>
      <xdr:row>39</xdr:row>
      <xdr:rowOff>166358</xdr:rowOff>
    </xdr:from>
    <xdr:ext cx="1230085" cy="271421"/>
    <xdr:sp macro="" textlink="">
      <xdr:nvSpPr>
        <xdr:cNvPr id="62" name="TextBox 61">
          <a:extLst>
            <a:ext uri="{FF2B5EF4-FFF2-40B4-BE49-F238E27FC236}">
              <a16:creationId xmlns:a16="http://schemas.microsoft.com/office/drawing/2014/main" id="{12336D55-9881-4019-B1F5-FC2C8DBF1906}"/>
            </a:ext>
          </a:extLst>
        </xdr:cNvPr>
        <xdr:cNvSpPr txBox="1"/>
      </xdr:nvSpPr>
      <xdr:spPr>
        <a:xfrm>
          <a:off x="12409715" y="7808129"/>
          <a:ext cx="1230085" cy="27142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1" kern="1200">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oneCellAnchor>
  <xdr:twoCellAnchor>
    <xdr:from>
      <xdr:col>20</xdr:col>
      <xdr:colOff>674911</xdr:colOff>
      <xdr:row>30</xdr:row>
      <xdr:rowOff>136070</xdr:rowOff>
    </xdr:from>
    <xdr:to>
      <xdr:col>23</xdr:col>
      <xdr:colOff>283025</xdr:colOff>
      <xdr:row>40</xdr:row>
      <xdr:rowOff>156642</xdr:rowOff>
    </xdr:to>
    <xdr:graphicFrame macro="">
      <xdr:nvGraphicFramePr>
        <xdr:cNvPr id="63" name="Chart 62">
          <a:extLst>
            <a:ext uri="{FF2B5EF4-FFF2-40B4-BE49-F238E27FC236}">
              <a16:creationId xmlns:a16="http://schemas.microsoft.com/office/drawing/2014/main" id="{BA613ADB-5789-480B-A6FD-A8C20EA5C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20</xdr:col>
      <xdr:colOff>555172</xdr:colOff>
      <xdr:row>39</xdr:row>
      <xdr:rowOff>166358</xdr:rowOff>
    </xdr:from>
    <xdr:ext cx="1230085" cy="271421"/>
    <xdr:sp macro="" textlink="">
      <xdr:nvSpPr>
        <xdr:cNvPr id="64" name="TextBox 63">
          <a:extLst>
            <a:ext uri="{FF2B5EF4-FFF2-40B4-BE49-F238E27FC236}">
              <a16:creationId xmlns:a16="http://schemas.microsoft.com/office/drawing/2014/main" id="{C6EE9B11-1F58-499A-93EA-FE84994058BE}"/>
            </a:ext>
          </a:extLst>
        </xdr:cNvPr>
        <xdr:cNvSpPr txBox="1"/>
      </xdr:nvSpPr>
      <xdr:spPr>
        <a:xfrm>
          <a:off x="14053458" y="7808129"/>
          <a:ext cx="1230085" cy="27142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050" b="1" kern="1200">
              <a:latin typeface="Segoe UI Semibold" panose="020B0702040204020203" pitchFamily="34" charset="0"/>
              <a:ea typeface="Segoe UI Black" panose="020B0A02040204020203" pitchFamily="34" charset="0"/>
              <a:cs typeface="Segoe UI Semibold" panose="020B0702040204020203" pitchFamily="34" charset="0"/>
            </a:rPr>
            <a:t>NO</a:t>
          </a:r>
          <a:r>
            <a:rPr lang="en-IN" sz="1050" b="1" kern="1200" baseline="0">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050" b="1"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editAs="oneCell">
    <xdr:from>
      <xdr:col>2</xdr:col>
      <xdr:colOff>266063</xdr:colOff>
      <xdr:row>8</xdr:row>
      <xdr:rowOff>32656</xdr:rowOff>
    </xdr:from>
    <xdr:to>
      <xdr:col>2</xdr:col>
      <xdr:colOff>576942</xdr:colOff>
      <xdr:row>9</xdr:row>
      <xdr:rowOff>142351</xdr:rowOff>
    </xdr:to>
    <xdr:pic>
      <xdr:nvPicPr>
        <xdr:cNvPr id="66" name="Picture 65">
          <a:extLst>
            <a:ext uri="{FF2B5EF4-FFF2-40B4-BE49-F238E27FC236}">
              <a16:creationId xmlns:a16="http://schemas.microsoft.com/office/drawing/2014/main" id="{6EE6872C-454F-317D-2950-2052B9C1DBD2}"/>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615892" y="1600199"/>
          <a:ext cx="310879" cy="3056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545616</xdr:colOff>
      <xdr:row>8</xdr:row>
      <xdr:rowOff>32657</xdr:rowOff>
    </xdr:from>
    <xdr:ext cx="1244764" cy="300147"/>
    <xdr:sp macro="" textlink="">
      <xdr:nvSpPr>
        <xdr:cNvPr id="67" name="TextBox 66">
          <a:extLst>
            <a:ext uri="{FF2B5EF4-FFF2-40B4-BE49-F238E27FC236}">
              <a16:creationId xmlns:a16="http://schemas.microsoft.com/office/drawing/2014/main" id="{CCD0DE1E-18D9-44EB-87CE-254294C2550E}"/>
            </a:ext>
          </a:extLst>
        </xdr:cNvPr>
        <xdr:cNvSpPr txBox="1"/>
      </xdr:nvSpPr>
      <xdr:spPr>
        <a:xfrm>
          <a:off x="1895445" y="1600200"/>
          <a:ext cx="1244764"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IN" sz="1200" b="1" kern="1200">
              <a:solidFill>
                <a:schemeClr val="accent6">
                  <a:lumMod val="50000"/>
                </a:schemeClr>
              </a:solidFill>
              <a:latin typeface="Segoe UI Black" panose="020B0A02040204020203" pitchFamily="34" charset="0"/>
              <a:ea typeface="Segoe UI Black" panose="020B0A02040204020203" pitchFamily="34" charset="0"/>
            </a:rPr>
            <a:t>FILTER PANEL</a:t>
          </a:r>
        </a:p>
      </xdr:txBody>
    </xdr:sp>
    <xdr:clientData/>
  </xdr:oneCellAnchor>
  <xdr:twoCellAnchor editAs="oneCell">
    <xdr:from>
      <xdr:col>2</xdr:col>
      <xdr:colOff>130628</xdr:colOff>
      <xdr:row>17</xdr:row>
      <xdr:rowOff>65315</xdr:rowOff>
    </xdr:from>
    <xdr:to>
      <xdr:col>5</xdr:col>
      <xdr:colOff>108858</xdr:colOff>
      <xdr:row>23</xdr:row>
      <xdr:rowOff>163044</xdr:rowOff>
    </xdr:to>
    <mc:AlternateContent xmlns:mc="http://schemas.openxmlformats.org/markup-compatibility/2006">
      <mc:Choice xmlns:a14="http://schemas.microsoft.com/office/drawing/2010/main" Requires="a14">
        <xdr:graphicFrame macro="">
          <xdr:nvGraphicFramePr>
            <xdr:cNvPr id="68" name="Outlet Location">
              <a:extLst>
                <a:ext uri="{FF2B5EF4-FFF2-40B4-BE49-F238E27FC236}">
                  <a16:creationId xmlns:a16="http://schemas.microsoft.com/office/drawing/2014/main" id="{015377AF-0298-42C8-AB29-A44B1DDC5A36}"/>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1471748" y="3519715"/>
              <a:ext cx="1989910" cy="13169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130628</xdr:colOff>
      <xdr:row>24</xdr:row>
      <xdr:rowOff>97971</xdr:rowOff>
    </xdr:from>
    <xdr:to>
      <xdr:col>5</xdr:col>
      <xdr:colOff>97972</xdr:colOff>
      <xdr:row>36</xdr:row>
      <xdr:rowOff>174171</xdr:rowOff>
    </xdr:to>
    <mc:AlternateContent xmlns:mc="http://schemas.openxmlformats.org/markup-compatibility/2006">
      <mc:Choice xmlns:a14="http://schemas.microsoft.com/office/drawing/2010/main" Requires="a14">
        <xdr:graphicFrame macro="">
          <xdr:nvGraphicFramePr>
            <xdr:cNvPr id="69" name="Item Type 1">
              <a:extLst>
                <a:ext uri="{FF2B5EF4-FFF2-40B4-BE49-F238E27FC236}">
                  <a16:creationId xmlns:a16="http://schemas.microsoft.com/office/drawing/2014/main" id="{19961C93-8360-4357-9208-0B9DD6F15D5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471748" y="4974771"/>
              <a:ext cx="1979024" cy="2514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185056</xdr:colOff>
      <xdr:row>37</xdr:row>
      <xdr:rowOff>49591</xdr:rowOff>
    </xdr:from>
    <xdr:to>
      <xdr:col>3</xdr:col>
      <xdr:colOff>174171</xdr:colOff>
      <xdr:row>40</xdr:row>
      <xdr:rowOff>114597</xdr:rowOff>
    </xdr:to>
    <xdr:pic>
      <xdr:nvPicPr>
        <xdr:cNvPr id="70" name="Picture 69">
          <a:hlinkClick xmlns:r="http://schemas.openxmlformats.org/officeDocument/2006/relationships" r:id="rId15"/>
          <a:extLst>
            <a:ext uri="{FF2B5EF4-FFF2-40B4-BE49-F238E27FC236}">
              <a16:creationId xmlns:a16="http://schemas.microsoft.com/office/drawing/2014/main" id="{FE6071C8-7A75-015B-7C21-D376C8D1A0E3}"/>
            </a:ext>
          </a:extLst>
        </xdr:cNvPr>
        <xdr:cNvPicPr>
          <a:picLocks noChangeAspect="1" noChangeArrowheads="1"/>
        </xdr:cNvPicPr>
      </xdr:nvPicPr>
      <xdr:blipFill>
        <a:blip xmlns:r="http://schemas.openxmlformats.org/officeDocument/2006/relationships" r:embed="rId16" cstate="print">
          <a:alphaModFix amt="80000"/>
          <a:extLst>
            <a:ext uri="{28A0092B-C50C-407E-A947-70E740481C1C}">
              <a14:useLocalDpi xmlns:a14="http://schemas.microsoft.com/office/drawing/2010/main" val="0"/>
            </a:ext>
          </a:extLst>
        </a:blip>
        <a:srcRect/>
        <a:stretch>
          <a:fillRect/>
        </a:stretch>
      </xdr:blipFill>
      <xdr:spPr bwMode="auto">
        <a:xfrm>
          <a:off x="1534885" y="7299477"/>
          <a:ext cx="664029" cy="6528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529815</xdr:colOff>
      <xdr:row>37</xdr:row>
      <xdr:rowOff>97971</xdr:rowOff>
    </xdr:from>
    <xdr:to>
      <xdr:col>4</xdr:col>
      <xdr:colOff>455022</xdr:colOff>
      <xdr:row>40</xdr:row>
      <xdr:rowOff>100147</xdr:rowOff>
    </xdr:to>
    <xdr:pic>
      <xdr:nvPicPr>
        <xdr:cNvPr id="71" name="Picture 70">
          <a:hlinkClick xmlns:r="http://schemas.openxmlformats.org/officeDocument/2006/relationships" r:id="rId17"/>
          <a:extLst>
            <a:ext uri="{FF2B5EF4-FFF2-40B4-BE49-F238E27FC236}">
              <a16:creationId xmlns:a16="http://schemas.microsoft.com/office/drawing/2014/main" id="{A22DD6DE-BD91-CC56-39F6-071BE3FF0759}"/>
            </a:ext>
          </a:extLst>
        </xdr:cNvPr>
        <xdr:cNvPicPr>
          <a:picLocks noChangeAspect="1" noChangeArrowheads="1"/>
        </xdr:cNvPicPr>
      </xdr:nvPicPr>
      <xdr:blipFill>
        <a:blip xmlns:r="http://schemas.openxmlformats.org/officeDocument/2006/relationships" r:embed="rId18" cstate="print">
          <a:alphaModFix amt="80000"/>
          <a:extLst>
            <a:ext uri="{28A0092B-C50C-407E-A947-70E740481C1C}">
              <a14:useLocalDpi xmlns:a14="http://schemas.microsoft.com/office/drawing/2010/main" val="0"/>
            </a:ext>
          </a:extLst>
        </a:blip>
        <a:srcRect/>
        <a:stretch>
          <a:fillRect/>
        </a:stretch>
      </xdr:blipFill>
      <xdr:spPr bwMode="auto">
        <a:xfrm>
          <a:off x="2554558" y="7347857"/>
          <a:ext cx="600121" cy="5900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 Saifi" refreshedDate="45672.821842476849" createdVersion="8" refreshedVersion="8" minRefreshableVersion="3" recordCount="8523" xr:uid="{6FEF9C9D-F556-4412-82FC-5375A3FB9E4B}">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9829789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03A1F6-DBEB-454A-8962-87CB7DE9657C}" name="PivotTable12"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location ref="A102:B104"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h="1"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2">
    <i>
      <x/>
    </i>
    <i>
      <x v="3"/>
    </i>
  </rowItems>
  <colItems count="1">
    <i/>
  </colItems>
  <dataFields count="1">
    <dataField name="Count of Sr No" fld="1" subtotal="count" baseField="8" baseItem="0" numFmtId="1"/>
  </dataFields>
  <formats count="9">
    <format dxfId="3538">
      <pivotArea type="all" dataOnly="0" outline="0" fieldPosition="0"/>
    </format>
    <format dxfId="3539">
      <pivotArea outline="0" collapsedLevelsAreSubtotals="1" fieldPosition="0"/>
    </format>
    <format dxfId="3540">
      <pivotArea type="origin" dataOnly="0" labelOnly="1" outline="0" fieldPosition="0"/>
    </format>
    <format dxfId="3541">
      <pivotArea field="0" type="button" dataOnly="0" labelOnly="1" outline="0"/>
    </format>
    <format dxfId="3542">
      <pivotArea type="topRight" dataOnly="0" labelOnly="1" outline="0" fieldPosition="0"/>
    </format>
    <format dxfId="3543">
      <pivotArea field="6" type="button" dataOnly="0" labelOnly="1" outline="0"/>
    </format>
    <format dxfId="3544">
      <pivotArea dataOnly="0" labelOnly="1" grandRow="1" outline="0" fieldPosition="0"/>
    </format>
    <format dxfId="3545">
      <pivotArea dataOnly="0" labelOnly="1" grandCol="1" outline="0" fieldPosition="0"/>
    </format>
    <format dxfId="3537">
      <pivotArea outline="0" collapsedLevelsAreSubtotals="1" fieldPosition="0"/>
    </format>
  </formats>
  <chartFormats count="2">
    <chartFormat chart="38"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2051E3-14E3-463A-A699-85C52ADDB121}" name="PivotTable11"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95:B9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h="1"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2">
    <i>
      <x/>
    </i>
    <i>
      <x v="3"/>
    </i>
  </rowItems>
  <colItems count="1">
    <i/>
  </colItems>
  <dataFields count="1">
    <dataField name="Average of Total Sales" fld="11" subtotal="average" baseField="8" baseItem="1" numFmtId="176"/>
  </dataFields>
  <formats count="9">
    <format dxfId="3547">
      <pivotArea type="all" dataOnly="0" outline="0" fieldPosition="0"/>
    </format>
    <format dxfId="3548">
      <pivotArea outline="0" collapsedLevelsAreSubtotals="1" fieldPosition="0"/>
    </format>
    <format dxfId="3549">
      <pivotArea type="origin" dataOnly="0" labelOnly="1" outline="0" fieldPosition="0"/>
    </format>
    <format dxfId="3550">
      <pivotArea field="0" type="button" dataOnly="0" labelOnly="1" outline="0"/>
    </format>
    <format dxfId="3551">
      <pivotArea type="topRight" dataOnly="0" labelOnly="1" outline="0" fieldPosition="0"/>
    </format>
    <format dxfId="3552">
      <pivotArea field="6" type="button" dataOnly="0" labelOnly="1" outline="0"/>
    </format>
    <format dxfId="3553">
      <pivotArea dataOnly="0" labelOnly="1" grandRow="1" outline="0" fieldPosition="0"/>
    </format>
    <format dxfId="3554">
      <pivotArea dataOnly="0" labelOnly="1" grandCol="1" outline="0" fieldPosition="0"/>
    </format>
    <format dxfId="3546">
      <pivotArea outline="0" collapsedLevelsAreSubtotals="1" fieldPosition="0"/>
    </format>
  </formats>
  <chartFormats count="11">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2" format="3">
      <pivotArea type="data" outline="0" fieldPosition="0">
        <references count="2">
          <reference field="4294967294" count="1" selected="0">
            <x v="0"/>
          </reference>
          <reference field="8" count="1" selected="0">
            <x v="3"/>
          </reference>
        </references>
      </pivotArea>
    </chartFormat>
    <chartFormat chart="33"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84F003-6AD6-4D0F-BB85-EA5FD5234BF2}" name="PivotTable10"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88:B9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h="1"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2">
    <i>
      <x/>
    </i>
    <i>
      <x v="3"/>
    </i>
  </rowItems>
  <colItems count="1">
    <i/>
  </colItems>
  <dataFields count="1">
    <dataField name="Sum of Sales" fld="11" baseField="0" baseItem="0" numFmtId="174"/>
  </dataFields>
  <formats count="9">
    <format dxfId="3555">
      <pivotArea type="all" dataOnly="0" outline="0" fieldPosition="0"/>
    </format>
    <format dxfId="3556">
      <pivotArea outline="0" collapsedLevelsAreSubtotals="1" fieldPosition="0"/>
    </format>
    <format dxfId="3557">
      <pivotArea type="origin" dataOnly="0" labelOnly="1" outline="0" fieldPosition="0"/>
    </format>
    <format dxfId="3558">
      <pivotArea field="0" type="button" dataOnly="0" labelOnly="1" outline="0"/>
    </format>
    <format dxfId="3559">
      <pivotArea type="topRight" dataOnly="0" labelOnly="1" outline="0" fieldPosition="0"/>
    </format>
    <format dxfId="3560">
      <pivotArea field="6" type="button" dataOnly="0" labelOnly="1" outline="0"/>
    </format>
    <format dxfId="3561">
      <pivotArea dataOnly="0" labelOnly="1" grandRow="1" outline="0" fieldPosition="0"/>
    </format>
    <format dxfId="3562">
      <pivotArea dataOnly="0" labelOnly="1" grandCol="1" outline="0" fieldPosition="0"/>
    </format>
    <format dxfId="3563">
      <pivotArea outline="0" collapsedLevelsAreSubtotals="1" fieldPosition="0"/>
    </format>
  </formats>
  <chartFormats count="9">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2"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675229-A972-417C-9933-8B946C8C8254}" name="PivotTable8"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78:B8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h="1" x="0"/>
        <item x="1"/>
        <item t="default"/>
      </items>
    </pivotField>
    <pivotField showAll="0"/>
    <pivotField showAll="0"/>
    <pivotField showAll="0"/>
    <pivotField dataField="1" showAll="0"/>
    <pivotField showAll="0"/>
  </pivotFields>
  <rowFields count="1">
    <field x="6"/>
  </rowFields>
  <rowItems count="3">
    <i>
      <x v="1"/>
    </i>
    <i>
      <x/>
    </i>
    <i>
      <x v="2"/>
    </i>
  </rowItems>
  <colItems count="1">
    <i/>
  </colItems>
  <dataFields count="1">
    <dataField name="Sum of Sales" fld="11" baseField="0" baseItem="0" numFmtId="174"/>
  </dataFields>
  <formats count="9">
    <format dxfId="3564">
      <pivotArea type="all" dataOnly="0" outline="0" fieldPosition="0"/>
    </format>
    <format dxfId="3565">
      <pivotArea outline="0" collapsedLevelsAreSubtotals="1" fieldPosition="0"/>
    </format>
    <format dxfId="3566">
      <pivotArea type="origin" dataOnly="0" labelOnly="1" outline="0" fieldPosition="0"/>
    </format>
    <format dxfId="3567">
      <pivotArea field="0" type="button" dataOnly="0" labelOnly="1" outline="0"/>
    </format>
    <format dxfId="3568">
      <pivotArea type="topRight" dataOnly="0" labelOnly="1" outline="0" fieldPosition="0"/>
    </format>
    <format dxfId="3569">
      <pivotArea field="6" type="button" dataOnly="0" labelOnly="1" outline="0" axis="axisRow" fieldPosition="0"/>
    </format>
    <format dxfId="3570">
      <pivotArea dataOnly="0" labelOnly="1" grandRow="1" outline="0" fieldPosition="0"/>
    </format>
    <format dxfId="3571">
      <pivotArea dataOnly="0" labelOnly="1" grandCol="1" outline="0" fieldPosition="0"/>
    </format>
    <format dxfId="3572">
      <pivotArea outline="0" collapsedLevelsAreSubtotals="1" fieldPosition="0"/>
    </format>
  </formats>
  <chartFormats count="6">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E7A732-C327-4D57-ADBD-2DAB451D243A}" name="PivotTable7"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68:B7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h="1" x="0"/>
        <item x="1"/>
        <item t="default"/>
      </items>
    </pivotField>
    <pivotField showAll="0"/>
    <pivotField showAll="0"/>
    <pivotField showAll="0"/>
    <pivotField dataField="1" showAll="0"/>
    <pivotField showAll="0"/>
  </pivotFields>
  <rowFields count="1">
    <field x="7"/>
  </rowFields>
  <rowItems count="2">
    <i>
      <x/>
    </i>
    <i>
      <x v="2"/>
    </i>
  </rowItems>
  <colItems count="1">
    <i/>
  </colItems>
  <dataFields count="1">
    <dataField name="Sum of Sales" fld="11" baseField="0" baseItem="0" numFmtId="174"/>
  </dataFields>
  <formats count="9">
    <format dxfId="3573">
      <pivotArea type="all" dataOnly="0" outline="0" fieldPosition="0"/>
    </format>
    <format dxfId="3574">
      <pivotArea outline="0" collapsedLevelsAreSubtotals="1" fieldPosition="0"/>
    </format>
    <format dxfId="3575">
      <pivotArea type="origin" dataOnly="0" labelOnly="1" outline="0" fieldPosition="0"/>
    </format>
    <format dxfId="3576">
      <pivotArea field="0" type="button" dataOnly="0" labelOnly="1" outline="0"/>
    </format>
    <format dxfId="3577">
      <pivotArea type="topRight" dataOnly="0" labelOnly="1" outline="0" fieldPosition="0"/>
    </format>
    <format dxfId="3578">
      <pivotArea field="6" type="button" dataOnly="0" labelOnly="1" outline="0"/>
    </format>
    <format dxfId="3579">
      <pivotArea dataOnly="0" labelOnly="1" grandRow="1" outline="0" fieldPosition="0"/>
    </format>
    <format dxfId="3580">
      <pivotArea dataOnly="0" labelOnly="1" grandCol="1" outline="0" fieldPosition="0"/>
    </format>
    <format dxfId="3581">
      <pivotArea outline="0" collapsedLevelsAreSubtotals="1" fieldPosition="0"/>
    </format>
  </formats>
  <chartFormats count="9">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6" format="6">
      <pivotArea type="data" outline="0" fieldPosition="0">
        <references count="2">
          <reference field="4294967294" count="1" selected="0">
            <x v="0"/>
          </reference>
          <reference field="7" count="1" selected="0">
            <x v="0"/>
          </reference>
        </references>
      </pivotArea>
    </chartFormat>
    <chartFormat chart="26" format="7">
      <pivotArea type="data" outline="0" fieldPosition="0">
        <references count="2">
          <reference field="4294967294" count="1" selected="0">
            <x v="0"/>
          </reference>
          <reference field="7" count="1" selected="0">
            <x v="1"/>
          </reference>
        </references>
      </pivotArea>
    </chartFormat>
    <chartFormat chart="26"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03C438-BF57-4AB8-8888-0F7636A3C0CF}" name="PivotTable6"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53:B6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h="1" x="0"/>
        <item x="1"/>
        <item t="default"/>
      </items>
    </pivotField>
    <pivotField showAll="0"/>
    <pivotField showAll="0"/>
    <pivotField showAll="0"/>
    <pivotField dataField="1" showAll="0"/>
    <pivotField showAll="0"/>
  </pivotFields>
  <rowFields count="1">
    <field x="4"/>
  </rowFields>
  <rowItems count="7">
    <i>
      <x/>
    </i>
    <i>
      <x v="2"/>
    </i>
    <i>
      <x v="3"/>
    </i>
    <i>
      <x v="4"/>
    </i>
    <i>
      <x v="5"/>
    </i>
    <i>
      <x v="6"/>
    </i>
    <i>
      <x v="7"/>
    </i>
  </rowItems>
  <colItems count="1">
    <i/>
  </colItems>
  <dataFields count="1">
    <dataField name="Sum of Sales" fld="11" baseField="0" baseItem="0" numFmtId="174"/>
  </dataFields>
  <formats count="9">
    <format dxfId="3582">
      <pivotArea type="all" dataOnly="0" outline="0" fieldPosition="0"/>
    </format>
    <format dxfId="3583">
      <pivotArea outline="0" collapsedLevelsAreSubtotals="1" fieldPosition="0"/>
    </format>
    <format dxfId="3584">
      <pivotArea type="origin" dataOnly="0" labelOnly="1" outline="0" fieldPosition="0"/>
    </format>
    <format dxfId="3585">
      <pivotArea field="0" type="button" dataOnly="0" labelOnly="1" outline="0"/>
    </format>
    <format dxfId="3586">
      <pivotArea type="topRight" dataOnly="0" labelOnly="1" outline="0" fieldPosition="0"/>
    </format>
    <format dxfId="3587">
      <pivotArea field="6" type="button" dataOnly="0" labelOnly="1" outline="0"/>
    </format>
    <format dxfId="3588">
      <pivotArea dataOnly="0" labelOnly="1" grandRow="1" outline="0" fieldPosition="0"/>
    </format>
    <format dxfId="3589">
      <pivotArea dataOnly="0" labelOnly="1" grandCol="1" outline="0" fieldPosition="0"/>
    </format>
    <format dxfId="3590">
      <pivotArea outline="0" collapsedLevelsAreSubtotals="1" fieldPosition="0"/>
    </format>
  </formats>
  <chartFormats count="13">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4" count="1" selected="0">
            <x v="2"/>
          </reference>
        </references>
      </pivotArea>
    </chartFormat>
    <chartFormat chart="18" format="4">
      <pivotArea type="data" outline="0" fieldPosition="0">
        <references count="2">
          <reference field="4294967294" count="1" selected="0">
            <x v="0"/>
          </reference>
          <reference field="4" count="1" selected="0">
            <x v="3"/>
          </reference>
        </references>
      </pivotArea>
    </chartFormat>
    <chartFormat chart="18" format="5">
      <pivotArea type="data" outline="0" fieldPosition="0">
        <references count="2">
          <reference field="4294967294" count="1" selected="0">
            <x v="0"/>
          </reference>
          <reference field="4" count="1" selected="0">
            <x v="1"/>
          </reference>
        </references>
      </pivotArea>
    </chartFormat>
    <chartFormat chart="18" format="6">
      <pivotArea type="data" outline="0" fieldPosition="0">
        <references count="2">
          <reference field="4294967294" count="1" selected="0">
            <x v="0"/>
          </reference>
          <reference field="4" count="1" selected="0">
            <x v="0"/>
          </reference>
        </references>
      </pivotArea>
    </chartFormat>
    <chartFormat chart="18" format="7">
      <pivotArea type="data" outline="0" fieldPosition="0">
        <references count="2">
          <reference field="4294967294" count="1" selected="0">
            <x v="0"/>
          </reference>
          <reference field="4" count="1" selected="0">
            <x v="4"/>
          </reference>
        </references>
      </pivotArea>
    </chartFormat>
    <chartFormat chart="18" format="8">
      <pivotArea type="data" outline="0" fieldPosition="0">
        <references count="2">
          <reference field="4294967294" count="1" selected="0">
            <x v="0"/>
          </reference>
          <reference field="4" count="1" selected="0">
            <x v="5"/>
          </reference>
        </references>
      </pivotArea>
    </chartFormat>
    <chartFormat chart="18" format="9">
      <pivotArea type="data" outline="0" fieldPosition="0">
        <references count="2">
          <reference field="4294967294" count="1" selected="0">
            <x v="0"/>
          </reference>
          <reference field="4" count="1" selected="0">
            <x v="6"/>
          </reference>
        </references>
      </pivotArea>
    </chartFormat>
    <chartFormat chart="18" format="10">
      <pivotArea type="data" outline="0" fieldPosition="0">
        <references count="2">
          <reference field="4294967294" count="1" selected="0">
            <x v="0"/>
          </reference>
          <reference field="4" count="1" selected="0">
            <x v="7"/>
          </reference>
        </references>
      </pivotArea>
    </chartFormat>
    <chartFormat chart="18"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87D26D-C1DD-4015-A91F-97D1995D0367}" name="PivotTable5"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2:B48"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h="1" x="0"/>
        <item x="1"/>
        <item t="default"/>
      </items>
    </pivotField>
    <pivotField showAll="0"/>
    <pivotField showAll="0"/>
    <pivotField showAll="0"/>
    <pivotField dataField="1" showAll="0"/>
    <pivotField showAll="0"/>
  </pivotFields>
  <rowFields count="1">
    <field x="3"/>
  </rowFields>
  <rowItems count="16">
    <i>
      <x v="12"/>
    </i>
    <i>
      <x v="2"/>
    </i>
    <i>
      <x v="15"/>
    </i>
    <i>
      <x v="7"/>
    </i>
    <i>
      <x v="11"/>
    </i>
    <i>
      <x v="1"/>
    </i>
    <i>
      <x v="10"/>
    </i>
    <i>
      <x v="14"/>
    </i>
    <i>
      <x v="8"/>
    </i>
    <i>
      <x/>
    </i>
    <i>
      <x v="3"/>
    </i>
    <i>
      <x v="4"/>
    </i>
    <i>
      <x v="5"/>
    </i>
    <i>
      <x v="9"/>
    </i>
    <i>
      <x v="6"/>
    </i>
    <i>
      <x v="13"/>
    </i>
  </rowItems>
  <colItems count="1">
    <i/>
  </colItems>
  <dataFields count="1">
    <dataField name="Sum of Sales" fld="11" baseField="0" baseItem="0" numFmtId="174"/>
  </dataFields>
  <formats count="9">
    <format dxfId="3591">
      <pivotArea type="all" dataOnly="0" outline="0" fieldPosition="0"/>
    </format>
    <format dxfId="3592">
      <pivotArea outline="0" collapsedLevelsAreSubtotals="1" fieldPosition="0"/>
    </format>
    <format dxfId="3593">
      <pivotArea type="origin" dataOnly="0" labelOnly="1" outline="0" fieldPosition="0"/>
    </format>
    <format dxfId="3594">
      <pivotArea field="0" type="button" dataOnly="0" labelOnly="1" outline="0"/>
    </format>
    <format dxfId="3595">
      <pivotArea type="topRight" dataOnly="0" labelOnly="1" outline="0" fieldPosition="0"/>
    </format>
    <format dxfId="3596">
      <pivotArea field="6" type="button" dataOnly="0" labelOnly="1" outline="0"/>
    </format>
    <format dxfId="3597">
      <pivotArea dataOnly="0" labelOnly="1" grandRow="1" outline="0" fieldPosition="0"/>
    </format>
    <format dxfId="3598">
      <pivotArea dataOnly="0" labelOnly="1" grandCol="1" outline="0" fieldPosition="0"/>
    </format>
    <format dxfId="3599">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EA933F9-A081-4995-A17A-8E6BC97CFEBB}" name="PivotTable4"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22:C2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h="1"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74"/>
  </dataFields>
  <formats count="11">
    <format dxfId="3610">
      <pivotArea type="all" dataOnly="0" outline="0" fieldPosition="0"/>
    </format>
    <format dxfId="3609">
      <pivotArea outline="0" collapsedLevelsAreSubtotals="1" fieldPosition="0"/>
    </format>
    <format dxfId="3608">
      <pivotArea type="origin" dataOnly="0" labelOnly="1" outline="0" fieldPosition="0"/>
    </format>
    <format dxfId="3607">
      <pivotArea field="0" type="button" dataOnly="0" labelOnly="1" outline="0" axis="axisCol" fieldPosition="0"/>
    </format>
    <format dxfId="3606">
      <pivotArea type="topRight" dataOnly="0" labelOnly="1" outline="0" fieldPosition="0"/>
    </format>
    <format dxfId="3605">
      <pivotArea field="6" type="button" dataOnly="0" labelOnly="1" outline="0" axis="axisRow" fieldPosition="0"/>
    </format>
    <format dxfId="3604">
      <pivotArea dataOnly="0" labelOnly="1" fieldPosition="0">
        <references count="1">
          <reference field="6" count="0"/>
        </references>
      </pivotArea>
    </format>
    <format dxfId="3603">
      <pivotArea dataOnly="0" labelOnly="1" grandRow="1" outline="0" fieldPosition="0"/>
    </format>
    <format dxfId="3602">
      <pivotArea dataOnly="0" labelOnly="1" fieldPosition="0">
        <references count="1">
          <reference field="0" count="0"/>
        </references>
      </pivotArea>
    </format>
    <format dxfId="3601">
      <pivotArea dataOnly="0" labelOnly="1" grandCol="1" outline="0" fieldPosition="0"/>
    </format>
    <format dxfId="3600">
      <pivotArea outline="0" collapsedLevelsAreSubtotals="1" fieldPosition="0"/>
    </format>
  </formats>
  <chartFormats count="10">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4" format="4" series="1">
      <pivotArea type="data" outline="0" fieldPosition="0">
        <references count="2">
          <reference field="4294967294" count="1" selected="0">
            <x v="0"/>
          </reference>
          <reference field="0" count="1" selected="0">
            <x v="0"/>
          </reference>
        </references>
      </pivotArea>
    </chartFormat>
    <chartFormat chart="4" format="5" series="1">
      <pivotArea type="data" outline="0" fieldPosition="0">
        <references count="2">
          <reference field="4294967294" count="1" selected="0">
            <x v="0"/>
          </reference>
          <reference field="0" count="1" selected="0">
            <x v="1"/>
          </reference>
        </references>
      </pivotArea>
    </chartFormat>
    <chartFormat chart="4" format="6">
      <pivotArea type="data" outline="0" fieldPosition="0">
        <references count="3">
          <reference field="4294967294" count="1" selected="0">
            <x v="0"/>
          </reference>
          <reference field="0" count="1" selected="0">
            <x v="0"/>
          </reference>
          <reference field="6" count="1" selected="0">
            <x v="2"/>
          </reference>
        </references>
      </pivotArea>
    </chartFormat>
    <chartFormat chart="4" format="7">
      <pivotArea type="data" outline="0" fieldPosition="0">
        <references count="3">
          <reference field="4294967294" count="1" selected="0">
            <x v="0"/>
          </reference>
          <reference field="0" count="1" selected="0">
            <x v="0"/>
          </reference>
          <reference field="6" count="1" selected="0">
            <x v="1"/>
          </reference>
        </references>
      </pivotArea>
    </chartFormat>
    <chartFormat chart="4" format="8">
      <pivotArea type="data" outline="0" fieldPosition="0">
        <references count="3">
          <reference field="4294967294" count="1" selected="0">
            <x v="0"/>
          </reference>
          <reference field="0" count="1" selected="0">
            <x v="0"/>
          </reference>
          <reference field="6" count="1" selected="0">
            <x v="0"/>
          </reference>
        </references>
      </pivotArea>
    </chartFormat>
    <chartFormat chart="4" format="9">
      <pivotArea type="data" outline="0" fieldPosition="0">
        <references count="3">
          <reference field="4294967294" count="1" selected="0">
            <x v="0"/>
          </reference>
          <reference field="0" count="1" selected="0">
            <x v="1"/>
          </reference>
          <reference field="6" count="1" selected="0">
            <x v="2"/>
          </reference>
        </references>
      </pivotArea>
    </chartFormat>
    <chartFormat chart="4" format="10">
      <pivotArea type="data" outline="0" fieldPosition="0">
        <references count="3">
          <reference field="4294967294" count="1" selected="0">
            <x v="0"/>
          </reference>
          <reference field="0" count="1" selected="0">
            <x v="1"/>
          </reference>
          <reference field="6" count="1" selected="0">
            <x v="1"/>
          </reference>
        </references>
      </pivotArea>
    </chartFormat>
    <chartFormat chart="4" format="11">
      <pivotArea type="data" outline="0" fieldPosition="0">
        <references count="3">
          <reference field="4294967294" count="1" selected="0">
            <x v="0"/>
          </reference>
          <reference field="0" count="1" selected="0">
            <x v="1"/>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12DB46-46D0-4B6B-92E1-690A7C5B2F3C}" name="PivotTable2" cacheId="12" applyNumberFormats="0" applyBorderFormats="0" applyFontFormats="0" applyPatternFormats="0" applyAlignmentFormats="0" applyWidthHeightFormats="1" dataCaption="Values" updatedVersion="8" minRefreshableVersion="3" useAutoFormatting="1" rowGrandTotals="0" itemPrintTitles="1" createdVersion="8" indent="0" showHeaders="0" outline="1" outlineData="1" multipleFieldFilters="0" chartFormat="5">
  <location ref="A11: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h="1"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74"/>
  </dataFields>
  <formats count="7">
    <format dxfId="3616">
      <pivotArea type="all" dataOnly="0" outline="0" fieldPosition="0"/>
    </format>
    <format dxfId="3617">
      <pivotArea outline="0" collapsedLevelsAreSubtotals="1" fieldPosition="0"/>
    </format>
    <format dxfId="3615">
      <pivotArea outline="0" collapsedLevelsAreSubtotals="1" fieldPosition="0"/>
    </format>
    <format dxfId="3614">
      <pivotArea type="all" dataOnly="0" outline="0" fieldPosition="0"/>
    </format>
    <format dxfId="3613">
      <pivotArea outline="0" collapsedLevelsAreSubtotals="1" fieldPosition="0"/>
    </format>
    <format dxfId="3612">
      <pivotArea dataOnly="0" labelOnly="1" fieldPosition="0">
        <references count="1">
          <reference field="0" count="0"/>
        </references>
      </pivotArea>
    </format>
    <format dxfId="361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F1AFBC5-BE3E-4C29-8B20-01C00334440B}" name="PivotTable1" cacheId="12"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location ref="A2:D3"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h="1"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umber of items" fld="1" subtotal="count" baseField="0" baseItem="1"/>
    <dataField name="Average of Rating" fld="12" subtotal="average" baseField="0" baseItem="3"/>
  </dataFields>
  <formats count="3">
    <format dxfId="3620">
      <pivotArea type="all" dataOnly="0" outline="0" fieldPosition="0"/>
    </format>
    <format dxfId="3619">
      <pivotArea outline="0" collapsedLevelsAreSubtotals="1" fieldPosition="0"/>
    </format>
    <format dxfId="361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6E7FE0A-3719-48BD-8472-04EA5C11928E}" sourceName="Outlet Size">
  <pivotTables>
    <pivotTable tabId="2" name="PivotTable1"/>
    <pivotTable tabId="2" name="PivotTable2"/>
    <pivotTable tabId="2" name="PivotTable4"/>
    <pivotTable tabId="2" name="PivotTable5"/>
    <pivotTable tabId="2" name="PivotTable6"/>
    <pivotTable tabId="2" name="PivotTable7"/>
    <pivotTable tabId="2" name="PivotTable8"/>
    <pivotTable tabId="2" name="PivotTable10"/>
    <pivotTable tabId="2" name="PivotTable11"/>
    <pivotTable tabId="2" name="PivotTable12"/>
  </pivotTables>
  <data>
    <tabular pivotCacheId="982978946">
      <items count="3">
        <i x="2" s="1"/>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5D3D138-80CC-4FED-B122-4F389E7C3CDA}" sourceName="Outlet Location Type">
  <pivotTables>
    <pivotTable tabId="2" name="PivotTable2"/>
    <pivotTable tabId="2" name="PivotTable1"/>
    <pivotTable tabId="2" name="PivotTable10"/>
    <pivotTable tabId="2" name="PivotTable11"/>
    <pivotTable tabId="2" name="PivotTable12"/>
    <pivotTable tabId="2" name="PivotTable4"/>
    <pivotTable tabId="2" name="PivotTable5"/>
    <pivotTable tabId="2" name="PivotTable6"/>
    <pivotTable tabId="2" name="PivotTable7"/>
    <pivotTable tabId="2" name="PivotTable8"/>
  </pivotTables>
  <data>
    <tabular pivotCacheId="98297894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8A42D6F-D828-4836-9D9B-53EBA62D0CD1}" sourceName="Item Type">
  <pivotTables>
    <pivotTable tabId="2" name="PivotTable2"/>
    <pivotTable tabId="2" name="PivotTable1"/>
    <pivotTable tabId="2" name="PivotTable10"/>
    <pivotTable tabId="2" name="PivotTable11"/>
    <pivotTable tabId="2" name="PivotTable12"/>
    <pivotTable tabId="2" name="PivotTable4"/>
    <pivotTable tabId="2" name="PivotTable5"/>
    <pivotTable tabId="2" name="PivotTable6"/>
    <pivotTable tabId="2" name="PivotTable7"/>
    <pivotTable tabId="2" name="PivotTable8"/>
  </pivotTables>
  <data>
    <tabular pivotCacheId="98297894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8F6CDE9C-7152-4EAB-8AC3-B2F6F588C4A9}" cache="Slicer_Outlet_Size" caption="Outlet Size" rowHeight="260350"/>
  <slicer name="Outlet Location Type" xr10:uid="{34972112-4119-4CA1-B899-1C9B2C3271A0}" cache="Slicer_Outlet_Location_Type" caption="Outlet Location Type" rowHeight="260350"/>
  <slicer name="Item Type" xr10:uid="{CCA5410C-0421-4F3F-990F-BBE37D32D144}"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AE0E351-9B61-4235-B0CC-B6E4C626CE22}" cache="Slicer_Outlet_Size" caption="Outlet Size" style="BlinkIt Analysis" rowHeight="260350"/>
  <slicer name="Outlet Location" xr10:uid="{6F443D17-08CA-4D99-80EE-FE423F84F89E}" cache="Slicer_Outlet_Location_Type" caption="Outlet Location" style="BlinkIt Analysis" rowHeight="260350"/>
  <slicer name="Item Type 1" xr10:uid="{E8B80373-485E-4C3E-AD67-B5EEA181265F}"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58FBE8D6-428F-48D8-A2C6-F33A9A52DBD8}"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80" zoomScaleNormal="80"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D8A02-6984-45FA-A2E3-06937E3851D2}">
  <dimension ref="A1:K106"/>
  <sheetViews>
    <sheetView zoomScale="90" zoomScaleNormal="90" workbookViewId="0">
      <selection activeCell="R23" sqref="R23"/>
    </sheetView>
  </sheetViews>
  <sheetFormatPr defaultRowHeight="15.6" x14ac:dyDescent="0.3"/>
  <cols>
    <col min="1" max="1" width="17.296875" bestFit="1" customWidth="1"/>
    <col min="2" max="2" width="13.3984375" bestFit="1" customWidth="1"/>
    <col min="3" max="3" width="8.5" bestFit="1" customWidth="1"/>
    <col min="4" max="4" width="16" bestFit="1" customWidth="1"/>
    <col min="5" max="5" width="13.69921875" bestFit="1" customWidth="1"/>
  </cols>
  <sheetData>
    <row r="1" spans="1:4" ht="18.600000000000001" thickBot="1" x14ac:dyDescent="0.4">
      <c r="A1" s="20" t="s">
        <v>1616</v>
      </c>
      <c r="B1" s="20"/>
      <c r="C1" s="20"/>
      <c r="D1" s="20"/>
    </row>
    <row r="2" spans="1:4" ht="16.2" thickBot="1" x14ac:dyDescent="0.35">
      <c r="A2" s="12" t="s">
        <v>1610</v>
      </c>
      <c r="B2" s="13" t="s">
        <v>1611</v>
      </c>
      <c r="C2" s="13" t="s">
        <v>1613</v>
      </c>
      <c r="D2" s="14" t="s">
        <v>1614</v>
      </c>
    </row>
    <row r="3" spans="1:4" ht="16.2" thickBot="1" x14ac:dyDescent="0.35">
      <c r="A3" s="9">
        <v>693785.75640000124</v>
      </c>
      <c r="B3" s="10">
        <v>141.82047350776804</v>
      </c>
      <c r="C3" s="10">
        <v>4892</v>
      </c>
      <c r="D3" s="11">
        <v>3.9572771872445314</v>
      </c>
    </row>
    <row r="4" spans="1:4" x14ac:dyDescent="0.3">
      <c r="A4" s="2"/>
      <c r="B4" s="3"/>
      <c r="C4" s="3"/>
      <c r="D4" s="4"/>
    </row>
    <row r="5" spans="1:4" x14ac:dyDescent="0.3">
      <c r="A5" s="2"/>
      <c r="B5" s="3"/>
      <c r="C5" s="3"/>
      <c r="D5" s="4"/>
    </row>
    <row r="6" spans="1:4" x14ac:dyDescent="0.3">
      <c r="A6" s="2" t="s">
        <v>1610</v>
      </c>
      <c r="B6" s="3" t="s">
        <v>1611</v>
      </c>
      <c r="C6" s="3" t="s">
        <v>1615</v>
      </c>
      <c r="D6" s="4" t="s">
        <v>1614</v>
      </c>
    </row>
    <row r="7" spans="1:4" ht="16.2" thickBot="1" x14ac:dyDescent="0.35">
      <c r="A7" s="5">
        <f>GETPIVOTDATA("Sum of Sales",$A$2)</f>
        <v>693785.75640000124</v>
      </c>
      <c r="B7" s="6">
        <f>GETPIVOTDATA("Average of Sales",$A$2)</f>
        <v>141.82047350776804</v>
      </c>
      <c r="C7" s="7">
        <f>GETPIVOTDATA("Number of items",$A$2)</f>
        <v>4892</v>
      </c>
      <c r="D7" s="8">
        <f>GETPIVOTDATA("Average of Rating",$A$2)</f>
        <v>3.9572771872445314</v>
      </c>
    </row>
    <row r="9" spans="1:4" ht="16.2" thickBot="1" x14ac:dyDescent="0.35"/>
    <row r="10" spans="1:4" ht="18.600000000000001" thickBot="1" x14ac:dyDescent="0.4">
      <c r="A10" s="25" t="s">
        <v>1617</v>
      </c>
      <c r="B10" s="26"/>
      <c r="C10" s="26"/>
      <c r="D10" s="36"/>
    </row>
    <row r="11" spans="1:4" ht="16.2" thickBot="1" x14ac:dyDescent="0.35">
      <c r="A11" s="1"/>
      <c r="B11" s="31" t="s">
        <v>1610</v>
      </c>
      <c r="C11" s="3"/>
      <c r="D11" s="4"/>
    </row>
    <row r="12" spans="1:4" x14ac:dyDescent="0.3">
      <c r="A12" s="15" t="s">
        <v>17</v>
      </c>
      <c r="B12" s="21">
        <v>438090.65080000053</v>
      </c>
      <c r="C12" s="3"/>
      <c r="D12" s="4"/>
    </row>
    <row r="13" spans="1:4" ht="16.2" thickBot="1" x14ac:dyDescent="0.35">
      <c r="A13" s="17" t="s">
        <v>10</v>
      </c>
      <c r="B13" s="22">
        <v>255695.10559999992</v>
      </c>
      <c r="C13" s="3"/>
      <c r="D13" s="4"/>
    </row>
    <row r="14" spans="1:4" x14ac:dyDescent="0.3">
      <c r="A14" s="2"/>
      <c r="B14" s="3"/>
      <c r="C14" s="3"/>
      <c r="D14" s="4"/>
    </row>
    <row r="15" spans="1:4" x14ac:dyDescent="0.3">
      <c r="A15" s="2"/>
      <c r="B15" s="3"/>
      <c r="C15" s="3"/>
      <c r="D15" s="4"/>
    </row>
    <row r="16" spans="1:4" x14ac:dyDescent="0.3">
      <c r="A16" s="2"/>
      <c r="B16" s="3"/>
      <c r="C16" s="3"/>
      <c r="D16" s="4"/>
    </row>
    <row r="17" spans="1:4" x14ac:dyDescent="0.3">
      <c r="A17" s="2"/>
      <c r="B17" s="3"/>
      <c r="C17" s="3"/>
      <c r="D17" s="4"/>
    </row>
    <row r="18" spans="1:4" ht="16.2" thickBot="1" x14ac:dyDescent="0.35">
      <c r="A18" s="27"/>
      <c r="B18" s="7"/>
      <c r="C18" s="7"/>
      <c r="D18" s="28"/>
    </row>
    <row r="20" spans="1:4" ht="16.2" thickBot="1" x14ac:dyDescent="0.35"/>
    <row r="21" spans="1:4" ht="18.600000000000001" thickBot="1" x14ac:dyDescent="0.4">
      <c r="A21" s="25" t="s">
        <v>1621</v>
      </c>
      <c r="B21" s="26"/>
      <c r="C21" s="26"/>
      <c r="D21" s="36"/>
    </row>
    <row r="22" spans="1:4" ht="16.2" thickBot="1" x14ac:dyDescent="0.35">
      <c r="A22" s="37" t="s">
        <v>1610</v>
      </c>
      <c r="B22" s="37" t="s">
        <v>1619</v>
      </c>
      <c r="C22" s="31"/>
    </row>
    <row r="23" spans="1:4" ht="16.2" thickBot="1" x14ac:dyDescent="0.35">
      <c r="A23" s="37" t="s">
        <v>1618</v>
      </c>
      <c r="B23" s="12" t="s">
        <v>10</v>
      </c>
      <c r="C23" s="14" t="s">
        <v>17</v>
      </c>
    </row>
    <row r="24" spans="1:4" x14ac:dyDescent="0.3">
      <c r="A24" s="15" t="s">
        <v>14</v>
      </c>
      <c r="B24" s="32">
        <v>73289.095599999971</v>
      </c>
      <c r="C24" s="34">
        <v>132631.85659999997</v>
      </c>
    </row>
    <row r="25" spans="1:4" x14ac:dyDescent="0.3">
      <c r="A25" s="16" t="s">
        <v>34</v>
      </c>
      <c r="B25" s="35">
        <v>111721.71060000005</v>
      </c>
      <c r="C25" s="23">
        <v>203380.62260000026</v>
      </c>
    </row>
    <row r="26" spans="1:4" ht="16.2" thickBot="1" x14ac:dyDescent="0.35">
      <c r="A26" s="17" t="s">
        <v>21</v>
      </c>
      <c r="B26" s="33">
        <v>70684.299400000018</v>
      </c>
      <c r="C26" s="24">
        <v>102078.17159999987</v>
      </c>
    </row>
    <row r="30" spans="1:4" ht="16.2" thickBot="1" x14ac:dyDescent="0.35"/>
    <row r="31" spans="1:4" ht="18.600000000000001" thickBot="1" x14ac:dyDescent="0.4">
      <c r="A31" s="25" t="s">
        <v>1620</v>
      </c>
      <c r="B31" s="26"/>
      <c r="C31" s="26"/>
      <c r="D31" s="36"/>
    </row>
    <row r="32" spans="1:4" ht="16.2" thickBot="1" x14ac:dyDescent="0.35">
      <c r="A32" s="29" t="s">
        <v>1618</v>
      </c>
      <c r="B32" s="31" t="s">
        <v>1610</v>
      </c>
    </row>
    <row r="33" spans="1:2" x14ac:dyDescent="0.3">
      <c r="A33" s="18" t="s">
        <v>153</v>
      </c>
      <c r="B33" s="21">
        <v>5568.443400000001</v>
      </c>
    </row>
    <row r="34" spans="1:2" x14ac:dyDescent="0.3">
      <c r="A34" s="18" t="s">
        <v>74</v>
      </c>
      <c r="B34" s="30">
        <v>8861.8452000000016</v>
      </c>
    </row>
    <row r="35" spans="1:2" x14ac:dyDescent="0.3">
      <c r="A35" s="18" t="s">
        <v>159</v>
      </c>
      <c r="B35" s="30">
        <v>13134.636599999996</v>
      </c>
    </row>
    <row r="36" spans="1:2" x14ac:dyDescent="0.3">
      <c r="A36" s="18" t="s">
        <v>61</v>
      </c>
      <c r="B36" s="30">
        <v>13960.454</v>
      </c>
    </row>
    <row r="37" spans="1:2" x14ac:dyDescent="0.3">
      <c r="A37" s="18" t="s">
        <v>64</v>
      </c>
      <c r="B37" s="30">
        <v>14784.030999999999</v>
      </c>
    </row>
    <row r="38" spans="1:2" x14ac:dyDescent="0.3">
      <c r="A38" s="18" t="s">
        <v>57</v>
      </c>
      <c r="B38" s="30">
        <v>20116.228800000001</v>
      </c>
    </row>
    <row r="39" spans="1:2" x14ac:dyDescent="0.3">
      <c r="A39" s="18" t="s">
        <v>54</v>
      </c>
      <c r="B39" s="30">
        <v>34581.744200000001</v>
      </c>
    </row>
    <row r="40" spans="1:2" x14ac:dyDescent="0.3">
      <c r="A40" s="18" t="s">
        <v>32</v>
      </c>
      <c r="B40" s="30">
        <v>38163.900399999999</v>
      </c>
    </row>
    <row r="41" spans="1:2" x14ac:dyDescent="0.3">
      <c r="A41" s="18" t="s">
        <v>19</v>
      </c>
      <c r="B41" s="30">
        <v>39759.578600000001</v>
      </c>
    </row>
    <row r="42" spans="1:2" x14ac:dyDescent="0.3">
      <c r="A42" s="18" t="s">
        <v>95</v>
      </c>
      <c r="B42" s="30">
        <v>48917.90220000004</v>
      </c>
    </row>
    <row r="43" spans="1:2" x14ac:dyDescent="0.3">
      <c r="A43" s="18" t="s">
        <v>28</v>
      </c>
      <c r="B43" s="30">
        <v>52297.913799999995</v>
      </c>
    </row>
    <row r="44" spans="1:2" x14ac:dyDescent="0.3">
      <c r="A44" s="18" t="s">
        <v>67</v>
      </c>
      <c r="B44" s="30">
        <v>56768.495399999971</v>
      </c>
    </row>
    <row r="45" spans="1:2" x14ac:dyDescent="0.3">
      <c r="A45" s="18" t="s">
        <v>24</v>
      </c>
      <c r="B45" s="30">
        <v>68539.271999999983</v>
      </c>
    </row>
    <row r="46" spans="1:2" x14ac:dyDescent="0.3">
      <c r="A46" s="18" t="s">
        <v>42</v>
      </c>
      <c r="B46" s="30">
        <v>80537.573199999912</v>
      </c>
    </row>
    <row r="47" spans="1:2" x14ac:dyDescent="0.3">
      <c r="A47" s="18" t="s">
        <v>12</v>
      </c>
      <c r="B47" s="30">
        <v>94554.273599999869</v>
      </c>
    </row>
    <row r="48" spans="1:2" ht="16.2" thickBot="1" x14ac:dyDescent="0.35">
      <c r="A48" s="19" t="s">
        <v>48</v>
      </c>
      <c r="B48" s="22">
        <v>103239.46400000007</v>
      </c>
    </row>
    <row r="51" spans="1:11" ht="16.2" thickBot="1" x14ac:dyDescent="0.35"/>
    <row r="52" spans="1:11" ht="18.600000000000001" thickBot="1" x14ac:dyDescent="0.4">
      <c r="A52" s="25" t="s">
        <v>1625</v>
      </c>
      <c r="B52" s="26"/>
      <c r="C52" s="26"/>
      <c r="D52" s="36"/>
      <c r="H52" s="38" t="s">
        <v>1623</v>
      </c>
      <c r="I52" s="39"/>
      <c r="J52" s="39"/>
      <c r="K52" s="40"/>
    </row>
    <row r="53" spans="1:11" ht="16.2" thickBot="1" x14ac:dyDescent="0.35">
      <c r="A53" s="29" t="s">
        <v>1618</v>
      </c>
      <c r="B53" s="31" t="s">
        <v>1610</v>
      </c>
      <c r="H53" s="41"/>
      <c r="I53" s="42"/>
      <c r="J53" s="42"/>
      <c r="K53" s="43"/>
    </row>
    <row r="54" spans="1:11" x14ac:dyDescent="0.3">
      <c r="A54" s="18">
        <v>2011</v>
      </c>
      <c r="B54" s="21">
        <v>40953.455399999992</v>
      </c>
      <c r="H54" s="41"/>
      <c r="I54" s="42"/>
      <c r="J54" s="42"/>
      <c r="K54" s="43"/>
    </row>
    <row r="55" spans="1:11" x14ac:dyDescent="0.3">
      <c r="A55" s="18">
        <v>2014</v>
      </c>
      <c r="B55" s="30">
        <v>131809.01559999998</v>
      </c>
      <c r="H55" s="41"/>
      <c r="I55" s="42"/>
      <c r="J55" s="42"/>
      <c r="K55" s="43"/>
    </row>
    <row r="56" spans="1:11" x14ac:dyDescent="0.3">
      <c r="A56" s="18">
        <v>2015</v>
      </c>
      <c r="B56" s="30">
        <v>86820.338599999843</v>
      </c>
      <c r="H56" s="41"/>
      <c r="I56" s="42"/>
      <c r="J56" s="42"/>
      <c r="K56" s="43"/>
    </row>
    <row r="57" spans="1:11" x14ac:dyDescent="0.3">
      <c r="A57" s="18">
        <v>2016</v>
      </c>
      <c r="B57" s="30">
        <v>132113.36979999996</v>
      </c>
      <c r="H57" s="44"/>
      <c r="I57" s="45"/>
      <c r="J57" s="45"/>
      <c r="K57" s="46"/>
    </row>
    <row r="58" spans="1:11" x14ac:dyDescent="0.3">
      <c r="A58" s="18">
        <v>2017</v>
      </c>
      <c r="B58" s="30">
        <v>133103.90699999989</v>
      </c>
    </row>
    <row r="59" spans="1:11" x14ac:dyDescent="0.3">
      <c r="A59" s="18">
        <v>2018</v>
      </c>
      <c r="B59" s="30">
        <v>73807.582400000028</v>
      </c>
    </row>
    <row r="60" spans="1:11" ht="16.2" thickBot="1" x14ac:dyDescent="0.35">
      <c r="A60" s="19">
        <v>2020</v>
      </c>
      <c r="B60" s="22">
        <v>95178.087600000159</v>
      </c>
    </row>
    <row r="62" spans="1:11" ht="16.2" thickBot="1" x14ac:dyDescent="0.35"/>
    <row r="66" spans="1:4" ht="16.2" thickBot="1" x14ac:dyDescent="0.35"/>
    <row r="67" spans="1:4" ht="18.600000000000001" thickBot="1" x14ac:dyDescent="0.4">
      <c r="A67" s="25" t="s">
        <v>1622</v>
      </c>
      <c r="B67" s="26"/>
      <c r="C67" s="26"/>
      <c r="D67" s="36"/>
    </row>
    <row r="68" spans="1:4" ht="16.2" thickBot="1" x14ac:dyDescent="0.35">
      <c r="A68" s="29" t="s">
        <v>1618</v>
      </c>
      <c r="B68" s="31" t="s">
        <v>1610</v>
      </c>
    </row>
    <row r="69" spans="1:4" x14ac:dyDescent="0.3">
      <c r="A69" s="18" t="s">
        <v>30</v>
      </c>
      <c r="B69" s="21">
        <v>248991.5860000001</v>
      </c>
    </row>
    <row r="70" spans="1:4" ht="16.2" thickBot="1" x14ac:dyDescent="0.35">
      <c r="A70" s="19" t="s">
        <v>26</v>
      </c>
      <c r="B70" s="22">
        <v>444794.1704</v>
      </c>
    </row>
    <row r="76" spans="1:4" ht="16.2" thickBot="1" x14ac:dyDescent="0.35"/>
    <row r="77" spans="1:4" ht="18.600000000000001" thickBot="1" x14ac:dyDescent="0.4">
      <c r="A77" s="25" t="s">
        <v>1624</v>
      </c>
      <c r="B77" s="26"/>
      <c r="C77" s="26"/>
      <c r="D77" s="36"/>
    </row>
    <row r="78" spans="1:4" ht="16.2" thickBot="1" x14ac:dyDescent="0.35">
      <c r="A78" s="37" t="s">
        <v>1618</v>
      </c>
      <c r="B78" s="31" t="s">
        <v>1610</v>
      </c>
    </row>
    <row r="79" spans="1:4" x14ac:dyDescent="0.3">
      <c r="A79" s="18" t="s">
        <v>34</v>
      </c>
      <c r="B79" s="21">
        <v>315102.33320000034</v>
      </c>
    </row>
    <row r="80" spans="1:4" x14ac:dyDescent="0.3">
      <c r="A80" s="18" t="s">
        <v>14</v>
      </c>
      <c r="B80" s="30">
        <v>205920.95219999985</v>
      </c>
    </row>
    <row r="81" spans="1:5" ht="16.2" thickBot="1" x14ac:dyDescent="0.35">
      <c r="A81" s="19" t="s">
        <v>21</v>
      </c>
      <c r="B81" s="22">
        <v>172762.47100000008</v>
      </c>
      <c r="D81" t="s">
        <v>1626</v>
      </c>
      <c r="E81" t="s">
        <v>1608</v>
      </c>
    </row>
    <row r="82" spans="1:5" x14ac:dyDescent="0.3">
      <c r="D82" t="str">
        <f>A79</f>
        <v>Tier 2</v>
      </c>
      <c r="E82" s="47">
        <f>GETPIVOTDATA("Sales",$A$78,"Outlet Location Type",A79)</f>
        <v>315102.33320000034</v>
      </c>
    </row>
    <row r="83" spans="1:5" x14ac:dyDescent="0.3">
      <c r="D83" t="str">
        <f>A80</f>
        <v>Tier 1</v>
      </c>
      <c r="E83" s="47">
        <f t="shared" ref="E83:E84" si="0">GETPIVOTDATA("Sales",$A$78,"Outlet Location Type",A80)</f>
        <v>205920.95219999985</v>
      </c>
    </row>
    <row r="84" spans="1:5" x14ac:dyDescent="0.3">
      <c r="D84" t="str">
        <f>A81</f>
        <v>Tier 3</v>
      </c>
      <c r="E84" s="47">
        <f t="shared" si="0"/>
        <v>172762.47100000008</v>
      </c>
    </row>
    <row r="86" spans="1:5" ht="16.2" thickBot="1" x14ac:dyDescent="0.35"/>
    <row r="87" spans="1:5" ht="18.600000000000001" thickBot="1" x14ac:dyDescent="0.4">
      <c r="A87" s="25" t="s">
        <v>1627</v>
      </c>
      <c r="B87" s="26"/>
      <c r="C87" s="26"/>
      <c r="D87" s="36"/>
    </row>
    <row r="88" spans="1:5" ht="16.2" thickBot="1" x14ac:dyDescent="0.35">
      <c r="A88" s="29" t="s">
        <v>1618</v>
      </c>
      <c r="B88" s="31" t="s">
        <v>1610</v>
      </c>
    </row>
    <row r="89" spans="1:5" x14ac:dyDescent="0.3">
      <c r="A89" s="18" t="s">
        <v>40</v>
      </c>
      <c r="B89" s="21">
        <v>114761.03780000002</v>
      </c>
    </row>
    <row r="90" spans="1:5" ht="16.2" thickBot="1" x14ac:dyDescent="0.35">
      <c r="A90" s="19" t="s">
        <v>16</v>
      </c>
      <c r="B90" s="22">
        <v>579024.7186000006</v>
      </c>
    </row>
    <row r="92" spans="1:5" ht="16.2" thickBot="1" x14ac:dyDescent="0.35"/>
    <row r="94" spans="1:5" ht="16.2" thickBot="1" x14ac:dyDescent="0.35"/>
    <row r="95" spans="1:5" ht="16.2" thickBot="1" x14ac:dyDescent="0.35">
      <c r="A95" s="29" t="s">
        <v>1618</v>
      </c>
      <c r="B95" s="31" t="s">
        <v>1628</v>
      </c>
    </row>
    <row r="96" spans="1:5" x14ac:dyDescent="0.3">
      <c r="A96" s="18" t="s">
        <v>40</v>
      </c>
      <c r="B96" s="48">
        <v>140.29466723716385</v>
      </c>
    </row>
    <row r="97" spans="1:2" ht="16.2" thickBot="1" x14ac:dyDescent="0.35">
      <c r="A97" s="19" t="s">
        <v>16</v>
      </c>
      <c r="B97" s="49">
        <v>142.12683323514989</v>
      </c>
    </row>
    <row r="99" spans="1:2" ht="16.2" thickBot="1" x14ac:dyDescent="0.35"/>
    <row r="101" spans="1:2" ht="16.2" thickBot="1" x14ac:dyDescent="0.35"/>
    <row r="102" spans="1:2" ht="16.2" thickBot="1" x14ac:dyDescent="0.35">
      <c r="A102" s="29" t="s">
        <v>1618</v>
      </c>
      <c r="B102" s="31" t="s">
        <v>1629</v>
      </c>
    </row>
    <row r="103" spans="1:2" x14ac:dyDescent="0.3">
      <c r="A103" s="18" t="s">
        <v>40</v>
      </c>
      <c r="B103" s="50">
        <v>818</v>
      </c>
    </row>
    <row r="104" spans="1:2" ht="16.2" thickBot="1" x14ac:dyDescent="0.35">
      <c r="A104" s="19" t="s">
        <v>16</v>
      </c>
      <c r="B104" s="51">
        <v>4074</v>
      </c>
    </row>
    <row r="106" spans="1:2" ht="16.2" thickBot="1" x14ac:dyDescent="0.35"/>
  </sheetData>
  <mergeCells count="9">
    <mergeCell ref="A87:D87"/>
    <mergeCell ref="A31:D31"/>
    <mergeCell ref="A52:D52"/>
    <mergeCell ref="A67:D67"/>
    <mergeCell ref="H52:K57"/>
    <mergeCell ref="A77:D77"/>
    <mergeCell ref="A1:D1"/>
    <mergeCell ref="A21:D21"/>
    <mergeCell ref="A10:D10"/>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B0FC9-D830-47F1-8393-92B8E2D66EA7}">
  <dimension ref="A1"/>
  <sheetViews>
    <sheetView showGridLines="0" tabSelected="1" topLeftCell="A3" zoomScale="75" zoomScaleNormal="75" workbookViewId="0">
      <selection activeCell="B14" sqref="B14"/>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Mohammad Saifi</cp:lastModifiedBy>
  <dcterms:created xsi:type="dcterms:W3CDTF">2024-06-23T13:11:17Z</dcterms:created>
  <dcterms:modified xsi:type="dcterms:W3CDTF">2025-01-16T10:19:42Z</dcterms:modified>
</cp:coreProperties>
</file>