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fu\Documents\Interactive care\Data Analytics &amp; Power BI Course\SQL\Projects\"/>
    </mc:Choice>
  </mc:AlternateContent>
  <xr:revisionPtr revIDLastSave="0" documentId="13_ncr:1_{BEE8F3CA-8431-401D-944B-2C8806A02931}" xr6:coauthVersionLast="47" xr6:coauthVersionMax="47" xr10:uidLastSave="{00000000-0000-0000-0000-000000000000}"/>
  <bookViews>
    <workbookView xWindow="33045" yWindow="330" windowWidth="21315" windowHeight="14400" xr2:uid="{BA0E7A8C-14EA-471E-9685-8C7199B303A2}"/>
  </bookViews>
  <sheets>
    <sheet name="Customer Cohort Analysis 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C91" i="1"/>
  <c r="D91" i="1"/>
  <c r="E91" i="1"/>
  <c r="F91" i="1"/>
  <c r="G91" i="1"/>
  <c r="C92" i="1"/>
  <c r="D92" i="1"/>
  <c r="E92" i="1"/>
  <c r="F92" i="1"/>
  <c r="C93" i="1"/>
  <c r="D93" i="1"/>
  <c r="E93" i="1"/>
  <c r="C94" i="1"/>
  <c r="D94" i="1"/>
  <c r="D83" i="1"/>
  <c r="E83" i="1"/>
  <c r="F83" i="1"/>
  <c r="G83" i="1"/>
  <c r="H83" i="1"/>
  <c r="I83" i="1"/>
  <c r="J83" i="1"/>
  <c r="K83" i="1"/>
  <c r="L83" i="1"/>
  <c r="M83" i="1"/>
  <c r="N83" i="1"/>
  <c r="O83" i="1"/>
  <c r="C83" i="1"/>
  <c r="D46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D52" i="1"/>
  <c r="E52" i="1"/>
  <c r="F52" i="1"/>
  <c r="G52" i="1"/>
  <c r="H52" i="1"/>
  <c r="D53" i="1"/>
  <c r="E53" i="1"/>
  <c r="F53" i="1"/>
  <c r="G53" i="1"/>
  <c r="D54" i="1"/>
  <c r="E54" i="1"/>
  <c r="F54" i="1"/>
  <c r="D55" i="1"/>
  <c r="E55" i="1"/>
  <c r="D56" i="1"/>
  <c r="E45" i="1"/>
  <c r="F45" i="1"/>
  <c r="G45" i="1"/>
  <c r="H45" i="1"/>
  <c r="I45" i="1"/>
  <c r="J45" i="1"/>
  <c r="K45" i="1"/>
  <c r="L45" i="1"/>
  <c r="M45" i="1"/>
  <c r="N45" i="1"/>
  <c r="O45" i="1"/>
  <c r="D45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D35" i="1"/>
  <c r="E35" i="1"/>
  <c r="F35" i="1"/>
  <c r="G35" i="1"/>
  <c r="H35" i="1"/>
  <c r="D36" i="1"/>
  <c r="E36" i="1"/>
  <c r="F36" i="1"/>
  <c r="G36" i="1"/>
  <c r="D37" i="1"/>
  <c r="E37" i="1"/>
  <c r="F37" i="1"/>
  <c r="D38" i="1"/>
  <c r="E38" i="1"/>
  <c r="D39" i="1"/>
  <c r="E28" i="1"/>
  <c r="F28" i="1"/>
  <c r="G28" i="1"/>
  <c r="H28" i="1"/>
  <c r="I28" i="1"/>
  <c r="J28" i="1"/>
  <c r="K28" i="1"/>
  <c r="L28" i="1"/>
  <c r="M28" i="1"/>
  <c r="N28" i="1"/>
  <c r="O28" i="1"/>
  <c r="D28" i="1"/>
</calcChain>
</file>

<file path=xl/sharedStrings.xml><?xml version="1.0" encoding="utf-8"?>
<sst xmlns="http://schemas.openxmlformats.org/spreadsheetml/2006/main" count="76" uniqueCount="20">
  <si>
    <t>COHORT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</si>
  <si>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</si>
  <si>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</si>
  <si>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</si>
  <si>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</si>
  <si>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</si>
  <si>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</si>
  <si>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</si>
  <si>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</si>
  <si>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</si>
  <si>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</si>
  <si>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</si>
  <si>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</si>
  <si>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</si>
  <si>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Customer Cohort Analysis with Online Retail Data</t>
  </si>
  <si>
    <t>Customer Retention Analysis</t>
  </si>
  <si>
    <t>Customer Retention Rate (%)</t>
  </si>
  <si>
    <t>Customer Churn Rate (%)</t>
  </si>
  <si>
    <t>Customer Lifetime Value (CLV)</t>
  </si>
  <si>
    <t>Customer Average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</si>
</sst>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0.0%"/>
    <numFmt numFmtId="166" formatCode="_-* #,##0_-;\-* #,##0_-;_-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6"/>
      <color theme="4" tint="-0.249977111117893"/>
      <name val="Aptos Narrow"/>
      <family val="2"/>
      <scheme val="minor"/>
    </font>
    <font>
      <b/>
      <sz val="14"/>
      <color theme="9" tint="-0.249977111117893"/>
      <name val="Aptos Narrow"/>
      <family val="2"/>
      <scheme val="minor"/>
    </font>
    <font>
      <b/>
      <sz val="12"/>
      <color rgb="FF00206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6" fontId="0" fillId="0" borderId="0" xfId="1" applyNumberFormat="1" applyFont="1"/>
    <xf numFmtId="0" fontId="19" fillId="0" borderId="0" xfId="0" applyFont="1" applyAlignment="1">
      <alignment horizontal="center" vertical="center"/>
    </xf>
    <xf numFmtId="166" fontId="0" fillId="0" borderId="0" xfId="0" applyNumberFormat="1"/>
    <xf numFmtId="165" fontId="0" fillId="0" borderId="0" xfId="2" applyNumberFormat="1" applyFont="1"/>
    <xf numFmtId="0" fontId="20" fillId="3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 xr:uid="{58BC957E-B783-43DC-9EB3-C946B3CFCCEF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17F6-74AF-4C1D-9BF0-6E15054738EB}">
  <dimension ref="B2:O94"/>
  <sheetViews>
    <sheetView tabSelected="1" topLeftCell="A4" workbookViewId="0">
      <selection activeCell="L71" sqref="L71"/>
    </sheetView>
  </sheetViews>
  <sheetFormatPr defaultRowHeight="16" x14ac:dyDescent="0.4"/>
  <cols>
    <col min="2" max="2" width="12.7265625" style="2" customWidth="1"/>
    <col min="3" max="3" width="14.6328125" customWidth="1"/>
    <col min="4" max="5" width="12.6328125" customWidth="1"/>
    <col min="6" max="6" width="13.54296875" customWidth="1"/>
    <col min="7" max="7" width="12.6328125" customWidth="1"/>
    <col min="8" max="8" width="11.26953125" customWidth="1"/>
    <col min="9" max="9" width="11.90625" customWidth="1"/>
    <col min="10" max="10" width="11" customWidth="1"/>
    <col min="11" max="11" width="11.08984375" customWidth="1"/>
    <col min="12" max="12" width="11.81640625" customWidth="1"/>
    <col min="13" max="13" width="11.26953125" customWidth="1"/>
    <col min="14" max="14" width="11.6328125" customWidth="1"/>
    <col min="15" max="15" width="12.54296875" customWidth="1"/>
  </cols>
  <sheetData>
    <row r="2" spans="2:15" x14ac:dyDescent="0.4">
      <c r="E2" s="9" t="s">
        <v>14</v>
      </c>
      <c r="F2" s="9"/>
      <c r="G2" s="9"/>
      <c r="H2" s="9"/>
      <c r="I2" s="9"/>
      <c r="J2" s="9"/>
      <c r="K2" s="9"/>
      <c r="L2" s="9"/>
      <c r="M2" s="9"/>
    </row>
    <row r="3" spans="2:15" x14ac:dyDescent="0.4">
      <c r="E3" s="9"/>
      <c r="F3" s="9"/>
      <c r="G3" s="9"/>
      <c r="H3" s="9"/>
      <c r="I3" s="9"/>
      <c r="J3" s="9"/>
      <c r="K3" s="9"/>
      <c r="L3" s="9"/>
      <c r="M3" s="9"/>
    </row>
    <row r="4" spans="2:15" ht="21" x14ac:dyDescent="0.4">
      <c r="E4" s="5"/>
      <c r="F4" s="5"/>
      <c r="G4" s="5"/>
      <c r="H4" s="5"/>
      <c r="I4" s="5"/>
      <c r="J4" s="5"/>
      <c r="K4" s="5"/>
      <c r="L4" s="5"/>
      <c r="M4" s="5"/>
    </row>
    <row r="5" spans="2:15" ht="21" x14ac:dyDescent="0.45">
      <c r="E5" s="5"/>
      <c r="F5" s="8" t="s">
        <v>15</v>
      </c>
      <c r="G5" s="8"/>
      <c r="H5" s="8"/>
      <c r="I5" s="8"/>
      <c r="J5" s="8"/>
      <c r="K5" s="5"/>
      <c r="L5" s="5"/>
      <c r="M5" s="5"/>
    </row>
    <row r="7" spans="2:15" s="1" customFormat="1" x14ac:dyDescent="0.4">
      <c r="B7" s="3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</row>
    <row r="8" spans="2:15" x14ac:dyDescent="0.4">
      <c r="B8" s="3">
        <v>40513</v>
      </c>
      <c r="C8">
        <v>885</v>
      </c>
      <c r="D8">
        <v>266</v>
      </c>
      <c r="E8">
        <v>304</v>
      </c>
      <c r="F8">
        <v>310</v>
      </c>
      <c r="G8">
        <v>350</v>
      </c>
      <c r="H8">
        <v>327</v>
      </c>
      <c r="I8">
        <v>323</v>
      </c>
      <c r="J8">
        <v>304</v>
      </c>
      <c r="K8">
        <v>308</v>
      </c>
      <c r="L8">
        <v>322</v>
      </c>
      <c r="M8">
        <v>333</v>
      </c>
      <c r="N8">
        <v>409</v>
      </c>
      <c r="O8">
        <v>217</v>
      </c>
    </row>
    <row r="9" spans="2:15" x14ac:dyDescent="0.4">
      <c r="B9" s="3">
        <v>40544</v>
      </c>
      <c r="C9">
        <v>417</v>
      </c>
      <c r="D9">
        <v>99</v>
      </c>
      <c r="E9">
        <v>103</v>
      </c>
      <c r="F9">
        <v>107</v>
      </c>
      <c r="G9">
        <v>127</v>
      </c>
      <c r="H9">
        <v>110</v>
      </c>
      <c r="I9">
        <v>104</v>
      </c>
      <c r="J9">
        <v>98</v>
      </c>
      <c r="K9">
        <v>124</v>
      </c>
      <c r="L9">
        <v>132</v>
      </c>
      <c r="M9">
        <v>143</v>
      </c>
      <c r="N9">
        <v>22</v>
      </c>
    </row>
    <row r="10" spans="2:15" x14ac:dyDescent="0.4">
      <c r="B10" s="3">
        <v>40575</v>
      </c>
      <c r="C10">
        <v>380</v>
      </c>
      <c r="D10">
        <v>67</v>
      </c>
      <c r="E10">
        <v>85</v>
      </c>
      <c r="F10">
        <v>98</v>
      </c>
      <c r="G10">
        <v>99</v>
      </c>
      <c r="H10">
        <v>88</v>
      </c>
      <c r="I10">
        <v>100</v>
      </c>
      <c r="J10">
        <v>102</v>
      </c>
      <c r="K10">
        <v>102</v>
      </c>
      <c r="L10">
        <v>97</v>
      </c>
      <c r="M10">
        <v>21</v>
      </c>
    </row>
    <row r="11" spans="2:15" x14ac:dyDescent="0.4">
      <c r="B11" s="3">
        <v>40603</v>
      </c>
      <c r="C11">
        <v>452</v>
      </c>
      <c r="D11">
        <v>73</v>
      </c>
      <c r="E11">
        <v>97</v>
      </c>
      <c r="F11">
        <v>102</v>
      </c>
      <c r="G11">
        <v>98</v>
      </c>
      <c r="H11">
        <v>76</v>
      </c>
      <c r="I11">
        <v>103</v>
      </c>
      <c r="J11">
        <v>112</v>
      </c>
      <c r="K11">
        <v>111</v>
      </c>
      <c r="L11">
        <v>28</v>
      </c>
    </row>
    <row r="12" spans="2:15" x14ac:dyDescent="0.4">
      <c r="B12" s="3">
        <v>40634</v>
      </c>
      <c r="C12">
        <v>300</v>
      </c>
      <c r="D12">
        <v>65</v>
      </c>
      <c r="E12">
        <v>65</v>
      </c>
      <c r="F12">
        <v>56</v>
      </c>
      <c r="G12">
        <v>61</v>
      </c>
      <c r="H12">
        <v>58</v>
      </c>
      <c r="I12">
        <v>61</v>
      </c>
      <c r="J12">
        <v>75</v>
      </c>
      <c r="K12">
        <v>17</v>
      </c>
    </row>
    <row r="13" spans="2:15" x14ac:dyDescent="0.4">
      <c r="B13" s="3">
        <v>40664</v>
      </c>
      <c r="C13">
        <v>284</v>
      </c>
      <c r="D13">
        <v>50</v>
      </c>
      <c r="E13">
        <v>47</v>
      </c>
      <c r="F13">
        <v>46</v>
      </c>
      <c r="G13">
        <v>57</v>
      </c>
      <c r="H13">
        <v>63</v>
      </c>
      <c r="I13">
        <v>71</v>
      </c>
      <c r="J13">
        <v>20</v>
      </c>
    </row>
    <row r="14" spans="2:15" x14ac:dyDescent="0.4">
      <c r="B14" s="3">
        <v>40695</v>
      </c>
      <c r="C14">
        <v>242</v>
      </c>
      <c r="D14">
        <v>43</v>
      </c>
      <c r="E14">
        <v>36</v>
      </c>
      <c r="F14">
        <v>55</v>
      </c>
      <c r="G14">
        <v>61</v>
      </c>
      <c r="H14">
        <v>73</v>
      </c>
      <c r="I14">
        <v>16</v>
      </c>
    </row>
    <row r="15" spans="2:15" x14ac:dyDescent="0.4">
      <c r="B15" s="3">
        <v>40725</v>
      </c>
      <c r="C15">
        <v>188</v>
      </c>
      <c r="D15">
        <v>39</v>
      </c>
      <c r="E15">
        <v>31</v>
      </c>
      <c r="F15">
        <v>46</v>
      </c>
      <c r="G15">
        <v>41</v>
      </c>
      <c r="H15">
        <v>10</v>
      </c>
    </row>
    <row r="16" spans="2:15" x14ac:dyDescent="0.4">
      <c r="B16" s="3">
        <v>40756</v>
      </c>
      <c r="C16">
        <v>169</v>
      </c>
      <c r="D16">
        <v>34</v>
      </c>
      <c r="E16">
        <v>43</v>
      </c>
      <c r="F16">
        <v>40</v>
      </c>
      <c r="G16">
        <v>4</v>
      </c>
    </row>
    <row r="17" spans="2:15" x14ac:dyDescent="0.4">
      <c r="B17" s="3">
        <v>40787</v>
      </c>
      <c r="C17">
        <v>299</v>
      </c>
      <c r="D17">
        <v>73</v>
      </c>
      <c r="E17">
        <v>80</v>
      </c>
      <c r="F17">
        <v>3</v>
      </c>
    </row>
    <row r="18" spans="2:15" x14ac:dyDescent="0.4">
      <c r="B18" s="3">
        <v>40817</v>
      </c>
      <c r="C18">
        <v>358</v>
      </c>
      <c r="D18">
        <v>75</v>
      </c>
      <c r="E18">
        <v>14</v>
      </c>
    </row>
    <row r="19" spans="2:15" x14ac:dyDescent="0.4">
      <c r="B19" s="3">
        <v>40848</v>
      </c>
      <c r="C19">
        <v>306</v>
      </c>
      <c r="D19">
        <v>7</v>
      </c>
    </row>
    <row r="25" spans="2:15" ht="18.5" x14ac:dyDescent="0.45">
      <c r="F25" s="8" t="s">
        <v>16</v>
      </c>
      <c r="G25" s="8"/>
      <c r="H25" s="8"/>
      <c r="I25" s="8"/>
      <c r="J25" s="8"/>
    </row>
    <row r="27" spans="2:15" x14ac:dyDescent="0.4">
      <c r="B27" s="3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  <c r="N27" s="1" t="s">
        <v>12</v>
      </c>
      <c r="O27" s="1" t="s">
        <v>13</v>
      </c>
    </row>
    <row r="28" spans="2:15" x14ac:dyDescent="0.4">
      <c r="B28" s="3">
        <v>40513</v>
      </c>
      <c r="C28">
        <v>885</v>
      </c>
      <c r="D28" s="7">
        <f>IFERROR(D8/$C8, "")</f>
        <v>0.30056497175141245</v>
      </c>
      <c r="E28" s="7">
        <f t="shared" ref="E28:O28" si="0">IFERROR(E8/$C8, "")</f>
        <v>0.34350282485875705</v>
      </c>
      <c r="F28" s="7">
        <f t="shared" si="0"/>
        <v>0.35028248587570621</v>
      </c>
      <c r="G28" s="7">
        <f t="shared" si="0"/>
        <v>0.39548022598870058</v>
      </c>
      <c r="H28" s="7">
        <f t="shared" si="0"/>
        <v>0.36949152542372882</v>
      </c>
      <c r="I28" s="7">
        <f t="shared" si="0"/>
        <v>0.36497175141242938</v>
      </c>
      <c r="J28" s="7">
        <f t="shared" si="0"/>
        <v>0.34350282485875705</v>
      </c>
      <c r="K28" s="7">
        <f t="shared" si="0"/>
        <v>0.34802259887005649</v>
      </c>
      <c r="L28" s="7">
        <f t="shared" si="0"/>
        <v>0.36384180790960452</v>
      </c>
      <c r="M28" s="7">
        <f t="shared" si="0"/>
        <v>0.37627118644067797</v>
      </c>
      <c r="N28" s="7">
        <f t="shared" si="0"/>
        <v>0.46214689265536724</v>
      </c>
      <c r="O28" s="7">
        <f t="shared" si="0"/>
        <v>0.24519774011299436</v>
      </c>
    </row>
    <row r="29" spans="2:15" x14ac:dyDescent="0.4">
      <c r="B29" s="3">
        <v>40544</v>
      </c>
      <c r="C29">
        <v>417</v>
      </c>
      <c r="D29" s="7">
        <f t="shared" ref="D29:N29" si="1">IFERROR(D9/$C9, "")</f>
        <v>0.23741007194244604</v>
      </c>
      <c r="E29" s="7">
        <f t="shared" si="1"/>
        <v>0.24700239808153476</v>
      </c>
      <c r="F29" s="7">
        <f t="shared" si="1"/>
        <v>0.25659472422062352</v>
      </c>
      <c r="G29" s="7">
        <f t="shared" si="1"/>
        <v>0.30455635491606714</v>
      </c>
      <c r="H29" s="7">
        <f t="shared" si="1"/>
        <v>0.26378896882494007</v>
      </c>
      <c r="I29" s="7">
        <f t="shared" si="1"/>
        <v>0.24940047961630696</v>
      </c>
      <c r="J29" s="7">
        <f t="shared" si="1"/>
        <v>0.23501199040767387</v>
      </c>
      <c r="K29" s="7">
        <f t="shared" si="1"/>
        <v>0.29736211031175058</v>
      </c>
      <c r="L29" s="7">
        <f t="shared" si="1"/>
        <v>0.31654676258992803</v>
      </c>
      <c r="M29" s="7">
        <f t="shared" si="1"/>
        <v>0.34292565947242204</v>
      </c>
      <c r="N29" s="7">
        <f t="shared" si="1"/>
        <v>5.2757793764988008E-2</v>
      </c>
      <c r="O29" s="7"/>
    </row>
    <row r="30" spans="2:15" x14ac:dyDescent="0.4">
      <c r="B30" s="3">
        <v>40575</v>
      </c>
      <c r="C30">
        <v>380</v>
      </c>
      <c r="D30" s="7">
        <f t="shared" ref="D30:M30" si="2">IFERROR(D10/$C10, "")</f>
        <v>0.1763157894736842</v>
      </c>
      <c r="E30" s="7">
        <f t="shared" si="2"/>
        <v>0.22368421052631579</v>
      </c>
      <c r="F30" s="7">
        <f t="shared" si="2"/>
        <v>0.25789473684210529</v>
      </c>
      <c r="G30" s="7">
        <f t="shared" si="2"/>
        <v>0.26052631578947366</v>
      </c>
      <c r="H30" s="7">
        <f t="shared" si="2"/>
        <v>0.23157894736842105</v>
      </c>
      <c r="I30" s="7">
        <f t="shared" si="2"/>
        <v>0.26315789473684209</v>
      </c>
      <c r="J30" s="7">
        <f t="shared" si="2"/>
        <v>0.26842105263157895</v>
      </c>
      <c r="K30" s="7">
        <f t="shared" si="2"/>
        <v>0.26842105263157895</v>
      </c>
      <c r="L30" s="7">
        <f t="shared" si="2"/>
        <v>0.25526315789473686</v>
      </c>
      <c r="M30" s="7">
        <f t="shared" si="2"/>
        <v>5.526315789473684E-2</v>
      </c>
      <c r="N30" s="7"/>
      <c r="O30" s="7"/>
    </row>
    <row r="31" spans="2:15" x14ac:dyDescent="0.4">
      <c r="B31" s="3">
        <v>40603</v>
      </c>
      <c r="C31">
        <v>452</v>
      </c>
      <c r="D31" s="7">
        <f t="shared" ref="D31:L31" si="3">IFERROR(D11/$C11, "")</f>
        <v>0.16150442477876106</v>
      </c>
      <c r="E31" s="7">
        <f t="shared" si="3"/>
        <v>0.21460176991150443</v>
      </c>
      <c r="F31" s="7">
        <f t="shared" si="3"/>
        <v>0.22566371681415928</v>
      </c>
      <c r="G31" s="7">
        <f t="shared" si="3"/>
        <v>0.2168141592920354</v>
      </c>
      <c r="H31" s="7">
        <f t="shared" si="3"/>
        <v>0.16814159292035399</v>
      </c>
      <c r="I31" s="7">
        <f t="shared" si="3"/>
        <v>0.22787610619469026</v>
      </c>
      <c r="J31" s="7">
        <f t="shared" si="3"/>
        <v>0.24778761061946902</v>
      </c>
      <c r="K31" s="7">
        <f t="shared" si="3"/>
        <v>0.24557522123893805</v>
      </c>
      <c r="L31" s="7">
        <f t="shared" si="3"/>
        <v>6.1946902654867256E-2</v>
      </c>
      <c r="M31" s="7"/>
      <c r="N31" s="7"/>
      <c r="O31" s="7"/>
    </row>
    <row r="32" spans="2:15" x14ac:dyDescent="0.4">
      <c r="B32" s="3">
        <v>40634</v>
      </c>
      <c r="C32">
        <v>300</v>
      </c>
      <c r="D32" s="7">
        <f t="shared" ref="D32:K32" si="4">IFERROR(D12/$C12, "")</f>
        <v>0.21666666666666667</v>
      </c>
      <c r="E32" s="7">
        <f t="shared" si="4"/>
        <v>0.21666666666666667</v>
      </c>
      <c r="F32" s="7">
        <f t="shared" si="4"/>
        <v>0.18666666666666668</v>
      </c>
      <c r="G32" s="7">
        <f t="shared" si="4"/>
        <v>0.20333333333333334</v>
      </c>
      <c r="H32" s="7">
        <f t="shared" si="4"/>
        <v>0.19333333333333333</v>
      </c>
      <c r="I32" s="7">
        <f t="shared" si="4"/>
        <v>0.20333333333333334</v>
      </c>
      <c r="J32" s="7">
        <f t="shared" si="4"/>
        <v>0.25</v>
      </c>
      <c r="K32" s="7">
        <f t="shared" si="4"/>
        <v>5.6666666666666664E-2</v>
      </c>
      <c r="L32" s="7"/>
      <c r="M32" s="7"/>
      <c r="N32" s="7"/>
      <c r="O32" s="7"/>
    </row>
    <row r="33" spans="2:15" x14ac:dyDescent="0.4">
      <c r="B33" s="3">
        <v>40664</v>
      </c>
      <c r="C33">
        <v>284</v>
      </c>
      <c r="D33" s="7">
        <f t="shared" ref="D33:J33" si="5">IFERROR(D13/$C13, "")</f>
        <v>0.176056338028169</v>
      </c>
      <c r="E33" s="7">
        <f t="shared" si="5"/>
        <v>0.16549295774647887</v>
      </c>
      <c r="F33" s="7">
        <f t="shared" si="5"/>
        <v>0.1619718309859155</v>
      </c>
      <c r="G33" s="7">
        <f t="shared" si="5"/>
        <v>0.20070422535211269</v>
      </c>
      <c r="H33" s="7">
        <f t="shared" si="5"/>
        <v>0.22183098591549297</v>
      </c>
      <c r="I33" s="7">
        <f t="shared" si="5"/>
        <v>0.25</v>
      </c>
      <c r="J33" s="7">
        <f t="shared" si="5"/>
        <v>7.0422535211267609E-2</v>
      </c>
      <c r="K33" s="7"/>
      <c r="L33" s="7"/>
      <c r="M33" s="7"/>
      <c r="N33" s="7"/>
      <c r="O33" s="7"/>
    </row>
    <row r="34" spans="2:15" x14ac:dyDescent="0.4">
      <c r="B34" s="3">
        <v>40695</v>
      </c>
      <c r="C34">
        <v>242</v>
      </c>
      <c r="D34" s="7">
        <f t="shared" ref="D34:I34" si="6">IFERROR(D14/$C14, "")</f>
        <v>0.17768595041322313</v>
      </c>
      <c r="E34" s="7">
        <f t="shared" si="6"/>
        <v>0.1487603305785124</v>
      </c>
      <c r="F34" s="7">
        <f t="shared" si="6"/>
        <v>0.22727272727272727</v>
      </c>
      <c r="G34" s="7">
        <f t="shared" si="6"/>
        <v>0.25206611570247933</v>
      </c>
      <c r="H34" s="7">
        <f t="shared" si="6"/>
        <v>0.30165289256198347</v>
      </c>
      <c r="I34" s="7">
        <f t="shared" si="6"/>
        <v>6.6115702479338845E-2</v>
      </c>
      <c r="J34" s="7"/>
      <c r="K34" s="7"/>
      <c r="L34" s="7"/>
      <c r="M34" s="7"/>
      <c r="N34" s="7"/>
      <c r="O34" s="7"/>
    </row>
    <row r="35" spans="2:15" x14ac:dyDescent="0.4">
      <c r="B35" s="3">
        <v>40725</v>
      </c>
      <c r="C35">
        <v>188</v>
      </c>
      <c r="D35" s="7">
        <f t="shared" ref="D35:H35" si="7">IFERROR(D15/$C15, "")</f>
        <v>0.20744680851063829</v>
      </c>
      <c r="E35" s="7">
        <f t="shared" si="7"/>
        <v>0.16489361702127658</v>
      </c>
      <c r="F35" s="7">
        <f t="shared" si="7"/>
        <v>0.24468085106382978</v>
      </c>
      <c r="G35" s="7">
        <f t="shared" si="7"/>
        <v>0.21808510638297873</v>
      </c>
      <c r="H35" s="7">
        <f t="shared" si="7"/>
        <v>5.3191489361702128E-2</v>
      </c>
      <c r="I35" s="7"/>
      <c r="J35" s="7"/>
      <c r="K35" s="7"/>
      <c r="L35" s="7"/>
      <c r="M35" s="7"/>
      <c r="N35" s="7"/>
      <c r="O35" s="7"/>
    </row>
    <row r="36" spans="2:15" x14ac:dyDescent="0.4">
      <c r="B36" s="3">
        <v>40756</v>
      </c>
      <c r="C36">
        <v>169</v>
      </c>
      <c r="D36" s="7">
        <f t="shared" ref="D36:G36" si="8">IFERROR(D16/$C16, "")</f>
        <v>0.20118343195266272</v>
      </c>
      <c r="E36" s="7">
        <f t="shared" si="8"/>
        <v>0.25443786982248523</v>
      </c>
      <c r="F36" s="7">
        <f t="shared" si="8"/>
        <v>0.23668639053254437</v>
      </c>
      <c r="G36" s="7">
        <f t="shared" si="8"/>
        <v>2.3668639053254437E-2</v>
      </c>
      <c r="H36" s="7"/>
      <c r="I36" s="7"/>
      <c r="J36" s="7"/>
      <c r="K36" s="7"/>
      <c r="L36" s="7"/>
      <c r="M36" s="7"/>
      <c r="N36" s="7"/>
      <c r="O36" s="7"/>
    </row>
    <row r="37" spans="2:15" x14ac:dyDescent="0.4">
      <c r="B37" s="3">
        <v>40787</v>
      </c>
      <c r="C37">
        <v>299</v>
      </c>
      <c r="D37" s="7">
        <f t="shared" ref="D37:F37" si="9">IFERROR(D17/$C17, "")</f>
        <v>0.24414715719063546</v>
      </c>
      <c r="E37" s="7">
        <f t="shared" si="9"/>
        <v>0.26755852842809363</v>
      </c>
      <c r="F37" s="7">
        <f t="shared" si="9"/>
        <v>1.0033444816053512E-2</v>
      </c>
      <c r="G37" s="7"/>
      <c r="H37" s="7"/>
      <c r="I37" s="7"/>
      <c r="J37" s="7"/>
      <c r="K37" s="7"/>
      <c r="L37" s="7"/>
      <c r="M37" s="7"/>
      <c r="N37" s="7"/>
      <c r="O37" s="7"/>
    </row>
    <row r="38" spans="2:15" x14ac:dyDescent="0.4">
      <c r="B38" s="3">
        <v>40817</v>
      </c>
      <c r="C38">
        <v>358</v>
      </c>
      <c r="D38" s="7">
        <f t="shared" ref="D38:E38" si="10">IFERROR(D18/$C18, "")</f>
        <v>0.20949720670391062</v>
      </c>
      <c r="E38" s="7">
        <f t="shared" si="10"/>
        <v>3.9106145251396648E-2</v>
      </c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2:15" x14ac:dyDescent="0.4">
      <c r="B39" s="3">
        <v>40848</v>
      </c>
      <c r="C39">
        <v>306</v>
      </c>
      <c r="D39" s="7">
        <f t="shared" ref="D39" si="11">IFERROR(D19/$C19, "")</f>
        <v>2.2875816993464051E-2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2" spans="2:15" ht="18.5" x14ac:dyDescent="0.45">
      <c r="F42" s="8" t="s">
        <v>17</v>
      </c>
      <c r="G42" s="8"/>
      <c r="H42" s="8"/>
      <c r="I42" s="8"/>
      <c r="J42" s="8"/>
    </row>
    <row r="44" spans="2:15" x14ac:dyDescent="0.4">
      <c r="B44" s="3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6</v>
      </c>
      <c r="I44" s="1" t="s">
        <v>7</v>
      </c>
      <c r="J44" s="1" t="s">
        <v>8</v>
      </c>
      <c r="K44" s="1" t="s">
        <v>9</v>
      </c>
      <c r="L44" s="1" t="s">
        <v>10</v>
      </c>
      <c r="M44" s="1" t="s">
        <v>11</v>
      </c>
      <c r="N44" s="1" t="s">
        <v>12</v>
      </c>
      <c r="O44" s="1" t="s">
        <v>13</v>
      </c>
    </row>
    <row r="45" spans="2:15" x14ac:dyDescent="0.4">
      <c r="B45" s="3">
        <v>40513</v>
      </c>
      <c r="C45">
        <v>885</v>
      </c>
      <c r="D45" s="7">
        <f>1-D28</f>
        <v>0.6994350282485875</v>
      </c>
      <c r="E45" s="7">
        <f t="shared" ref="E45:O45" si="12">1-E28</f>
        <v>0.65649717514124295</v>
      </c>
      <c r="F45" s="7">
        <f t="shared" si="12"/>
        <v>0.64971751412429379</v>
      </c>
      <c r="G45" s="7">
        <f t="shared" si="12"/>
        <v>0.60451977401129942</v>
      </c>
      <c r="H45" s="7">
        <f t="shared" si="12"/>
        <v>0.63050847457627124</v>
      </c>
      <c r="I45" s="7">
        <f t="shared" si="12"/>
        <v>0.63502824858757068</v>
      </c>
      <c r="J45" s="7">
        <f t="shared" si="12"/>
        <v>0.65649717514124295</v>
      </c>
      <c r="K45" s="7">
        <f t="shared" si="12"/>
        <v>0.65197740112994351</v>
      </c>
      <c r="L45" s="7">
        <f t="shared" si="12"/>
        <v>0.63615819209039548</v>
      </c>
      <c r="M45" s="7">
        <f t="shared" si="12"/>
        <v>0.62372881355932197</v>
      </c>
      <c r="N45" s="7">
        <f t="shared" si="12"/>
        <v>0.53785310734463276</v>
      </c>
      <c r="O45" s="7">
        <f t="shared" si="12"/>
        <v>0.75480225988700567</v>
      </c>
    </row>
    <row r="46" spans="2:15" x14ac:dyDescent="0.4">
      <c r="B46" s="3">
        <v>40544</v>
      </c>
      <c r="C46">
        <v>417</v>
      </c>
      <c r="D46" s="7">
        <f t="shared" ref="D46:N46" si="13">1-D29</f>
        <v>0.76258992805755399</v>
      </c>
      <c r="E46" s="7">
        <f t="shared" si="13"/>
        <v>0.75299760191846521</v>
      </c>
      <c r="F46" s="7">
        <f t="shared" si="13"/>
        <v>0.74340527577937654</v>
      </c>
      <c r="G46" s="7">
        <f t="shared" si="13"/>
        <v>0.69544364508393286</v>
      </c>
      <c r="H46" s="7">
        <f t="shared" si="13"/>
        <v>0.73621103117505993</v>
      </c>
      <c r="I46" s="7">
        <f t="shared" si="13"/>
        <v>0.75059952038369304</v>
      </c>
      <c r="J46" s="7">
        <f t="shared" si="13"/>
        <v>0.76498800959232616</v>
      </c>
      <c r="K46" s="7">
        <f t="shared" si="13"/>
        <v>0.70263788968824947</v>
      </c>
      <c r="L46" s="7">
        <f t="shared" si="13"/>
        <v>0.68345323741007191</v>
      </c>
      <c r="M46" s="7">
        <f t="shared" si="13"/>
        <v>0.65707434052757796</v>
      </c>
      <c r="N46" s="7">
        <f t="shared" si="13"/>
        <v>0.94724220623501199</v>
      </c>
      <c r="O46" s="7"/>
    </row>
    <row r="47" spans="2:15" x14ac:dyDescent="0.4">
      <c r="B47" s="3">
        <v>40575</v>
      </c>
      <c r="C47">
        <v>380</v>
      </c>
      <c r="D47" s="7">
        <f t="shared" ref="D47:M47" si="14">1-D30</f>
        <v>0.8236842105263158</v>
      </c>
      <c r="E47" s="7">
        <f t="shared" si="14"/>
        <v>0.77631578947368418</v>
      </c>
      <c r="F47" s="7">
        <f t="shared" si="14"/>
        <v>0.74210526315789471</v>
      </c>
      <c r="G47" s="7">
        <f t="shared" si="14"/>
        <v>0.73947368421052628</v>
      </c>
      <c r="H47" s="7">
        <f t="shared" si="14"/>
        <v>0.76842105263157889</v>
      </c>
      <c r="I47" s="7">
        <f t="shared" si="14"/>
        <v>0.73684210526315796</v>
      </c>
      <c r="J47" s="7">
        <f t="shared" si="14"/>
        <v>0.73157894736842111</v>
      </c>
      <c r="K47" s="7">
        <f t="shared" si="14"/>
        <v>0.73157894736842111</v>
      </c>
      <c r="L47" s="7">
        <f t="shared" si="14"/>
        <v>0.74473684210526314</v>
      </c>
      <c r="M47" s="7">
        <f t="shared" si="14"/>
        <v>0.94473684210526321</v>
      </c>
      <c r="N47" s="7"/>
      <c r="O47" s="7"/>
    </row>
    <row r="48" spans="2:15" x14ac:dyDescent="0.4">
      <c r="B48" s="3">
        <v>40603</v>
      </c>
      <c r="C48">
        <v>452</v>
      </c>
      <c r="D48" s="7">
        <f t="shared" ref="D48:L48" si="15">1-D31</f>
        <v>0.83849557522123896</v>
      </c>
      <c r="E48" s="7">
        <f t="shared" si="15"/>
        <v>0.78539823008849563</v>
      </c>
      <c r="F48" s="7">
        <f t="shared" si="15"/>
        <v>0.77433628318584069</v>
      </c>
      <c r="G48" s="7">
        <f t="shared" si="15"/>
        <v>0.7831858407079646</v>
      </c>
      <c r="H48" s="7">
        <f t="shared" si="15"/>
        <v>0.83185840707964598</v>
      </c>
      <c r="I48" s="7">
        <f t="shared" si="15"/>
        <v>0.77212389380530977</v>
      </c>
      <c r="J48" s="7">
        <f t="shared" si="15"/>
        <v>0.75221238938053103</v>
      </c>
      <c r="K48" s="7">
        <f t="shared" si="15"/>
        <v>0.75442477876106195</v>
      </c>
      <c r="L48" s="7">
        <f t="shared" si="15"/>
        <v>0.93805309734513276</v>
      </c>
      <c r="M48" s="7"/>
      <c r="N48" s="7"/>
      <c r="O48" s="7"/>
    </row>
    <row r="49" spans="2:15" x14ac:dyDescent="0.4">
      <c r="B49" s="3">
        <v>40634</v>
      </c>
      <c r="C49">
        <v>300</v>
      </c>
      <c r="D49" s="7">
        <f t="shared" ref="D49:K49" si="16">1-D32</f>
        <v>0.78333333333333333</v>
      </c>
      <c r="E49" s="7">
        <f t="shared" si="16"/>
        <v>0.78333333333333333</v>
      </c>
      <c r="F49" s="7">
        <f t="shared" si="16"/>
        <v>0.81333333333333335</v>
      </c>
      <c r="G49" s="7">
        <f t="shared" si="16"/>
        <v>0.79666666666666663</v>
      </c>
      <c r="H49" s="7">
        <f t="shared" si="16"/>
        <v>0.80666666666666664</v>
      </c>
      <c r="I49" s="7">
        <f t="shared" si="16"/>
        <v>0.79666666666666663</v>
      </c>
      <c r="J49" s="7">
        <f t="shared" si="16"/>
        <v>0.75</v>
      </c>
      <c r="K49" s="7">
        <f t="shared" si="16"/>
        <v>0.94333333333333336</v>
      </c>
      <c r="L49" s="7"/>
      <c r="M49" s="7"/>
      <c r="N49" s="7"/>
      <c r="O49" s="7"/>
    </row>
    <row r="50" spans="2:15" x14ac:dyDescent="0.4">
      <c r="B50" s="3">
        <v>40664</v>
      </c>
      <c r="C50">
        <v>284</v>
      </c>
      <c r="D50" s="7">
        <f t="shared" ref="D50:J50" si="17">1-D33</f>
        <v>0.823943661971831</v>
      </c>
      <c r="E50" s="7">
        <f t="shared" si="17"/>
        <v>0.83450704225352113</v>
      </c>
      <c r="F50" s="7">
        <f t="shared" si="17"/>
        <v>0.8380281690140845</v>
      </c>
      <c r="G50" s="7">
        <f t="shared" si="17"/>
        <v>0.79929577464788726</v>
      </c>
      <c r="H50" s="7">
        <f t="shared" si="17"/>
        <v>0.778169014084507</v>
      </c>
      <c r="I50" s="7">
        <f t="shared" si="17"/>
        <v>0.75</v>
      </c>
      <c r="J50" s="7">
        <f t="shared" si="17"/>
        <v>0.92957746478873238</v>
      </c>
      <c r="K50" s="7"/>
      <c r="L50" s="7"/>
      <c r="M50" s="7"/>
      <c r="N50" s="7"/>
      <c r="O50" s="7"/>
    </row>
    <row r="51" spans="2:15" x14ac:dyDescent="0.4">
      <c r="B51" s="3">
        <v>40695</v>
      </c>
      <c r="C51">
        <v>242</v>
      </c>
      <c r="D51" s="7">
        <f t="shared" ref="D51:I51" si="18">1-D34</f>
        <v>0.8223140495867769</v>
      </c>
      <c r="E51" s="7">
        <f t="shared" si="18"/>
        <v>0.85123966942148765</v>
      </c>
      <c r="F51" s="7">
        <f t="shared" si="18"/>
        <v>0.77272727272727271</v>
      </c>
      <c r="G51" s="7">
        <f t="shared" si="18"/>
        <v>0.74793388429752072</v>
      </c>
      <c r="H51" s="7">
        <f t="shared" si="18"/>
        <v>0.69834710743801653</v>
      </c>
      <c r="I51" s="7">
        <f t="shared" si="18"/>
        <v>0.93388429752066116</v>
      </c>
      <c r="J51" s="7"/>
      <c r="K51" s="7"/>
      <c r="L51" s="7"/>
      <c r="M51" s="7"/>
      <c r="N51" s="7"/>
      <c r="O51" s="7"/>
    </row>
    <row r="52" spans="2:15" x14ac:dyDescent="0.4">
      <c r="B52" s="3">
        <v>40725</v>
      </c>
      <c r="C52">
        <v>188</v>
      </c>
      <c r="D52" s="7">
        <f t="shared" ref="D52:H52" si="19">1-D35</f>
        <v>0.79255319148936176</v>
      </c>
      <c r="E52" s="7">
        <f t="shared" si="19"/>
        <v>0.83510638297872342</v>
      </c>
      <c r="F52" s="7">
        <f t="shared" si="19"/>
        <v>0.75531914893617025</v>
      </c>
      <c r="G52" s="7">
        <f t="shared" si="19"/>
        <v>0.78191489361702127</v>
      </c>
      <c r="H52" s="7">
        <f t="shared" si="19"/>
        <v>0.94680851063829785</v>
      </c>
      <c r="I52" s="7"/>
      <c r="J52" s="7"/>
      <c r="K52" s="7"/>
      <c r="L52" s="7"/>
      <c r="M52" s="7"/>
      <c r="N52" s="7"/>
      <c r="O52" s="7"/>
    </row>
    <row r="53" spans="2:15" x14ac:dyDescent="0.4">
      <c r="B53" s="3">
        <v>40756</v>
      </c>
      <c r="C53">
        <v>169</v>
      </c>
      <c r="D53" s="7">
        <f t="shared" ref="D53:G53" si="20">1-D36</f>
        <v>0.79881656804733725</v>
      </c>
      <c r="E53" s="7">
        <f t="shared" si="20"/>
        <v>0.74556213017751483</v>
      </c>
      <c r="F53" s="7">
        <f t="shared" si="20"/>
        <v>0.76331360946745563</v>
      </c>
      <c r="G53" s="7">
        <f t="shared" si="20"/>
        <v>0.97633136094674555</v>
      </c>
      <c r="H53" s="7"/>
      <c r="I53" s="7"/>
      <c r="J53" s="7"/>
      <c r="K53" s="7"/>
      <c r="L53" s="7"/>
      <c r="M53" s="7"/>
      <c r="N53" s="7"/>
      <c r="O53" s="7"/>
    </row>
    <row r="54" spans="2:15" x14ac:dyDescent="0.4">
      <c r="B54" s="3">
        <v>40787</v>
      </c>
      <c r="C54">
        <v>299</v>
      </c>
      <c r="D54" s="7">
        <f t="shared" ref="D54:F54" si="21">1-D37</f>
        <v>0.75585284280936449</v>
      </c>
      <c r="E54" s="7">
        <f t="shared" si="21"/>
        <v>0.73244147157190631</v>
      </c>
      <c r="F54" s="7">
        <f t="shared" si="21"/>
        <v>0.98996655518394649</v>
      </c>
      <c r="G54" s="7"/>
      <c r="H54" s="7"/>
      <c r="I54" s="7"/>
      <c r="J54" s="7"/>
      <c r="K54" s="7"/>
      <c r="L54" s="7"/>
      <c r="M54" s="7"/>
      <c r="N54" s="7"/>
      <c r="O54" s="7"/>
    </row>
    <row r="55" spans="2:15" x14ac:dyDescent="0.4">
      <c r="B55" s="3">
        <v>40817</v>
      </c>
      <c r="C55">
        <v>358</v>
      </c>
      <c r="D55" s="7">
        <f t="shared" ref="D55:E55" si="22">1-D38</f>
        <v>0.79050279329608941</v>
      </c>
      <c r="E55" s="7">
        <f t="shared" si="22"/>
        <v>0.96089385474860334</v>
      </c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2:15" x14ac:dyDescent="0.4">
      <c r="B56" s="3">
        <v>40848</v>
      </c>
      <c r="C56">
        <v>306</v>
      </c>
      <c r="D56" s="7">
        <f t="shared" ref="D56" si="23">1-D39</f>
        <v>0.97712418300653592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9" spans="2:15" ht="18.5" x14ac:dyDescent="0.45">
      <c r="F59" s="8" t="s">
        <v>18</v>
      </c>
      <c r="G59" s="8"/>
      <c r="H59" s="8"/>
      <c r="I59" s="8"/>
      <c r="J59" s="8"/>
    </row>
    <row r="62" spans="2:15" x14ac:dyDescent="0.4">
      <c r="B62" s="3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M62" s="1" t="s">
        <v>11</v>
      </c>
      <c r="N62" s="1" t="s">
        <v>12</v>
      </c>
      <c r="O62" s="1" t="s">
        <v>13</v>
      </c>
    </row>
    <row r="63" spans="2:15" x14ac:dyDescent="0.4">
      <c r="B63" s="3">
        <v>40513</v>
      </c>
      <c r="C63" s="4">
        <v>544267</v>
      </c>
      <c r="D63" s="4">
        <v>236708</v>
      </c>
      <c r="E63" s="4">
        <v>244378</v>
      </c>
      <c r="F63" s="4">
        <v>254988</v>
      </c>
      <c r="G63" s="4">
        <v>262905</v>
      </c>
      <c r="H63" s="4">
        <v>288674</v>
      </c>
      <c r="I63" s="4">
        <v>308568</v>
      </c>
      <c r="J63" s="4">
        <v>264147</v>
      </c>
      <c r="K63" s="4">
        <v>374082</v>
      </c>
      <c r="L63" s="4">
        <v>353317</v>
      </c>
      <c r="M63" s="4">
        <v>506318</v>
      </c>
      <c r="N63" s="4">
        <v>470828</v>
      </c>
      <c r="O63" s="4">
        <v>181757</v>
      </c>
    </row>
    <row r="64" spans="2:15" x14ac:dyDescent="0.4">
      <c r="B64" s="3">
        <v>40544</v>
      </c>
      <c r="C64" s="4">
        <v>290806</v>
      </c>
      <c r="D64" s="4">
        <v>60139</v>
      </c>
      <c r="E64" s="4">
        <v>68033</v>
      </c>
      <c r="F64" s="4">
        <v>69921</v>
      </c>
      <c r="G64" s="4">
        <v>83228</v>
      </c>
      <c r="H64" s="4">
        <v>75809</v>
      </c>
      <c r="I64" s="4">
        <v>66837</v>
      </c>
      <c r="J64" s="4">
        <v>75889</v>
      </c>
      <c r="K64" s="4">
        <v>65560</v>
      </c>
      <c r="L64" s="4">
        <v>114835</v>
      </c>
      <c r="M64" s="4">
        <v>106163</v>
      </c>
      <c r="N64" s="4">
        <v>8555</v>
      </c>
      <c r="O64" s="4"/>
    </row>
    <row r="65" spans="2:15" x14ac:dyDescent="0.4">
      <c r="B65" s="3">
        <v>40575</v>
      </c>
      <c r="C65" s="4">
        <v>157777</v>
      </c>
      <c r="D65" s="4">
        <v>27216</v>
      </c>
      <c r="E65" s="4">
        <v>45545</v>
      </c>
      <c r="F65" s="4">
        <v>43186</v>
      </c>
      <c r="G65" s="4">
        <v>40264</v>
      </c>
      <c r="H65" s="4">
        <v>35625</v>
      </c>
      <c r="I65" s="4">
        <v>44544</v>
      </c>
      <c r="J65" s="4">
        <v>63433</v>
      </c>
      <c r="K65" s="4">
        <v>53324</v>
      </c>
      <c r="L65" s="4">
        <v>56229</v>
      </c>
      <c r="M65" s="4">
        <v>10519</v>
      </c>
      <c r="N65" s="4"/>
      <c r="O65" s="4"/>
    </row>
    <row r="66" spans="2:15" x14ac:dyDescent="0.4">
      <c r="B66" s="3">
        <v>40603</v>
      </c>
      <c r="C66" s="4">
        <v>199305</v>
      </c>
      <c r="D66" s="4">
        <v>33276</v>
      </c>
      <c r="E66" s="4">
        <v>48180</v>
      </c>
      <c r="F66" s="4">
        <v>48576</v>
      </c>
      <c r="G66" s="4">
        <v>45584</v>
      </c>
      <c r="H66" s="4">
        <v>42788</v>
      </c>
      <c r="I66" s="4">
        <v>59189</v>
      </c>
      <c r="J66" s="4">
        <v>74495</v>
      </c>
      <c r="K66" s="4">
        <v>65637</v>
      </c>
      <c r="L66" s="4">
        <v>9516</v>
      </c>
      <c r="M66" s="4"/>
      <c r="N66" s="4"/>
      <c r="O66" s="4"/>
    </row>
    <row r="67" spans="2:15" x14ac:dyDescent="0.4">
      <c r="B67" s="3">
        <v>40634</v>
      </c>
      <c r="C67" s="4">
        <v>120641</v>
      </c>
      <c r="D67" s="4">
        <v>27251</v>
      </c>
      <c r="E67" s="4">
        <v>25026</v>
      </c>
      <c r="F67" s="4">
        <v>22184</v>
      </c>
      <c r="G67" s="4">
        <v>27615</v>
      </c>
      <c r="H67" s="4">
        <v>27714</v>
      </c>
      <c r="I67" s="4">
        <v>27891</v>
      </c>
      <c r="J67" s="4">
        <v>33163</v>
      </c>
      <c r="K67" s="4">
        <v>6237</v>
      </c>
      <c r="L67" s="4"/>
      <c r="M67" s="4"/>
      <c r="N67" s="4"/>
      <c r="O67" s="4"/>
    </row>
    <row r="68" spans="2:15" x14ac:dyDescent="0.4">
      <c r="B68" s="3">
        <v>40664</v>
      </c>
      <c r="C68" s="4">
        <v>123791</v>
      </c>
      <c r="D68" s="4">
        <v>17313</v>
      </c>
      <c r="E68" s="4">
        <v>19041</v>
      </c>
      <c r="F68" s="4">
        <v>19917</v>
      </c>
      <c r="G68" s="4">
        <v>22888</v>
      </c>
      <c r="H68" s="4">
        <v>34302</v>
      </c>
      <c r="I68" s="4">
        <v>25942</v>
      </c>
      <c r="J68" s="4">
        <v>9489</v>
      </c>
      <c r="K68" s="4"/>
      <c r="L68" s="4"/>
      <c r="M68" s="4"/>
      <c r="N68" s="4"/>
      <c r="O68" s="4"/>
    </row>
    <row r="69" spans="2:15" x14ac:dyDescent="0.4">
      <c r="B69" s="3">
        <v>40695</v>
      </c>
      <c r="C69" s="4">
        <v>135529</v>
      </c>
      <c r="D69" s="4">
        <v>15307</v>
      </c>
      <c r="E69" s="4">
        <v>12768</v>
      </c>
      <c r="F69" s="4">
        <v>26622</v>
      </c>
      <c r="G69" s="4">
        <v>30303</v>
      </c>
      <c r="H69" s="4">
        <v>32119</v>
      </c>
      <c r="I69" s="4">
        <v>6951</v>
      </c>
      <c r="J69" s="4"/>
      <c r="K69" s="4"/>
      <c r="L69" s="4"/>
      <c r="M69" s="4"/>
      <c r="N69" s="4"/>
      <c r="O69" s="4"/>
    </row>
    <row r="70" spans="2:15" x14ac:dyDescent="0.4">
      <c r="B70" s="3">
        <v>40725</v>
      </c>
      <c r="C70" s="4">
        <v>72987</v>
      </c>
      <c r="D70" s="4">
        <v>15250</v>
      </c>
      <c r="E70" s="4">
        <v>13488</v>
      </c>
      <c r="F70" s="4">
        <v>18104</v>
      </c>
      <c r="G70" s="4">
        <v>15613</v>
      </c>
      <c r="H70" s="4">
        <v>1665</v>
      </c>
      <c r="I70" s="4"/>
      <c r="J70" s="4"/>
      <c r="K70" s="4"/>
      <c r="L70" s="4"/>
      <c r="M70" s="4"/>
      <c r="N70" s="4"/>
      <c r="O70" s="4"/>
    </row>
    <row r="71" spans="2:15" x14ac:dyDescent="0.4">
      <c r="B71" s="3">
        <v>40756</v>
      </c>
      <c r="C71" s="4">
        <v>78668</v>
      </c>
      <c r="D71" s="4">
        <v>26008</v>
      </c>
      <c r="E71" s="4">
        <v>35655</v>
      </c>
      <c r="F71" s="4">
        <v>39590</v>
      </c>
      <c r="G71" s="4">
        <v>676</v>
      </c>
      <c r="H71" s="4"/>
      <c r="I71" s="4"/>
      <c r="J71" s="4"/>
      <c r="K71" s="4"/>
      <c r="L71" s="4"/>
      <c r="M71" s="4"/>
      <c r="N71" s="4"/>
      <c r="O71" s="4"/>
    </row>
    <row r="72" spans="2:15" x14ac:dyDescent="0.4">
      <c r="B72" s="3">
        <v>40787</v>
      </c>
      <c r="C72" s="4">
        <v>154368</v>
      </c>
      <c r="D72" s="4">
        <v>29994</v>
      </c>
      <c r="E72" s="4">
        <v>31141</v>
      </c>
      <c r="F72" s="4">
        <v>825</v>
      </c>
      <c r="G72" s="4"/>
      <c r="H72" s="4"/>
      <c r="I72" s="4"/>
      <c r="J72" s="4"/>
      <c r="K72" s="4"/>
      <c r="L72" s="4"/>
      <c r="M72" s="4"/>
      <c r="N72" s="4"/>
      <c r="O72" s="4"/>
    </row>
    <row r="73" spans="2:15" x14ac:dyDescent="0.4">
      <c r="B73" s="3">
        <v>40817</v>
      </c>
      <c r="C73" s="4">
        <v>165753</v>
      </c>
      <c r="D73" s="4">
        <v>39496</v>
      </c>
      <c r="E73" s="4">
        <v>3362</v>
      </c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2:15" x14ac:dyDescent="0.4">
      <c r="B74" s="3">
        <v>40848</v>
      </c>
      <c r="C74" s="6">
        <v>126904</v>
      </c>
      <c r="D74" s="6">
        <v>2343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x14ac:dyDescent="0.4">
      <c r="B75" s="3"/>
    </row>
    <row r="79" spans="2:15" ht="18.5" x14ac:dyDescent="0.45">
      <c r="F79" s="8" t="s">
        <v>19</v>
      </c>
      <c r="G79" s="8"/>
      <c r="H79" s="8"/>
      <c r="I79" s="8"/>
      <c r="J79" s="8"/>
    </row>
    <row r="82" spans="2:15" x14ac:dyDescent="0.4">
      <c r="B82" s="3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1" t="s">
        <v>8</v>
      </c>
      <c r="K82" s="1" t="s">
        <v>9</v>
      </c>
      <c r="L82" s="1" t="s">
        <v>10</v>
      </c>
      <c r="M82" s="1" t="s">
        <v>11</v>
      </c>
      <c r="N82" s="1" t="s">
        <v>12</v>
      </c>
      <c r="O82" s="1" t="s">
        <v>13</v>
      </c>
    </row>
    <row r="83" spans="2:15" x14ac:dyDescent="0.4">
      <c r="B83" s="3">
        <v>40513</v>
      </c>
      <c r="C83" s="4">
        <f>C63/C8</f>
        <v>614.99096045197746</v>
      </c>
      <c r="D83" s="4">
        <f t="shared" ref="D83:O83" si="24">D63/D8</f>
        <v>889.87969924812035</v>
      </c>
      <c r="E83" s="4">
        <f t="shared" si="24"/>
        <v>803.875</v>
      </c>
      <c r="F83" s="4">
        <f t="shared" si="24"/>
        <v>822.54193548387093</v>
      </c>
      <c r="G83" s="4">
        <f t="shared" si="24"/>
        <v>751.15714285714284</v>
      </c>
      <c r="H83" s="4">
        <f t="shared" si="24"/>
        <v>882.79510703363917</v>
      </c>
      <c r="I83" s="4">
        <f t="shared" si="24"/>
        <v>955.31888544891638</v>
      </c>
      <c r="J83" s="4">
        <f t="shared" si="24"/>
        <v>868.90460526315792</v>
      </c>
      <c r="K83" s="4">
        <f t="shared" si="24"/>
        <v>1214.5519480519481</v>
      </c>
      <c r="L83" s="4">
        <f t="shared" si="24"/>
        <v>1097.2577639751553</v>
      </c>
      <c r="M83" s="4">
        <f t="shared" si="24"/>
        <v>1520.4744744744744</v>
      </c>
      <c r="N83" s="4">
        <f t="shared" si="24"/>
        <v>1151.1687041564792</v>
      </c>
      <c r="O83" s="4">
        <f t="shared" si="24"/>
        <v>837.58986175115206</v>
      </c>
    </row>
    <row r="84" spans="2:15" x14ac:dyDescent="0.4">
      <c r="B84" s="3">
        <v>40544</v>
      </c>
      <c r="C84" s="4">
        <f t="shared" ref="C84:N84" si="25">C64/C9</f>
        <v>697.37649880095921</v>
      </c>
      <c r="D84" s="4">
        <f t="shared" si="25"/>
        <v>607.46464646464642</v>
      </c>
      <c r="E84" s="4">
        <f t="shared" si="25"/>
        <v>660.51456310679612</v>
      </c>
      <c r="F84" s="4">
        <f t="shared" si="25"/>
        <v>653.46728971962614</v>
      </c>
      <c r="G84" s="4">
        <f t="shared" si="25"/>
        <v>655.33858267716539</v>
      </c>
      <c r="H84" s="4">
        <f t="shared" si="25"/>
        <v>689.17272727272723</v>
      </c>
      <c r="I84" s="4">
        <f t="shared" si="25"/>
        <v>642.66346153846155</v>
      </c>
      <c r="J84" s="4">
        <f t="shared" si="25"/>
        <v>774.37755102040819</v>
      </c>
      <c r="K84" s="4">
        <f t="shared" si="25"/>
        <v>528.70967741935488</v>
      </c>
      <c r="L84" s="4">
        <f t="shared" si="25"/>
        <v>869.96212121212125</v>
      </c>
      <c r="M84" s="4">
        <f t="shared" si="25"/>
        <v>742.39860139860139</v>
      </c>
      <c r="N84" s="4">
        <f t="shared" si="25"/>
        <v>388.86363636363637</v>
      </c>
      <c r="O84" s="4"/>
    </row>
    <row r="85" spans="2:15" x14ac:dyDescent="0.4">
      <c r="B85" s="3">
        <v>40575</v>
      </c>
      <c r="C85" s="4">
        <f t="shared" ref="C85:M85" si="26">C65/C10</f>
        <v>415.20263157894738</v>
      </c>
      <c r="D85" s="4">
        <f t="shared" si="26"/>
        <v>406.20895522388059</v>
      </c>
      <c r="E85" s="4">
        <f t="shared" si="26"/>
        <v>535.82352941176475</v>
      </c>
      <c r="F85" s="4">
        <f t="shared" si="26"/>
        <v>440.67346938775512</v>
      </c>
      <c r="G85" s="4">
        <f t="shared" si="26"/>
        <v>406.70707070707073</v>
      </c>
      <c r="H85" s="4">
        <f t="shared" si="26"/>
        <v>404.82954545454544</v>
      </c>
      <c r="I85" s="4">
        <f t="shared" si="26"/>
        <v>445.44</v>
      </c>
      <c r="J85" s="4">
        <f t="shared" si="26"/>
        <v>621.89215686274508</v>
      </c>
      <c r="K85" s="4">
        <f t="shared" si="26"/>
        <v>522.78431372549016</v>
      </c>
      <c r="L85" s="4">
        <f t="shared" si="26"/>
        <v>579.68041237113403</v>
      </c>
      <c r="M85" s="4">
        <f t="shared" si="26"/>
        <v>500.90476190476193</v>
      </c>
      <c r="N85" s="4"/>
      <c r="O85" s="4"/>
    </row>
    <row r="86" spans="2:15" x14ac:dyDescent="0.4">
      <c r="B86" s="3">
        <v>40603</v>
      </c>
      <c r="C86" s="4">
        <f t="shared" ref="C86:L86" si="27">C66/C11</f>
        <v>440.94026548672565</v>
      </c>
      <c r="D86" s="4">
        <f t="shared" si="27"/>
        <v>455.83561643835617</v>
      </c>
      <c r="E86" s="4">
        <f t="shared" si="27"/>
        <v>496.70103092783506</v>
      </c>
      <c r="F86" s="4">
        <f t="shared" si="27"/>
        <v>476.23529411764707</v>
      </c>
      <c r="G86" s="4">
        <f t="shared" si="27"/>
        <v>465.14285714285717</v>
      </c>
      <c r="H86" s="4">
        <f t="shared" si="27"/>
        <v>563</v>
      </c>
      <c r="I86" s="4">
        <f t="shared" si="27"/>
        <v>574.65048543689318</v>
      </c>
      <c r="J86" s="4">
        <f t="shared" si="27"/>
        <v>665.13392857142856</v>
      </c>
      <c r="K86" s="4">
        <f t="shared" si="27"/>
        <v>591.32432432432438</v>
      </c>
      <c r="L86" s="4">
        <f t="shared" si="27"/>
        <v>339.85714285714283</v>
      </c>
      <c r="M86" s="4"/>
      <c r="N86" s="4"/>
      <c r="O86" s="4"/>
    </row>
    <row r="87" spans="2:15" x14ac:dyDescent="0.4">
      <c r="B87" s="3">
        <v>40634</v>
      </c>
      <c r="C87" s="4">
        <f t="shared" ref="C87:K87" si="28">C67/C12</f>
        <v>402.13666666666666</v>
      </c>
      <c r="D87" s="4">
        <f t="shared" si="28"/>
        <v>419.24615384615385</v>
      </c>
      <c r="E87" s="4">
        <f t="shared" si="28"/>
        <v>385.01538461538462</v>
      </c>
      <c r="F87" s="4">
        <f t="shared" si="28"/>
        <v>396.14285714285717</v>
      </c>
      <c r="G87" s="4">
        <f t="shared" si="28"/>
        <v>452.70491803278691</v>
      </c>
      <c r="H87" s="4">
        <f t="shared" si="28"/>
        <v>477.82758620689657</v>
      </c>
      <c r="I87" s="4">
        <f t="shared" si="28"/>
        <v>457.22950819672133</v>
      </c>
      <c r="J87" s="4">
        <f t="shared" si="28"/>
        <v>442.17333333333335</v>
      </c>
      <c r="K87" s="4">
        <f t="shared" si="28"/>
        <v>366.88235294117646</v>
      </c>
      <c r="L87" s="4"/>
      <c r="M87" s="4"/>
      <c r="N87" s="4"/>
      <c r="O87" s="4"/>
    </row>
    <row r="88" spans="2:15" x14ac:dyDescent="0.4">
      <c r="B88" s="3">
        <v>40664</v>
      </c>
      <c r="C88" s="4">
        <f t="shared" ref="C88:J88" si="29">C68/C13</f>
        <v>435.88380281690144</v>
      </c>
      <c r="D88" s="4">
        <f t="shared" si="29"/>
        <v>346.26</v>
      </c>
      <c r="E88" s="4">
        <f t="shared" si="29"/>
        <v>405.12765957446811</v>
      </c>
      <c r="F88" s="4">
        <f t="shared" si="29"/>
        <v>432.97826086956519</v>
      </c>
      <c r="G88" s="4">
        <f t="shared" si="29"/>
        <v>401.54385964912279</v>
      </c>
      <c r="H88" s="4">
        <f t="shared" si="29"/>
        <v>544.47619047619048</v>
      </c>
      <c r="I88" s="4">
        <f t="shared" si="29"/>
        <v>365.38028169014086</v>
      </c>
      <c r="J88" s="4">
        <f t="shared" si="29"/>
        <v>474.45</v>
      </c>
      <c r="K88" s="4"/>
      <c r="L88" s="4"/>
      <c r="M88" s="4"/>
      <c r="N88" s="4"/>
      <c r="O88" s="4"/>
    </row>
    <row r="89" spans="2:15" x14ac:dyDescent="0.4">
      <c r="B89" s="3">
        <v>40695</v>
      </c>
      <c r="C89" s="4">
        <f t="shared" ref="C89:I89" si="30">C69/C14</f>
        <v>560.03719008264466</v>
      </c>
      <c r="D89" s="4">
        <f t="shared" si="30"/>
        <v>355.97674418604652</v>
      </c>
      <c r="E89" s="4">
        <f t="shared" si="30"/>
        <v>354.66666666666669</v>
      </c>
      <c r="F89" s="4">
        <f t="shared" si="30"/>
        <v>484.03636363636366</v>
      </c>
      <c r="G89" s="4">
        <f t="shared" si="30"/>
        <v>496.77049180327867</v>
      </c>
      <c r="H89" s="4">
        <f t="shared" si="30"/>
        <v>439.98630136986299</v>
      </c>
      <c r="I89" s="4">
        <f t="shared" si="30"/>
        <v>434.4375</v>
      </c>
      <c r="J89" s="4"/>
      <c r="K89" s="4"/>
      <c r="L89" s="4"/>
      <c r="M89" s="4"/>
      <c r="N89" s="4"/>
      <c r="O89" s="4"/>
    </row>
    <row r="90" spans="2:15" x14ac:dyDescent="0.4">
      <c r="B90" s="3">
        <v>40725</v>
      </c>
      <c r="C90" s="4">
        <f t="shared" ref="C90:H90" si="31">C70/C15</f>
        <v>388.22872340425533</v>
      </c>
      <c r="D90" s="4">
        <f t="shared" si="31"/>
        <v>391.02564102564105</v>
      </c>
      <c r="E90" s="4">
        <f t="shared" si="31"/>
        <v>435.09677419354841</v>
      </c>
      <c r="F90" s="4">
        <f t="shared" si="31"/>
        <v>393.56521739130437</v>
      </c>
      <c r="G90" s="4">
        <f t="shared" si="31"/>
        <v>380.80487804878049</v>
      </c>
      <c r="H90" s="4">
        <f t="shared" si="31"/>
        <v>166.5</v>
      </c>
      <c r="I90" s="4"/>
      <c r="J90" s="4"/>
      <c r="K90" s="4"/>
      <c r="L90" s="4"/>
      <c r="M90" s="4"/>
      <c r="N90" s="4"/>
      <c r="O90" s="4"/>
    </row>
    <row r="91" spans="2:15" x14ac:dyDescent="0.4">
      <c r="B91" s="3">
        <v>40756</v>
      </c>
      <c r="C91" s="4">
        <f t="shared" ref="C91:G91" si="32">C71/C16</f>
        <v>465.49112426035504</v>
      </c>
      <c r="D91" s="4">
        <f t="shared" si="32"/>
        <v>764.94117647058829</v>
      </c>
      <c r="E91" s="4">
        <f t="shared" si="32"/>
        <v>829.18604651162786</v>
      </c>
      <c r="F91" s="4">
        <f t="shared" si="32"/>
        <v>989.75</v>
      </c>
      <c r="G91" s="4">
        <f t="shared" si="32"/>
        <v>169</v>
      </c>
      <c r="H91" s="4"/>
      <c r="I91" s="4"/>
      <c r="J91" s="4"/>
      <c r="K91" s="4"/>
      <c r="L91" s="4"/>
      <c r="M91" s="4"/>
      <c r="N91" s="4"/>
      <c r="O91" s="4"/>
    </row>
    <row r="92" spans="2:15" x14ac:dyDescent="0.4">
      <c r="B92" s="3">
        <v>40787</v>
      </c>
      <c r="C92" s="4">
        <f t="shared" ref="C92:F92" si="33">C72/C17</f>
        <v>516.28093645484955</v>
      </c>
      <c r="D92" s="4">
        <f t="shared" si="33"/>
        <v>410.8767123287671</v>
      </c>
      <c r="E92" s="4">
        <f t="shared" si="33"/>
        <v>389.26249999999999</v>
      </c>
      <c r="F92" s="4">
        <f t="shared" si="33"/>
        <v>275</v>
      </c>
      <c r="G92" s="4"/>
      <c r="H92" s="4"/>
      <c r="I92" s="4"/>
      <c r="J92" s="4"/>
      <c r="K92" s="4"/>
      <c r="L92" s="4"/>
      <c r="M92" s="4"/>
      <c r="N92" s="4"/>
      <c r="O92" s="4"/>
    </row>
    <row r="93" spans="2:15" x14ac:dyDescent="0.4">
      <c r="B93" s="3">
        <v>40817</v>
      </c>
      <c r="C93" s="4">
        <f t="shared" ref="C93:E93" si="34">C73/C18</f>
        <v>462.99720670391059</v>
      </c>
      <c r="D93" s="4">
        <f t="shared" si="34"/>
        <v>526.61333333333334</v>
      </c>
      <c r="E93" s="4">
        <f t="shared" si="34"/>
        <v>240.14285714285714</v>
      </c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x14ac:dyDescent="0.4">
      <c r="B94" s="3">
        <v>40848</v>
      </c>
      <c r="C94" s="4">
        <f t="shared" ref="C94:D94" si="35">C74/C19</f>
        <v>414.718954248366</v>
      </c>
      <c r="D94" s="4">
        <f t="shared" si="35"/>
        <v>334.71428571428572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</sheetData>
  <mergeCells count="6">
    <mergeCell ref="F59:J59"/>
    <mergeCell ref="F79:J79"/>
    <mergeCell ref="E2:M3"/>
    <mergeCell ref="F5:J5"/>
    <mergeCell ref="F25:J25"/>
    <mergeCell ref="F42:J42"/>
  </mergeCells>
  <conditionalFormatting sqref="C8:O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O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3:O7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O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O3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O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O5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Cohort Analysis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</dc:creator>
  <cp:lastModifiedBy>saifulmath58@gmail.com</cp:lastModifiedBy>
  <dcterms:created xsi:type="dcterms:W3CDTF">2025-07-27T19:09:58Z</dcterms:created>
  <dcterms:modified xsi:type="dcterms:W3CDTF">2025-07-28T11:26:39Z</dcterms:modified>
</cp:coreProperties>
</file>