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karthik/Downloads/"/>
    </mc:Choice>
  </mc:AlternateContent>
  <xr:revisionPtr revIDLastSave="0" documentId="13_ncr:1_{86A7D96E-1B2C-FD47-A9B8-B12F9616462D}" xr6:coauthVersionLast="47" xr6:coauthVersionMax="47" xr10:uidLastSave="{00000000-0000-0000-0000-000000000000}"/>
  <bookViews>
    <workbookView xWindow="0" yWindow="0" windowWidth="28800" windowHeight="18000" xr2:uid="{33AB562C-3520-B54A-AE5F-0554F219F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H12" i="1"/>
  <c r="P12" i="1" s="1"/>
  <c r="H9" i="1"/>
  <c r="H7" i="1"/>
  <c r="R4" i="1"/>
  <c r="Q4" i="1"/>
  <c r="P4" i="1"/>
  <c r="O4" i="1"/>
  <c r="G10" i="1"/>
  <c r="F17" i="1"/>
  <c r="E17" i="1"/>
  <c r="D17" i="1"/>
  <c r="F16" i="1"/>
  <c r="E16" i="1"/>
  <c r="D16" i="1"/>
  <c r="F15" i="1"/>
  <c r="E15" i="1"/>
  <c r="D15" i="1"/>
  <c r="F14" i="1"/>
  <c r="E14" i="1"/>
  <c r="D14" i="1"/>
  <c r="R11" i="1"/>
  <c r="R7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M14" i="1" s="1"/>
  <c r="L7" i="1"/>
  <c r="N6" i="1"/>
  <c r="M6" i="1"/>
  <c r="L6" i="1"/>
  <c r="N5" i="1"/>
  <c r="M5" i="1"/>
  <c r="L5" i="1"/>
  <c r="N4" i="1"/>
  <c r="N17" i="1" s="1"/>
  <c r="M4" i="1"/>
  <c r="M15" i="1" s="1"/>
  <c r="L4" i="1"/>
  <c r="L14" i="1" s="1"/>
  <c r="J12" i="1"/>
  <c r="R12" i="1" s="1"/>
  <c r="I12" i="1"/>
  <c r="Q12" i="1" s="1"/>
  <c r="J11" i="1"/>
  <c r="I11" i="1"/>
  <c r="Q11" i="1" s="1"/>
  <c r="J10" i="1"/>
  <c r="R10" i="1" s="1"/>
  <c r="I10" i="1"/>
  <c r="Q10" i="1" s="1"/>
  <c r="J9" i="1"/>
  <c r="R9" i="1" s="1"/>
  <c r="I9" i="1"/>
  <c r="Q9" i="1" s="1"/>
  <c r="J8" i="1"/>
  <c r="R8" i="1" s="1"/>
  <c r="I8" i="1"/>
  <c r="Q8" i="1" s="1"/>
  <c r="J7" i="1"/>
  <c r="I7" i="1"/>
  <c r="Q7" i="1" s="1"/>
  <c r="J6" i="1"/>
  <c r="R6" i="1" s="1"/>
  <c r="I6" i="1"/>
  <c r="Q6" i="1" s="1"/>
  <c r="J5" i="1"/>
  <c r="R5" i="1" s="1"/>
  <c r="I5" i="1"/>
  <c r="Q5" i="1" s="1"/>
  <c r="J4" i="1"/>
  <c r="I4" i="1"/>
  <c r="I16" i="1" s="1"/>
  <c r="H11" i="1"/>
  <c r="P11" i="1" s="1"/>
  <c r="H10" i="1"/>
  <c r="P10" i="1" s="1"/>
  <c r="P9" i="1"/>
  <c r="H8" i="1"/>
  <c r="P8" i="1" s="1"/>
  <c r="P7" i="1"/>
  <c r="H6" i="1"/>
  <c r="P6" i="1" s="1"/>
  <c r="H5" i="1"/>
  <c r="H15" i="1" s="1"/>
  <c r="H4" i="1"/>
  <c r="P3" i="1"/>
  <c r="Q3" i="1" s="1"/>
  <c r="R3" i="1" s="1"/>
  <c r="L3" i="1"/>
  <c r="M3" i="1" s="1"/>
  <c r="N3" i="1" s="1"/>
  <c r="H3" i="1"/>
  <c r="I3" i="1" s="1"/>
  <c r="J3" i="1" s="1"/>
  <c r="C3" i="1"/>
  <c r="D3" i="1" s="1"/>
  <c r="E3" i="1" s="1"/>
  <c r="F3" i="1" s="1"/>
  <c r="G12" i="1"/>
  <c r="O12" i="1" s="1"/>
  <c r="G11" i="1"/>
  <c r="O11" i="1" s="1"/>
  <c r="G9" i="1"/>
  <c r="O9" i="1" s="1"/>
  <c r="G8" i="1"/>
  <c r="G7" i="1"/>
  <c r="O7" i="1" s="1"/>
  <c r="G6" i="1"/>
  <c r="O6" i="1" s="1"/>
  <c r="G5" i="1"/>
  <c r="O5" i="1" s="1"/>
  <c r="G4" i="1"/>
  <c r="G15" i="1" s="1"/>
  <c r="C17" i="1"/>
  <c r="B17" i="1"/>
  <c r="C16" i="1"/>
  <c r="C15" i="1"/>
  <c r="C14" i="1"/>
  <c r="B16" i="1"/>
  <c r="B15" i="1"/>
  <c r="B14" i="1"/>
  <c r="K12" i="1"/>
  <c r="K11" i="1"/>
  <c r="K10" i="1"/>
  <c r="K9" i="1"/>
  <c r="K8" i="1"/>
  <c r="O8" i="1" s="1"/>
  <c r="K7" i="1"/>
  <c r="K6" i="1"/>
  <c r="K5" i="1"/>
  <c r="H17" i="1" l="1"/>
  <c r="R16" i="1"/>
  <c r="R14" i="1"/>
  <c r="R15" i="1"/>
  <c r="R17" i="1"/>
  <c r="L17" i="1"/>
  <c r="H14" i="1"/>
  <c r="N15" i="1"/>
  <c r="M16" i="1"/>
  <c r="I17" i="1"/>
  <c r="I14" i="1"/>
  <c r="N14" i="1"/>
  <c r="I15" i="1"/>
  <c r="N16" i="1"/>
  <c r="J17" i="1"/>
  <c r="P5" i="1"/>
  <c r="P17" i="1" s="1"/>
  <c r="K17" i="1"/>
  <c r="J14" i="1"/>
  <c r="J15" i="1"/>
  <c r="H16" i="1"/>
  <c r="M17" i="1"/>
  <c r="J16" i="1"/>
  <c r="G14" i="1"/>
  <c r="G17" i="1"/>
  <c r="L15" i="1"/>
  <c r="L16" i="1"/>
  <c r="G16" i="1"/>
  <c r="P14" i="1"/>
  <c r="P16" i="1"/>
  <c r="K16" i="1"/>
  <c r="O10" i="1"/>
  <c r="K15" i="1"/>
  <c r="K14" i="1"/>
  <c r="P15" i="1" l="1"/>
  <c r="Q16" i="1"/>
  <c r="Q14" i="1"/>
  <c r="Q15" i="1"/>
  <c r="Q17" i="1"/>
  <c r="O17" i="1"/>
  <c r="O14" i="1"/>
  <c r="O15" i="1"/>
  <c r="O16" i="1"/>
</calcChain>
</file>

<file path=xl/sharedStrings.xml><?xml version="1.0" encoding="utf-8"?>
<sst xmlns="http://schemas.openxmlformats.org/spreadsheetml/2006/main" count="17" uniqueCount="17">
  <si>
    <t>Max</t>
  </si>
  <si>
    <t>Min</t>
  </si>
  <si>
    <t>Avg</t>
  </si>
  <si>
    <t>Total</t>
  </si>
  <si>
    <t>Wk Hours</t>
  </si>
  <si>
    <t>OT</t>
  </si>
  <si>
    <t>Basic Pay</t>
  </si>
  <si>
    <t>Total Pay</t>
  </si>
  <si>
    <t>Sai</t>
  </si>
  <si>
    <t>Tharun</t>
  </si>
  <si>
    <t>Hari</t>
  </si>
  <si>
    <t>Vikram</t>
  </si>
  <si>
    <t>Kesave</t>
  </si>
  <si>
    <t>Neha</t>
  </si>
  <si>
    <t>Adithya</t>
  </si>
  <si>
    <t>Nishiant</t>
  </si>
  <si>
    <t>Nikel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</si>
</sst>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([$$-409]* #,##0.0_);_([$$-409]* \(#,##0.0\);_([$$-409]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16" fontId="1" fillId="2" borderId="0" xfId="0" applyNumberFormat="1" applyFont="1" applyFill="1"/>
    <xf numFmtId="0" fontId="0" fillId="3" borderId="0" xfId="0" applyFill="1"/>
    <xf numFmtId="16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2524-6C50-5941-97F2-64E6D83AAC7C}">
  <dimension ref="A2:R18"/>
  <sheetViews>
    <sheetView tabSelected="1" zoomScale="64" workbookViewId="0">
      <selection activeCell="D41" sqref="D41"/>
    </sheetView>
  </sheetViews>
  <sheetFormatPr baseColWidth="10" defaultRowHeight="16" x14ac:dyDescent="0.2"/>
  <cols>
    <col min="1" max="1" width="13" bestFit="1" customWidth="1"/>
    <col min="2" max="2" width="17" customWidth="1"/>
    <col min="3" max="7" width="11.1640625" customWidth="1"/>
    <col min="8" max="11" width="24.33203125" customWidth="1"/>
    <col min="15" max="15" width="17.83203125" customWidth="1"/>
  </cols>
  <sheetData>
    <row r="2" spans="1:18" x14ac:dyDescent="0.2">
      <c r="B2" s="5">
        <v>43</v>
      </c>
      <c r="C2" s="3" t="s">
        <v>4</v>
      </c>
      <c r="D2" s="3"/>
      <c r="E2" s="3"/>
      <c r="F2" s="3"/>
      <c r="G2" s="11" t="s">
        <v>5</v>
      </c>
      <c r="H2" s="11"/>
      <c r="I2" s="11"/>
      <c r="J2" s="11"/>
      <c r="K2" s="8" t="s">
        <v>6</v>
      </c>
      <c r="L2" s="8"/>
      <c r="M2" s="8"/>
      <c r="N2" s="8"/>
      <c r="O2" s="13" t="s">
        <v>7</v>
      </c>
      <c r="P2" s="13"/>
      <c r="Q2" s="13"/>
      <c r="R2" s="13"/>
    </row>
    <row r="3" spans="1:18" x14ac:dyDescent="0.2">
      <c r="B3" s="6">
        <v>45658</v>
      </c>
      <c r="C3" s="4">
        <f>B3+7</f>
        <v>45665</v>
      </c>
      <c r="D3" s="4">
        <f>C3+7</f>
        <v>45672</v>
      </c>
      <c r="E3" s="4">
        <f>D3+7</f>
        <v>45679</v>
      </c>
      <c r="F3" s="4">
        <f>E3+7</f>
        <v>45686</v>
      </c>
      <c r="G3" s="12">
        <v>45665</v>
      </c>
      <c r="H3" s="12">
        <f>G3+7</f>
        <v>45672</v>
      </c>
      <c r="I3" s="12">
        <f>H3+7</f>
        <v>45679</v>
      </c>
      <c r="J3" s="12">
        <f>I3+7</f>
        <v>45686</v>
      </c>
      <c r="K3" s="9">
        <v>45665</v>
      </c>
      <c r="L3" s="9">
        <f>K3+7</f>
        <v>45672</v>
      </c>
      <c r="M3" s="9">
        <f>L3+7</f>
        <v>45679</v>
      </c>
      <c r="N3" s="9">
        <f>M3+7</f>
        <v>45686</v>
      </c>
      <c r="O3" s="14">
        <v>45665</v>
      </c>
      <c r="P3" s="14">
        <f>O3+7</f>
        <v>45672</v>
      </c>
      <c r="Q3" s="14">
        <f>P3+7</f>
        <v>45679</v>
      </c>
      <c r="R3" s="14">
        <f>Q3+7</f>
        <v>45686</v>
      </c>
    </row>
    <row r="4" spans="1:18" x14ac:dyDescent="0.2">
      <c r="A4" t="s">
        <v>8</v>
      </c>
      <c r="B4" s="7">
        <v>12</v>
      </c>
      <c r="C4" s="3">
        <v>12</v>
      </c>
      <c r="D4" s="3">
        <v>12</v>
      </c>
      <c r="E4" s="3">
        <v>28</v>
      </c>
      <c r="F4" s="3">
        <v>23</v>
      </c>
      <c r="G4" s="11">
        <f>IF(C4&gt;10,C4-10,0)</f>
        <v>2</v>
      </c>
      <c r="H4" s="11">
        <f>IF(D4&gt;10,D4-10,0)</f>
        <v>2</v>
      </c>
      <c r="I4" s="11">
        <f t="shared" ref="I4:J4" si="0">IF(E4&gt;10,E4-10,0)</f>
        <v>18</v>
      </c>
      <c r="J4" s="11">
        <f t="shared" si="0"/>
        <v>13</v>
      </c>
      <c r="K4" s="10">
        <f>B4*C4</f>
        <v>144</v>
      </c>
      <c r="L4" s="10">
        <f t="shared" ref="L4:N12" si="1">C4*D4</f>
        <v>144</v>
      </c>
      <c r="M4" s="10">
        <f t="shared" si="1"/>
        <v>336</v>
      </c>
      <c r="N4" s="10">
        <f t="shared" si="1"/>
        <v>644</v>
      </c>
      <c r="O4" s="15">
        <f>0.5*G4*B4+K4</f>
        <v>156</v>
      </c>
      <c r="P4" s="15">
        <f>0.5*H4*C4+L4</f>
        <v>156</v>
      </c>
      <c r="Q4" s="15">
        <f>0.5*I4*D4+M4</f>
        <v>444</v>
      </c>
      <c r="R4" s="15">
        <f>0.5*J4*E4+N4</f>
        <v>826</v>
      </c>
    </row>
    <row r="5" spans="1:18" x14ac:dyDescent="0.2">
      <c r="A5" t="s">
        <v>9</v>
      </c>
      <c r="B5" s="7">
        <v>30</v>
      </c>
      <c r="C5" s="3">
        <v>12</v>
      </c>
      <c r="D5" s="3">
        <v>21</v>
      </c>
      <c r="E5" s="3">
        <v>16</v>
      </c>
      <c r="F5" s="3">
        <v>23</v>
      </c>
      <c r="G5" s="11">
        <f t="shared" ref="G5:G12" si="2">IF(C5&gt;10,C5-10,0)</f>
        <v>2</v>
      </c>
      <c r="H5" s="11">
        <f t="shared" ref="H5:J5" si="3">IF(D5&gt;10,D5-10,0)</f>
        <v>11</v>
      </c>
      <c r="I5" s="11">
        <f t="shared" si="3"/>
        <v>6</v>
      </c>
      <c r="J5" s="11">
        <f t="shared" si="3"/>
        <v>13</v>
      </c>
      <c r="K5" s="10">
        <f t="shared" ref="K4:K12" si="4">B5*C5</f>
        <v>360</v>
      </c>
      <c r="L5" s="10">
        <f t="shared" si="1"/>
        <v>252</v>
      </c>
      <c r="M5" s="10">
        <f t="shared" si="1"/>
        <v>336</v>
      </c>
      <c r="N5" s="10">
        <f t="shared" si="1"/>
        <v>368</v>
      </c>
      <c r="O5" s="15">
        <f t="shared" ref="O5:O12" si="5">0.5*G5*B5+K5</f>
        <v>390</v>
      </c>
      <c r="P5" s="15">
        <f t="shared" ref="P4:R12" si="6">0.5*H5*C5+L5</f>
        <v>318</v>
      </c>
      <c r="Q5" s="15">
        <f t="shared" si="6"/>
        <v>399</v>
      </c>
      <c r="R5" s="15">
        <f t="shared" si="6"/>
        <v>472</v>
      </c>
    </row>
    <row r="6" spans="1:18" x14ac:dyDescent="0.2">
      <c r="A6" t="s">
        <v>10</v>
      </c>
      <c r="B6" s="7">
        <v>33</v>
      </c>
      <c r="C6" s="3">
        <v>10</v>
      </c>
      <c r="D6" s="3">
        <v>23</v>
      </c>
      <c r="E6" s="3">
        <v>26</v>
      </c>
      <c r="F6" s="3">
        <v>32</v>
      </c>
      <c r="G6" s="11">
        <f t="shared" si="2"/>
        <v>0</v>
      </c>
      <c r="H6" s="11">
        <f t="shared" ref="H6:J6" si="7">IF(D6&gt;10,D6-10,0)</f>
        <v>13</v>
      </c>
      <c r="I6" s="11">
        <f t="shared" si="7"/>
        <v>16</v>
      </c>
      <c r="J6" s="11">
        <f t="shared" si="7"/>
        <v>22</v>
      </c>
      <c r="K6" s="10">
        <f t="shared" si="4"/>
        <v>330</v>
      </c>
      <c r="L6" s="10">
        <f t="shared" si="1"/>
        <v>230</v>
      </c>
      <c r="M6" s="10">
        <f t="shared" si="1"/>
        <v>598</v>
      </c>
      <c r="N6" s="10">
        <f t="shared" si="1"/>
        <v>832</v>
      </c>
      <c r="O6" s="15">
        <f t="shared" si="5"/>
        <v>330</v>
      </c>
      <c r="P6" s="15">
        <f t="shared" si="6"/>
        <v>295</v>
      </c>
      <c r="Q6" s="15">
        <f t="shared" si="6"/>
        <v>782</v>
      </c>
      <c r="R6" s="15">
        <f t="shared" si="6"/>
        <v>1118</v>
      </c>
    </row>
    <row r="7" spans="1:18" x14ac:dyDescent="0.2">
      <c r="A7" t="s">
        <v>11</v>
      </c>
      <c r="B7" s="7">
        <v>43</v>
      </c>
      <c r="C7" s="3">
        <v>23</v>
      </c>
      <c r="D7" s="3">
        <v>12</v>
      </c>
      <c r="E7" s="3">
        <v>24</v>
      </c>
      <c r="F7" s="3">
        <v>12</v>
      </c>
      <c r="G7" s="11">
        <f t="shared" si="2"/>
        <v>13</v>
      </c>
      <c r="H7" s="11">
        <f>IF(D7&gt;10,D7-10,0)</f>
        <v>2</v>
      </c>
      <c r="I7" s="11">
        <f t="shared" ref="H7:J7" si="8">IF(E7&gt;10,E7-10,0)</f>
        <v>14</v>
      </c>
      <c r="J7" s="11">
        <f t="shared" si="8"/>
        <v>2</v>
      </c>
      <c r="K7" s="10">
        <f t="shared" si="4"/>
        <v>989</v>
      </c>
      <c r="L7" s="10">
        <f t="shared" si="1"/>
        <v>276</v>
      </c>
      <c r="M7" s="10">
        <f t="shared" si="1"/>
        <v>288</v>
      </c>
      <c r="N7" s="10">
        <f t="shared" si="1"/>
        <v>288</v>
      </c>
      <c r="O7" s="15">
        <f t="shared" si="5"/>
        <v>1268.5</v>
      </c>
      <c r="P7" s="15">
        <f t="shared" si="6"/>
        <v>299</v>
      </c>
      <c r="Q7" s="15">
        <f t="shared" si="6"/>
        <v>372</v>
      </c>
      <c r="R7" s="15">
        <f t="shared" si="6"/>
        <v>312</v>
      </c>
    </row>
    <row r="8" spans="1:18" x14ac:dyDescent="0.2">
      <c r="A8" t="s">
        <v>12</v>
      </c>
      <c r="B8" s="7">
        <v>42</v>
      </c>
      <c r="C8" s="3">
        <v>21</v>
      </c>
      <c r="D8" s="3">
        <v>32</v>
      </c>
      <c r="E8" s="3">
        <v>15</v>
      </c>
      <c r="F8" s="3">
        <v>32</v>
      </c>
      <c r="G8" s="11">
        <f t="shared" si="2"/>
        <v>11</v>
      </c>
      <c r="H8" s="11">
        <f t="shared" ref="H8:J8" si="9">IF(D8&gt;10,D8-10,0)</f>
        <v>22</v>
      </c>
      <c r="I8" s="11">
        <f t="shared" si="9"/>
        <v>5</v>
      </c>
      <c r="J8" s="11">
        <f t="shared" si="9"/>
        <v>22</v>
      </c>
      <c r="K8" s="10">
        <f t="shared" si="4"/>
        <v>882</v>
      </c>
      <c r="L8" s="10">
        <f t="shared" si="1"/>
        <v>672</v>
      </c>
      <c r="M8" s="10">
        <f t="shared" si="1"/>
        <v>480</v>
      </c>
      <c r="N8" s="10">
        <f t="shared" si="1"/>
        <v>480</v>
      </c>
      <c r="O8" s="15">
        <f t="shared" si="5"/>
        <v>1113</v>
      </c>
      <c r="P8" s="15">
        <f t="shared" si="6"/>
        <v>903</v>
      </c>
      <c r="Q8" s="15">
        <f t="shared" si="6"/>
        <v>560</v>
      </c>
      <c r="R8" s="15">
        <f t="shared" si="6"/>
        <v>645</v>
      </c>
    </row>
    <row r="9" spans="1:18" x14ac:dyDescent="0.2">
      <c r="A9" t="s">
        <v>14</v>
      </c>
      <c r="B9" s="7">
        <v>23</v>
      </c>
      <c r="C9" s="3">
        <v>23</v>
      </c>
      <c r="D9" s="3">
        <v>23</v>
      </c>
      <c r="E9" s="3">
        <v>23</v>
      </c>
      <c r="F9" s="3">
        <v>12</v>
      </c>
      <c r="G9" s="11">
        <f t="shared" si="2"/>
        <v>13</v>
      </c>
      <c r="H9" s="11">
        <f>IF(D9&gt;10,D9-10,0)</f>
        <v>13</v>
      </c>
      <c r="I9" s="11">
        <f t="shared" ref="H9:J9" si="10">IF(E9&gt;10,E9-10,0)</f>
        <v>13</v>
      </c>
      <c r="J9" s="11">
        <f t="shared" si="10"/>
        <v>2</v>
      </c>
      <c r="K9" s="10">
        <f t="shared" si="4"/>
        <v>529</v>
      </c>
      <c r="L9" s="10">
        <f t="shared" si="1"/>
        <v>529</v>
      </c>
      <c r="M9" s="10">
        <f t="shared" si="1"/>
        <v>529</v>
      </c>
      <c r="N9" s="10">
        <f t="shared" si="1"/>
        <v>276</v>
      </c>
      <c r="O9" s="15">
        <f t="shared" si="5"/>
        <v>678.5</v>
      </c>
      <c r="P9" s="15">
        <f t="shared" si="6"/>
        <v>678.5</v>
      </c>
      <c r="Q9" s="15">
        <f t="shared" si="6"/>
        <v>678.5</v>
      </c>
      <c r="R9" s="15">
        <f t="shared" si="6"/>
        <v>299</v>
      </c>
    </row>
    <row r="10" spans="1:18" x14ac:dyDescent="0.2">
      <c r="A10" t="s">
        <v>13</v>
      </c>
      <c r="B10" s="7">
        <v>44</v>
      </c>
      <c r="C10" s="3">
        <v>44</v>
      </c>
      <c r="D10" s="3">
        <v>21</v>
      </c>
      <c r="E10" s="3">
        <v>32</v>
      </c>
      <c r="F10" s="3">
        <v>12</v>
      </c>
      <c r="G10" s="11">
        <f>IF(C10&gt;10,C10-10,0)</f>
        <v>34</v>
      </c>
      <c r="H10" s="11">
        <f t="shared" ref="H10:J10" si="11">IF(D10&gt;10,D10-10,0)</f>
        <v>11</v>
      </c>
      <c r="I10" s="11">
        <f t="shared" si="11"/>
        <v>22</v>
      </c>
      <c r="J10" s="11">
        <f t="shared" si="11"/>
        <v>2</v>
      </c>
      <c r="K10" s="10">
        <f t="shared" si="4"/>
        <v>1936</v>
      </c>
      <c r="L10" s="10">
        <f t="shared" si="1"/>
        <v>924</v>
      </c>
      <c r="M10" s="10">
        <f t="shared" si="1"/>
        <v>672</v>
      </c>
      <c r="N10" s="10">
        <f t="shared" si="1"/>
        <v>384</v>
      </c>
      <c r="O10" s="15">
        <f t="shared" si="5"/>
        <v>2684</v>
      </c>
      <c r="P10" s="15">
        <f t="shared" si="6"/>
        <v>1166</v>
      </c>
      <c r="Q10" s="15">
        <f t="shared" si="6"/>
        <v>903</v>
      </c>
      <c r="R10" s="15">
        <f t="shared" si="6"/>
        <v>416</v>
      </c>
    </row>
    <row r="11" spans="1:18" x14ac:dyDescent="0.2">
      <c r="A11" t="s">
        <v>15</v>
      </c>
      <c r="B11" s="7">
        <v>23</v>
      </c>
      <c r="C11" s="3">
        <v>12</v>
      </c>
      <c r="D11" s="3">
        <v>27</v>
      </c>
      <c r="E11" s="3">
        <v>23</v>
      </c>
      <c r="F11" s="3">
        <v>12</v>
      </c>
      <c r="G11" s="11">
        <f t="shared" si="2"/>
        <v>2</v>
      </c>
      <c r="H11" s="11">
        <f t="shared" ref="H11:J11" si="12">IF(D11&gt;10,D11-10,0)</f>
        <v>17</v>
      </c>
      <c r="I11" s="11">
        <f t="shared" si="12"/>
        <v>13</v>
      </c>
      <c r="J11" s="11">
        <f t="shared" si="12"/>
        <v>2</v>
      </c>
      <c r="K11" s="10">
        <f t="shared" si="4"/>
        <v>276</v>
      </c>
      <c r="L11" s="10">
        <f t="shared" si="1"/>
        <v>324</v>
      </c>
      <c r="M11" s="10">
        <f t="shared" si="1"/>
        <v>621</v>
      </c>
      <c r="N11" s="10">
        <f t="shared" si="1"/>
        <v>276</v>
      </c>
      <c r="O11" s="15">
        <f t="shared" si="5"/>
        <v>299</v>
      </c>
      <c r="P11" s="15">
        <f t="shared" si="6"/>
        <v>426</v>
      </c>
      <c r="Q11" s="15">
        <f t="shared" si="6"/>
        <v>796.5</v>
      </c>
      <c r="R11" s="15">
        <f t="shared" si="6"/>
        <v>299</v>
      </c>
    </row>
    <row r="12" spans="1:18" x14ac:dyDescent="0.2">
      <c r="A12" t="s">
        <v>16</v>
      </c>
      <c r="B12" s="7">
        <v>32</v>
      </c>
      <c r="C12" s="3">
        <v>23</v>
      </c>
      <c r="D12" s="3">
        <v>28</v>
      </c>
      <c r="E12" s="3">
        <v>32</v>
      </c>
      <c r="F12" s="3">
        <v>10</v>
      </c>
      <c r="G12" s="11">
        <f t="shared" si="2"/>
        <v>13</v>
      </c>
      <c r="H12" s="11">
        <f>IF(D12&gt;10,D12-10,0)</f>
        <v>18</v>
      </c>
      <c r="I12" s="11">
        <f t="shared" ref="H12:J12" si="13">IF(E12&gt;10,E12-10,0)</f>
        <v>22</v>
      </c>
      <c r="J12" s="11">
        <f t="shared" si="13"/>
        <v>0</v>
      </c>
      <c r="K12" s="10">
        <f t="shared" si="4"/>
        <v>736</v>
      </c>
      <c r="L12" s="10">
        <f t="shared" si="1"/>
        <v>644</v>
      </c>
      <c r="M12" s="10">
        <f t="shared" si="1"/>
        <v>896</v>
      </c>
      <c r="N12" s="10">
        <f t="shared" si="1"/>
        <v>320</v>
      </c>
      <c r="O12" s="15">
        <f t="shared" si="5"/>
        <v>944</v>
      </c>
      <c r="P12" s="15">
        <f t="shared" si="6"/>
        <v>851</v>
      </c>
      <c r="Q12" s="15">
        <f t="shared" si="6"/>
        <v>1204</v>
      </c>
      <c r="R12" s="15">
        <f t="shared" si="6"/>
        <v>320</v>
      </c>
    </row>
    <row r="13" spans="1:18" x14ac:dyDescent="0.2">
      <c r="C13" s="2"/>
      <c r="D13" s="2"/>
      <c r="E13" s="2"/>
      <c r="F13" s="2"/>
    </row>
    <row r="14" spans="1:18" x14ac:dyDescent="0.2">
      <c r="A14" t="s">
        <v>0</v>
      </c>
      <c r="B14" s="1">
        <f>MAX(B4:B12)</f>
        <v>44</v>
      </c>
      <c r="C14">
        <f>MAX(C4:C12)</f>
        <v>44</v>
      </c>
      <c r="D14">
        <f t="shared" ref="D14:R14" si="14">MAX(D4:D12)</f>
        <v>32</v>
      </c>
      <c r="E14">
        <f t="shared" si="14"/>
        <v>32</v>
      </c>
      <c r="F14">
        <f t="shared" si="14"/>
        <v>32</v>
      </c>
      <c r="G14">
        <f t="shared" si="14"/>
        <v>34</v>
      </c>
      <c r="H14">
        <f t="shared" si="14"/>
        <v>22</v>
      </c>
      <c r="I14">
        <f t="shared" si="14"/>
        <v>22</v>
      </c>
      <c r="J14">
        <f t="shared" si="14"/>
        <v>22</v>
      </c>
      <c r="K14" s="1">
        <f t="shared" si="14"/>
        <v>1936</v>
      </c>
      <c r="L14" s="1">
        <f t="shared" si="14"/>
        <v>924</v>
      </c>
      <c r="M14" s="1">
        <f t="shared" si="14"/>
        <v>896</v>
      </c>
      <c r="N14" s="1">
        <f t="shared" si="14"/>
        <v>832</v>
      </c>
      <c r="O14" s="1">
        <f t="shared" si="14"/>
        <v>2684</v>
      </c>
      <c r="P14" s="1">
        <f t="shared" si="14"/>
        <v>1166</v>
      </c>
      <c r="Q14" s="1">
        <f t="shared" si="14"/>
        <v>1204</v>
      </c>
      <c r="R14" s="1">
        <f t="shared" si="14"/>
        <v>1118</v>
      </c>
    </row>
    <row r="15" spans="1:18" x14ac:dyDescent="0.2">
      <c r="A15" t="s">
        <v>1</v>
      </c>
      <c r="B15" s="1">
        <f>MIN(B4:B12)</f>
        <v>12</v>
      </c>
      <c r="C15">
        <f>MIN(C4:C12)</f>
        <v>10</v>
      </c>
      <c r="D15">
        <f t="shared" ref="D15:R15" si="15">MIN(D4:D12)</f>
        <v>12</v>
      </c>
      <c r="E15">
        <f t="shared" si="15"/>
        <v>15</v>
      </c>
      <c r="F15">
        <f t="shared" si="15"/>
        <v>10</v>
      </c>
      <c r="G15">
        <f t="shared" si="15"/>
        <v>0</v>
      </c>
      <c r="H15">
        <f t="shared" si="15"/>
        <v>2</v>
      </c>
      <c r="I15">
        <f t="shared" si="15"/>
        <v>5</v>
      </c>
      <c r="J15">
        <f t="shared" si="15"/>
        <v>0</v>
      </c>
      <c r="K15" s="1">
        <f t="shared" si="15"/>
        <v>144</v>
      </c>
      <c r="L15" s="1">
        <f t="shared" si="15"/>
        <v>144</v>
      </c>
      <c r="M15" s="1">
        <f t="shared" si="15"/>
        <v>288</v>
      </c>
      <c r="N15" s="1">
        <f t="shared" si="15"/>
        <v>276</v>
      </c>
      <c r="O15" s="1">
        <f t="shared" si="15"/>
        <v>156</v>
      </c>
      <c r="P15" s="1">
        <f t="shared" si="15"/>
        <v>156</v>
      </c>
      <c r="Q15" s="1">
        <f t="shared" si="15"/>
        <v>372</v>
      </c>
      <c r="R15" s="1">
        <f t="shared" si="15"/>
        <v>299</v>
      </c>
    </row>
    <row r="16" spans="1:18" x14ac:dyDescent="0.2">
      <c r="A16" s="16" t="s">
        <v>2</v>
      </c>
      <c r="B16" s="16">
        <f>AVERAGE(B4:B12)</f>
        <v>31.333333333333332</v>
      </c>
      <c r="C16" s="17">
        <f>AVERAGE(C4:C12)</f>
        <v>20</v>
      </c>
      <c r="D16" s="17">
        <f t="shared" ref="D16:R16" si="16">AVERAGE(D4:D12)</f>
        <v>22.111111111111111</v>
      </c>
      <c r="E16" s="17">
        <f t="shared" si="16"/>
        <v>24.333333333333332</v>
      </c>
      <c r="F16" s="17">
        <f t="shared" si="16"/>
        <v>18.666666666666668</v>
      </c>
      <c r="G16" s="17">
        <f t="shared" si="16"/>
        <v>10</v>
      </c>
      <c r="H16" s="17">
        <f t="shared" si="16"/>
        <v>12.111111111111111</v>
      </c>
      <c r="I16" s="17">
        <f t="shared" si="16"/>
        <v>14.333333333333334</v>
      </c>
      <c r="J16" s="17">
        <f>AVERAGE(J4:J12)</f>
        <v>8.6666666666666661</v>
      </c>
      <c r="K16" s="16">
        <f t="shared" si="16"/>
        <v>686.88888888888891</v>
      </c>
      <c r="L16" s="16">
        <f t="shared" si="16"/>
        <v>443.88888888888891</v>
      </c>
      <c r="M16" s="16">
        <f t="shared" si="16"/>
        <v>528.44444444444446</v>
      </c>
      <c r="N16" s="16">
        <f t="shared" si="16"/>
        <v>429.77777777777777</v>
      </c>
      <c r="O16" s="16">
        <f t="shared" si="16"/>
        <v>873.66666666666663</v>
      </c>
      <c r="P16" s="16">
        <f t="shared" si="16"/>
        <v>565.83333333333337</v>
      </c>
      <c r="Q16" s="16">
        <f t="shared" si="16"/>
        <v>682.11111111111109</v>
      </c>
      <c r="R16" s="16">
        <f t="shared" si="16"/>
        <v>523</v>
      </c>
    </row>
    <row r="17" spans="1:18" x14ac:dyDescent="0.2">
      <c r="A17" t="s">
        <v>3</v>
      </c>
      <c r="B17" s="1">
        <f>SUM(B4:B12)</f>
        <v>282</v>
      </c>
      <c r="C17">
        <f>SUM(C4:C12)</f>
        <v>180</v>
      </c>
      <c r="D17">
        <f t="shared" ref="D17:R17" si="17">SUM(D4:D12)</f>
        <v>199</v>
      </c>
      <c r="E17">
        <f t="shared" si="17"/>
        <v>219</v>
      </c>
      <c r="F17">
        <f t="shared" si="17"/>
        <v>168</v>
      </c>
      <c r="G17">
        <f t="shared" si="17"/>
        <v>90</v>
      </c>
      <c r="H17">
        <f t="shared" si="17"/>
        <v>109</v>
      </c>
      <c r="I17">
        <f t="shared" si="17"/>
        <v>129</v>
      </c>
      <c r="J17">
        <f t="shared" si="17"/>
        <v>78</v>
      </c>
      <c r="K17" s="1">
        <f t="shared" si="17"/>
        <v>6182</v>
      </c>
      <c r="L17" s="1">
        <f t="shared" si="17"/>
        <v>3995</v>
      </c>
      <c r="M17" s="1">
        <f t="shared" si="17"/>
        <v>4756</v>
      </c>
      <c r="N17" s="1">
        <f t="shared" si="17"/>
        <v>3868</v>
      </c>
      <c r="O17" s="1">
        <f t="shared" si="17"/>
        <v>7863</v>
      </c>
      <c r="P17" s="1">
        <f t="shared" si="17"/>
        <v>5092.5</v>
      </c>
      <c r="Q17" s="1">
        <f t="shared" si="17"/>
        <v>6139</v>
      </c>
      <c r="R17" s="1">
        <f t="shared" si="17"/>
        <v>4707</v>
      </c>
    </row>
    <row r="18" spans="1:18" x14ac:dyDescent="0.2">
      <c r="C18" s="2"/>
      <c r="D18" s="2"/>
      <c r="E18" s="2"/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Saikarthik V</dc:creator>
  <cp:lastModifiedBy>Saikarthik V</cp:lastModifiedBy>
  <dcterms:created xsi:type="dcterms:W3CDTF">2025-07-23T18:59:48Z</dcterms:created>
  <dcterms:modified xsi:type="dcterms:W3CDTF">2025-07-24T10:43:05Z</dcterms:modified>
</cp:coreProperties>
</file>